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OLGER\Downloads\"/>
    </mc:Choice>
  </mc:AlternateContent>
  <xr:revisionPtr revIDLastSave="0" documentId="8_{7CDEB343-2C8E-4CE6-B393-AC40F7C9DEE8}" xr6:coauthVersionLast="47" xr6:coauthVersionMax="47" xr10:uidLastSave="{00000000-0000-0000-0000-000000000000}"/>
  <bookViews>
    <workbookView xWindow="-14475" yWindow="-16320" windowWidth="29040" windowHeight="15720" xr2:uid="{1419965B-249E-43AA-9110-88066E433A48}"/>
  </bookViews>
  <sheets>
    <sheet name="Papers" sheetId="1" r:id="rId1"/>
    <sheet name="Books" sheetId="5" r:id="rId2"/>
    <sheet name="Documents" sheetId="6" r:id="rId3"/>
    <sheet name="Thesis" sheetId="7" r:id="rId4"/>
    <sheet name="Off-topic" sheetId="3" r:id="rId5"/>
    <sheet name="Options" sheetId="2" r:id="rId6"/>
  </sheets>
  <definedNames>
    <definedName name="_xlnm._FilterDatabase" localSheetId="1" hidden="1">Books!$A$1:$L$55</definedName>
    <definedName name="_xlnm._FilterDatabase" localSheetId="2" hidden="1">Documents!$A$1:$K$55</definedName>
    <definedName name="_xlnm._FilterDatabase" localSheetId="0" hidden="1">Papers!$A$1:$O$442</definedName>
    <definedName name="_xlnm._FilterDatabase" localSheetId="3" hidden="1">Thesis!$A$1:$K$4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0" i="6" l="1"/>
  <c r="G50" i="6"/>
  <c r="H50" i="6"/>
  <c r="D49" i="6"/>
  <c r="G49" i="6"/>
  <c r="H49" i="6"/>
  <c r="D48" i="6"/>
  <c r="G48" i="6"/>
  <c r="H48" i="6"/>
  <c r="H16" i="5"/>
  <c r="F16" i="5" s="1"/>
  <c r="D29" i="6"/>
  <c r="G29" i="6"/>
  <c r="H29" i="6"/>
  <c r="D45" i="6"/>
  <c r="G45" i="6"/>
  <c r="H45" i="6"/>
  <c r="F2" i="5"/>
  <c r="F3" i="5"/>
  <c r="F4" i="5"/>
  <c r="F5" i="5"/>
  <c r="F6" i="5"/>
  <c r="F7" i="5"/>
  <c r="F8" i="5"/>
  <c r="F9" i="5"/>
  <c r="F10" i="5"/>
  <c r="F11" i="5"/>
  <c r="F12" i="5"/>
  <c r="F13" i="5"/>
  <c r="F14" i="5"/>
  <c r="F15"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E135" i="1"/>
  <c r="E70" i="1"/>
  <c r="E47" i="1"/>
  <c r="E43" i="1"/>
  <c r="E302" i="1"/>
  <c r="E303" i="1"/>
  <c r="E276" i="1"/>
  <c r="E277" i="1"/>
  <c r="E69" i="1"/>
  <c r="E22" i="1"/>
  <c r="E387" i="1"/>
  <c r="E179" i="1"/>
  <c r="E267" i="1"/>
  <c r="E427" i="1"/>
  <c r="E381" i="1"/>
  <c r="E376" i="1"/>
  <c r="E425" i="1"/>
  <c r="E343" i="1"/>
  <c r="E29" i="1"/>
  <c r="E175" i="1"/>
  <c r="E268" i="1"/>
  <c r="E274" i="1"/>
  <c r="E419" i="1"/>
  <c r="E253" i="1"/>
  <c r="E254" i="1"/>
  <c r="E150" i="1"/>
  <c r="E416" i="1"/>
  <c r="E388" i="1"/>
  <c r="E86" i="1"/>
  <c r="E164" i="1"/>
  <c r="E238" i="1"/>
  <c r="E428" i="1"/>
  <c r="E153" i="1"/>
  <c r="E270" i="1"/>
  <c r="E390" i="1"/>
  <c r="E308" i="1"/>
  <c r="E168" i="1"/>
  <c r="E283" i="1"/>
  <c r="E407" i="1"/>
  <c r="E342" i="1"/>
  <c r="E152" i="1"/>
  <c r="E171" i="1"/>
  <c r="E160" i="1"/>
  <c r="E162" i="1"/>
  <c r="E231" i="1"/>
  <c r="E241" i="1"/>
  <c r="E335" i="1"/>
  <c r="E177" i="1"/>
  <c r="E178" i="1"/>
  <c r="E415" i="1"/>
  <c r="E352" i="1"/>
  <c r="E286" i="1"/>
  <c r="E429" i="1"/>
  <c r="E312" i="1"/>
  <c r="E35" i="1"/>
  <c r="E56" i="1"/>
  <c r="E357" i="1"/>
  <c r="E257" i="1"/>
  <c r="E155" i="1"/>
  <c r="E326" i="1"/>
  <c r="E244" i="1"/>
  <c r="E368" i="1"/>
  <c r="E327" i="1"/>
  <c r="E235" i="1"/>
  <c r="E84" i="1"/>
  <c r="E323" i="1"/>
  <c r="E324" i="1"/>
  <c r="E431" i="1"/>
  <c r="E96" i="1"/>
  <c r="E73" i="1"/>
  <c r="E298" i="1"/>
  <c r="E325" i="1"/>
  <c r="E123" i="1"/>
  <c r="E396" i="1"/>
  <c r="E371" i="1"/>
  <c r="E237" i="1"/>
  <c r="E51" i="1"/>
  <c r="E57" i="1"/>
  <c r="E321" i="1"/>
  <c r="E322" i="1"/>
  <c r="E49" i="1"/>
  <c r="E318" i="1"/>
  <c r="E78" i="1"/>
  <c r="E124" i="1"/>
  <c r="E319" i="1"/>
  <c r="E255" i="1"/>
  <c r="E301" i="1"/>
  <c r="E300" i="1"/>
  <c r="E209" i="1"/>
  <c r="E128" i="1"/>
  <c r="E337" i="1"/>
  <c r="E320" i="1"/>
  <c r="E329" i="1"/>
  <c r="E285" i="1"/>
  <c r="E281" i="1"/>
  <c r="E183" i="1"/>
  <c r="E293" i="1"/>
  <c r="E151" i="1"/>
  <c r="E59" i="1"/>
  <c r="E127" i="1"/>
  <c r="E82" i="1"/>
  <c r="E284" i="1"/>
  <c r="E147" i="1"/>
  <c r="E299" i="1"/>
  <c r="E351" i="1"/>
  <c r="E291" i="1"/>
  <c r="E403" i="1"/>
  <c r="E366" i="1"/>
  <c r="E317" i="1"/>
  <c r="E55" i="1"/>
  <c r="E112" i="1"/>
  <c r="E36" i="1"/>
  <c r="E65" i="1"/>
  <c r="E417" i="1"/>
  <c r="E264" i="1"/>
  <c r="E102" i="1"/>
  <c r="E21" i="1"/>
  <c r="E296" i="1"/>
  <c r="E119" i="1"/>
  <c r="E246" i="1"/>
  <c r="E23" i="1"/>
  <c r="E232" i="1"/>
  <c r="E266" i="1"/>
  <c r="E182" i="1"/>
  <c r="E374" i="1"/>
  <c r="E242" i="1"/>
  <c r="E437" i="1"/>
  <c r="E386" i="1"/>
  <c r="E344" i="1"/>
  <c r="E361" i="1"/>
  <c r="E354" i="1"/>
  <c r="E75" i="1"/>
  <c r="E148" i="1"/>
  <c r="E71" i="1"/>
  <c r="E356" i="1"/>
  <c r="E45" i="1"/>
  <c r="E294" i="1"/>
  <c r="E436" i="1"/>
  <c r="E369" i="1"/>
  <c r="E176" i="1"/>
  <c r="E297" i="1"/>
  <c r="E363" i="1"/>
  <c r="E234" i="1"/>
  <c r="E181" i="1"/>
  <c r="E114" i="1"/>
  <c r="E287" i="1"/>
  <c r="E240" i="1"/>
  <c r="E418" i="1"/>
  <c r="E409" i="1"/>
  <c r="E52" i="1"/>
  <c r="E113" i="1"/>
  <c r="E61" i="1"/>
  <c r="E46" i="1"/>
  <c r="E290" i="1"/>
  <c r="E109" i="1"/>
  <c r="E95" i="1"/>
  <c r="E289" i="1"/>
  <c r="E377" i="1"/>
  <c r="E236" i="1"/>
  <c r="E304" i="1"/>
  <c r="E259" i="1"/>
  <c r="E121" i="1"/>
  <c r="E122" i="1"/>
  <c r="E111" i="1"/>
  <c r="E74" i="1"/>
  <c r="E316" i="1"/>
  <c r="E248" i="1"/>
  <c r="E64" i="1"/>
  <c r="E328" i="1"/>
  <c r="E126" i="1"/>
  <c r="E333" i="1"/>
  <c r="E39" i="1"/>
  <c r="E295" i="1"/>
  <c r="E243" i="1"/>
  <c r="E315" i="1"/>
  <c r="E273" i="1"/>
  <c r="E384" i="1"/>
  <c r="E372" i="1"/>
  <c r="E258" i="1"/>
  <c r="E262" i="1"/>
  <c r="E402" i="1"/>
  <c r="E364" i="1"/>
  <c r="E58" i="1"/>
  <c r="E239" i="1"/>
  <c r="E408" i="1"/>
  <c r="E399" i="1"/>
  <c r="E79" i="1"/>
  <c r="E34" i="1"/>
  <c r="E394" i="1"/>
  <c r="E44" i="1"/>
  <c r="E40" i="1"/>
  <c r="E83" i="1"/>
  <c r="E157" i="1"/>
  <c r="E24" i="1"/>
  <c r="E347" i="1"/>
  <c r="E41" i="1"/>
  <c r="E348" i="1"/>
  <c r="E401" i="1"/>
  <c r="E292" i="1"/>
  <c r="E48" i="1"/>
  <c r="E172" i="1"/>
  <c r="E154" i="1"/>
  <c r="E265" i="1"/>
  <c r="E98" i="1"/>
  <c r="E247" i="1"/>
  <c r="E26" i="1"/>
  <c r="E380" i="1"/>
  <c r="E87" i="1"/>
  <c r="E54" i="1"/>
  <c r="E28" i="1"/>
  <c r="E88" i="1"/>
  <c r="E125" i="1"/>
  <c r="E400" i="1"/>
  <c r="E163" i="1"/>
  <c r="E180" i="1"/>
  <c r="E430" i="1"/>
  <c r="E414" i="1"/>
  <c r="E196" i="1"/>
  <c r="E435" i="1"/>
  <c r="E27" i="1"/>
  <c r="E210" i="1"/>
  <c r="E193" i="1"/>
  <c r="E411" i="1"/>
  <c r="E130" i="1"/>
  <c r="E63" i="1"/>
  <c r="E92" i="1"/>
  <c r="E81" i="1"/>
  <c r="E252" i="1"/>
  <c r="E260" i="1"/>
  <c r="E192" i="1"/>
  <c r="E250" i="1"/>
  <c r="E360" i="1"/>
  <c r="E99" i="1"/>
  <c r="E412" i="1"/>
  <c r="E131" i="1"/>
  <c r="E145" i="1"/>
  <c r="E91" i="1"/>
  <c r="E395" i="1"/>
  <c r="E89" i="1"/>
  <c r="E108" i="1"/>
  <c r="E32" i="1"/>
  <c r="E389" i="1"/>
  <c r="E184" i="1"/>
  <c r="E233" i="1"/>
  <c r="E269" i="1"/>
  <c r="E332" i="1"/>
  <c r="E66" i="1"/>
  <c r="E38" i="1"/>
  <c r="E245" i="1"/>
  <c r="E42" i="1"/>
  <c r="E275" i="1"/>
  <c r="E367" i="1"/>
  <c r="E334" i="1"/>
  <c r="E336" i="1"/>
  <c r="E169" i="1"/>
  <c r="E212" i="1"/>
  <c r="E261" i="1"/>
  <c r="E94" i="1"/>
  <c r="E440" i="1"/>
  <c r="E53" i="1"/>
  <c r="E309" i="1"/>
  <c r="E307" i="1"/>
  <c r="E271" i="1"/>
  <c r="E107" i="1"/>
  <c r="E405" i="1"/>
  <c r="E439" i="1"/>
  <c r="E251" i="1"/>
  <c r="E378" i="1"/>
  <c r="E103" i="1"/>
  <c r="E331" i="1"/>
  <c r="E226" i="1"/>
  <c r="E141" i="1"/>
  <c r="E305" i="1"/>
  <c r="E129" i="1"/>
  <c r="E278" i="1"/>
  <c r="E424" i="1"/>
  <c r="E37" i="1"/>
  <c r="E385" i="1"/>
  <c r="E392" i="1"/>
  <c r="E249" i="1"/>
  <c r="E406" i="1"/>
  <c r="E410" i="1"/>
  <c r="E391" i="1"/>
  <c r="E97" i="1"/>
  <c r="E120" i="1"/>
  <c r="E72" i="1"/>
  <c r="E100" i="1"/>
  <c r="E279" i="1"/>
  <c r="E25" i="1"/>
  <c r="E206" i="1"/>
  <c r="E80" i="1"/>
  <c r="E215" i="1"/>
  <c r="E382" i="1"/>
  <c r="E203" i="1"/>
  <c r="E50" i="1"/>
  <c r="E272" i="1"/>
  <c r="E133" i="1"/>
  <c r="E194" i="1"/>
  <c r="E149" i="1"/>
  <c r="E225" i="1"/>
  <c r="E314" i="1"/>
  <c r="E345" i="1"/>
  <c r="E393" i="1"/>
  <c r="E229" i="1"/>
  <c r="E62" i="1"/>
  <c r="E67" i="1"/>
  <c r="E441" i="1"/>
  <c r="E438" i="1"/>
  <c r="E219" i="1"/>
  <c r="E432" i="1"/>
  <c r="E2" i="1"/>
  <c r="E339" i="1"/>
  <c r="E138" i="1"/>
  <c r="E442" i="1"/>
  <c r="E104" i="1"/>
  <c r="E197" i="1"/>
  <c r="E144" i="1"/>
  <c r="E77" i="1"/>
  <c r="E211" i="1"/>
  <c r="E379" i="1"/>
  <c r="E6" i="1"/>
  <c r="E174" i="1"/>
  <c r="E33" i="1"/>
  <c r="E140" i="1"/>
  <c r="E362" i="1"/>
  <c r="E137" i="1"/>
  <c r="E93" i="1"/>
  <c r="E190" i="1"/>
  <c r="E223" i="1"/>
  <c r="E31" i="1"/>
  <c r="E263" i="1"/>
  <c r="E139" i="1"/>
  <c r="E13" i="1"/>
  <c r="E207" i="1"/>
  <c r="E227" i="1"/>
  <c r="E17" i="1"/>
  <c r="E341" i="1"/>
  <c r="E353" i="1"/>
  <c r="E195" i="1"/>
  <c r="E221" i="1"/>
  <c r="E170" i="1"/>
  <c r="E426" i="1"/>
  <c r="E202" i="1"/>
  <c r="E3" i="1"/>
  <c r="E116" i="1"/>
  <c r="E136" i="1"/>
  <c r="E306" i="1"/>
  <c r="E404" i="1"/>
  <c r="E118" i="1"/>
  <c r="E85" i="1"/>
  <c r="E187" i="1"/>
  <c r="E383" i="1"/>
  <c r="E198" i="1"/>
  <c r="E143" i="1"/>
  <c r="E200" i="1"/>
  <c r="E117" i="1"/>
  <c r="E208" i="1"/>
  <c r="E90" i="1"/>
  <c r="E398" i="1"/>
  <c r="E413" i="1"/>
  <c r="E338" i="1"/>
  <c r="E350" i="1"/>
  <c r="E199" i="1"/>
  <c r="E159" i="1"/>
  <c r="E349" i="1"/>
  <c r="E146" i="1"/>
  <c r="E373" i="1"/>
  <c r="E397" i="1"/>
  <c r="E375" i="1"/>
  <c r="E346" i="1"/>
  <c r="E330" i="1"/>
  <c r="E423" i="1"/>
  <c r="E217" i="1"/>
  <c r="E201" i="1"/>
  <c r="E213" i="1"/>
  <c r="E214" i="1"/>
  <c r="E230" i="1"/>
  <c r="E359" i="1"/>
  <c r="E132" i="1"/>
  <c r="E220" i="1"/>
  <c r="E188" i="1"/>
  <c r="E106" i="1"/>
  <c r="E158" i="1"/>
  <c r="E280" i="1"/>
  <c r="E30" i="1"/>
  <c r="E101" i="1"/>
  <c r="E9" i="1"/>
  <c r="E218" i="1"/>
  <c r="E8" i="1"/>
  <c r="E12" i="1"/>
  <c r="E216" i="1"/>
  <c r="E228" i="1"/>
  <c r="E224" i="1"/>
  <c r="E204" i="1"/>
  <c r="E5" i="1"/>
  <c r="E105" i="1"/>
  <c r="E11" i="1"/>
  <c r="E433" i="1"/>
  <c r="E370" i="1"/>
  <c r="E185" i="1"/>
  <c r="E191" i="1"/>
  <c r="E10" i="1"/>
  <c r="E186" i="1"/>
  <c r="E355" i="1"/>
  <c r="E7" i="1"/>
  <c r="E4" i="1"/>
  <c r="E68" i="1"/>
  <c r="E110" i="1"/>
  <c r="E434" i="1"/>
  <c r="E115" i="1"/>
  <c r="E20" i="1"/>
  <c r="E256" i="1"/>
  <c r="E18" i="1"/>
  <c r="E19" i="1"/>
  <c r="E358" i="1"/>
  <c r="E14" i="1"/>
  <c r="E222" i="1"/>
  <c r="E15" i="1"/>
  <c r="E166" i="1"/>
  <c r="E422" i="1"/>
  <c r="E167" i="1"/>
  <c r="E189" i="1"/>
  <c r="E173" i="1"/>
  <c r="E161" i="1"/>
  <c r="E16" i="1"/>
  <c r="E76" i="1"/>
  <c r="E340" i="1"/>
  <c r="E310" i="1"/>
  <c r="E282" i="1"/>
  <c r="E60" i="1"/>
  <c r="E365" i="1"/>
  <c r="E420" i="1"/>
  <c r="E313" i="1"/>
  <c r="E165" i="1"/>
  <c r="E288" i="1"/>
  <c r="E205" i="1"/>
  <c r="E142" i="1"/>
  <c r="E134" i="1"/>
  <c r="E421" i="1"/>
  <c r="E311" i="1"/>
  <c r="E156" i="1"/>
  <c r="C382" i="1"/>
  <c r="C375" i="1"/>
  <c r="C358" i="1"/>
  <c r="C387" i="1"/>
  <c r="C367" i="1"/>
  <c r="C354" i="1"/>
  <c r="C432" i="1"/>
  <c r="C423" i="1"/>
  <c r="C280" i="1"/>
  <c r="C422" i="1"/>
  <c r="C340" i="1"/>
  <c r="C421" i="1"/>
  <c r="C380" i="1"/>
  <c r="C406" i="1"/>
  <c r="C404" i="1"/>
  <c r="C420" i="1"/>
  <c r="C338" i="1"/>
  <c r="C256" i="1"/>
  <c r="C409" i="1"/>
  <c r="C401" i="1"/>
  <c r="C313" i="1"/>
  <c r="C282" i="1"/>
  <c r="C350" i="1"/>
  <c r="C393" i="1"/>
  <c r="C306" i="1"/>
  <c r="C349" i="1"/>
  <c r="C288" i="1"/>
  <c r="C388" i="1"/>
  <c r="C407" i="1"/>
  <c r="C434" i="1"/>
  <c r="C266" i="1"/>
  <c r="C346" i="1"/>
  <c r="C405" i="1"/>
  <c r="C339" i="1"/>
  <c r="C341" i="1"/>
  <c r="C433" i="1"/>
  <c r="C392" i="1"/>
  <c r="C424" i="1"/>
  <c r="C365" i="1"/>
  <c r="C307" i="1"/>
  <c r="C309" i="1"/>
  <c r="C279" i="1"/>
  <c r="D382" i="1"/>
  <c r="D375" i="1"/>
  <c r="D358" i="1"/>
  <c r="D387" i="1"/>
  <c r="D367" i="1"/>
  <c r="D354" i="1"/>
  <c r="D432" i="1"/>
  <c r="D423" i="1"/>
  <c r="D280" i="1"/>
  <c r="D422" i="1"/>
  <c r="D340" i="1"/>
  <c r="D421" i="1"/>
  <c r="D380" i="1"/>
  <c r="D406" i="1"/>
  <c r="D404" i="1"/>
  <c r="D420" i="1"/>
  <c r="D338" i="1"/>
  <c r="D256" i="1"/>
  <c r="D409" i="1"/>
  <c r="D401" i="1"/>
  <c r="D313" i="1"/>
  <c r="D282" i="1"/>
  <c r="D350" i="1"/>
  <c r="D393" i="1"/>
  <c r="D306" i="1"/>
  <c r="D349" i="1"/>
  <c r="D288" i="1"/>
  <c r="D388" i="1"/>
  <c r="D407" i="1"/>
  <c r="D434" i="1"/>
  <c r="D266" i="1"/>
  <c r="D346" i="1"/>
  <c r="D405" i="1"/>
  <c r="D339" i="1"/>
  <c r="D341" i="1"/>
  <c r="D433" i="1"/>
  <c r="D392" i="1"/>
  <c r="D424" i="1"/>
  <c r="D365" i="1"/>
  <c r="D307" i="1"/>
  <c r="D309" i="1"/>
  <c r="D279" i="1"/>
  <c r="G382" i="1"/>
  <c r="G375" i="1"/>
  <c r="G358" i="1"/>
  <c r="G387" i="1"/>
  <c r="G367" i="1"/>
  <c r="G354" i="1"/>
  <c r="G432" i="1"/>
  <c r="G423" i="1"/>
  <c r="G280" i="1"/>
  <c r="G422" i="1"/>
  <c r="G340" i="1"/>
  <c r="G421" i="1"/>
  <c r="G380" i="1"/>
  <c r="G406" i="1"/>
  <c r="G404" i="1"/>
  <c r="G420" i="1"/>
  <c r="G338" i="1"/>
  <c r="G256" i="1"/>
  <c r="G409" i="1"/>
  <c r="G401" i="1"/>
  <c r="G313" i="1"/>
  <c r="G282" i="1"/>
  <c r="G350" i="1"/>
  <c r="G393" i="1"/>
  <c r="G306" i="1"/>
  <c r="G349" i="1"/>
  <c r="G288" i="1"/>
  <c r="G388" i="1"/>
  <c r="G407" i="1"/>
  <c r="G434" i="1"/>
  <c r="G266" i="1"/>
  <c r="G346" i="1"/>
  <c r="G405" i="1"/>
  <c r="G339" i="1"/>
  <c r="G341" i="1"/>
  <c r="G433" i="1"/>
  <c r="G392" i="1"/>
  <c r="G424" i="1"/>
  <c r="G365" i="1"/>
  <c r="G307" i="1"/>
  <c r="G309" i="1"/>
  <c r="G279" i="1"/>
  <c r="C352" i="1"/>
  <c r="C366" i="1"/>
  <c r="C298" i="1"/>
  <c r="C293" i="1"/>
  <c r="C403" i="1"/>
  <c r="D352" i="1"/>
  <c r="D366" i="1"/>
  <c r="D298" i="1"/>
  <c r="D293" i="1"/>
  <c r="D403" i="1"/>
  <c r="G352" i="1"/>
  <c r="G366" i="1"/>
  <c r="G298" i="1"/>
  <c r="G293" i="1"/>
  <c r="G403" i="1"/>
  <c r="D38" i="6"/>
  <c r="D39" i="6"/>
  <c r="D40" i="6"/>
  <c r="D41" i="6"/>
  <c r="D42" i="6"/>
  <c r="D43" i="6"/>
  <c r="D44" i="6"/>
  <c r="D47" i="6"/>
  <c r="G38" i="6"/>
  <c r="G39" i="6"/>
  <c r="G40" i="6"/>
  <c r="G41" i="6"/>
  <c r="G42" i="6"/>
  <c r="G43" i="6"/>
  <c r="G44" i="6"/>
  <c r="G47" i="6"/>
  <c r="H38" i="6"/>
  <c r="H39" i="6"/>
  <c r="H40" i="6"/>
  <c r="H41" i="6"/>
  <c r="H42" i="6"/>
  <c r="H43" i="6"/>
  <c r="H44" i="6"/>
  <c r="H47" i="6"/>
  <c r="D51" i="6"/>
  <c r="D52" i="6"/>
  <c r="D53" i="6"/>
  <c r="D54" i="6"/>
  <c r="D55" i="6"/>
  <c r="G51" i="6"/>
  <c r="G52" i="6"/>
  <c r="G53" i="6"/>
  <c r="G54" i="6"/>
  <c r="G55" i="6"/>
  <c r="H51" i="6"/>
  <c r="H52" i="6"/>
  <c r="H53" i="6"/>
  <c r="H54" i="6"/>
  <c r="H55" i="6"/>
  <c r="D37" i="6"/>
  <c r="D36" i="6"/>
  <c r="G36" i="6"/>
  <c r="G37" i="6"/>
  <c r="H36" i="6"/>
  <c r="H37" i="6"/>
  <c r="C311" i="1" l="1"/>
  <c r="C310" i="1"/>
  <c r="C209" i="1"/>
  <c r="C398" i="1"/>
  <c r="C146" i="1"/>
  <c r="C418" i="1"/>
  <c r="C295" i="1"/>
  <c r="C294" i="1"/>
  <c r="C397" i="1"/>
  <c r="D311" i="1"/>
  <c r="D310" i="1"/>
  <c r="D209" i="1"/>
  <c r="D398" i="1"/>
  <c r="D146" i="1"/>
  <c r="D418" i="1"/>
  <c r="D295" i="1"/>
  <c r="D294" i="1"/>
  <c r="D397" i="1"/>
  <c r="G311" i="1"/>
  <c r="G310" i="1"/>
  <c r="G209" i="1"/>
  <c r="G398" i="1"/>
  <c r="G146" i="1"/>
  <c r="G418" i="1"/>
  <c r="G295" i="1"/>
  <c r="G294" i="1"/>
  <c r="G397" i="1"/>
  <c r="C163" i="1"/>
  <c r="C252" i="1"/>
  <c r="C250" i="1"/>
  <c r="C412" i="1"/>
  <c r="C360" i="1"/>
  <c r="C260" i="1"/>
  <c r="C81" i="1"/>
  <c r="E2" i="7"/>
  <c r="E3" i="7"/>
  <c r="E4" i="7"/>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D254" i="1" l="1"/>
  <c r="D253" i="1"/>
  <c r="D255" i="1"/>
  <c r="D150" i="1"/>
  <c r="D98" i="1"/>
  <c r="D239" i="1"/>
  <c r="D2" i="1"/>
  <c r="D202" i="1"/>
  <c r="D151" i="1"/>
  <c r="D257" i="1"/>
  <c r="D258" i="1"/>
  <c r="D32" i="1"/>
  <c r="D203" i="1"/>
  <c r="D155" i="1"/>
  <c r="D153" i="1"/>
  <c r="D152" i="1"/>
  <c r="D30" i="1"/>
  <c r="D142" i="1"/>
  <c r="D154" i="1"/>
  <c r="D109" i="1"/>
  <c r="D156" i="1"/>
  <c r="D259" i="1"/>
  <c r="D235" i="1"/>
  <c r="D236" i="1"/>
  <c r="D260" i="1"/>
  <c r="D205" i="1"/>
  <c r="D204" i="1"/>
  <c r="D3" i="1"/>
  <c r="D261" i="1"/>
  <c r="D262" i="1"/>
  <c r="D206" i="1"/>
  <c r="D207" i="1"/>
  <c r="D263" i="1"/>
  <c r="D208" i="1"/>
  <c r="D144" i="1"/>
  <c r="D33" i="1"/>
  <c r="D233" i="1"/>
  <c r="D264" i="1"/>
  <c r="D265" i="1"/>
  <c r="D270" i="1"/>
  <c r="D269" i="1"/>
  <c r="D267" i="1"/>
  <c r="D268" i="1"/>
  <c r="D271" i="1"/>
  <c r="D272" i="1"/>
  <c r="D273" i="1"/>
  <c r="D34" i="1"/>
  <c r="D274" i="1"/>
  <c r="D35" i="1"/>
  <c r="D36" i="1"/>
  <c r="D275" i="1"/>
  <c r="D37" i="1"/>
  <c r="D276" i="1"/>
  <c r="D277" i="1"/>
  <c r="D157" i="1"/>
  <c r="D240" i="1"/>
  <c r="D278" i="1"/>
  <c r="D158" i="1"/>
  <c r="D38" i="1"/>
  <c r="D241" i="1"/>
  <c r="D4" i="1"/>
  <c r="D210" i="1"/>
  <c r="D281" i="1"/>
  <c r="D283" i="1"/>
  <c r="D285" i="1"/>
  <c r="D284" i="1"/>
  <c r="D242" i="1"/>
  <c r="D286" i="1"/>
  <c r="D5" i="1"/>
  <c r="D195" i="1"/>
  <c r="D132" i="1"/>
  <c r="D140" i="1"/>
  <c r="D31" i="1"/>
  <c r="D287" i="1"/>
  <c r="D159" i="1"/>
  <c r="D289" i="1"/>
  <c r="D290" i="1"/>
  <c r="D211" i="1"/>
  <c r="D212" i="1"/>
  <c r="D291" i="1"/>
  <c r="D213" i="1"/>
  <c r="D292" i="1"/>
  <c r="D99" i="1"/>
  <c r="D193" i="1"/>
  <c r="D296" i="1"/>
  <c r="D39" i="1"/>
  <c r="D297" i="1"/>
  <c r="D232" i="1"/>
  <c r="D160" i="1"/>
  <c r="D134" i="1"/>
  <c r="D299" i="1"/>
  <c r="D40" i="1"/>
  <c r="D41" i="1"/>
  <c r="D300" i="1"/>
  <c r="D301" i="1"/>
  <c r="D42" i="1"/>
  <c r="D135" i="1"/>
  <c r="D43" i="1"/>
  <c r="D303" i="1"/>
  <c r="D302" i="1"/>
  <c r="D44" i="1"/>
  <c r="D304" i="1"/>
  <c r="D305" i="1"/>
  <c r="D308" i="1"/>
  <c r="D6" i="1"/>
  <c r="D196" i="1"/>
  <c r="D197" i="1"/>
  <c r="D7" i="1"/>
  <c r="D312" i="1"/>
  <c r="D237" i="1"/>
  <c r="D243" i="1"/>
  <c r="D130" i="1"/>
  <c r="D129" i="1"/>
  <c r="D25" i="1"/>
  <c r="D24" i="1"/>
  <c r="D214" i="1"/>
  <c r="D314" i="1"/>
  <c r="D328" i="1"/>
  <c r="D108" i="1"/>
  <c r="D107" i="1"/>
  <c r="D329" i="1"/>
  <c r="D331" i="1"/>
  <c r="D192" i="1"/>
  <c r="D332" i="1"/>
  <c r="D335" i="1"/>
  <c r="D126" i="1"/>
  <c r="D334" i="1"/>
  <c r="D46" i="1"/>
  <c r="D327" i="1"/>
  <c r="D326" i="1"/>
  <c r="D324" i="1"/>
  <c r="D323" i="1"/>
  <c r="D325" i="1"/>
  <c r="D322" i="1"/>
  <c r="D321" i="1"/>
  <c r="D320" i="1"/>
  <c r="D319" i="1"/>
  <c r="D318" i="1"/>
  <c r="D317" i="1"/>
  <c r="D45" i="1"/>
  <c r="D316" i="1"/>
  <c r="D315" i="1"/>
  <c r="D8" i="1"/>
  <c r="D330" i="1"/>
  <c r="D110" i="1"/>
  <c r="D125" i="1"/>
  <c r="D161" i="1"/>
  <c r="D333" i="1"/>
  <c r="D215" i="1"/>
  <c r="D336" i="1"/>
  <c r="D337" i="1"/>
  <c r="D9" i="1"/>
  <c r="D47" i="1"/>
  <c r="D111" i="1"/>
  <c r="D234" i="1"/>
  <c r="D48" i="1"/>
  <c r="D49" i="1"/>
  <c r="D50" i="1"/>
  <c r="D51" i="1"/>
  <c r="D238" i="1"/>
  <c r="D143" i="1"/>
  <c r="D10" i="1"/>
  <c r="D194" i="1"/>
  <c r="D216" i="1"/>
  <c r="D11" i="1"/>
  <c r="D12" i="1"/>
  <c r="D217" i="1"/>
  <c r="D342" i="1"/>
  <c r="D343" i="1"/>
  <c r="D344" i="1"/>
  <c r="D162" i="1"/>
  <c r="D345" i="1"/>
  <c r="D112" i="1"/>
  <c r="D218" i="1"/>
  <c r="D52" i="1"/>
  <c r="D347" i="1"/>
  <c r="D348" i="1"/>
  <c r="D351" i="1"/>
  <c r="D26" i="1"/>
  <c r="D27" i="1"/>
  <c r="D353" i="1"/>
  <c r="D53" i="1"/>
  <c r="D219" i="1"/>
  <c r="D163" i="1"/>
  <c r="D13" i="1"/>
  <c r="D220" i="1"/>
  <c r="D355" i="1"/>
  <c r="D54" i="1"/>
  <c r="D29" i="1"/>
  <c r="D55" i="1"/>
  <c r="D56" i="1"/>
  <c r="D147" i="1"/>
  <c r="D164" i="1"/>
  <c r="D356" i="1"/>
  <c r="D357" i="1"/>
  <c r="D359" i="1"/>
  <c r="D221" i="1"/>
  <c r="D136" i="1"/>
  <c r="D100" i="1"/>
  <c r="D360" i="1"/>
  <c r="D199" i="1"/>
  <c r="D137" i="1"/>
  <c r="D114" i="1"/>
  <c r="D113" i="1"/>
  <c r="D361" i="1"/>
  <c r="D57" i="1"/>
  <c r="D364" i="1"/>
  <c r="D363" i="1"/>
  <c r="D362" i="1"/>
  <c r="D101" i="1"/>
  <c r="D14" i="1"/>
  <c r="D15" i="1"/>
  <c r="D165" i="1"/>
  <c r="D21" i="1"/>
  <c r="D167" i="1"/>
  <c r="D166" i="1"/>
  <c r="D368" i="1"/>
  <c r="D115" i="1"/>
  <c r="D133" i="1"/>
  <c r="D369" i="1"/>
  <c r="D58" i="1"/>
  <c r="D59" i="1"/>
  <c r="D168" i="1"/>
  <c r="D102" i="1"/>
  <c r="D105" i="1"/>
  <c r="D370" i="1"/>
  <c r="D61" i="1"/>
  <c r="D371" i="1"/>
  <c r="D62" i="1"/>
  <c r="D372" i="1"/>
  <c r="D373" i="1"/>
  <c r="D222" i="1"/>
  <c r="D374" i="1"/>
  <c r="D376" i="1"/>
  <c r="D377" i="1"/>
  <c r="D148" i="1"/>
  <c r="D138" i="1"/>
  <c r="D169" i="1"/>
  <c r="D378" i="1"/>
  <c r="D379" i="1"/>
  <c r="D63" i="1"/>
  <c r="D64" i="1"/>
  <c r="D170" i="1"/>
  <c r="D65" i="1"/>
  <c r="D103" i="1"/>
  <c r="D381" i="1"/>
  <c r="D149" i="1"/>
  <c r="D171" i="1"/>
  <c r="D141" i="1"/>
  <c r="D383" i="1"/>
  <c r="D200" i="1"/>
  <c r="D172" i="1"/>
  <c r="D116" i="1"/>
  <c r="D117" i="1"/>
  <c r="D384" i="1"/>
  <c r="D231" i="1"/>
  <c r="D173" i="1"/>
  <c r="D118" i="1"/>
  <c r="D223" i="1"/>
  <c r="D66" i="1"/>
  <c r="D385" i="1"/>
  <c r="D67" i="1"/>
  <c r="D386" i="1"/>
  <c r="D224" i="1"/>
  <c r="D174" i="1"/>
  <c r="D68" i="1"/>
  <c r="D119" i="1"/>
  <c r="D69" i="1"/>
  <c r="D70" i="1"/>
  <c r="D225" i="1"/>
  <c r="D71" i="1"/>
  <c r="D72" i="1"/>
  <c r="D73" i="1"/>
  <c r="D74" i="1"/>
  <c r="D389" i="1"/>
  <c r="D75" i="1"/>
  <c r="D390" i="1"/>
  <c r="D76" i="1"/>
  <c r="D391" i="1"/>
  <c r="D77" i="1"/>
  <c r="D394" i="1"/>
  <c r="D16" i="1"/>
  <c r="D395" i="1"/>
  <c r="D104" i="1"/>
  <c r="D396" i="1"/>
  <c r="D78" i="1"/>
  <c r="D399" i="1"/>
  <c r="D79" i="1"/>
  <c r="D226" i="1"/>
  <c r="D400" i="1"/>
  <c r="D60" i="1"/>
  <c r="D175" i="1"/>
  <c r="D176" i="1"/>
  <c r="D402" i="1"/>
  <c r="D244" i="1"/>
  <c r="D145" i="1"/>
  <c r="D178" i="1"/>
  <c r="D177" i="1"/>
  <c r="D106" i="1"/>
  <c r="D80" i="1"/>
  <c r="D179" i="1"/>
  <c r="D408" i="1"/>
  <c r="D81" i="1"/>
  <c r="D245" i="1"/>
  <c r="D410" i="1"/>
  <c r="D246" i="1"/>
  <c r="D22" i="1"/>
  <c r="D82" i="1"/>
  <c r="D128" i="1"/>
  <c r="D127" i="1"/>
  <c r="D227" i="1"/>
  <c r="D83" i="1"/>
  <c r="D84" i="1"/>
  <c r="D247" i="1"/>
  <c r="D411" i="1"/>
  <c r="D412" i="1"/>
  <c r="D180" i="1"/>
  <c r="D85" i="1"/>
  <c r="D86" i="1"/>
  <c r="D120" i="1"/>
  <c r="D413" i="1"/>
  <c r="D198" i="1"/>
  <c r="D87" i="1"/>
  <c r="D131" i="1"/>
  <c r="D97" i="1"/>
  <c r="D88" i="1"/>
  <c r="D89" i="1"/>
  <c r="D122" i="1"/>
  <c r="D121" i="1"/>
  <c r="D414" i="1"/>
  <c r="D416" i="1"/>
  <c r="D415" i="1"/>
  <c r="D181" i="1"/>
  <c r="D417" i="1"/>
  <c r="D183" i="1"/>
  <c r="D182" i="1"/>
  <c r="D419" i="1"/>
  <c r="D248" i="1"/>
  <c r="D184" i="1"/>
  <c r="D250" i="1"/>
  <c r="D249" i="1"/>
  <c r="D251" i="1"/>
  <c r="D17" i="1"/>
  <c r="D90" i="1"/>
  <c r="D425" i="1"/>
  <c r="D91" i="1"/>
  <c r="D123" i="1"/>
  <c r="D426" i="1"/>
  <c r="D427" i="1"/>
  <c r="D428" i="1"/>
  <c r="D429" i="1"/>
  <c r="D252" i="1"/>
  <c r="D185" i="1"/>
  <c r="D18" i="1"/>
  <c r="D430" i="1"/>
  <c r="D23" i="1"/>
  <c r="D431" i="1"/>
  <c r="D139" i="1"/>
  <c r="D228" i="1"/>
  <c r="D28" i="1"/>
  <c r="D201" i="1"/>
  <c r="D186" i="1"/>
  <c r="D92" i="1"/>
  <c r="D93" i="1"/>
  <c r="D124" i="1"/>
  <c r="D94" i="1"/>
  <c r="D435" i="1"/>
  <c r="D437" i="1"/>
  <c r="D436" i="1"/>
  <c r="D95" i="1"/>
  <c r="D19" i="1"/>
  <c r="D187" i="1"/>
  <c r="D20" i="1"/>
  <c r="D96" i="1"/>
  <c r="D440" i="1"/>
  <c r="D439" i="1"/>
  <c r="D438" i="1"/>
  <c r="D190" i="1"/>
  <c r="D441" i="1"/>
  <c r="D442" i="1"/>
  <c r="D230" i="1"/>
  <c r="D188" i="1"/>
  <c r="D189" i="1"/>
  <c r="D229" i="1"/>
  <c r="D191" i="1"/>
  <c r="D28" i="6" l="1"/>
  <c r="G28" i="6"/>
  <c r="H28" i="6"/>
  <c r="D41" i="5"/>
  <c r="D42" i="5"/>
  <c r="D43" i="5"/>
  <c r="D44" i="5"/>
  <c r="D45" i="5"/>
  <c r="D46" i="5"/>
  <c r="H41" i="5"/>
  <c r="H42" i="5"/>
  <c r="H43" i="5"/>
  <c r="H44" i="5"/>
  <c r="H45" i="5"/>
  <c r="H46" i="5"/>
  <c r="I41" i="5"/>
  <c r="I42" i="5"/>
  <c r="I43" i="5"/>
  <c r="I44" i="5"/>
  <c r="I45" i="5"/>
  <c r="I46" i="5"/>
  <c r="H4" i="7"/>
  <c r="G4" i="7"/>
  <c r="D4" i="7"/>
  <c r="H3" i="7"/>
  <c r="G3" i="7"/>
  <c r="D3" i="7"/>
  <c r="H2" i="7"/>
  <c r="G2" i="7"/>
  <c r="D2" i="7"/>
  <c r="D30" i="6"/>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7" i="5"/>
  <c r="D48" i="5"/>
  <c r="D49" i="5"/>
  <c r="D50" i="5"/>
  <c r="D51" i="5"/>
  <c r="D52" i="5"/>
  <c r="D53" i="5"/>
  <c r="D54" i="5"/>
  <c r="D55" i="5"/>
  <c r="H55" i="5"/>
  <c r="I55" i="5"/>
  <c r="H47" i="5"/>
  <c r="H48" i="5"/>
  <c r="H49" i="5"/>
  <c r="H50" i="5"/>
  <c r="H51" i="5"/>
  <c r="H52" i="5"/>
  <c r="H53" i="5"/>
  <c r="H54" i="5"/>
  <c r="I47" i="5"/>
  <c r="I48" i="5"/>
  <c r="I49" i="5"/>
  <c r="I50" i="5"/>
  <c r="I51" i="5"/>
  <c r="I52" i="5"/>
  <c r="I53" i="5"/>
  <c r="I54" i="5"/>
  <c r="H30" i="6"/>
  <c r="G31" i="6"/>
  <c r="G32" i="6"/>
  <c r="G33" i="6"/>
  <c r="G34" i="6"/>
  <c r="G35" i="6"/>
  <c r="G46" i="6"/>
  <c r="D31" i="6"/>
  <c r="D32" i="6"/>
  <c r="D33" i="6"/>
  <c r="D34" i="6"/>
  <c r="D35" i="6"/>
  <c r="D46" i="6"/>
  <c r="H31" i="6"/>
  <c r="H32" i="6"/>
  <c r="H33" i="6"/>
  <c r="H34" i="6"/>
  <c r="H35" i="6"/>
  <c r="H46" i="6"/>
  <c r="G30" i="6"/>
  <c r="H3" i="6"/>
  <c r="H4" i="6"/>
  <c r="H5" i="6"/>
  <c r="H6" i="6"/>
  <c r="H7" i="6"/>
  <c r="H8" i="6"/>
  <c r="H9" i="6"/>
  <c r="H10" i="6"/>
  <c r="H11" i="6"/>
  <c r="H12" i="6"/>
  <c r="H13" i="6"/>
  <c r="H14" i="6"/>
  <c r="H15" i="6"/>
  <c r="H16" i="6"/>
  <c r="H17" i="6"/>
  <c r="H18" i="6"/>
  <c r="H19" i="6"/>
  <c r="H20" i="6"/>
  <c r="H21" i="6"/>
  <c r="H22" i="6"/>
  <c r="H23" i="6"/>
  <c r="H24" i="6"/>
  <c r="H25" i="6"/>
  <c r="H26" i="6"/>
  <c r="H27" i="6"/>
  <c r="H2" i="6"/>
  <c r="G302" i="1"/>
  <c r="G291" i="1"/>
  <c r="C291" i="1"/>
  <c r="G142" i="1" l="1"/>
  <c r="G156" i="1"/>
  <c r="G165" i="1"/>
  <c r="G167" i="1"/>
  <c r="G166" i="1"/>
  <c r="G173" i="1"/>
  <c r="G189" i="1"/>
  <c r="G185" i="1"/>
  <c r="G186" i="1"/>
  <c r="G159" i="1"/>
  <c r="G188" i="1"/>
  <c r="G187" i="1"/>
  <c r="G144" i="1"/>
  <c r="G140" i="1"/>
  <c r="G174" i="1"/>
  <c r="G190" i="1"/>
  <c r="G149" i="1"/>
  <c r="G169" i="1"/>
  <c r="G145" i="1"/>
  <c r="G184" i="1"/>
  <c r="G180" i="1"/>
  <c r="G154" i="1"/>
  <c r="G172" i="1"/>
  <c r="G176" i="1"/>
  <c r="G181" i="1"/>
  <c r="G148" i="1"/>
  <c r="G182" i="1"/>
  <c r="G151" i="1"/>
  <c r="G183" i="1"/>
  <c r="G178" i="1"/>
  <c r="G160" i="1"/>
  <c r="G162" i="1"/>
  <c r="G152" i="1"/>
  <c r="G168" i="1"/>
  <c r="G153" i="1"/>
  <c r="G164" i="1"/>
  <c r="G150" i="1"/>
  <c r="G175" i="1"/>
  <c r="G179" i="1"/>
  <c r="G136" i="1"/>
  <c r="G115" i="1"/>
  <c r="G158" i="1"/>
  <c r="G101" i="1"/>
  <c r="G106" i="1"/>
  <c r="G132" i="1"/>
  <c r="G143" i="1"/>
  <c r="G170" i="1"/>
  <c r="G118" i="1"/>
  <c r="G138" i="1"/>
  <c r="G104" i="1"/>
  <c r="G100" i="1"/>
  <c r="G80" i="1"/>
  <c r="G103" i="1"/>
  <c r="G32" i="1"/>
  <c r="G125" i="1"/>
  <c r="G87" i="1"/>
  <c r="G92" i="1"/>
  <c r="G39" i="1"/>
  <c r="G126" i="1"/>
  <c r="G113" i="1"/>
  <c r="G122" i="1"/>
  <c r="G121" i="1"/>
  <c r="G109" i="1"/>
  <c r="G111" i="1"/>
  <c r="G114" i="1"/>
  <c r="G119" i="1"/>
  <c r="G112" i="1"/>
  <c r="G102" i="1"/>
  <c r="G127" i="1"/>
  <c r="G128" i="1"/>
  <c r="G123" i="1"/>
  <c r="G177" i="1"/>
  <c r="G117" i="1"/>
  <c r="G116" i="1"/>
  <c r="G139" i="1"/>
  <c r="G133" i="1"/>
  <c r="G120" i="1"/>
  <c r="G38" i="1"/>
  <c r="G98" i="1"/>
  <c r="G163" i="1"/>
  <c r="G157" i="1"/>
  <c r="G147" i="1"/>
  <c r="G124" i="1"/>
  <c r="G171" i="1"/>
  <c r="G135" i="1"/>
  <c r="G134" i="1"/>
  <c r="G76" i="1"/>
  <c r="G4" i="1"/>
  <c r="G7" i="1"/>
  <c r="G110" i="1"/>
  <c r="G161" i="1"/>
  <c r="G14" i="1"/>
  <c r="G68" i="1"/>
  <c r="G18" i="1"/>
  <c r="G19" i="1"/>
  <c r="G30" i="1"/>
  <c r="G5" i="1"/>
  <c r="G10" i="1"/>
  <c r="G12" i="1"/>
  <c r="G90" i="1"/>
  <c r="G3" i="1"/>
  <c r="G13" i="1"/>
  <c r="G85" i="1"/>
  <c r="G17" i="1"/>
  <c r="G2" i="1"/>
  <c r="G33" i="1"/>
  <c r="G31" i="1"/>
  <c r="G6" i="1"/>
  <c r="G137" i="1"/>
  <c r="G62" i="1"/>
  <c r="G67" i="1"/>
  <c r="G77" i="1"/>
  <c r="G93" i="1"/>
  <c r="G25" i="1"/>
  <c r="G50" i="1"/>
  <c r="G72" i="1"/>
  <c r="G37" i="1"/>
  <c r="G129" i="1"/>
  <c r="G53" i="1"/>
  <c r="G97" i="1"/>
  <c r="G94" i="1"/>
  <c r="G42" i="1"/>
  <c r="G66" i="1"/>
  <c r="G131" i="1"/>
  <c r="G89" i="1"/>
  <c r="G91" i="1"/>
  <c r="G99" i="1"/>
  <c r="G81" i="1"/>
  <c r="G130" i="1"/>
  <c r="G26" i="1"/>
  <c r="G27" i="1"/>
  <c r="G54" i="1"/>
  <c r="G63" i="1"/>
  <c r="G88" i="1"/>
  <c r="G28" i="1"/>
  <c r="G40" i="1"/>
  <c r="G41" i="1"/>
  <c r="G44" i="1"/>
  <c r="G24" i="1"/>
  <c r="G48" i="1"/>
  <c r="G83" i="1"/>
  <c r="G34" i="1"/>
  <c r="G58" i="1"/>
  <c r="G79" i="1"/>
  <c r="G64" i="1"/>
  <c r="G46" i="1"/>
  <c r="G61" i="1"/>
  <c r="G74" i="1"/>
  <c r="G95" i="1"/>
  <c r="G52" i="1"/>
  <c r="G45" i="1"/>
  <c r="G71" i="1"/>
  <c r="G75" i="1"/>
  <c r="G23" i="1"/>
  <c r="G36" i="1"/>
  <c r="G21" i="1"/>
  <c r="G65" i="1"/>
  <c r="G55" i="1"/>
  <c r="G59" i="1"/>
  <c r="G82" i="1"/>
  <c r="G49" i="1"/>
  <c r="G78" i="1"/>
  <c r="G51" i="1"/>
  <c r="G57" i="1"/>
  <c r="G73" i="1"/>
  <c r="G96" i="1"/>
  <c r="G56" i="1"/>
  <c r="G84" i="1"/>
  <c r="G35" i="1"/>
  <c r="G86" i="1"/>
  <c r="G29" i="1"/>
  <c r="G22" i="1"/>
  <c r="G69" i="1"/>
  <c r="G43" i="1"/>
  <c r="G47" i="1"/>
  <c r="G70" i="1"/>
  <c r="G205" i="1"/>
  <c r="G105" i="1"/>
  <c r="G16" i="1"/>
  <c r="G15" i="1"/>
  <c r="G222" i="1"/>
  <c r="G20" i="1"/>
  <c r="G204" i="1"/>
  <c r="G8" i="1"/>
  <c r="G9" i="1"/>
  <c r="G216" i="1"/>
  <c r="G11" i="1"/>
  <c r="G218" i="1"/>
  <c r="G355" i="1"/>
  <c r="G370" i="1"/>
  <c r="G224" i="1"/>
  <c r="G60" i="1"/>
  <c r="G228" i="1"/>
  <c r="G191" i="1"/>
  <c r="G208" i="1"/>
  <c r="G213" i="1"/>
  <c r="G214" i="1"/>
  <c r="G330" i="1"/>
  <c r="G217" i="1"/>
  <c r="G220" i="1"/>
  <c r="G359" i="1"/>
  <c r="G199" i="1"/>
  <c r="G373" i="1"/>
  <c r="G200" i="1"/>
  <c r="G413" i="1"/>
  <c r="G201" i="1"/>
  <c r="G230" i="1"/>
  <c r="G202" i="1"/>
  <c r="G263" i="1"/>
  <c r="G207" i="1"/>
  <c r="G195" i="1"/>
  <c r="G353" i="1"/>
  <c r="G221" i="1"/>
  <c r="G383" i="1"/>
  <c r="G227" i="1"/>
  <c r="G198" i="1"/>
  <c r="G426" i="1"/>
  <c r="G211" i="1"/>
  <c r="G197" i="1"/>
  <c r="G219" i="1"/>
  <c r="G362" i="1"/>
  <c r="G379" i="1"/>
  <c r="G223" i="1"/>
  <c r="G438" i="1"/>
  <c r="G441" i="1"/>
  <c r="G442" i="1"/>
  <c r="G203" i="1"/>
  <c r="G206" i="1"/>
  <c r="G272" i="1"/>
  <c r="G314" i="1"/>
  <c r="G215" i="1"/>
  <c r="G194" i="1"/>
  <c r="G345" i="1"/>
  <c r="G225" i="1"/>
  <c r="G229" i="1"/>
  <c r="G261" i="1"/>
  <c r="G271" i="1"/>
  <c r="G278" i="1"/>
  <c r="G212" i="1"/>
  <c r="G305" i="1"/>
  <c r="G107" i="1"/>
  <c r="G331" i="1"/>
  <c r="G378" i="1"/>
  <c r="G141" i="1"/>
  <c r="G385" i="1"/>
  <c r="G391" i="1"/>
  <c r="G226" i="1"/>
  <c r="G410" i="1"/>
  <c r="G249" i="1"/>
  <c r="G251" i="1"/>
  <c r="G440" i="1"/>
  <c r="G439" i="1"/>
  <c r="G233" i="1"/>
  <c r="G269" i="1"/>
  <c r="G275" i="1"/>
  <c r="G108" i="1"/>
  <c r="G332" i="1"/>
  <c r="G334" i="1"/>
  <c r="G336" i="1"/>
  <c r="G389" i="1"/>
  <c r="G395" i="1"/>
  <c r="G245" i="1"/>
  <c r="G260" i="1"/>
  <c r="G192" i="1"/>
  <c r="G360" i="1"/>
  <c r="G412" i="1"/>
  <c r="G250" i="1"/>
  <c r="G252" i="1"/>
  <c r="G210" i="1"/>
  <c r="G193" i="1"/>
  <c r="G196" i="1"/>
  <c r="G400" i="1"/>
  <c r="G247" i="1"/>
  <c r="G411" i="1"/>
  <c r="G414" i="1"/>
  <c r="G430" i="1"/>
  <c r="G435" i="1"/>
  <c r="G265" i="1"/>
  <c r="G292" i="1"/>
  <c r="G347" i="1"/>
  <c r="G348" i="1"/>
  <c r="G239" i="1"/>
  <c r="G364" i="1"/>
  <c r="G394" i="1"/>
  <c r="G399" i="1"/>
  <c r="G402" i="1"/>
  <c r="G408" i="1"/>
  <c r="G258" i="1"/>
  <c r="G262" i="1"/>
  <c r="G273" i="1"/>
  <c r="G243" i="1"/>
  <c r="G328" i="1"/>
  <c r="G315" i="1"/>
  <c r="G333" i="1"/>
  <c r="G372" i="1"/>
  <c r="G384" i="1"/>
  <c r="G248" i="1"/>
  <c r="G259" i="1"/>
  <c r="G236" i="1"/>
  <c r="G289" i="1"/>
  <c r="G290" i="1"/>
  <c r="G304" i="1"/>
  <c r="G316" i="1"/>
  <c r="G377" i="1"/>
  <c r="G240" i="1"/>
  <c r="G287" i="1"/>
  <c r="G297" i="1"/>
  <c r="G234" i="1"/>
  <c r="G363" i="1"/>
  <c r="G369" i="1"/>
  <c r="G436" i="1"/>
  <c r="G242" i="1"/>
  <c r="G344" i="1"/>
  <c r="G356" i="1"/>
  <c r="G361" i="1"/>
  <c r="G386" i="1"/>
  <c r="G437" i="1"/>
  <c r="G296" i="1"/>
  <c r="G232" i="1"/>
  <c r="G374" i="1"/>
  <c r="G246" i="1"/>
  <c r="G264" i="1"/>
  <c r="G417" i="1"/>
  <c r="G299" i="1"/>
  <c r="G317" i="1"/>
  <c r="G351" i="1"/>
  <c r="G281" i="1"/>
  <c r="G285" i="1"/>
  <c r="G284" i="1"/>
  <c r="G255" i="1"/>
  <c r="G300" i="1"/>
  <c r="G301" i="1"/>
  <c r="G329" i="1"/>
  <c r="G320" i="1"/>
  <c r="G319" i="1"/>
  <c r="G318" i="1"/>
  <c r="G337" i="1"/>
  <c r="G237" i="1"/>
  <c r="G322" i="1"/>
  <c r="G321" i="1"/>
  <c r="G371" i="1"/>
  <c r="G324" i="1"/>
  <c r="G323" i="1"/>
  <c r="G325" i="1"/>
  <c r="G396" i="1"/>
  <c r="G431" i="1"/>
  <c r="G257" i="1"/>
  <c r="G155" i="1"/>
  <c r="G235" i="1"/>
  <c r="G327" i="1"/>
  <c r="G326" i="1"/>
  <c r="G357" i="1"/>
  <c r="G368" i="1"/>
  <c r="G244" i="1"/>
  <c r="G312" i="1"/>
  <c r="G429" i="1"/>
  <c r="G241" i="1"/>
  <c r="G286" i="1"/>
  <c r="G335" i="1"/>
  <c r="G231" i="1"/>
  <c r="G415" i="1"/>
  <c r="G283" i="1"/>
  <c r="G342" i="1"/>
  <c r="G308" i="1"/>
  <c r="G390" i="1"/>
  <c r="G270" i="1"/>
  <c r="G428" i="1"/>
  <c r="G238" i="1"/>
  <c r="G416" i="1"/>
  <c r="G254" i="1"/>
  <c r="G253" i="1"/>
  <c r="G274" i="1"/>
  <c r="G419" i="1"/>
  <c r="G268" i="1"/>
  <c r="G343" i="1"/>
  <c r="G376" i="1"/>
  <c r="G425" i="1"/>
  <c r="G381" i="1"/>
  <c r="G267" i="1"/>
  <c r="G427" i="1"/>
  <c r="G276" i="1"/>
  <c r="G277" i="1"/>
  <c r="G303" i="1"/>
  <c r="C142" i="1"/>
  <c r="C156" i="1"/>
  <c r="C165" i="1"/>
  <c r="C167" i="1"/>
  <c r="C166" i="1"/>
  <c r="C173" i="1"/>
  <c r="C189" i="1"/>
  <c r="C185" i="1"/>
  <c r="C186" i="1"/>
  <c r="C159" i="1"/>
  <c r="C188" i="1"/>
  <c r="C187" i="1"/>
  <c r="C144" i="1"/>
  <c r="C140" i="1"/>
  <c r="C174" i="1"/>
  <c r="C190" i="1"/>
  <c r="C149" i="1"/>
  <c r="C169" i="1"/>
  <c r="C145" i="1"/>
  <c r="C184" i="1"/>
  <c r="C180" i="1"/>
  <c r="C154" i="1"/>
  <c r="C172" i="1"/>
  <c r="C176" i="1"/>
  <c r="C181" i="1"/>
  <c r="C148" i="1"/>
  <c r="C182" i="1"/>
  <c r="C151" i="1"/>
  <c r="C183" i="1"/>
  <c r="C178" i="1"/>
  <c r="C160" i="1"/>
  <c r="C162" i="1"/>
  <c r="C152" i="1"/>
  <c r="C168" i="1"/>
  <c r="C153" i="1"/>
  <c r="C164" i="1"/>
  <c r="C150" i="1"/>
  <c r="C175" i="1"/>
  <c r="C179" i="1"/>
  <c r="C136" i="1"/>
  <c r="C115" i="1"/>
  <c r="C158" i="1"/>
  <c r="C101" i="1"/>
  <c r="C106" i="1"/>
  <c r="C132" i="1"/>
  <c r="C143" i="1"/>
  <c r="C170" i="1"/>
  <c r="C118" i="1"/>
  <c r="C138" i="1"/>
  <c r="C104" i="1"/>
  <c r="C100" i="1"/>
  <c r="C80" i="1"/>
  <c r="C103" i="1"/>
  <c r="C32" i="1"/>
  <c r="C125" i="1"/>
  <c r="C87" i="1"/>
  <c r="C92" i="1"/>
  <c r="C39" i="1"/>
  <c r="C126" i="1"/>
  <c r="C113" i="1"/>
  <c r="C122" i="1"/>
  <c r="C121" i="1"/>
  <c r="C109" i="1"/>
  <c r="C111" i="1"/>
  <c r="C114" i="1"/>
  <c r="C119" i="1"/>
  <c r="C112" i="1"/>
  <c r="C102" i="1"/>
  <c r="C127" i="1"/>
  <c r="C128" i="1"/>
  <c r="C123" i="1"/>
  <c r="C177" i="1"/>
  <c r="C117" i="1"/>
  <c r="C116" i="1"/>
  <c r="C139" i="1"/>
  <c r="C133" i="1"/>
  <c r="C120" i="1"/>
  <c r="C38" i="1"/>
  <c r="C98" i="1"/>
  <c r="C157" i="1"/>
  <c r="C147" i="1"/>
  <c r="C124" i="1"/>
  <c r="C171" i="1"/>
  <c r="C135" i="1"/>
  <c r="C134" i="1"/>
  <c r="C76" i="1"/>
  <c r="C4" i="1"/>
  <c r="C7" i="1"/>
  <c r="C110" i="1"/>
  <c r="C161" i="1"/>
  <c r="C14" i="1"/>
  <c r="C68" i="1"/>
  <c r="C18" i="1"/>
  <c r="C19" i="1"/>
  <c r="C30" i="1"/>
  <c r="C5" i="1"/>
  <c r="C10" i="1"/>
  <c r="C12" i="1"/>
  <c r="C90" i="1"/>
  <c r="C3" i="1"/>
  <c r="C13" i="1"/>
  <c r="C85" i="1"/>
  <c r="C17" i="1"/>
  <c r="C2" i="1"/>
  <c r="C33" i="1"/>
  <c r="C31" i="1"/>
  <c r="C6" i="1"/>
  <c r="C137" i="1"/>
  <c r="C62" i="1"/>
  <c r="C67" i="1"/>
  <c r="C77" i="1"/>
  <c r="C93" i="1"/>
  <c r="C25" i="1"/>
  <c r="C50" i="1"/>
  <c r="C72" i="1"/>
  <c r="C37" i="1"/>
  <c r="C129" i="1"/>
  <c r="C53" i="1"/>
  <c r="C97" i="1"/>
  <c r="C94" i="1"/>
  <c r="C42" i="1"/>
  <c r="C66" i="1"/>
  <c r="C131" i="1"/>
  <c r="C89" i="1"/>
  <c r="C91" i="1"/>
  <c r="C99" i="1"/>
  <c r="C130" i="1"/>
  <c r="C26" i="1"/>
  <c r="C27" i="1"/>
  <c r="C54" i="1"/>
  <c r="C63" i="1"/>
  <c r="C88" i="1"/>
  <c r="C28" i="1"/>
  <c r="C40" i="1"/>
  <c r="C41" i="1"/>
  <c r="C44" i="1"/>
  <c r="C24" i="1"/>
  <c r="C48" i="1"/>
  <c r="C83" i="1"/>
  <c r="C34" i="1"/>
  <c r="C58" i="1"/>
  <c r="C79" i="1"/>
  <c r="C64" i="1"/>
  <c r="C46" i="1"/>
  <c r="C61" i="1"/>
  <c r="C74" i="1"/>
  <c r="C95" i="1"/>
  <c r="C52" i="1"/>
  <c r="C45" i="1"/>
  <c r="C71" i="1"/>
  <c r="C75" i="1"/>
  <c r="C23" i="1"/>
  <c r="C36" i="1"/>
  <c r="C21" i="1"/>
  <c r="C65" i="1"/>
  <c r="C55" i="1"/>
  <c r="C59" i="1"/>
  <c r="C82" i="1"/>
  <c r="C49" i="1"/>
  <c r="C78" i="1"/>
  <c r="C51" i="1"/>
  <c r="C57" i="1"/>
  <c r="C73" i="1"/>
  <c r="C96" i="1"/>
  <c r="C56" i="1"/>
  <c r="C84" i="1"/>
  <c r="C35" i="1"/>
  <c r="C86" i="1"/>
  <c r="C29" i="1"/>
  <c r="C22" i="1"/>
  <c r="C69" i="1"/>
  <c r="C43" i="1"/>
  <c r="C47" i="1"/>
  <c r="C70" i="1"/>
  <c r="C205" i="1"/>
  <c r="C105" i="1"/>
  <c r="C16" i="1"/>
  <c r="C15" i="1"/>
  <c r="C222" i="1"/>
  <c r="C20" i="1"/>
  <c r="C204" i="1"/>
  <c r="C8" i="1"/>
  <c r="C9" i="1"/>
  <c r="C216" i="1"/>
  <c r="C11" i="1"/>
  <c r="C218" i="1"/>
  <c r="C355" i="1"/>
  <c r="C370" i="1"/>
  <c r="C224" i="1"/>
  <c r="C60" i="1"/>
  <c r="C228" i="1"/>
  <c r="C191" i="1"/>
  <c r="C208" i="1"/>
  <c r="C213" i="1"/>
  <c r="C214" i="1"/>
  <c r="C330" i="1"/>
  <c r="C217" i="1"/>
  <c r="C220" i="1"/>
  <c r="C359" i="1"/>
  <c r="C199" i="1"/>
  <c r="C373" i="1"/>
  <c r="C200" i="1"/>
  <c r="C413" i="1"/>
  <c r="C201" i="1"/>
  <c r="C230" i="1"/>
  <c r="C202" i="1"/>
  <c r="C263" i="1"/>
  <c r="C207" i="1"/>
  <c r="C195" i="1"/>
  <c r="C353" i="1"/>
  <c r="C221" i="1"/>
  <c r="C383" i="1"/>
  <c r="C227" i="1"/>
  <c r="C198" i="1"/>
  <c r="C426" i="1"/>
  <c r="C211" i="1"/>
  <c r="C197" i="1"/>
  <c r="C219" i="1"/>
  <c r="C362" i="1"/>
  <c r="C379" i="1"/>
  <c r="C223" i="1"/>
  <c r="C438" i="1"/>
  <c r="C441" i="1"/>
  <c r="C442" i="1"/>
  <c r="C203" i="1"/>
  <c r="C206" i="1"/>
  <c r="C272" i="1"/>
  <c r="C314" i="1"/>
  <c r="C215" i="1"/>
  <c r="C194" i="1"/>
  <c r="C345" i="1"/>
  <c r="C225" i="1"/>
  <c r="C229" i="1"/>
  <c r="C261" i="1"/>
  <c r="C271" i="1"/>
  <c r="C278" i="1"/>
  <c r="C212" i="1"/>
  <c r="C305" i="1"/>
  <c r="C107" i="1"/>
  <c r="C331" i="1"/>
  <c r="C378" i="1"/>
  <c r="C141" i="1"/>
  <c r="C385" i="1"/>
  <c r="C391" i="1"/>
  <c r="C226" i="1"/>
  <c r="C410" i="1"/>
  <c r="C249" i="1"/>
  <c r="C251" i="1"/>
  <c r="C440" i="1"/>
  <c r="C439" i="1"/>
  <c r="C233" i="1"/>
  <c r="C269" i="1"/>
  <c r="C275" i="1"/>
  <c r="C108" i="1"/>
  <c r="C332" i="1"/>
  <c r="C334" i="1"/>
  <c r="C336" i="1"/>
  <c r="C389" i="1"/>
  <c r="C395" i="1"/>
  <c r="C245" i="1"/>
  <c r="C192" i="1"/>
  <c r="C210" i="1"/>
  <c r="C193" i="1"/>
  <c r="C196" i="1"/>
  <c r="C400" i="1"/>
  <c r="C247" i="1"/>
  <c r="C411" i="1"/>
  <c r="C414" i="1"/>
  <c r="C430" i="1"/>
  <c r="C435" i="1"/>
  <c r="C265" i="1"/>
  <c r="C292" i="1"/>
  <c r="C347" i="1"/>
  <c r="C348" i="1"/>
  <c r="C239" i="1"/>
  <c r="C364" i="1"/>
  <c r="C394" i="1"/>
  <c r="C399" i="1"/>
  <c r="C402" i="1"/>
  <c r="C408" i="1"/>
  <c r="C258" i="1"/>
  <c r="C262" i="1"/>
  <c r="C273" i="1"/>
  <c r="C243" i="1"/>
  <c r="C328" i="1"/>
  <c r="C315" i="1"/>
  <c r="C333" i="1"/>
  <c r="C372" i="1"/>
  <c r="C384" i="1"/>
  <c r="C248" i="1"/>
  <c r="C259" i="1"/>
  <c r="C236" i="1"/>
  <c r="C289" i="1"/>
  <c r="C290" i="1"/>
  <c r="C304" i="1"/>
  <c r="C316" i="1"/>
  <c r="C377" i="1"/>
  <c r="C240" i="1"/>
  <c r="C287" i="1"/>
  <c r="C297" i="1"/>
  <c r="C234" i="1"/>
  <c r="C363" i="1"/>
  <c r="C369" i="1"/>
  <c r="C436" i="1"/>
  <c r="C242" i="1"/>
  <c r="C344" i="1"/>
  <c r="C356" i="1"/>
  <c r="C361" i="1"/>
  <c r="C386" i="1"/>
  <c r="C437" i="1"/>
  <c r="C296" i="1"/>
  <c r="C232" i="1"/>
  <c r="C374" i="1"/>
  <c r="C246" i="1"/>
  <c r="C264" i="1"/>
  <c r="C417" i="1"/>
  <c r="C299" i="1"/>
  <c r="C317" i="1"/>
  <c r="C351" i="1"/>
  <c r="C281" i="1"/>
  <c r="C285" i="1"/>
  <c r="C284" i="1"/>
  <c r="C255" i="1"/>
  <c r="C300" i="1"/>
  <c r="C301" i="1"/>
  <c r="C329" i="1"/>
  <c r="C320" i="1"/>
  <c r="C319" i="1"/>
  <c r="C318" i="1"/>
  <c r="C337" i="1"/>
  <c r="C237" i="1"/>
  <c r="C322" i="1"/>
  <c r="C321" i="1"/>
  <c r="C371" i="1"/>
  <c r="C324" i="1"/>
  <c r="C323" i="1"/>
  <c r="C325" i="1"/>
  <c r="C396" i="1"/>
  <c r="C431" i="1"/>
  <c r="C257" i="1"/>
  <c r="C155" i="1"/>
  <c r="C235" i="1"/>
  <c r="C327" i="1"/>
  <c r="C326" i="1"/>
  <c r="C357" i="1"/>
  <c r="C368" i="1"/>
  <c r="C244" i="1"/>
  <c r="C312" i="1"/>
  <c r="C429" i="1"/>
  <c r="C241" i="1"/>
  <c r="C286" i="1"/>
  <c r="C335" i="1"/>
  <c r="C231" i="1"/>
  <c r="C415" i="1"/>
  <c r="C283" i="1"/>
  <c r="C342" i="1"/>
  <c r="C308" i="1"/>
  <c r="C390" i="1"/>
  <c r="C270" i="1"/>
  <c r="C428" i="1"/>
  <c r="C238" i="1"/>
  <c r="C416" i="1"/>
  <c r="C254" i="1"/>
  <c r="C253" i="1"/>
  <c r="C274" i="1"/>
  <c r="C419" i="1"/>
  <c r="C268" i="1"/>
  <c r="C343" i="1"/>
  <c r="C376" i="1"/>
  <c r="C425" i="1"/>
  <c r="C381" i="1"/>
  <c r="C267" i="1"/>
  <c r="C427" i="1"/>
  <c r="C276" i="1"/>
  <c r="C277" i="1"/>
  <c r="C303" i="1"/>
  <c r="C302" i="1"/>
  <c r="H2" i="5"/>
  <c r="H3" i="5"/>
  <c r="H4" i="5"/>
  <c r="H5" i="5"/>
  <c r="H6" i="5"/>
  <c r="H7" i="5"/>
  <c r="H8" i="5"/>
  <c r="H9" i="5"/>
  <c r="H10" i="5"/>
  <c r="H11" i="5"/>
  <c r="H12" i="5"/>
  <c r="H13" i="5"/>
  <c r="H31" i="5"/>
  <c r="H32" i="5"/>
  <c r="H33" i="5"/>
  <c r="H34" i="5"/>
  <c r="H35" i="5"/>
  <c r="H36" i="5"/>
  <c r="H37" i="5"/>
  <c r="H38" i="5"/>
  <c r="H39" i="5"/>
  <c r="H14" i="5"/>
  <c r="H15" i="5"/>
  <c r="H40" i="5"/>
  <c r="H17" i="5"/>
  <c r="H18" i="5"/>
  <c r="H19" i="5"/>
  <c r="H20" i="5"/>
  <c r="H21" i="5"/>
  <c r="H22" i="5"/>
  <c r="H23" i="5"/>
  <c r="H24" i="5"/>
  <c r="H25" i="5"/>
  <c r="H26" i="5"/>
  <c r="H27" i="5"/>
  <c r="H28" i="5"/>
  <c r="H29" i="5"/>
  <c r="H30" i="5"/>
  <c r="I31" i="5"/>
  <c r="I32" i="5"/>
  <c r="I33" i="5"/>
  <c r="I34" i="5"/>
  <c r="I35" i="5"/>
  <c r="I36" i="5"/>
  <c r="I37" i="5"/>
  <c r="I38" i="5"/>
  <c r="I39" i="5"/>
  <c r="I14" i="5"/>
  <c r="I15" i="5"/>
  <c r="I16" i="5"/>
  <c r="I40" i="5"/>
  <c r="I17" i="5"/>
  <c r="I18" i="5"/>
  <c r="I19" i="5"/>
  <c r="I20" i="5"/>
  <c r="I21" i="5"/>
  <c r="I22" i="5"/>
  <c r="I23" i="5"/>
  <c r="I24" i="5"/>
  <c r="I25" i="5"/>
  <c r="I26" i="5"/>
  <c r="I27" i="5"/>
  <c r="I28" i="5"/>
  <c r="I29" i="5"/>
  <c r="I30" i="5"/>
  <c r="I2" i="5"/>
  <c r="I3" i="5"/>
  <c r="I4" i="5"/>
  <c r="I5" i="5"/>
  <c r="I6" i="5"/>
  <c r="I7" i="5"/>
  <c r="I8" i="5"/>
  <c r="I9" i="5"/>
  <c r="I10" i="5"/>
  <c r="I11" i="5"/>
  <c r="I12" i="5"/>
  <c r="I13" i="5"/>
  <c r="D2" i="5"/>
  <c r="G17" i="6"/>
  <c r="D17" i="6"/>
  <c r="D10" i="6"/>
  <c r="G10" i="6"/>
  <c r="D25" i="6"/>
  <c r="G25" i="6"/>
  <c r="G19" i="6"/>
  <c r="D19" i="6"/>
  <c r="G24" i="6"/>
  <c r="D24" i="6"/>
  <c r="G26" i="6"/>
  <c r="D26" i="6"/>
  <c r="G7" i="6"/>
  <c r="D7" i="6"/>
  <c r="D9" i="6"/>
  <c r="G9" i="6"/>
  <c r="G21" i="6"/>
  <c r="D21" i="6"/>
  <c r="G8" i="6"/>
  <c r="D8" i="6"/>
  <c r="G3" i="6"/>
  <c r="D3" i="6"/>
  <c r="D18" i="6"/>
  <c r="G18" i="6"/>
  <c r="G2" i="6"/>
  <c r="D2" i="6"/>
  <c r="D5" i="6"/>
  <c r="G5" i="6"/>
  <c r="D4" i="6"/>
  <c r="G4" i="6"/>
  <c r="G13" i="6"/>
  <c r="D13" i="6"/>
  <c r="D22" i="6"/>
  <c r="G22" i="6"/>
  <c r="D14" i="6"/>
  <c r="G14" i="6"/>
  <c r="G27" i="6"/>
  <c r="D27" i="6"/>
  <c r="D20" i="6"/>
  <c r="G20" i="6"/>
  <c r="G15" i="6"/>
  <c r="D15" i="6"/>
  <c r="G23" i="6"/>
  <c r="D23" i="6"/>
  <c r="D11" i="6"/>
  <c r="G11" i="6"/>
  <c r="G6" i="6"/>
  <c r="D6" i="6"/>
  <c r="G16" i="6"/>
  <c r="D16" i="6"/>
  <c r="G12" i="6"/>
  <c r="D12" i="6"/>
  <c r="H3" i="2" l="1"/>
  <c r="H23" i="2"/>
  <c r="H43" i="2"/>
  <c r="H2" i="2"/>
  <c r="H5" i="2"/>
  <c r="H26" i="2"/>
  <c r="H46" i="2"/>
  <c r="H11" i="2"/>
  <c r="H52" i="2"/>
  <c r="H13" i="2"/>
  <c r="H54" i="2"/>
  <c r="H56" i="2"/>
  <c r="H18" i="2"/>
  <c r="H59" i="2"/>
  <c r="H60" i="2"/>
  <c r="H41" i="2"/>
  <c r="H22" i="2"/>
  <c r="H4" i="2"/>
  <c r="H24" i="2"/>
  <c r="H44" i="2"/>
  <c r="H25" i="2"/>
  <c r="H45" i="2"/>
  <c r="H6" i="2"/>
  <c r="H31" i="2"/>
  <c r="H12" i="2"/>
  <c r="H33" i="2"/>
  <c r="H34" i="2"/>
  <c r="H57" i="2"/>
  <c r="H38" i="2"/>
  <c r="H20" i="2"/>
  <c r="H21" i="2"/>
  <c r="H39" i="2"/>
  <c r="H62" i="2"/>
  <c r="H7" i="2"/>
  <c r="H27" i="2"/>
  <c r="H47" i="2"/>
  <c r="H30" i="2"/>
  <c r="H36" i="2"/>
  <c r="H8" i="2"/>
  <c r="H28" i="2"/>
  <c r="H48" i="2"/>
  <c r="H9" i="2"/>
  <c r="H29" i="2"/>
  <c r="H49" i="2"/>
  <c r="H10" i="2"/>
  <c r="H50" i="2"/>
  <c r="H51" i="2"/>
  <c r="H32" i="2"/>
  <c r="H53" i="2"/>
  <c r="H14" i="2"/>
  <c r="H16" i="2"/>
  <c r="H37" i="2"/>
  <c r="H58" i="2"/>
  <c r="H19" i="2"/>
  <c r="H40" i="2"/>
  <c r="H61" i="2"/>
  <c r="H42" i="2"/>
  <c r="H15" i="2"/>
  <c r="H35" i="2"/>
  <c r="H55" i="2"/>
  <c r="H17" i="2"/>
</calcChain>
</file>

<file path=xl/sharedStrings.xml><?xml version="1.0" encoding="utf-8"?>
<sst xmlns="http://schemas.openxmlformats.org/spreadsheetml/2006/main" count="3169" uniqueCount="1963">
  <si>
    <t>Year</t>
  </si>
  <si>
    <t>Author</t>
  </si>
  <si>
    <t>Title</t>
  </si>
  <si>
    <t>Status</t>
  </si>
  <si>
    <t>Effect of spatial rainfall distribution on sewer flows</t>
  </si>
  <si>
    <t>yes</t>
  </si>
  <si>
    <t>no</t>
  </si>
  <si>
    <t>partially</t>
  </si>
  <si>
    <t>Modelling the effects of spatial variability in rainfall on catchment response. 1. Formulation and calibration of a stochastic rainfall field model</t>
  </si>
  <si>
    <t>Stochastic generation of spatial rainfall for urban drainage areas</t>
  </si>
  <si>
    <t>Rainfall models for catchment simulation</t>
  </si>
  <si>
    <t>Urban flood disaster management</t>
  </si>
  <si>
    <t>Challenges in urban flood management: travelling across spatial and temporal scales</t>
  </si>
  <si>
    <t>Automatic calibration of the U.S. EPA SWMM model for a large urban catchment</t>
  </si>
  <si>
    <t>Relative importance of impervious area, drainage density, width function, and subsurface storm drainage on flood runoff from an urbanized catchment</t>
  </si>
  <si>
    <t>Daily rainfall disaggregation for a monsoon catchment in Vietnam</t>
  </si>
  <si>
    <t>The influence of the calibration metric on design flood estimation using continuous simulation</t>
  </si>
  <si>
    <t>GIS-based SWMM model for simulating the catchment response to flood events</t>
  </si>
  <si>
    <t>The complexities of urban flood response: Flood frequency analyses for the Charlotte metropolitan region</t>
  </si>
  <si>
    <t>The Influence of Rainfall and Catchment Critical Scales on Urban Hydrological Response Sensitivity</t>
  </si>
  <si>
    <t>A new tool for automatic calibration of the Storm Water Management Model (SWMM)</t>
  </si>
  <si>
    <t>The Effect of Nonstationarity in Rainfall on Urban Flooding Based on Coupling SWMM and MIKE21</t>
  </si>
  <si>
    <t>Location</t>
  </si>
  <si>
    <t>Benchmarking urban flood models of varying complexity and scale using high resolution terrestrial LiDAR data</t>
  </si>
  <si>
    <t>Testing a simple 2D hydraulic model in an urban flood experiment</t>
  </si>
  <si>
    <t>A step towards considering the spatial heterogeneity of urban key features in urban hydrology flood modelling</t>
  </si>
  <si>
    <t>A GIS-Based Model for the analysis of an urban flash flood and its hydro-geomorphic response. The Valencia event of 1957</t>
  </si>
  <si>
    <t>A serious game designed to explore and understand the complexities of flood mitigation options in Urban-Rural Catchments</t>
  </si>
  <si>
    <t>Identification of sensitivity indicators of urban rainstorm flood disasters: A case study in China</t>
  </si>
  <si>
    <t>Is local flood hazard assessment in urban areas significantly influenced by the physical complexity of the hydrodynamic inundation model?</t>
  </si>
  <si>
    <t>A review of flood modeling methods for urban pluvial flood application</t>
  </si>
  <si>
    <t>Urban surface water flood modelling-a comprehensive review of current models and future challenges</t>
  </si>
  <si>
    <t>Assessment of urban flood vulnerability using the social-ecological-technological systems framework in six US cities</t>
  </si>
  <si>
    <t>Bi-directional coupling of an open-source unstructured triangular meshes-based integrated hydrodynamic model for heterogeneous feature-based urban flood simulation</t>
  </si>
  <si>
    <t>A method to devise multiple model structures for urban flood inundation uncertainty</t>
  </si>
  <si>
    <t>Sustainable Urban Drainage System (SUDS) modeling supporting decision-making: A systematic quantitative review</t>
  </si>
  <si>
    <t>Urban flood risk assessment using storm characteristic parameters sensitive to catchment-specific drainage system</t>
  </si>
  <si>
    <t>Spatial and temporal variability of rainfall and their effects on hydrological response in urban areas - A review</t>
  </si>
  <si>
    <t>The impact of the spatiotemporal structure of rainfall on flood frequency over a small urban watershed: An approach coupling stochastic storm transposition and hydrologic modeling</t>
  </si>
  <si>
    <t>Six decades of rainfall and flood frequency analysis using stochastic storm transposition: Review, progress, and prospects</t>
  </si>
  <si>
    <t>TEMPORAL PATTERNS OF DESIGN RAINFALL FOR SYDNEY</t>
  </si>
  <si>
    <t>RAINFALL TEMPORAL PATTERNS FOR DESIGN FLOODS</t>
  </si>
  <si>
    <t>The influence of storm temporal patterns on catchment response</t>
  </si>
  <si>
    <t>Estimation of rainfall heterogeneity across space and time scale</t>
  </si>
  <si>
    <t>Trends in heavy rainfalls in the observed record in selected areas of the U.S</t>
  </si>
  <si>
    <t>Evaluation of rainfall temporal distribution models with annual maximum rainfall events in Seoul, Korea</t>
  </si>
  <si>
    <t>A nonlinear kinematic wave model for watershed surface runoff</t>
  </si>
  <si>
    <t>Kinematic wave modelling in water resources: A historical perspective</t>
  </si>
  <si>
    <t>Is hydrology kinematic?</t>
  </si>
  <si>
    <t>Mathematical modeling of watershed hydrology</t>
  </si>
  <si>
    <t>Two-dimensional kinematic wave model of overland-flow</t>
  </si>
  <si>
    <t>Comparison of kinematic-wave and nonlinear reservoir routing of urban watershed runoff</t>
  </si>
  <si>
    <t>An interactive Barnes objective map analysis scheme for use with satellite and conventional data</t>
  </si>
  <si>
    <t>An updated description of the conformal-cubic atmospheric model</t>
  </si>
  <si>
    <t>Dynamics of the conformal-cubic atmospheric model projected climate-change signal over southern Africa</t>
  </si>
  <si>
    <t>State-of-the-art with regional climate models</t>
  </si>
  <si>
    <t>The Revised Intensity-Frequency-Duration (IFD) Design Rainfall Estimates for Australia - An Overview</t>
  </si>
  <si>
    <t>A comparison of multi-site daily rainfall downscaling techniques under Australian conditions</t>
  </si>
  <si>
    <t>Empirical-statistical downscaling and error correction of regional climate models and its impact on the climate change signal</t>
  </si>
  <si>
    <t>Bias correction of regional climate model simulations for hydrological climate-change impact studies: Review and evaluation of different methods</t>
  </si>
  <si>
    <t>Application of Bayesian GLSR to estimate sub daily rainfall parameters for the IFD Revision Project</t>
  </si>
  <si>
    <t>Regionalisation of rainfall statistics for the IFD revision project</t>
  </si>
  <si>
    <t>Defining independence of rainfall events with a partial duration series approach</t>
  </si>
  <si>
    <t>Establishment of a quality controlled rainfall database for the revision of the intensity-frequency-duration (IFD) estimates for Australia</t>
  </si>
  <si>
    <t>Very frequent design rainfalls - An enhancement to the new IFDs</t>
  </si>
  <si>
    <t>Application of ANUSPLIN to produce new intensity-frequency-duration (IFD) index rainfalls across Australia</t>
  </si>
  <si>
    <t>New design rainfalls for Australia</t>
  </si>
  <si>
    <t>Spatial patterns in thunderstorm rainfall events and their coupling with watershed hydrological response</t>
  </si>
  <si>
    <t>Role of spatial anisotropy in design storm generation: Experiment and interpretation</t>
  </si>
  <si>
    <t>Partitioning the impacts of spatial and climatological rainfall variability in urban drainage modeling</t>
  </si>
  <si>
    <t>The web-gis trig eau platform to assess urban flood mitigation by domestic rainwater harvesting systems in two residential settlements in italy</t>
  </si>
  <si>
    <t>The speed and direction of movement of storm rainfall patterns with reference to urban storm sewer design</t>
  </si>
  <si>
    <t>Multi-objective evolutionary optimization and Monte Carlo simulation for placement of low impact development in the catchment scale</t>
  </si>
  <si>
    <t>Pluvial flooding in urban areas: the role of surface drainage efficiency</t>
  </si>
  <si>
    <t>Analyzing the Impact of Impervious Area Disconnection on Urban Runoff Control Using an Analytical Probabilistic Model</t>
  </si>
  <si>
    <t>Data-driven flood emulation: Speeding up urban flood predictions by deep convolutional neural networks</t>
  </si>
  <si>
    <t>Estimating Effective Permeable Areas in Consolidated Urban Watersheds Based on Satellite Image Analysis and Field Survey</t>
  </si>
  <si>
    <t>Flood hazards in an urbanizing watershed in Riyadh, Saudi Arabia</t>
  </si>
  <si>
    <t>A hydraulic invariance-based methodology for the implementation of storm-water release restrictions in urban land use master plans</t>
  </si>
  <si>
    <t>Simulation and assessment of urbanization impacts on runoff metrics: insights from landuse changes</t>
  </si>
  <si>
    <t>Optimising the design and real-time operation of systems of distributed stormwater storages to reduce urban flooding at the catchment scale</t>
  </si>
  <si>
    <t>Implementing a space-time rainfall model for the Sydney region</t>
  </si>
  <si>
    <t>A space-time Neyman-Scott rainfall model with defined storm extent</t>
  </si>
  <si>
    <t>Modeling Spatial Dependence of Rainfall Extremes Across Multiple Durations</t>
  </si>
  <si>
    <t>Spatiotemporal modes of short time rainstorms based on high-dimensional data: A case study of the urban area of Beijing, China</t>
  </si>
  <si>
    <t>The impact of rainfall movement direction on urban runoff cannot be ignored in urban hydrologic management</t>
  </si>
  <si>
    <t>Selection of stormwater model parameters</t>
  </si>
  <si>
    <t>Urbanization of aquatic systems: Degradation thresholds, stormwater detection, and the limits of mitigation</t>
  </si>
  <si>
    <t>GIS-based analysis of development options from a hydrology perspective</t>
  </si>
  <si>
    <t>Identification of the rainfall-runoff relationship in urban drainage networks</t>
  </si>
  <si>
    <t>Probabilistic models for analysis of urban runoff control systems</t>
  </si>
  <si>
    <t>Are best-management-practice criteria really environmentally friendly?</t>
  </si>
  <si>
    <t>Effects of design practice for flood control and best management practices on the flow-frequency curve</t>
  </si>
  <si>
    <t>Decline of urban ecosystem of Mzab valley</t>
  </si>
  <si>
    <t>Peak discharge estimation using analytical probabilistic and design storm approaches</t>
  </si>
  <si>
    <t>The network analysis of urban streets: A primal approach</t>
  </si>
  <si>
    <t>Updating rainfall IDF relationships to maintain urban drainage design standards</t>
  </si>
  <si>
    <t>Using SWMM as a tool for hydrologic impact assessment</t>
  </si>
  <si>
    <t>Analytical probabilistic flood routing for urban stormwater management purposes</t>
  </si>
  <si>
    <t>Design criteria of urban drainage infrastructures under climate change</t>
  </si>
  <si>
    <t>Process Modeling of Storm-Water Flow in a Bioretention Cell</t>
  </si>
  <si>
    <t>Evaluating urban storm-water infrastructure design in response to projected climate change</t>
  </si>
  <si>
    <t>Climate change, urban development, and storm water: Perspectives from the field</t>
  </si>
  <si>
    <t>Optimal design of urban drainage networks</t>
  </si>
  <si>
    <t>Selection of the optimal design rainfall return period of urban drainage systems</t>
  </si>
  <si>
    <t>Analysis of the effects of climate change on urban storm water runoff using statistically downscaled precipitation data and a change factor approach</t>
  </si>
  <si>
    <t>Assessment of the Impact of Stormwater Characteristics on Clogging in Stormwater Filters</t>
  </si>
  <si>
    <t>Lifecycle assessment analysis of engineered stormwater control methods common to urban watersheds</t>
  </si>
  <si>
    <t>Stochastic evaluation of the impact of sewer inlets’ hydraulic capacity on urban pluvial flooding</t>
  </si>
  <si>
    <t>Stochastic optimization model for supporting urban drainage design under complexity</t>
  </si>
  <si>
    <t>A catchment scale Integrated Flood Resilience Index to support decision making in urban flood control design</t>
  </si>
  <si>
    <t>Assessing hydrological effects and performance of low impact development practices based on future scenarios modeling</t>
  </si>
  <si>
    <t>Quantifying Uncertainty in Simulation of Sewer Overflow Volume</t>
  </si>
  <si>
    <t>Evaluating the effect of urban flooding reduction strategies in response to design rainfall and low impact development</t>
  </si>
  <si>
    <t>Catchment-scale hydrologic implications of parcel-level stormwater management (Ohio USA)</t>
  </si>
  <si>
    <t>Effective design and planning specification of low impact development practices using Water Management Analysis Module (WMAM): Case of Malaysia</t>
  </si>
  <si>
    <t>Spatial simulation of rainstorm waterlogging based on a water accumulation diffusion algorithm</t>
  </si>
  <si>
    <t>Alternative storm-water management scenarios for developing countries in urban contexts</t>
  </si>
  <si>
    <t>Multiscale watershed landscape infrastructure: Integrated system design for sponge city development</t>
  </si>
  <si>
    <t>helps?</t>
  </si>
  <si>
    <t>A mathematical framework for studying rainfall intensity-duration-frequency relationships</t>
  </si>
  <si>
    <t>A point rainfall model for risk-based design</t>
  </si>
  <si>
    <t>File</t>
  </si>
  <si>
    <t>Probabilistic modelling of overflow, surcharge and flooding in urban drainage using the first-order reliability method and parameterization of local rain series</t>
  </si>
  <si>
    <t>Hydraulic vulnerability of elementary urban cell</t>
  </si>
  <si>
    <t>Assessing and managing design storm variability and projection uncertainty in a changing coastal environment</t>
  </si>
  <si>
    <t>A global analysis approach for investigating structural resilience in urban drainage systems</t>
  </si>
  <si>
    <t>Exploring the structural factors of resilience in urban drainage systems: a large-scale stochastic computational experiment</t>
  </si>
  <si>
    <t>Risk of hydrological failure under the compound effects of instant flow and precipitation peaks under climate change: A case study of Mountain Island Dam, North Carolina</t>
  </si>
  <si>
    <t>Coupling infrastructure resilience and flood risk assessment via copulas analyses for a coastal green-grey-blue drainage system under extreme weather events</t>
  </si>
  <si>
    <t>Evaluation of functional resilience in urban drainage and flood management systems using a global analysis approach</t>
  </si>
  <si>
    <t>Inverse flood risk modelling under changing climatic conditions</t>
  </si>
  <si>
    <t>GLUE: 20 years on</t>
  </si>
  <si>
    <t>Spatial analysis of urban stormwater quality: Ramallah district as a case study, Palestine</t>
  </si>
  <si>
    <t>Water distribution system vulnerability analysis using weighted and directed network models</t>
  </si>
  <si>
    <t>Probabilistic modelling of combined sewer overflow using the First Order Reliability Method</t>
  </si>
  <si>
    <t>The holistic prioritisation of proactive sewer maintenance</t>
  </si>
  <si>
    <t>Cascade vulnerability for risk analysis of water infrastructure</t>
  </si>
  <si>
    <t>Flood forecasting within urban drainage systems using NARX neural network</t>
  </si>
  <si>
    <t>INFORMATION</t>
  </si>
  <si>
    <t>LOCATION</t>
  </si>
  <si>
    <t>Article title/topic</t>
  </si>
  <si>
    <t>beginning</t>
  </si>
  <si>
    <t>Summarise what the research is about in a sentence.</t>
  </si>
  <si>
    <t>abstract; introduction; conclusion</t>
  </si>
  <si>
    <t>What is the major claim/hypothesis proposed in the research?</t>
  </si>
  <si>
    <t>introduction/the section before the research is presented</t>
  </si>
  <si>
    <t>Literature review: What theoretical framework or principles are used in the literature?</t>
  </si>
  <si>
    <t>Background or section between intro and findings/results</t>
  </si>
  <si>
    <t>How does the literature review link to the research?</t>
  </si>
  <si>
    <t>somewhere before the research questions; should be before the methods/methodology</t>
  </si>
  <si>
    <t>What contributions/gaps does the research aim to make or fill?</t>
  </si>
  <si>
    <t>towards the end of the introduction/background; conclusion</t>
  </si>
  <si>
    <t xml:space="preserve">What methods/methodology are used in the research? </t>
  </si>
  <si>
    <t>methodology/methods/empirical inquiry/</t>
  </si>
  <si>
    <t>What tools or models are used for the research (interview, experiments, statistical modelling)?</t>
  </si>
  <si>
    <t xml:space="preserve">methodology/empirical inquiry/empirical perspective </t>
  </si>
  <si>
    <t>How are data analysed?</t>
  </si>
  <si>
    <t>methodology/empirical inquiry/empirical perspective (not always stated)</t>
  </si>
  <si>
    <t>What did the researchers find out?</t>
  </si>
  <si>
    <t>Results/findings</t>
  </si>
  <si>
    <t xml:space="preserve">What is the relevance of the research? </t>
  </si>
  <si>
    <t>Discussion/implications</t>
  </si>
  <si>
    <t>Do you have any comments on the research?</t>
  </si>
  <si>
    <t>How valid or relevant is it for your own research or understanding?</t>
  </si>
  <si>
    <t>A space-time theory of mesoscale rainfall using random cascades</t>
  </si>
  <si>
    <t>Validation and sensitivity of a convective precipitation model for mountainous areas</t>
  </si>
  <si>
    <t>A stochastic space-time rainfall forecasting system for real time flow forecasting I: Development of MTB conditional rainfall scenario generator</t>
  </si>
  <si>
    <t>A marked Poisson process model for summer rainfall in southern Ontario</t>
  </si>
  <si>
    <t>Estimating functions and the generalized method of moments</t>
  </si>
  <si>
    <t>SuDS &amp; sponge cities: A comparative analysis of the implementation of pluvial flood management in the UK and China</t>
  </si>
  <si>
    <t>Flood estimation by continuous simulation in the don catchment, south yorkshire, UK</t>
  </si>
  <si>
    <t>The mathematical structure of rainfall representations: 1. A review of the stochastic rainfall models</t>
  </si>
  <si>
    <t>Evaluation of the impact of rainfall inputs on Urban rainfall models: A systematic review</t>
  </si>
  <si>
    <t>Singularity-sensitive gauge-based radar rainfall adjustment methods for urban hydrological applications</t>
  </si>
  <si>
    <t>Fractal analysis of urban catchments and their representation in semi-distributed models: Imperviousness and sewer system</t>
  </si>
  <si>
    <t>Critical scales to explain urban hydrological response: An application in Cranbrook, London</t>
  </si>
  <si>
    <t>Surface water flood warnings in England: overview, assessment and recommendations based on survey responses and workshops</t>
  </si>
  <si>
    <t>Radar-raingauge data combination techniques: A revision and analysis of their suitability for urban hydrology</t>
  </si>
  <si>
    <t>A Review of Radar-Rain Gauge Data Merging Methods and Their Potential for Urban Hydrological Applications</t>
  </si>
  <si>
    <t>Stochastic urban pluvial flood hazard maps based upon a spatial-temporal rainfall generator</t>
  </si>
  <si>
    <t>Semi- vs. Fully-distributed urban stormwater models: Model set up and comparison with two real case studies</t>
  </si>
  <si>
    <t>Temporal and spatial resolution of rainfall measurements required for urban hydrology</t>
  </si>
  <si>
    <t>Impact of spatial and temporal resolution of rainfall inputs on urban hydrodynamic modelling outputs: A multi-catchment investigation</t>
  </si>
  <si>
    <t>Enhancement of radar rainfall estimates for urban hydrology through optical flow temporal interpolation and Bayesian gauge-based adjustment</t>
  </si>
  <si>
    <t>Flood Disaster and Flood Control Measurements in Shanghai</t>
  </si>
  <si>
    <t>Assessment and pathway determination for rainfall-derived inflow and infiltration in sanitary systems: a case study</t>
  </si>
  <si>
    <t>The role of storm scale, position and movement in controlling urban flood response</t>
  </si>
  <si>
    <t>Modified Mann-Kendall trend test for hydrological time series under the scaling hypothesis and its application</t>
  </si>
  <si>
    <t>Analysis of precipitation extremes in the Taihu Basin of China based on the regional L-moment method</t>
  </si>
  <si>
    <t>Underestimation of flood quantiles from parallel drainage areas</t>
  </si>
  <si>
    <t>Storm Catalog-Based Analysis of Rainfall Heterogeneity and Frequency in a Complex Terrain</t>
  </si>
  <si>
    <t>Spatial heterogeneity analysis of short-duration extreme rainfall events in megacities in china</t>
  </si>
  <si>
    <t>Ant colony optimization applied to water distribution system design: Comparative study of five algorithms</t>
  </si>
  <si>
    <t>Estimating extreme spatial rainfall intensities</t>
  </si>
  <si>
    <t>A comprehensive and systematic evaluation framework for a parsimonious daily rainfall field model</t>
  </si>
  <si>
    <t>Dependence properties of spatial rainfall extremes and areal reduction factors</t>
  </si>
  <si>
    <t>An empirical investigation into the effect of antecedent precipitation on flood volume</t>
  </si>
  <si>
    <t>Application of two ant colony optimisation algorithms to water distribution system optimisation</t>
  </si>
  <si>
    <t>A virtual hydrological framework for evaluation of stochastic rainfall models</t>
  </si>
  <si>
    <t>Spatially dependent flood probabilities to support the design of civil infrastructure systems</t>
  </si>
  <si>
    <t>Historical and future changes in global flood magnitude - evidence from a model-observation investigation</t>
  </si>
  <si>
    <t>Application of the design variable method to estimate coastal flood risk</t>
  </si>
  <si>
    <t>Efficient joint probability analysis of flood risk</t>
  </si>
  <si>
    <t>Multifunctional urban flood resilience enhancement strategies</t>
  </si>
  <si>
    <t>Enhancing resilience in urban water systems for future cities</t>
  </si>
  <si>
    <t>Efficient simulation of a space-time Neyman-Scott rainfall model</t>
  </si>
  <si>
    <t>Assessing the performance of the independence method in modeling spatial extreme rainfall</t>
  </si>
  <si>
    <t>A Hidden Climate Indices Modeling Framework for Multivariable Space-Time Data</t>
  </si>
  <si>
    <t>Smooth approximation and rendering of large scattered data sets</t>
  </si>
  <si>
    <t>Conversion of natural watershed to kinematic wave cascading plane</t>
  </si>
  <si>
    <t>Field test on conversion of natural watershed into kinematic wave rectangular plane</t>
  </si>
  <si>
    <t>Critical flow section in collector channel</t>
  </si>
  <si>
    <t>Street storm water conveyance capacity</t>
  </si>
  <si>
    <t>Storage volume and overflow risk for infiltration basin design</t>
  </si>
  <si>
    <t>Volume-based imperviousness for storm water designs</t>
  </si>
  <si>
    <t>Least-costand most efficient channel cross sections</t>
  </si>
  <si>
    <t>Maximized detention volume determined by runoff capture ratio</t>
  </si>
  <si>
    <t>Risk-cost approach to interim drainage structure design</t>
  </si>
  <si>
    <t>Detention storage volume for small urban catchments</t>
  </si>
  <si>
    <t>Design of circular infiltration basin under mounding effects</t>
  </si>
  <si>
    <t>Rain catch under wind and vegetal cover effects</t>
  </si>
  <si>
    <t>Rational hydrograph method for small urban watersheds</t>
  </si>
  <si>
    <t>Conservative design rainfall distribution</t>
  </si>
  <si>
    <t>Water quality capture volume for storm water BMP and LID designs</t>
  </si>
  <si>
    <t>Modeling consistency for small and large watershed studies</t>
  </si>
  <si>
    <t>Hydrologic model developed for stormwater infiltration practices</t>
  </si>
  <si>
    <t>Runoff Capture Methods Developed for Stormwater Low-Impact Development Designs</t>
  </si>
  <si>
    <t>Drain time for porous stormwater basin</t>
  </si>
  <si>
    <t>Cascading Flow System for Urban Drainage Design</t>
  </si>
  <si>
    <t>Design of street sump inlet</t>
  </si>
  <si>
    <t>Volume-based runoff coefficients for urban catchments</t>
  </si>
  <si>
    <t>Diverging kinematic wave flow</t>
  </si>
  <si>
    <t>Converging kinematic wave flow</t>
  </si>
  <si>
    <t>Flow interception capacity of inclined grate</t>
  </si>
  <si>
    <t>Rising hydrograph for converging kinematic wave flow</t>
  </si>
  <si>
    <t>Effect of raingage density on runoff simulation modeling</t>
  </si>
  <si>
    <t>A semivirtual watershed model by neural networks</t>
  </si>
  <si>
    <t>Design of Infiltrating Basin by Soil Storage and Conveyance Capacities</t>
  </si>
  <si>
    <t>Grade control for urban flood channel design</t>
  </si>
  <si>
    <t>Overland flow on a pervious surface</t>
  </si>
  <si>
    <t>Kinematic wave for overland flow</t>
  </si>
  <si>
    <t>Roll waves in high gradient channels</t>
  </si>
  <si>
    <t>Street Stormwater Storage Capacity</t>
  </si>
  <si>
    <t>Assessment of uncertainty in the spatial distribution of rainfall using geostochastic simulation</t>
  </si>
  <si>
    <t>Interpolating mean rainfall using thin plate smoothing splines</t>
  </si>
  <si>
    <t>An Assessment of Continuous Modeling for Robust Design Flood Estimation in Urban Environments</t>
  </si>
  <si>
    <t>On the choice of calibration metrics for "high-flow" estimation using hydrologic models</t>
  </si>
  <si>
    <t>An analysis of the impact of spatial variability in rainfall on runoff and sediment predictions from a distributed model</t>
  </si>
  <si>
    <t>Making it rain with shiny</t>
  </si>
  <si>
    <t>Flood magnitude estimation: Choose any number you like, so long as it matches the design rainfall technique</t>
  </si>
  <si>
    <t>Modelling accuracy for urban design flood estimation</t>
  </si>
  <si>
    <t>Modelling hydrological losses for varying rainfall and moisture conditions in South Australian catchments</t>
  </si>
  <si>
    <t>drainage design criteria</t>
  </si>
  <si>
    <t>Estimating the frequency of extreme rainfall using weather radar and stochastic storm transposition</t>
  </si>
  <si>
    <t>Filtration and clogging of permeable pavement loaded by urban drainage</t>
  </si>
  <si>
    <t>Quantification of anticipated future changes in high resolution design rainfall for urban areas</t>
  </si>
  <si>
    <t>Performance of stormwater detention tanks for urban drainage systems in northern Italy</t>
  </si>
  <si>
    <t>The impact of domestic rainwater harvesting systems in storm water runoff mitigation at the urban block scale</t>
  </si>
  <si>
    <t>Performance and sensitivity analysis of stormwater models using a Bayesian approach and long-term high resolution data</t>
  </si>
  <si>
    <t>Storm runoff response to rainfall pattern, magnitude and urbanization in a developing urban catchment</t>
  </si>
  <si>
    <t>Precipitation extremes and the impacts of climate change on stormwater infrastructure in Washington State</t>
  </si>
  <si>
    <t>Modeling urban floods and drainage using SWMM and MIKE URBAN: a case study</t>
  </si>
  <si>
    <t>overflow analysis on a prescint</t>
  </si>
  <si>
    <t>theory of spatially distributed rainfall and introduction of a web application</t>
  </si>
  <si>
    <t>discussion of AEP vs design rainfall</t>
  </si>
  <si>
    <t>rainfall models and their uncertainty assessment</t>
  </si>
  <si>
    <t>resiliance via block rainfall using duration and burst block accumulating on each subcatchment</t>
  </si>
  <si>
    <t>probabilistic method using monte carlo for maximum depths in manholes and gauss transformation rainfall</t>
  </si>
  <si>
    <t>comparison of design storms in coastal areas and their variabilities such as wind, surge, topography</t>
  </si>
  <si>
    <t>set the limits for the optimal parameter sets from event based to continuous simulation</t>
  </si>
  <si>
    <t>discussion of monitored data and event data to assess if they can replicate real events</t>
  </si>
  <si>
    <t>cascade vulnerability of junctions, pipes and pumps by using Achilles approach</t>
  </si>
  <si>
    <t>drainage resilience by random link failure to assess which percentage a system can hold extreme events. Examples of failures</t>
  </si>
  <si>
    <t>effects of spatial temporal variation of rainfall and spatial average rainfall on catchment size with attention to runoff and erosion</t>
  </si>
  <si>
    <t>Influence of rainfall spatial variability on flood prediction</t>
  </si>
  <si>
    <t>Distributed rainfall-runoff modelling for flood frequency estimation and flood forecasting</t>
  </si>
  <si>
    <t>Impact of small-scale spatial rainfall variability on runoff modeling</t>
  </si>
  <si>
    <t>A GIS based distributed rainfall-runoff model</t>
  </si>
  <si>
    <t>From lumped to distributed via semi-distributed: Calibration strategies for semi-distributed hydrologic models</t>
  </si>
  <si>
    <t>A review of rainfall interception modelling</t>
  </si>
  <si>
    <t>Estimating urban flood risk - Uncertainty in design criteria</t>
  </si>
  <si>
    <t>The sensitivity of hydrological models to spatial rainfall patterns: an evaluation using observed data</t>
  </si>
  <si>
    <t>Effect of spatial distribution of daily rainfall on interior catchment response of a distributed hydrological model</t>
  </si>
  <si>
    <t>Transformation of point rainfall to areal rainfall: Intensity-duration-frequency curves</t>
  </si>
  <si>
    <t>100 OR 10000 YEAR FLOOD, WHO KNOWS? IMPLICATIONS FOR DAM, FLOODPLAIN AND EMERGENCY MANAGEMENT</t>
  </si>
  <si>
    <t>Comparison of uncertainty analysis methods for a distributed rainfall-runoff model</t>
  </si>
  <si>
    <t>changes in standards resulted in changes in flood estimation probabilities</t>
  </si>
  <si>
    <t>A Monte Carlo Study of rainfall sampling effect on a distributed catchment model</t>
  </si>
  <si>
    <t>Radar hydrology: Rainfall estimation</t>
  </si>
  <si>
    <t>A kriging and entropy-based approach to raingauge network design</t>
  </si>
  <si>
    <t>spatial distribution of parameter values varying according runoff depth</t>
  </si>
  <si>
    <t>radar rainfall technology and its bias</t>
  </si>
  <si>
    <t>Meteorological data analysis for drainage system design</t>
  </si>
  <si>
    <t>Why our rainfall-runoff models keep underestimating the peak flows?</t>
  </si>
  <si>
    <t>Generating synthetic rainfall with geostatistical simulations</t>
  </si>
  <si>
    <t>Probabilistic Design Storm Method for Improved Flood Estimation in Ungauged Catchments</t>
  </si>
  <si>
    <t>Parallel flow routing in SWMM 5</t>
  </si>
  <si>
    <t>Influence of rain gauge density and temporal resolution on the performance of conditional merging method</t>
  </si>
  <si>
    <t>Effects of probability-distributed losses on flood estimates using event-based rainfall-runoff models</t>
  </si>
  <si>
    <t>Modelling extreme discharge response to several geostatistically interpolated rainfall using very sparse raingage data</t>
  </si>
  <si>
    <t>A systematic comparison of statistical and hydrological methods for design flood estimation</t>
  </si>
  <si>
    <t>Modelling the effects of spatial variability in rainfall on catchment response. 2. Experiments with distributed and lumped models</t>
  </si>
  <si>
    <t>Methods for design flood estimation in South Africa</t>
  </si>
  <si>
    <t>Hydrological catchment modelling: Past, present and future</t>
  </si>
  <si>
    <t>drainage</t>
  </si>
  <si>
    <t>lumped and distributed models</t>
  </si>
  <si>
    <t>parallel computation in SWMM</t>
  </si>
  <si>
    <t>physical based vs data-driven rainfall-runoff models</t>
  </si>
  <si>
    <t>topic</t>
  </si>
  <si>
    <t>flood estimation design</t>
  </si>
  <si>
    <t>geostatistical rainfall</t>
  </si>
  <si>
    <t>losses probability distributed functions</t>
  </si>
  <si>
    <t>Model averaging versus model selection: estimating design floods with uncertain river flow data</t>
  </si>
  <si>
    <t>Approximations of Temporal Rainfall From a Multidimensional Model</t>
  </si>
  <si>
    <t>Impact of Spatial Variation and Uncertainty of Rainfall Intensity on Urban Flooding Assessment</t>
  </si>
  <si>
    <t>Toward a robust method for subdaily rainfall downscaling from daily data</t>
  </si>
  <si>
    <t>The impact of tipping-bucket raingauge measurement errors on design rainfall for urban-scale applications</t>
  </si>
  <si>
    <t>Quantifying the impact of small scale unmeasured rainfall variability on urban runoff through multifractal downscaling: A case study</t>
  </si>
  <si>
    <t>Radar measurement of rainfall - a summary</t>
  </si>
  <si>
    <t>Forecasting of storm rainfall by combined use of radar, rain gages and linear models</t>
  </si>
  <si>
    <t>Spatial distribution of soil moisture in a small catchment. Part 1: Geostatistical analysis</t>
  </si>
  <si>
    <t>Real-time estimation of rainfall fields using radar rainfall and rain gage data</t>
  </si>
  <si>
    <t>Geostatistical approaches for incorporating elevation into the spatial interpolation of rainfall</t>
  </si>
  <si>
    <t>Combining radar and rain gauge rainfall estimates using conditional merging</t>
  </si>
  <si>
    <t>Comparison of satellite rainfall data with observations from gauging station networks</t>
  </si>
  <si>
    <t>An integrated approach to error correction for real-time radar-rainfall estimation</t>
  </si>
  <si>
    <t>Geostatistical interpolation of hourly precipitation from rain gauges and radar for a large-scale extreme rainfall event</t>
  </si>
  <si>
    <t>Spatial correlation of radar and gauge precipitation data in high temporal resolution</t>
  </si>
  <si>
    <t>Comparison of conceptual model performance using different representations of spatial variability</t>
  </si>
  <si>
    <t>A non-parametric automatic blending methodology to estimate rainfall fields from rain gauge and radar data</t>
  </si>
  <si>
    <t>Modeling radar rainfall estimation uncertainties: Random error model</t>
  </si>
  <si>
    <t>An improved statistical approach to merge satellite rainfall estimates and raingauge data</t>
  </si>
  <si>
    <t>Geostatistical merging of rain gauge and radar data for high temporal resolutions and various station density scenarios</t>
  </si>
  <si>
    <t>The role of rainfall spatial variability in estimating areal reduction factors</t>
  </si>
  <si>
    <t>Short time precipitation estimation using weather radar and surface observations: With rainfall displacement information integrated in a stochastic manner</t>
  </si>
  <si>
    <t>Review: Sources of hydrological model uncertainties and advances in their analysis</t>
  </si>
  <si>
    <t>Is Precipitation Responsible for the Most Hydrological Model Uncertainty?</t>
  </si>
  <si>
    <t>Mapping temperature using kriging with external drift: Theory and an example from scotland</t>
  </si>
  <si>
    <t>Assessing the uncertainty associated with intermittent rainfall fields</t>
  </si>
  <si>
    <t>Influence of rainfall observation network on model calibration and application</t>
  </si>
  <si>
    <t>Geostatistical interpolation using copulas</t>
  </si>
  <si>
    <t>Evaluation of radar-gauge merging methods for quantitative precipitation estimates</t>
  </si>
  <si>
    <t>Understanding predictive uncertainty in hydrologic modeling: The challenge of identifying input and structural errors</t>
  </si>
  <si>
    <t>Performance of high-resolution satellite precipitation products over China</t>
  </si>
  <si>
    <t>Spatial uncertainty to determine reliable daily precipitation maps</t>
  </si>
  <si>
    <t>Evaluation of satellite rainfall estimates over the Chinese Mainland</t>
  </si>
  <si>
    <t>Real-time radar-rain-gauge merging using spatio-temporal co-kriging with external drift in the alpine terrain of Switzerland</t>
  </si>
  <si>
    <t>Bias adjustment of infrared-based rainfall estimation using Passive Microwave satellite rainfall data</t>
  </si>
  <si>
    <t>Stochastic reconstruction of spatio-Temporal rainfall patterns by inverse hydrologic modelling</t>
  </si>
  <si>
    <t>Sensitivity of hydrological models to temporal and spatial resolutions of rainfall data</t>
  </si>
  <si>
    <t>Geostatistical interpolation by quantile kriging</t>
  </si>
  <si>
    <t>Daily spatiotemporal precipitation simulation using latent and transformed Gaussian processes</t>
  </si>
  <si>
    <t>Interpolation of precipitation under topographic influence at different time scales</t>
  </si>
  <si>
    <t>Space-time simulation of intermittent rainfall with prescribed advection field: Adaptation of the turning band method</t>
  </si>
  <si>
    <t>A spatiotemporal precipitation generator based on a censored latent Gaussian field</t>
  </si>
  <si>
    <t>Hydrological Modelling in Data Sparse Environment: Inverse Modelling of a Historical Flood Event</t>
  </si>
  <si>
    <t>Doing flood risk modelling differently: Evaluating the potential for participatory techniques to broaden flood risk management decision-making</t>
  </si>
  <si>
    <t>Modelling pluvial flooding in urban areas coupling the models iber and SWMM</t>
  </si>
  <si>
    <t>Revisiting the design flood problem</t>
  </si>
  <si>
    <t>The future of distributed models: Model calibration and uncertainty prediction</t>
  </si>
  <si>
    <t>Towards a Bayesian total error analysis of conceptual rainfall-runoff models: Characterising model error using storm-dependent parameters</t>
  </si>
  <si>
    <t>Analyses of a long-term, high-resolution radar rainfall data set for the Baltimore metropolitan region</t>
  </si>
  <si>
    <t>Temporal and spatial variability of rainfall at the urban hydrological scale</t>
  </si>
  <si>
    <t>On the sensitivity of urban hydrodynamic modelling to rainfall spatial and temporal resolution</t>
  </si>
  <si>
    <t>Toward high-resolution flash flood prediction in large urban areas - Analysis of sensitivity to spatiotemporal resolution of rainfall input and hydrologic modeling</t>
  </si>
  <si>
    <t>Hydrological modelling of urbanized catchments: A review and future directions</t>
  </si>
  <si>
    <t>From GCMs to river flow: A review of downscaling methods and hydrologic modelling approaches</t>
  </si>
  <si>
    <t>A comparison of stochastic models for spatial rainfall downscaling</t>
  </si>
  <si>
    <t>Modeling spatial variability of rainfall over a catchment</t>
  </si>
  <si>
    <t>A bootstrap approach to assess parameter uncertainty in simple catchment models</t>
  </si>
  <si>
    <t>Parameter estimation for urban runoff modelling</t>
  </si>
  <si>
    <t>Evaluation of spatially variable control parameters in a complex catchment modelling system: A genetic algorithm application</t>
  </si>
  <si>
    <t>A generic calibration approach: Monitoring the calibration</t>
  </si>
  <si>
    <t>Communicating uncertainty in flood inundation mapping: A case study</t>
  </si>
  <si>
    <t>HESS Opinions: Advocating process modeling and de-emphasizing parameter estimation</t>
  </si>
  <si>
    <t>A connection between topographically driven runoff generation and channel network structure</t>
  </si>
  <si>
    <t>A review of numerical models for prediction of catchment water quantity and quality</t>
  </si>
  <si>
    <t>Evolution of Clark's unit graph method to spatially distributed runoff</t>
  </si>
  <si>
    <t>Distributed watershed model compatible with remote sensing and GIS data. I: Description of model</t>
  </si>
  <si>
    <t>Distributed watershed model compatible with remote sensing and GIS data. II: Application to Chaudiére watershed</t>
  </si>
  <si>
    <t>Spatial and temporal variability in streamflow generation on the West Fork of Walker Branch Watershed</t>
  </si>
  <si>
    <t>Blueprint for a physically-based, digitally-simulated hydrologic response model</t>
  </si>
  <si>
    <t>Testing a physically-based flood forecasting model (TOPMODEL) for three U.K. catchments</t>
  </si>
  <si>
    <t>An introduction to the European Hydrological System - Systeme Hydrologique Europeen, "SHE", 1: History and philosophy of a physically-based, distributed modelling system</t>
  </si>
  <si>
    <t>An introduction to the European Hydrological System - Systeme Hydrologique Europeen, "SHE", 2: Structure of a physically-based, distributed modelling system</t>
  </si>
  <si>
    <t>Rainfall-runoff modeling - Past, present and future</t>
  </si>
  <si>
    <t>Application of the daily rainfall-runoff model MODHYDROLOG to 28 Australian catchments</t>
  </si>
  <si>
    <t>A Review on Hydrological Models</t>
  </si>
  <si>
    <t>Opening the archive: How free data has enabled the science and monitoring promise of Landsat</t>
  </si>
  <si>
    <t>Application of two hydrologic models with different runoff mechanisms to a hillslope dominated watershed in the northeastern US: A comparison of HSPF and SMR</t>
  </si>
  <si>
    <t>Hydrological process representation at the meso-scale: The potential of a distributed, conceptual catchment model</t>
  </si>
  <si>
    <t>Use of soil data in a grid-based hydrological model to estimate spatial variation in changing flood risk across the UK</t>
  </si>
  <si>
    <t>The distributed model intercomparison project - Phase 2: Motivation and design of the Oklahoma experiments</t>
  </si>
  <si>
    <t>Regional flood frequency analysis in arid regions: A case study for Australia</t>
  </si>
  <si>
    <t>The distributed model intercomparison project - Phase 2: Experiment design and summary results of the western basin experiments</t>
  </si>
  <si>
    <t>The ARNO rainfall-runoff model</t>
  </si>
  <si>
    <t>First flush of storm runoff pollution from an urban catchment in China</t>
  </si>
  <si>
    <t>Attribution of flood risk in urban areas</t>
  </si>
  <si>
    <t>General review of rainfall-runoff modeling: model calibration, data assimilation, and uncertainty analysis</t>
  </si>
  <si>
    <t>126: Land Use and Land Cover Effects on Runoff Processes: Urban and Suburban Development</t>
  </si>
  <si>
    <t>The Application of Direct Rainfall Models as Hydrologic Models Incorporating Hydraulic Resistance at Shallow Depths</t>
  </si>
  <si>
    <t>Development of a rainfall-runoff model, its calibration and validation</t>
  </si>
  <si>
    <t>A physically based, variable contributing area model of basin hydrology</t>
  </si>
  <si>
    <t>An overview of rainfall-runoff model types</t>
  </si>
  <si>
    <t>Large area hydrologic modeling and assessment part I: model development 1</t>
  </si>
  <si>
    <t>Flow variability and hillslope hydrology</t>
  </si>
  <si>
    <t>The geomorphological effectiveness of floods - a contribution stimulated by two recent events in mid- Wales</t>
  </si>
  <si>
    <t>How can expert knowledge increase the realism of conceptual hydrological models? A case study based on the concept of dominant runoff process in the Swiss Pre-Alps</t>
  </si>
  <si>
    <t>An approach for evaluating the hydrological effects of urbanization and its application</t>
  </si>
  <si>
    <t>Spatial and temporal predictions of soil moisture dynamics, runoff, variable source areas and evapotranspiration for plynlimon, mid‐wales</t>
  </si>
  <si>
    <t>TUFLOW GPU – Best practice advice for hydrologic and hydraulic model simulations</t>
  </si>
  <si>
    <t>Urban runoff pollution - Summary thoughts - The state-of-practice today and for the 21st century</t>
  </si>
  <si>
    <t>Regional scale hydrology: I. Formulation of the VIC-2L model coupled to a routing model</t>
  </si>
  <si>
    <t>Using remotely sensed information to improve vegetation parameterization in a semi-distributed hydrological model (SMART) for upland catchments in Australia</t>
  </si>
  <si>
    <t>Comparison of rainfall runoff models for the Florentine Catchment</t>
  </si>
  <si>
    <t>Comparative evaluation of conceptual and physical rainfall–runoff models</t>
  </si>
  <si>
    <t>Global economic response to river floods</t>
  </si>
  <si>
    <t>Five feet high and rising: cities and flooding in the 21st century</t>
  </si>
  <si>
    <t>Linearity of basin response as a function of scale in a semiarid watershed</t>
  </si>
  <si>
    <t>Improving the simulation of extreme precipitation events by stochastic weather generators</t>
  </si>
  <si>
    <t>Physically based modeling in catchment hydrology at 50: Survey and outlook</t>
  </si>
  <si>
    <t>Three‐Dimensional, Transient, Saturated‐Unsaturated Flow in a Groundwater Basin</t>
  </si>
  <si>
    <t>Simultaneous transport of solutes and water under transient unsaturated flow conditions</t>
  </si>
  <si>
    <t>A General Numerical Solution of the Two‐Dimensional Diffusion‐Convection Equation by the Finite Element Method</t>
  </si>
  <si>
    <t>Mass transport in flowing groundwater</t>
  </si>
  <si>
    <t>Role of subsurface flow in generating surface runoff: 1. Base flow contributions to channel flow</t>
  </si>
  <si>
    <t>Role of subsurface flow in generating surface runoff: 2. Upstream source areas</t>
  </si>
  <si>
    <t>A distribution function approach to rainfall runoff modeling</t>
  </si>
  <si>
    <t>Sponge city construction in China: A survey of the challenges and opportunities</t>
  </si>
  <si>
    <t>Historical development of rainfall-runoff modeling</t>
  </si>
  <si>
    <t>physical based models, review of the current methodology, limitations and, and future research on the conceptual components of soil, physical-based models, and more</t>
  </si>
  <si>
    <t>design of rainfall patterns by ranking and averaging from recorded precipitation patterns. Previous standard</t>
  </si>
  <si>
    <t>2D diffusive wave equation for flows in porous mediums. Limitations and comparisons of FEM vs FDM (finite difference method)</t>
  </si>
  <si>
    <t>3D finite difference model for groundwater flows (aquifers)</t>
  </si>
  <si>
    <t>rain gauge density network effects; physically-based model; spatial rainfall; distributed and lumped models</t>
  </si>
  <si>
    <t>geostatistical rainfall; radar data</t>
  </si>
  <si>
    <t>5. yes</t>
  </si>
  <si>
    <t>4. almost yes</t>
  </si>
  <si>
    <t>3. partially</t>
  </si>
  <si>
    <t>2. almost no</t>
  </si>
  <si>
    <t>1. no</t>
  </si>
  <si>
    <t>assessment of calibrated model to find their uncertainty by applying different sampling models and using MC sampling as a benchmark; event based; distributed RR model</t>
  </si>
  <si>
    <t>method to design storm by using FORM considering AEP neutrality; event-based transformation as proposition to continuous simulation; ungauged catchments</t>
  </si>
  <si>
    <t>a methodoly to build stocasthic daily precipitation for large scales by using gaussian models (latent and transformed gaussian processes)</t>
  </si>
  <si>
    <t>effects of rainfall under stationary and non-stationary conditions</t>
  </si>
  <si>
    <t>storm characteristics is used to predict flooding; the data is extracteed from hyetographs and simulations to assess the risk of flooding</t>
  </si>
  <si>
    <t>synthetic stochastically rainfall generator and rain gauge data were used to build gridded rainfall to assess the urban drainage</t>
  </si>
  <si>
    <t>effect of land uses and other water management controls on catchment hydrological response; it is highlighted the heterogeneities and antecedent wetness conditions</t>
  </si>
  <si>
    <t>flood estimation design; review</t>
  </si>
  <si>
    <t>revision and recommendations on the design flood</t>
  </si>
  <si>
    <t>revision of the effects on hydrological response regarding drainage density, land-use, imperviousness, width function, very frequent and extreme event</t>
  </si>
  <si>
    <t>gauss transformation rainfall using depth, duration and intensity combined with simulations to predict surcharge</t>
  </si>
  <si>
    <t>Link</t>
  </si>
  <si>
    <t>Ball et al. (2019)</t>
  </si>
  <si>
    <t>Scope and Philosophy</t>
  </si>
  <si>
    <t>Rainfall Estimation</t>
  </si>
  <si>
    <t>Peak Flow Estimation</t>
  </si>
  <si>
    <t>Catchment Simulation for Design Flood Estimation</t>
  </si>
  <si>
    <t>Flood Hydrograph Estimation</t>
  </si>
  <si>
    <t>Flood Hydraulics</t>
  </si>
  <si>
    <t>Application of Catchment Modelling Systems</t>
  </si>
  <si>
    <t>Estimation of Very Rare to Extreme Floods</t>
  </si>
  <si>
    <t>Runoff in Urban Areas</t>
  </si>
  <si>
    <t>C:\Users\HOLGER\Downloads\Papers\ARR_books_pdf\ARR_Book_2019\ARR_190514.pdf</t>
  </si>
  <si>
    <t>C:\Users\HOLGER\Downloads\Papers\ARR_books_pdf\ARR_Book_2019\ARR_190514_Book1_Scope and Philosophy.pdf</t>
  </si>
  <si>
    <t>C:\Users\HOLGER\Downloads\Papers\ARR_books_pdf\ARR_Book_2019\ARR_190514_Book2_Rainfall Estimation.pdf</t>
  </si>
  <si>
    <t>C:\Users\HOLGER\Downloads\Papers\ARR_books_pdf\ARR_Book_2019\ARR_190514_Book3_Peak Flow Estimation.pdf</t>
  </si>
  <si>
    <t>C:\Users\HOLGER\Downloads\Papers\ARR_books_pdf\ARR_Book_2019\ARR_190514_Book4_Catchment Simulation for Design Flood Estimation.pdf</t>
  </si>
  <si>
    <t>C:\Users\HOLGER\Downloads\Papers\ARR_books_pdf\ARR_Book_2019\ARR_190514_Book5_Flood Hydrograph Estimation.pdf</t>
  </si>
  <si>
    <t>C:\Users\HOLGER\Downloads\Papers\ARR_books_pdf\ARR_Book_2019\ARR_190514_Book6_Flood Hydraulics.pdf</t>
  </si>
  <si>
    <t>C:\Users\HOLGER\Downloads\Papers\ARR_books_pdf\ARR_Book_2019\ARR_190514_Book7_Application of Catchment Modelling Systems.pdf</t>
  </si>
  <si>
    <t>C:\Users\HOLGER\Downloads\Papers\ARR_books_pdf\ARR_Book_2019\ARR_190514_Book8_Estimation of Very Rare to Extreme Floods.pdf</t>
  </si>
  <si>
    <t>C:\Users\HOLGER\Downloads\Papers\ARR_books_pdf\ARR_Book_2019\ARR_190514_Book9_Runoff in Urban Areas.pdf</t>
  </si>
  <si>
    <t>Path</t>
  </si>
  <si>
    <t>C:\Users\HOLGER\Downloads\Papers\ARR_books_pdf\Project 1 IFD and climate change\ARRCCS_ResPlan_Summary_17Jan2013.pdf</t>
  </si>
  <si>
    <t>C:\Users\HOLGER\Downloads\Papers\ARR_books_pdf\Project 1 IFD and climate change\ARR_Project_1_Stage3_Climate_Change_Research_Plan.pdf</t>
  </si>
  <si>
    <t>C:\Users\HOLGER\Downloads\Papers\ARR_books_pdf\Project 10 Safety Criteria for people\ARR_Project_10_Stage1_report_Final.pdf</t>
  </si>
  <si>
    <t>C:\Users\HOLGER\Downloads\Papers\ARR_books_pdf\Project 10 Safety Criteria for people\ARR_Project_10_Stage2_Report_Final.pdf</t>
  </si>
  <si>
    <t>C:\Users\HOLGER\Downloads\Papers\ARR_books_pdf\Project 11 Blockage of Hydraulic Structures\ARR_Project_11_Stage1_report_Final.pdf</t>
  </si>
  <si>
    <t>C:\Users\HOLGER\Downloads\Papers\ARR_books_pdf\Project 11 Blockage of Hydraulic Structures\ARR_Project_11_Stage2_report_Final.pdf</t>
  </si>
  <si>
    <t>C:\Users\HOLGER\Downloads\Papers\ARR_books_pdf\Project 13 Urban Rational Developments\ARR_Project_13_Stage3_report_DRAFT.pdf</t>
  </si>
  <si>
    <t>C:\Users\HOLGER\Downloads\Papers\ARR_books_pdf\Project 15 Two Dimensional Simulations in Urban and Rural Areas\ARR_Project15_TwoDimensional_Modelling_DraftReport.pdf</t>
  </si>
  <si>
    <t>C:\Users\HOLGER\Downloads\Papers\ARR_books_pdf\Project 15 Two Dimensional Simulations in Urban and Rural Areas\ARR_Project_15_Subproject_report_buildings_final.pdf</t>
  </si>
  <si>
    <t>C:\Users\HOLGER\Downloads\Papers\ARR_books_pdf\Project 18 Interaction of Coastal Processes and Severe Weather Events\ARR_Project18_Stage2_Report_Final.pdf</t>
  </si>
  <si>
    <t>C:\Users\HOLGER\Downloads\Papers\ARR_books_pdf\Project 18 Interaction of Coastal Processes and Severe Weather Events\Project18_Stage3_Report_draftForDiscussion1.pdf</t>
  </si>
  <si>
    <t>C:\Users\HOLGER\Downloads\Papers\ARR_books_pdf\Project 2 Spatial Patterns of Rainfall\ARR_Project2_Report_Short_ARF.pdf</t>
  </si>
  <si>
    <t>C:\Users\HOLGER\Downloads\Papers\ARR_books_pdf\Project 2 Spatial Patterns of Rainfall\ARR_Project_2_Stage2_ArealReductionFactors_Report_Final.pdf</t>
  </si>
  <si>
    <t>C:\Users\HOLGER\Downloads\Papers\ARR_books_pdf\Project 2 Spatial Patterns of Rainfall\ARR_Project_2_Stage3_Short_ARF_Report.pdf</t>
  </si>
  <si>
    <t>C:\Users\HOLGER\Downloads\Papers\ARR_books_pdf\Project 20 Risk Assessment and Design Life\ARR_Project_20_Stage3_Report.pdf</t>
  </si>
  <si>
    <t>C:\Users\HOLGER\Downloads\Papers\ARR_books_pdf\Project 3 Temporal Patterns of Rainfall\ARR_Project_3_Stage3_Temporal_Patterns_Report.pdf</t>
  </si>
  <si>
    <t>C:\Users\HOLGER\Downloads\Papers\ARR_books_pdf\Project 4 Continuous Rainfall Sequences at a point\ARR_Project4_Stage2_Report.pdf</t>
  </si>
  <si>
    <t>C:\Users\HOLGER\Downloads\Papers\ARR_books_pdf\Project 4 Continuous Rainfall Sequences at a point\ARR_Project_4_Stage1_report_Final.pdf</t>
  </si>
  <si>
    <t>C:\Users\HOLGER\Downloads\Papers\ARR_books_pdf\Project 4 Continuous Rainfall Sequences at a point\ARR_Project_4_Stage3_Supplementary_Report.pdf</t>
  </si>
  <si>
    <t>C:\Users\HOLGER\Downloads\Papers\ARR_books_pdf\Project 5 Regional Flood Methods\ARR_Project-5_Stage-3_database_report.pdf</t>
  </si>
  <si>
    <t>C:\Users\HOLGER\Downloads\Papers\ARR_books_pdf\Project 5 Regional Flood Methods\ARR_Project-5_Stage-3_report.pdf</t>
  </si>
  <si>
    <t>C:\Users\HOLGER\Downloads\Papers\ARR_books_pdf\Project 5 Regional Flood Methods\ARR_Project5_Stage2_Report_Final_.pdf</t>
  </si>
  <si>
    <t>C:\Users\HOLGER\Downloads\Papers\ARR_books_pdf\Project 5 Regional Flood Methods\ARR_Project_5_Stage1_report_Final.pdf</t>
  </si>
  <si>
    <t>C:\Users\HOLGER\Downloads\Papers\ARR_books_pdf\Project 6 Loss Models for Catchment Simulation\ARR_Project_6_Phase1_report_Final.pdf</t>
  </si>
  <si>
    <t>C:\Users\HOLGER\Downloads\Papers\ARR_books_pdf\Project 6 Loss Models for Catchment Simulation\ARR_Project_6_Phase3_Urban_Report.pdf</t>
  </si>
  <si>
    <t>C:\Users\HOLGER\Downloads\Papers\ARR_books_pdf\Project 7 Baseflow for Catchment Simulation\ARR_P7_Stage2_Final_Report.pdf</t>
  </si>
  <si>
    <t>C:\Users\HOLGER\Downloads\Papers\ARR_books_pdf\Project 7 Baseflow for Catchment Simulation\ARR_Project_7_Stage1_report_Final.pdf</t>
  </si>
  <si>
    <t>C:\Users\HOLGER\Downloads\Papers\ARR_books_pdf\Project 7 Baseflow for Catchment Simulation\R02_DatabaseDocumentation_ReportFinal.pdf</t>
  </si>
  <si>
    <t>C:\Users\HOLGER\Downloads\Papers\ARR_books_pdf\Project 8 and 12\ARR_Project_8__Project_12_Stage_3_Report.pdf</t>
  </si>
  <si>
    <t>Australian rainfall and runoff: a guide to flood estimation</t>
  </si>
  <si>
    <t>Approximation methods for thin plate spline mappings and principal warps</t>
  </si>
  <si>
    <t>C:\Users\HOLGER\Downloads\SharedFiles_ProfJames\Thesis\Literature_Review_08.edited.docx</t>
  </si>
  <si>
    <t>C:\Users\HOLGER\Downloads\SharedFiles_ProfJames\Thesis\CA1 Report3 Draft Version 2.docx</t>
  </si>
  <si>
    <t>C:\Users\HOLGER\Downloads\SharedFiles_ProfJames\Thesis\CA1.docx</t>
  </si>
  <si>
    <t>C:\Users\HOLGER\Downloads\SharedFiles_ProfJames\Thesis\CA1_v02 - JEB Edits.docx</t>
  </si>
  <si>
    <t>C:\Users\HOLGER\Downloads\SharedFiles_ProfJames\Thesis\CA1_v02.docx</t>
  </si>
  <si>
    <t>C:\Users\HOLGER\Downloads\SharedFiles_ProfJames\Thesis\CA1_v03.docx</t>
  </si>
  <si>
    <t>C:\Users\HOLGER\Downloads\SharedFiles_ProfJames\Thesis\CA1_v04.docx</t>
  </si>
  <si>
    <t>C:\Users\HOLGER\Downloads\Papers\Thesis\DEHUA ZHU_(2010).pdf</t>
  </si>
  <si>
    <t>C:\Users\HOLGER\Downloads\Papers\Thesis\JIANG SHIJIE_(2021).pdf</t>
  </si>
  <si>
    <t>C:\Users\HOLGER\Downloads\Papers\Thesis\uma_(2002).pdf</t>
  </si>
  <si>
    <t>C:\Users\HOLGER\Downloads\Papers\Manuals_EPA_SWMM_5.2_2023\SWMM Reference Manual Errata.pdf</t>
  </si>
  <si>
    <t>C:\Users\HOLGER\Downloads\Papers\Manuals_EPA_SWMM_5.2_2023\SWMM-CAT User's Guide (Version 1.1).pdf</t>
  </si>
  <si>
    <t>C:\Users\HOLGER\Downloads\Papers\Manuals_EPA_SWMM_5.2_2023\swmm-users-manual-version-5.2.pdf</t>
  </si>
  <si>
    <t>C:\Users\HOLGER\Downloads\Papers\Manuals_EPA_SWMM_5.2_2023\swmm5-reference-manual-ii-addendum-20220210mas2wr-1.pdf</t>
  </si>
  <si>
    <t>C:\Users\HOLGER\Downloads\Papers\Manuals_EPA_SWMM_5.2_2023\Swmm_Apps_Manual.pdf</t>
  </si>
  <si>
    <t>C:\Users\HOLGER\Downloads\Papers\Manuals_EPA_SWMM_5.2_2023\swmm_reference_manual_vol1_hydrology.pdf</t>
  </si>
  <si>
    <t>C:\Users\HOLGER\Downloads\Papers\Manuals_EPA_SWMM_5.2_2023\swmm_reference_manual_vol2_hydraulics.pdf</t>
  </si>
  <si>
    <t>C:\Users\HOLGER\Downloads\Papers\Manuals_EPA_SWMM_5.2_2023\swmm_reference_manual_vol3_water_quality.pdf</t>
  </si>
  <si>
    <t>C:\Users\HOLGER\Downloads\Papers\Books\Rainfall-Runoff_Modelling_The_Primer_2ndEd_2012.pdf</t>
  </si>
  <si>
    <t>C:\Users\HOLGER\Downloads\Papers\Manuals_EPA_SWMM\epaswmm5_1_manual_master_8-2-15.pdf</t>
  </si>
  <si>
    <t>C:\Users\HOLGER\Downloads\Papers\Manuals_EPA_SWMM\P100NYRA.PDF</t>
  </si>
  <si>
    <t>C:\Users\HOLGER\Downloads\Papers\Manuals_EPA_SWMM\P100P2NY.PDF</t>
  </si>
  <si>
    <t>C:\Users\HOLGER\Downloads\Papers\Manuals_EPA_SWMM\P100S9AS.PDF</t>
  </si>
  <si>
    <t>C:\Users\HOLGER\Downloads\Papers\Manuals_EPA_SWMM\storm-water-management-model-users-manual-version-5.2.pdf</t>
  </si>
  <si>
    <t>C:\Users\HOLGER\Downloads\Papers\Manuals_EPA_SWMM\swmm5-reference-manual-ii-addendum-20220210mas2wr-1.pdf</t>
  </si>
  <si>
    <t>0. don't read</t>
  </si>
  <si>
    <t>6. must read</t>
  </si>
  <si>
    <t>Column1</t>
  </si>
  <si>
    <t>Finder</t>
  </si>
  <si>
    <t>Rossman &amp; Huber (2016)</t>
  </si>
  <si>
    <t>Rossman (2017)</t>
  </si>
  <si>
    <t>Rossman &amp; Simon (2022)</t>
  </si>
  <si>
    <t>Beven (2011)</t>
  </si>
  <si>
    <t>An Introduction to Applied Geostatistics</t>
  </si>
  <si>
    <t>1</t>
  </si>
  <si>
    <t>2</t>
  </si>
  <si>
    <t>Urban land-use land-cover extraction for catchment modelling using deep learning techniques</t>
  </si>
  <si>
    <t>An initial parameter estimation approach for urban catchment modelling</t>
  </si>
  <si>
    <t>How far can we go in distributed hydrological modelling?</t>
  </si>
  <si>
    <t>Assessing the Impact of Urban Development and On-Site Stormwater Detention on Regional Hydrology Using Monte Carlo Simulated Rainfall</t>
  </si>
  <si>
    <t>On return period and probability of failure in hydrology</t>
  </si>
  <si>
    <t>Stormwater runoff control using full spectrum detention</t>
  </si>
  <si>
    <t>Effect of aggregation of on-site storm-water control devices in an urban catchment model</t>
  </si>
  <si>
    <t>A review of models for low impact urban stormwater drainage</t>
  </si>
  <si>
    <t>On-site stormwater detention for Australian development projects: Does it meet frequent flow management objectives?</t>
  </si>
  <si>
    <t>C:\Users\HOLGER\Downloads\SharedFiles_ProfJames\Thesis\CA1_v04_3.mpp</t>
  </si>
  <si>
    <t>C:\Users\HOLGER\Downloads\SharedFiles_ProfJames\Thesis\CA1_v04_3.pdf</t>
  </si>
  <si>
    <t>C:\Users\HOLGER\Downloads\_rubbish\LT_part.docx</t>
  </si>
  <si>
    <t>C:\Users\HOLGER\Downloads\_rubbish\LT_part.edited.docx</t>
  </si>
  <si>
    <t>C:\Users\HOLGER\Downloads\_rubbish\LT_part2.docx</t>
  </si>
  <si>
    <t>C:\Users\HOLGER\Downloads\_rubbish\LT_part2.edited.docx</t>
  </si>
  <si>
    <t>C:\Users\HOLGER\Downloads\_rubbish\LT_part_summary.docx</t>
  </si>
  <si>
    <t>C:\Users\HOLGER\Downloads\SharedFiles_ProfJames\Thesis\CA1_v04 - JEB.docx</t>
  </si>
  <si>
    <t>C:\Users\HOLGER\Downloads\SharedFiles_ProfJames\Thesis\CA1_v04.mpp</t>
  </si>
  <si>
    <t>C:\Users\HOLGER\Downloads\SharedFiles_ProfJames\Thesis\CA1_v04_2.mpp</t>
  </si>
  <si>
    <t>C:\Users\HOLGER\Downloads\SharedFiles_ProfJames\Thesis\CA1_v04_2.pdf</t>
  </si>
  <si>
    <t>C:\Users\HOLGER\Downloads\SharedFiles_ProfJames\Thesis\CA1_v05 JEB.docx</t>
  </si>
  <si>
    <t>C:\Users\HOLGER\Downloads\SharedFiles_ProfJames\Thesis\CA1_v05.docx</t>
  </si>
  <si>
    <t>C:\Users\HOLGER\Downloads\SharedFiles_ProfJames\Thesis\CA1_v06.docx</t>
  </si>
  <si>
    <t>C:\Users\HOLGER\Downloads\SharedFiles_ProfJames\Thesis\some notes.docx</t>
  </si>
  <si>
    <t>Count</t>
  </si>
  <si>
    <t>Uncertainty of hydraulic parameters</t>
  </si>
  <si>
    <t>Comparison of risk calculation methods for a culvert</t>
  </si>
  <si>
    <t>Return period and risk of hydrologic events. I: Mathematical formulation</t>
  </si>
  <si>
    <t>Impact of streamflow persistence on hydrologic design</t>
  </si>
  <si>
    <t>Autorun persistence of hydrologic design</t>
  </si>
  <si>
    <t>Some aspects of stochastic reservoir theory</t>
  </si>
  <si>
    <t>RELIABILITY‐BASED DESIGN CONCEPTS IN HYDRAULIC ENGINEERING</t>
  </si>
  <si>
    <t>ESTIMATING PROBABLE MAXIMUM FLOOD PROBABILITIES</t>
  </si>
  <si>
    <t>On the concept of model structural error</t>
  </si>
  <si>
    <t>Frequency analysis of a sequence of dependent and/or non-stationary hydro-meteorological observations: A review</t>
  </si>
  <si>
    <t>Uncertainty analysis of the risk of failure for generalized logistic distribution</t>
  </si>
  <si>
    <t>Introduction-hydrological aspects of risk management</t>
  </si>
  <si>
    <t>Bayesian analysis of data-worth considering model and parameter uncertainties</t>
  </si>
  <si>
    <t>The hydrosocial cycle: Defining and mobilizing a relational-dialectical approach to water</t>
  </si>
  <si>
    <t>Bayesian wombling: Finding rapid change in spatial maps</t>
  </si>
  <si>
    <t>Bayesian model selection using the median probability model</t>
  </si>
  <si>
    <t>Reliability, return periods, and risk under nonstationarity</t>
  </si>
  <si>
    <t>Stationarity is undead: Uncertainty dominates the distribution of extremes</t>
  </si>
  <si>
    <t>Dismissing return periods!</t>
  </si>
  <si>
    <t>One hundred years of return period: Strengths and limitations</t>
  </si>
  <si>
    <t>Bivariate return periods and their importance for flood peak and volume estimation</t>
  </si>
  <si>
    <t>Frequency of recurrent extremes under nonstationarity</t>
  </si>
  <si>
    <t>Uncertainty and sensitivity analysis of flood risk management decisions based on stationary and nonstationary model choices</t>
  </si>
  <si>
    <t>Estimation of design flood using EWT and ENE metrics and uncertainty analysis under non-stationary conditions</t>
  </si>
  <si>
    <t>Comparison of four nonstationary hydrologic design methods for changing environment</t>
  </si>
  <si>
    <t>Optimal combination design method of two hydrologic variables based on risk analysis</t>
  </si>
  <si>
    <t>Concept of Equivalent Reliability for Estimating the Design Flood under Non-stationary Conditions</t>
  </si>
  <si>
    <t>Parsimonious nonstationary flood frequency analysis</t>
  </si>
  <si>
    <t>Expert judgments calibration and combination for assessment of river levee failure probability</t>
  </si>
  <si>
    <t>Revealing hidden persistence in maximum rainfall records</t>
  </si>
  <si>
    <t>Flood frequency analysis for annual maximum streamflow using a non-stationary GEV model</t>
  </si>
  <si>
    <t>Multivariate hydrologic design methods under nonstationary conditions and application to engineering practice</t>
  </si>
  <si>
    <t>Return levels under nonstationarity: The need to update infrastructure design strategies</t>
  </si>
  <si>
    <t>Save hydrological observations! Return period estimation without data decimation</t>
  </si>
  <si>
    <t>A risk-based analytical framework for quantifying non-stationary flood risks and establishing infrastructure design standards in a changing environment</t>
  </si>
  <si>
    <t>On the Applicability of the Expected Waiting Time Method in Nonstationary Flood Design</t>
  </si>
  <si>
    <t>Fitting of the non–stationary distribution GEV11 through L moments</t>
  </si>
  <si>
    <t>Optimal Layout and Pipe Sizing of Urban Drainage Networks to Improve Robustness and Rapidity</t>
  </si>
  <si>
    <t>Stationary hydrological frequency analysis coupled with uncertainty assessment under nonstationary scenarios</t>
  </si>
  <si>
    <t>Design flood estimation with varying record lengths in Norway under stationarity and nonstationarity scenarios</t>
  </si>
  <si>
    <t>Comparison of stationary and nonstationary estimation of return period for sewer design in Antioquia (Colombia)</t>
  </si>
  <si>
    <t>Investigating risk, reliability and return period under the influence of large scale modes, and regional hydrological variability in hydrologic extremes</t>
  </si>
  <si>
    <t>Impact Assessment of Land-Use/Land-Cover Changes on Hydrology and Storm Water Drain Network in Yelhanka Watershed, Bangalore</t>
  </si>
  <si>
    <t>A nonstationary bivariate design flood estimation approach coupled with the most likely and expectation combination strategies</t>
  </si>
  <si>
    <t>Frequency Analysis of the Nonstationary Annual Runoff Series Using the Mechanism-Based Reconstruction Method</t>
  </si>
  <si>
    <t>The decomposition-based nonstationary flood frequency analysis</t>
  </si>
  <si>
    <t>Hydrological frequency analysis under nonstationarity using the Metastatistical approach and its simplified version</t>
  </si>
  <si>
    <t>keynotes</t>
  </si>
  <si>
    <t>DOI</t>
  </si>
  <si>
    <t>Reference Type</t>
  </si>
  <si>
    <t>Abstract</t>
  </si>
  <si>
    <t>Keywords</t>
  </si>
  <si>
    <t>Freeze, R. A.; Harlan, R. L.</t>
  </si>
  <si>
    <t>10.1016/0022-1694(69)90020-1</t>
  </si>
  <si>
    <t>Journal Article</t>
  </si>
  <si>
    <t>Pilgrim, D. H.; Cordery, I.; French, R.</t>
  </si>
  <si>
    <t>Guymon, G. L.; Scott, V. H.; Herrmann, L. R.</t>
  </si>
  <si>
    <t>10.1029/WR006i006p01611</t>
  </si>
  <si>
    <t>Freeze, R. A.</t>
  </si>
  <si>
    <t>10.1029/WR007i002p00347</t>
  </si>
  <si>
    <t>10.1029/WR008i003p00609</t>
  </si>
  <si>
    <t>10.1029/WR008i005p01272</t>
  </si>
  <si>
    <t>Bredehoeft, J. D.; Pinder, G. F.</t>
  </si>
  <si>
    <t>10.1029/WR009i001p00194</t>
  </si>
  <si>
    <t>Bresler, E.</t>
  </si>
  <si>
    <t>10.1029/WR009i004p00975</t>
  </si>
  <si>
    <t>Pilgrim, D. H.; Cordery, I.</t>
  </si>
  <si>
    <t>Singh, V. P.; Woolhiser, D. A.</t>
  </si>
  <si>
    <t>10.1016/0022-1694(76)90126-8</t>
  </si>
  <si>
    <t>Phatarfod, R. M.</t>
  </si>
  <si>
    <t>10.1016/0022-1694(76)90101-3</t>
  </si>
  <si>
    <t>Shearman, R. J.</t>
  </si>
  <si>
    <t>10.1080/02626667709491735</t>
  </si>
  <si>
    <t>Beven, K. J.; Kirkby, M. J.</t>
  </si>
  <si>
    <t>10.1080/02626667909491834</t>
  </si>
  <si>
    <t>Wilson, J. W.; Brandes, E. A.</t>
  </si>
  <si>
    <t>10.1175/1520-0477(1979)060&lt;1048:RMORS&gt;2.0.CO;2</t>
  </si>
  <si>
    <t>Newson, M.</t>
  </si>
  <si>
    <t>10.1002/esp.3760050102</t>
  </si>
  <si>
    <t>Moore, R. J.; Clarke, R. T.</t>
  </si>
  <si>
    <t>10.1029/WR017i005p01367</t>
  </si>
  <si>
    <t>Waymire, E.; Gupta, V. K.</t>
  </si>
  <si>
    <t>10.1029/WR017i005p01261</t>
  </si>
  <si>
    <t>Huff, D. D.; O'Neill, R. V.; Emanuel, W. R.; Elwood, J. W.; Newbold, J. D.</t>
  </si>
  <si>
    <t>10.1002/esp.3290070112</t>
  </si>
  <si>
    <t>Koch, S. E.; Desjardins, M.; Kocin, P. J.</t>
  </si>
  <si>
    <t>10.1175/1520-0450(1983)022&lt;1487:AIBOMA&gt;2.0.CO;2</t>
  </si>
  <si>
    <t>Schilling, W.</t>
  </si>
  <si>
    <t>10.2166/wst.1984.0189</t>
  </si>
  <si>
    <t>Errors in computing flows are caused by uncertainties about input data as well as uncertainties about appropriate models and model parameters. It is investigated how errors of the input 'rainfall', especially errors in spatial resolution, propagation in computation of sewer flows. Results of a case study about a sewer system with a catchment area of 2 km**2 and ca. 1000 reaches between manholes show that mean errors in rainfall event depths of about 20% occur even with five raingages within or close to the catchment, that the errors by disregarding the spatial distribution are amplified rather than damped by the rainfall-runoff transformation, and that using spatially homogeneous rainfall input for flow computations cause systematic errors due to the wrong assumption of spatially homogeneous initial losses and due to dominating directions of storm movement.</t>
  </si>
  <si>
    <t>Beven, K. J.; Kirkby, M. J.; Schofield, N.; Tagg, A. F.</t>
  </si>
  <si>
    <t>https://doi.org/10.1016/0022-1694(84)90159-8</t>
  </si>
  <si>
    <t>A previously developed model has been tested on three catchments: Crimple Beck (8 km2) near Harrogate, Hodge Beck (36 km2) on the North York Moors and the Wye headwater (10.5 km2) in central Wales. The model was originally validated on subcatchments within Crimple Beck. For this study forecasts were made over a period of one year, based only on rainfall and evaporation data. The model parameters were derived from a defined program of field measurements over a period of 2–4 weeks, and no formal optimization procedures were carried out before comparing forecasts with the measured stream discharge record. As a result of the comparisons, the model is seen as a useful approach for ungauged catchments of up to 500 km2 in humid-temperature climates.</t>
  </si>
  <si>
    <t>Bonser, J. D.; Unny, T. E.; Singhal, K.</t>
  </si>
  <si>
    <t>10.1139/l85-101</t>
  </si>
  <si>
    <t>Valdes, J. B.; Rodriguez‐Iturbe, I.; Gupta, V. K.</t>
  </si>
  <si>
    <t>10.1029/WR021i008p01259</t>
  </si>
  <si>
    <t>Abbott, M. B.; Bathurst, J. C.; Cunge, J. A.; O'Connell, P. E.; Rasmussen, J.</t>
  </si>
  <si>
    <t>10.1016/0022-1694(86)90114-9</t>
  </si>
  <si>
    <t>10.1016/0022-1694(86)90115-0</t>
  </si>
  <si>
    <t>Adams, B. J.; Fraser, H. G.; Howard, C. D. D.; Hanafy, M. S.</t>
  </si>
  <si>
    <t>10.1061/(ASCE)0733-9372(1986)112:5(827)</t>
  </si>
  <si>
    <t>Todini, E.</t>
  </si>
  <si>
    <t>10.1016/0022-1694(88)90191-6</t>
  </si>
  <si>
    <t>Plate, E. J.; Duckstein, L.</t>
  </si>
  <si>
    <t>10.1111/j.1752-1688.1988.tb02979.x</t>
  </si>
  <si>
    <t>Stephenson, D.</t>
  </si>
  <si>
    <t>10.1061/(ASCE)0733-9372(1989)115:1(210)</t>
  </si>
  <si>
    <t>Krajewski, W. F.; Lakshmi, V.; Georgakakos, K. P.; Jain, S. C.</t>
  </si>
  <si>
    <t>10.1029/90WR01977</t>
  </si>
  <si>
    <t>Hohn, M. E.</t>
  </si>
  <si>
    <t>10.1016/0098-3004(91)90055-I</t>
  </si>
  <si>
    <t>Wood, E. F.; Lettenmaier, D. P.; Zartarian, V. G.</t>
  </si>
  <si>
    <t>A land-surface hydrology parameterization with subgrid variability for general circulation models</t>
  </si>
  <si>
    <t>Ball, J. E.</t>
  </si>
  <si>
    <t>Book</t>
  </si>
  <si>
    <t>Beven, K.; Binley, A.</t>
  </si>
  <si>
    <t>10.1002/hyp.3360060305</t>
  </si>
  <si>
    <t>Quinn, P. F.; Beven, K. J.</t>
  </si>
  <si>
    <t>10.1002/hyp.3360070407</t>
  </si>
  <si>
    <t>Genereux, D. P.; Hemond, H. F.; Mulholland, P. J.</t>
  </si>
  <si>
    <t>10.1016/0022-1694(93)90009-X</t>
  </si>
  <si>
    <t>Marsalek, J.; Barnwell, T. O.; Geiger, W.; Grottker, M.; Huber, W. C.; Saul, A. J.; Schilling, W.; Torno, H. C.</t>
  </si>
  <si>
    <t>Urban drainage systems: Design and operation</t>
  </si>
  <si>
    <t>10.2166/wst.1993.0291</t>
  </si>
  <si>
    <t>Design and operation of urban drainage systems are addressed in the context of the urban water system comprising drainage, sewage treatment plants and receiving waters. The planning and design of storm sewers are reviewed with reference to planning objectives, design objectives, flows and pollutant loads, sewer system structures and urban runoff control and treatment. The discussion of combined sewers focuses on hydraulic design of combined sewer systems, including combined sewer overflow (CSO) structures, and the use of CSO structures and storage in control of CSOs. The section on operation of sewer systems focuses on real time control, its feasibility, planning, design, operation and applications. Sewer system planning and design are generally conducted using computer modelling tools and procedures which are reviewed in the last section. A brief listing of selected models focuses on internationally used models. Finally, it was concluded that further improvements in environmental and ecological protection of urban waters is feasible only by consideration of urban drainage systems in conjunctions with sewage treatment and water quality in the receiving waters.</t>
  </si>
  <si>
    <t>Combined sewer overflows</t>
  </si>
  <si>
    <t>Chiew, F.; McMahon, T.</t>
  </si>
  <si>
    <t>10.1016/0022-1694(94)90200-3</t>
  </si>
  <si>
    <t>Shalaby, A. I.</t>
  </si>
  <si>
    <t>10.1111/j.1752-1688.1994.tb03293.x</t>
  </si>
  <si>
    <t>Hudson, G.; Wackernagel, H.</t>
  </si>
  <si>
    <t>10.1002/joc.3370140107</t>
  </si>
  <si>
    <t>10.1016/0022-1694(94)90058-2</t>
  </si>
  <si>
    <t>Obled, C.; Wendling, J.; Beven, K.</t>
  </si>
  <si>
    <t>10.1016/0022-1694(94)90263-1</t>
  </si>
  <si>
    <t>Faurès, J. M.; Goodrich, D. C.; Woolhiser, D. A.; Sorooshian, S.</t>
  </si>
  <si>
    <t>10.1016/0022-1694(95)02704-S</t>
  </si>
  <si>
    <t>Hutchinson, M. F.</t>
  </si>
  <si>
    <t>10.1080/02693799508902045</t>
  </si>
  <si>
    <t>Over, T. M.; Gupta, V. K.</t>
  </si>
  <si>
    <t>10.1029/96jd02033</t>
  </si>
  <si>
    <t>Burlando, P.; Montanari, A.; Ranzi, R.</t>
  </si>
  <si>
    <t>10.1016/0169-8095(95)00063-1</t>
  </si>
  <si>
    <t>Guo, J. C. Y.; Urbonas, B.</t>
  </si>
  <si>
    <t>10.1061/(ASCE)0733-9496(1996)122:1(33)</t>
  </si>
  <si>
    <t>Shah, S. M. S.; O'Connell, P. E.; Hosking, J. R. M.</t>
  </si>
  <si>
    <t>10.1016/S0022-1694(96)80006-0</t>
  </si>
  <si>
    <t>The relationship between the spatial variability of rainfall and catchment response is investigated by conducting experiments with a stochastic rainfall field model and a physically based distributed modelling system, the Système Hydrologique Européen (SHE), both of which are calibrated for a small upland catchment. The development and calibration of the rainfall field model is described in Part 1 of this paper, and the experiments with simulated rainfall fields and the SHE catchment model are described in Part 2. The rainfall field model is based on the use of the Turning Bands Method (TBM) incorporating a fractionally differenced line process to generate Gaussian random fields with a specified space-time correlation structure which can be isotropic or anisotropic. A transformation is then applied to the Gaussian field to reproduce the non-stationary temporal structure and skewed marginal distribution of observed rainfall. The transformed field is then propagated in space with the required velocity. The model is calibrated using hourly data for ten storms observed at three sites in the upper Wye catchment (area 10.55 km2) at Plynlimon, Wales. As rainfall over the catchment exhibits significant variation with altitude (and other factors), an altitude correction factor is applied to the simulated rainfall fields. Comparisons of the means, variances, skewnesses, cross- and auto-correlation functions of observed and simulated storms at the sampling points show good agreement, and realistic spatial patterns are observed in the simulated fields. A procedure is developed and applied for generating conditional simulations whereby the historical storm rainfall at the sampling points can be reproduced exactly in simulated fields, thus allowing several realizations of the unobserved spatial variability of rainfall at all other points in the catchment to be generated for any historical storm. © 1996 - Elsevier Science B.V. All rights reserved.</t>
  </si>
  <si>
    <t>10.1016/S0022-1694(96)80007-2</t>
  </si>
  <si>
    <t>10.1016/S0022-1694(96)80016-3</t>
  </si>
  <si>
    <t>Johnson, P. A.</t>
  </si>
  <si>
    <t>10.1061/(ASCE)0733-9429(1996)122:2(112)</t>
  </si>
  <si>
    <t>Copeland, J. H.</t>
  </si>
  <si>
    <t>10.1007/BF00619291</t>
  </si>
  <si>
    <t>Woods, R. A.; Sivapalan, M.</t>
  </si>
  <si>
    <t>10.1029/97WR01880</t>
  </si>
  <si>
    <t>Goodrich, D. C.; Lane, L. J.; Shillito, R. M.; Miller, S. N.; Syed, K. H.; Woolhiser, D. A.</t>
  </si>
  <si>
    <t>10.1029/97WR01422</t>
  </si>
  <si>
    <t>Booth, D. B.; Jackson, C. R.</t>
  </si>
  <si>
    <t>10.1111/j.1752-1688.1997.tb04126.x</t>
  </si>
  <si>
    <t>Koutsoyiannis, D.; Kozonis, D.; Manetas, A.</t>
  </si>
  <si>
    <t>10.1016/S0022-1694(98)00097-3</t>
  </si>
  <si>
    <t>Kull, D. W.; Feldman, A. D.</t>
  </si>
  <si>
    <t>10.1061/(ASCE)1084-0699(1998)3:1(9)</t>
  </si>
  <si>
    <t>Arnold, J. G.; Srinivasan, R.; Muttiah, R. S.; Williams, J. R.</t>
  </si>
  <si>
    <t>Ball, J. E.; Luk, K. C.</t>
  </si>
  <si>
    <t>10.1061/(ASCE)1084-0699(1998)3:2(122)</t>
  </si>
  <si>
    <t>Guo, J. C. Y.</t>
  </si>
  <si>
    <t>10.1080/02508069808686747</t>
  </si>
  <si>
    <t>Seo, D. J.</t>
  </si>
  <si>
    <t>10.1016/S0022-1694(98)00141-3</t>
  </si>
  <si>
    <t>Lohmann, D.; Raschke, E.; Nijssen, B.; Lettenmaier, D. P.</t>
  </si>
  <si>
    <t>10.1080/02626669809492107</t>
  </si>
  <si>
    <t>10.1061/(ASCE)0733-9496(1998)124:6(330)</t>
  </si>
  <si>
    <t>Bárdossy, A.; Lehmann, W.</t>
  </si>
  <si>
    <t>10.1016/S0022-1694(97)00152-2</t>
  </si>
  <si>
    <t>Sivapalan, M.; Blöschl, G.</t>
  </si>
  <si>
    <t>10.1016/S0022-1694(97)00117-0</t>
  </si>
  <si>
    <t>10.1061/(ASCE)0733-9429(1999)125:4(422)</t>
  </si>
  <si>
    <t>10.1061/(ASCE)0733-9496(1999)125:6(380)</t>
  </si>
  <si>
    <t>Xu, C. Y.</t>
  </si>
  <si>
    <t>10.1191/030913399667424608</t>
  </si>
  <si>
    <t>Zheng, P. Q.; Baetz, B. W.</t>
  </si>
  <si>
    <t>10.1061/(ASCE)0733-9488(1999)125:4(164)</t>
  </si>
  <si>
    <t>Previdi, F.; Lovera, M.; Mambretti, S.</t>
  </si>
  <si>
    <t>10.1016/S0967-0661(99)00118-5</t>
  </si>
  <si>
    <t>Fernández, B.; Salas, J. D.</t>
  </si>
  <si>
    <t>10.1061/(ASCE)1084-0699(1999)4:4(297)</t>
  </si>
  <si>
    <t>10.1080/02508069908692136</t>
  </si>
  <si>
    <t>Willems, P.</t>
  </si>
  <si>
    <t>10.1016/S0273-1223(99)00212-7</t>
  </si>
  <si>
    <t>Serial</t>
  </si>
  <si>
    <t>Data from a dense network of rain gauges in the city of Antwerp (Belgium) has been used to study the stochastic structure of spatial rainfall at the small spatial scale of small hydrographic or urban catchments. The derived spatial rainfall model contains two structures: a deterministic structure for the physical description of individual rain cells and cell clusters, and a stochastic structure for the description of the intrinsic randomness in the sequence of different rain events. Such a model forms the basis of the stochastic generation of spatial rainfall for urban catchments. Spatial rainfall generations have many applications: long-term time series of spatial rainfall can be used as input to urban drainage models for the accurate generation of runoff, or to study model-uncertainties and -biases by the simplified use of point rainfall as a model input.</t>
  </si>
  <si>
    <t>Spatial rainfall</t>
  </si>
  <si>
    <t>Roesner, L. A.</t>
  </si>
  <si>
    <t>10.1016/S0273-1223(99)00354-6</t>
  </si>
  <si>
    <t>Mellor, D.; Sheffield, J.; O'Connell, P. E.; Metcalfe, A. V.</t>
  </si>
  <si>
    <t>10.5194/hess-4-603-2000</t>
  </si>
  <si>
    <t>Goovaerts, P.</t>
  </si>
  <si>
    <t>10.1016/S0022-1694(00)00144-X</t>
  </si>
  <si>
    <t>Hingray, B.; Cappelaere, B.; Bouvier, C.; Desbordes, M.</t>
  </si>
  <si>
    <t>10.1061/(ASCE)1084-0699(2000)5:4(402)</t>
  </si>
  <si>
    <t>Li, J. Y.; Adams, B. J.</t>
  </si>
  <si>
    <t>10.1061/(ASCE)0733-9372(2000)126:3(217)</t>
  </si>
  <si>
    <t>10.1061/(ASCE)0733-9437(2000)126:2(119)</t>
  </si>
  <si>
    <t>10.2175/106143000X138210</t>
  </si>
  <si>
    <t>Heneker, T. M.; Lambert, M. F.; Kuczera, G.</t>
  </si>
  <si>
    <t>10.1016/S0022-1694(01)00361-4</t>
  </si>
  <si>
    <t>10.1111/0885-9507.00217</t>
  </si>
  <si>
    <t>Roesner, L. A.; Bledsoe, B. P.; Brashear, R. W.</t>
  </si>
  <si>
    <t>10.1061/(ASCE)0733-9496(2001)127:3(150)</t>
  </si>
  <si>
    <t>Yu, P. S.; Yang, T. C.; Chen, S. J.</t>
  </si>
  <si>
    <t>10.1016/S0022-1694(01)00328-6</t>
  </si>
  <si>
    <t>10.1061/(ASCE)0733-9496(2001)127:1(58)</t>
  </si>
  <si>
    <t>Abulohom, M. S.; Shah, S. M. S.; Ghumman, A. R.</t>
  </si>
  <si>
    <t>10.1023/A:1013069709740</t>
  </si>
  <si>
    <t>Fortin, J. P.; Turcotte, R.; Massicotte, S.; Moussa, R.; Fitzback, J.; Villeneuve, J. P.</t>
  </si>
  <si>
    <t>10.1061/(ASCE)1084-0699(2001)6:2(91)</t>
  </si>
  <si>
    <t>Fortin, J. P.; Turcotte, R.; Massicotte, S.; Moussa, R.; Fitzback, J.; Vellaeneuve, J. P.</t>
  </si>
  <si>
    <t>10.1061/(ASCE)1084-0699(2001)6:2(100)</t>
  </si>
  <si>
    <t>Beven, K.</t>
  </si>
  <si>
    <t>10.5194/hess-5-1-2001</t>
  </si>
  <si>
    <t>Singh, V. P.</t>
  </si>
  <si>
    <t>10.1002/hyp.99</t>
  </si>
  <si>
    <t>Guo, J. C. Y.; Urbonas, B.; Stewart, K.</t>
  </si>
  <si>
    <t>10.1061/(ASCE)1084-0699(2001)6:1(29)</t>
  </si>
  <si>
    <t>10.1061/(ASCE)1084-0699(2001)6:4(352)</t>
  </si>
  <si>
    <t>Guo, J. C. Y.; Hughes, W.</t>
  </si>
  <si>
    <t>10.1061/(ASCE)0733-9437(2001)127:3(170)</t>
  </si>
  <si>
    <t>Choi, K.-S.; Ball, J. E.</t>
  </si>
  <si>
    <t>Conference Proceedings</t>
  </si>
  <si>
    <t>Cheng, S. J.; Wang, R. Y.</t>
  </si>
  <si>
    <t>10.1002/hyp.350</t>
  </si>
  <si>
    <t>Umakhanthan, K.; Ball, J. E.</t>
  </si>
  <si>
    <t>10.1061/40644(2002)242</t>
  </si>
  <si>
    <t>Douglas, E. M.; Vogel, R. M.; Kroll, C. N.</t>
  </si>
  <si>
    <t>10.1061/(ASCE)1084-0699(2002)7:3(220)</t>
  </si>
  <si>
    <t>Arnaud, P.; Bouvier, C.; Cisneros, L.; Dominguez, R.</t>
  </si>
  <si>
    <t>10.1016/S0022-1694(01)00611-4</t>
  </si>
  <si>
    <t>Marsalek, J.; Chocat, B.</t>
  </si>
  <si>
    <t>International report: Stormwater management</t>
  </si>
  <si>
    <t>10.2166/wst.2002.0657</t>
  </si>
  <si>
    <t>An international survey of urban stormwater management (SWM) practice was conducted for IWA and produced contributions from 18 countries. The survey information was further expanded by a review of recent literature and summarised in this international report on SWM. The main findings of the survey include clear indications of a widespread interest in stormwater management and of the acceptance of a holistic approach to SWM promoting sustainable urban drainage systems (SUDS). Specific implications of this philosophy include emphasis on source controls in SWM, transition from traditional "hard" infrastructures (drain pipes) to green infrastructures, needs for infrastructure maintenance and rehabilitation, formation of stormwater agencies (within larger integrated water agencies) with participation of both public and private sectors, and sustainable funding through drainage fees rather than general taxes. Further progress in this field requires targeted research and development, knowledge sharing, and above all, a high level of public participation in planning, implementing and operating stormwater management systems.</t>
  </si>
  <si>
    <t>Best management practices (BMPs)</t>
  </si>
  <si>
    <t>10.1002/hyp.306</t>
  </si>
  <si>
    <t>10.1061/(ASCE)1084-0699(2002)7:4(270)</t>
  </si>
  <si>
    <t>Choi, K. S.; Ball, J. E.</t>
  </si>
  <si>
    <t>10.1016/S1462-0758(01)00072-3</t>
  </si>
  <si>
    <t>Krajewski, W. F.; Smith, J. A.</t>
  </si>
  <si>
    <t>10.1016/S0309-1708(02)00062-3</t>
  </si>
  <si>
    <t>Ferraris, L.; Gabellani, S.; Rebora, N.; Provenzale, A.</t>
  </si>
  <si>
    <t>10.1029/2003WR002504</t>
  </si>
  <si>
    <t>Johnson, M. S.; Coon, W. F.; Mehta, V. K.; Steenhuis, T. S.; Brooks, E. S.; Boll, J.</t>
  </si>
  <si>
    <t>10.1016/j.jhydrol.2003.07.005</t>
  </si>
  <si>
    <t>Donato, G.; Belongie, S.</t>
  </si>
  <si>
    <t>̧Sen, Z.; Altunkaynak, A.; ̈Ozger, M.</t>
  </si>
  <si>
    <t>10.1061/(ASCE)1084-0699(2003)8:6(329)</t>
  </si>
  <si>
    <t>Lian, Y.; Yen, B. C.</t>
  </si>
  <si>
    <t>10.1061/(ASCE)0733-9429(2003)129:2(140)</t>
  </si>
  <si>
    <t>10.1080/02508060308691717</t>
  </si>
  <si>
    <t>Koussis, A. D.; Lagouvardos, K.; Mazi, K.; Kotroni, V.; Sitzmann, D.; Lang, J.; Zaiss, H.; Buzzi, A.; Malguzzi, P.</t>
  </si>
  <si>
    <t>Flood forecasts for urban basin with integrated hydro-meteorological model</t>
  </si>
  <si>
    <t>10.1061/(ASCE)1084-0699(2003)8:1(1)</t>
  </si>
  <si>
    <t>We describe a system for forecasting flood risk in the 370 km2, largely urban Kifissos Basin, Athens, Greece, located in moderate to steep terrain (∼3 h hydrologic response time). A 42 h flood forecast lead time is achieved through the use of an integrated hydro-meteorological system. Rainfall is forecast, on a 6 km grid, with a chain of nested numerical weather prediction models, consisting of a limited area model initialized with results of a global circulation model. Flood risk is assessed by driving a hydrologic model with the forecasted rainfall. The system's forecast skill is evaluated for two recent, medium-size storm events. Results are encouraging for this initial operational stage, however, they also indicate that integrated hydro-meterological models are not yet mature tools. The weaker part of flood risk assessment is the rainfall forecast, which underestimated cumulative depths and maximum intensities and overestimated duration.</t>
  </si>
  <si>
    <t>Basins</t>
  </si>
  <si>
    <t>Jain, M. K.; Kothyari, U. C.; Ranga Raju, K. G.</t>
  </si>
  <si>
    <t>10.1016/j.jhydrol.2004.04.024</t>
  </si>
  <si>
    <t>Bouchair, A.</t>
  </si>
  <si>
    <t>10.1016/j.buildenv.2003.12.001</t>
  </si>
  <si>
    <t>Nehrke, S. M.; Roesner, L. A.</t>
  </si>
  <si>
    <t>10.1061/(ASCE)0733-9496(2004)130:2(131)</t>
  </si>
  <si>
    <t>Uhlenbrook, S.; Roser, S.; Tilch, N.</t>
  </si>
  <si>
    <t>10.1016/j.jhydrol.2003.12.038</t>
  </si>
  <si>
    <t>Berne, A.; Delrieu, G.; Creutin, J. D.; Obled, C.</t>
  </si>
  <si>
    <t>10.1016/S0022-1694(04)00363-4</t>
  </si>
  <si>
    <t>Maskey, S.; Guinot, V.; Price, R. K.</t>
  </si>
  <si>
    <t>Treatment of precipitation uncertainty in rainfall-runoff modelling: A fuzzy set approach</t>
  </si>
  <si>
    <t>10.1016/j.advwatres.2004.07.001</t>
  </si>
  <si>
    <t>The uncertainty in forecasted precipitation remains a major source of uncertainty in real time flood forecasting. Precipitation uncertainty consists of uncertainty in (i) the magnitude, (ii) temporal distribution, and (iii) spatial distribution of the precipitation. This paper presents a methodology for propagating the precipitation uncertainty through a deterministic rainfall-runoff-routing model for flood forecasting. It uses fuzzy set theory combined with genetic algorithms. The uncertainty due to the unknown temporal distribution of the precipitation is achieved by disaggregation of the precipitation into subperiods. The methodology based on fuzzy set theory is particularly useful where a probabilistic forecast of precipitation is not available. A catchment model of the Klodzko valley (Poland) built with HEC-1 and HEC-HMS was used for the application. The results showed that the output uncertainty due to the uncertain temporal distribution of precipitation can be significantly dominant over the uncertainty due to the uncertain quantity of precipitation. © 2004 Elsevier Ltd. All rights reserved.</t>
  </si>
  <si>
    <t>Disaggregation</t>
  </si>
  <si>
    <t>Liu, Q. Q.; Chen, L.; Li, J. C.; Singh, V. P.</t>
  </si>
  <si>
    <t>10.1016/j.jhydrol.2003.12.023</t>
  </si>
  <si>
    <t>Endreny, T. A.</t>
  </si>
  <si>
    <t>Phillips, B. C.; Yu, S.; Thompson, G. R.; De Silva, N.</t>
  </si>
  <si>
    <t>1D and 2D modelling of urban drainage systems using XP-SWMM and TUFLOW</t>
  </si>
  <si>
    <t>Sinclair, S.; Pegram, G.</t>
  </si>
  <si>
    <t>10.1002/asl.85</t>
  </si>
  <si>
    <t>Xiong, Y.; Melching, C. S.</t>
  </si>
  <si>
    <t>Faulkner, D.; Wass, P.</t>
  </si>
  <si>
    <t>10.1111/j.1747-6593.2005.tb00554.x</t>
  </si>
  <si>
    <t>10.2166/wst.2005.0165</t>
  </si>
  <si>
    <t>Molini, A.; Lanza, L. G.; La Barbera, P.</t>
  </si>
  <si>
    <t>10.1002/hyp.5646</t>
  </si>
  <si>
    <t>Chumchean, S.; Sharma, A.; Seed, A.</t>
  </si>
  <si>
    <t>10.1175/JTECH1832.1</t>
  </si>
  <si>
    <t>Zecchin, A. C.; Simpson, A. R.; Maier, H. R.; Leonard, M.; Roberts, A. J.; Berrisford, M. J.</t>
  </si>
  <si>
    <t>10.1016/j.mcm.2006.01.005</t>
  </si>
  <si>
    <t>Pardo-Igúzquiza, E.; Grimes, D. I. F.; Teo, C. K.</t>
  </si>
  <si>
    <t>10.1029/2004WR003740</t>
  </si>
  <si>
    <t>Hughes, D. A.</t>
  </si>
  <si>
    <t>10.1016/j.jhydrol.2005.11.041</t>
  </si>
  <si>
    <t>Leonard, M.; Metcalfe, A. V.; Lambert, M. F.</t>
  </si>
  <si>
    <t>10.1029/2006WR004986</t>
  </si>
  <si>
    <t>Khaliq, M. N.; Ouarda, T. B. M. J.; Ondo, J. C.; Gachon, P.; Bobée, B.</t>
  </si>
  <si>
    <t>10.1016/j.jhydrol.2006.03.004</t>
  </si>
  <si>
    <t>Quader, A.; Guo, Y.</t>
  </si>
  <si>
    <t>10.1061/(ASCE)1084-0699(2006)11:1(46)</t>
  </si>
  <si>
    <t>Morin, E.; Goodrich, D. C.; Maddox, R. A.; Gao, X.; Gupta, H. V.; Sorooshian, S.</t>
  </si>
  <si>
    <t>10.1016/j.advwatres.2005.07.014</t>
  </si>
  <si>
    <t>Porta, S.; Crucitti, P.; Latora, V.</t>
  </si>
  <si>
    <t>10.1068/b32045</t>
  </si>
  <si>
    <t>Kuczera, G.; Kavetski, D.; Franks, S.; Thyer, M.</t>
  </si>
  <si>
    <t>10.1016/j.jhydrol.2006.05.010</t>
  </si>
  <si>
    <t>Guo, Y.</t>
  </si>
  <si>
    <t>10.1061/(ASCE)1084-0699(2006)11:5(506)</t>
  </si>
  <si>
    <t>Elliott, A. H.; Trowsdale, S. A.</t>
  </si>
  <si>
    <t>10.1016/j.envsoft.2005.12.005</t>
  </si>
  <si>
    <t>Zecchin, A. C.; Maier, H. R.; Simpson, A. R.; Leonard, M.; Nixon, J. B.</t>
  </si>
  <si>
    <t>10.1061/(ASCE)0733-9496(2007)133:1(87)</t>
  </si>
  <si>
    <t>MacKenzie, K.; Ben, U.; Jansekok, M.; Guo, J. C. Y.</t>
  </si>
  <si>
    <t>Schuurmans, J. M.; Bierkens, M. F. P.</t>
  </si>
  <si>
    <t>10.5194/hess-11-677-2007</t>
  </si>
  <si>
    <t>Fang, T.; Ball, J. E.</t>
  </si>
  <si>
    <t>10.2166/hydro.2007.026</t>
  </si>
  <si>
    <t>Li, L. q.; Yin, C. q.; He, Q. c.; Kong, L. l.</t>
  </si>
  <si>
    <t>10.1016/S1001-0742(07)60048-5</t>
  </si>
  <si>
    <t>Haberlandt, U.</t>
  </si>
  <si>
    <t>10.1016/j.jhydrol.2006.06.028</t>
  </si>
  <si>
    <t>10.5194/hess-11-468-2007</t>
  </si>
  <si>
    <t>Leonard, M.; Metcalfe, A.; Lambert, M.; Kuczera, G.</t>
  </si>
  <si>
    <t>10.2166/wst.2007.093</t>
  </si>
  <si>
    <t>Cunderlik, J. M.; Simonovic, S. P.</t>
  </si>
  <si>
    <t>10.1002/hyp.6225</t>
  </si>
  <si>
    <t>Brommundt, J.; Bárdossy, A.</t>
  </si>
  <si>
    <t>10.5194/adgeo-10-103-2007</t>
  </si>
  <si>
    <t>Urbonas, B.; Wulliman, J.</t>
  </si>
  <si>
    <t>Shin, H.; Jung, Y.; Kim, T.; Heo, J. H.</t>
  </si>
  <si>
    <t>Jang, S.; Cho, M.; Yoon, J.; Yoon, Y.; Kim, S.; Kim, G.; Kim, L.; Aksoy, H.</t>
  </si>
  <si>
    <t>10.1016/j.desal.2007.05.005</t>
  </si>
  <si>
    <t>Leonard, M.; Lambert, M. F.; Metcalfe, A. V.; Cowpertwait, P. S. P.</t>
  </si>
  <si>
    <t>10.1029/2007WR006110</t>
  </si>
  <si>
    <t>McGregor, J. L.; Dix, M. R.</t>
  </si>
  <si>
    <t>10.1007/978-0-387-49791-4_4</t>
  </si>
  <si>
    <t>Book Section</t>
  </si>
  <si>
    <t>Guo, Y.; Zhuge, Z.</t>
  </si>
  <si>
    <t>10.1139/L07-131</t>
  </si>
  <si>
    <t>Dawson, R. J.; Speight, L.; Hall, J. W.; Djordjevic, S.; Savic, D.; Leandro, J.</t>
  </si>
  <si>
    <t>10.2166/hydro.2008.054</t>
  </si>
  <si>
    <t>Barco, J.; Wong, K. M.; Stenstrom, M. K.</t>
  </si>
  <si>
    <t>10.1061/(ASCE)0733-9429(2008)134:4(466)</t>
  </si>
  <si>
    <t>The Storm Water Management Model was adapted and calibrated to the Ballona Creek Watershed, a large urban catchment in Southern California. A geographic information system (GIS) was used to process the input data and generate the spatial distribution of precipitation. An optimization procedure using the complex method was incorporated to estimate runoff parameters, and ten storms were used for calibration and validation. The calibrated model predicted the observed outputs with reasonable accuracy. A sensitivity analysis showed the impact of the model parameters, and results were most sensitive to imperviousness and impervious depression storage and least sensitive to Manning roughness for surface flow. Optimized imperviousness was greater than imperviousness predicted from land-use information. The results demonstrate that this methodology of integrating GIS and stormwater model with a constrained optimization technique can be applied to large watersheds. © ASCE 2008.</t>
  </si>
  <si>
    <t>Calibration</t>
  </si>
  <si>
    <t>Zevenbergen, C.; Veerbeek, W.; Gersonius, B.; Van Herk, S.</t>
  </si>
  <si>
    <t>Das, T.; Bárdossy, A.; Zehe, E.; He, Y.</t>
  </si>
  <si>
    <t>10.1016/j.jhydrol.2008.04.008</t>
  </si>
  <si>
    <t>Moradkhani, H.; Sorooshian, S.</t>
  </si>
  <si>
    <t>Bárdossy, A.; Li, J.</t>
  </si>
  <si>
    <t>10.1029/2007WR006115</t>
  </si>
  <si>
    <t>Furrer, E. M.; Katz, R. W.</t>
  </si>
  <si>
    <t>10.1029/2008WR007316</t>
  </si>
  <si>
    <t>Bárdossy, A.; Das, T.</t>
  </si>
  <si>
    <t>10.5194/hess-12-77-2008</t>
  </si>
  <si>
    <t>Thorndahl, S.; Schaarup-Jensen, K.; Jensen, J. B.</t>
  </si>
  <si>
    <t>10.2166/wst.2008.301</t>
  </si>
  <si>
    <t>Thorndahl, S.; Willems, P.</t>
  </si>
  <si>
    <t>10.1016/j.watres.2007.07.038</t>
  </si>
  <si>
    <t>Haber, J.; Zeilfelder, F.; Davydov, O.; Seidel, H. P.</t>
  </si>
  <si>
    <t>10.1007/978-3-540-74238-8_11</t>
  </si>
  <si>
    <t>Price, R. K.; Vojinovic, Z.</t>
  </si>
  <si>
    <t>10.1061/(ASCE)0733-9437(2008)134:2(193)</t>
  </si>
  <si>
    <t>Velasco-Forero, C. A.; Sempere-Torres, D.; Cassiraga, E. F.; Jaime Gómez-Hernández, J.</t>
  </si>
  <si>
    <t>10.1016/j.advwatres.2008.10.004</t>
  </si>
  <si>
    <t>Muzylo, A.; Llorens, P.; Valente, F.; Keizer, J. J.; Domingo, F.; Gash, J. H. C.</t>
  </si>
  <si>
    <t>10.1016/j.jhydrol.2009.02.058</t>
  </si>
  <si>
    <t>Guo, J. C. Y.; Hargadin, K.</t>
  </si>
  <si>
    <t>10.1061/(ASCE)HE.1943-5584.0000013</t>
  </si>
  <si>
    <t>10.1061/(ASCE)HE.1943-5584.0000045</t>
  </si>
  <si>
    <t>Guo, J. C. Y.; MacKenzie, K. A.; Mommandi, A.</t>
  </si>
  <si>
    <t>10.1061/(ASCE)HY.1943-7900.0000094</t>
  </si>
  <si>
    <t>Engelbrecht, F. A.; McGregor, J. L.; Engelbrecht, C. J.</t>
  </si>
  <si>
    <t>10.1002/joc.1742</t>
  </si>
  <si>
    <t>Elliott, A. H.; Trowsdale, S. A.; Wadha, S.</t>
  </si>
  <si>
    <t>10.1061/(ASCE)HE.1943-5584.0000064</t>
  </si>
  <si>
    <t>Goudenhoofdt, E.; Delobbe, L.</t>
  </si>
  <si>
    <t>10.5194/hess-13-195-2009</t>
  </si>
  <si>
    <t>10.1016/j.jher.2009.01.001</t>
  </si>
  <si>
    <t>Blackler, G. E.; Guo, J. C. Y.</t>
  </si>
  <si>
    <t>10.1061/(ASCE)0733-9437(2009)135:2(248)</t>
  </si>
  <si>
    <t>Onof, C.; Arnbjerg-Nielsen, K.</t>
  </si>
  <si>
    <t>10.1016/j.atmosres.2009.01.014</t>
  </si>
  <si>
    <t>Mimi, Z.</t>
  </si>
  <si>
    <t>10.1111/j.1747-6593.2008.00118.x</t>
  </si>
  <si>
    <t>Arthur, S.; Crow, H.; Pedezert, L.; Karikas, N.</t>
  </si>
  <si>
    <t>10.2166/wst.2009.134</t>
  </si>
  <si>
    <t>Bell, V. A.; Kay, A. L.; Jones, R. G.; Moore, R. J.; Reynard, N. S.</t>
  </si>
  <si>
    <t>10.1016/j.jhydrol.2009.08.031</t>
  </si>
  <si>
    <t>Selle, B.; Hannah, M.</t>
  </si>
  <si>
    <t>10.1016/j.envsoft.2010.03.005</t>
  </si>
  <si>
    <t>Li, M.; Shao, Q.</t>
  </si>
  <si>
    <t>10.1016/j.jhydrol.2010.01.023</t>
  </si>
  <si>
    <t>Mailhot, A.; Duchesne, S.</t>
  </si>
  <si>
    <t>10.1061/(ASCE)WR.1943-5452.0000023</t>
  </si>
  <si>
    <t>AghaKouchak, A.; Habib, E.; Bárdossy, A.</t>
  </si>
  <si>
    <t>10.1061/(ASCE)HE.1943-5584.0000185</t>
  </si>
  <si>
    <t>Shen, Y.; Xiong, A.; Wang, Y.; Xie, P.</t>
  </si>
  <si>
    <t>10.1029/2009JD012097</t>
  </si>
  <si>
    <t>Rosenberg, E. A.; Keys, P. W.; Booth, D. B.; Hartley, D.; Burkey, J.; Steinemann, A. C.; Lettenmaier, D. P.</t>
  </si>
  <si>
    <t>10.1007/s10584-010-9847-0</t>
  </si>
  <si>
    <t>Rummukainen, M.</t>
  </si>
  <si>
    <t>10.1002/wcc.8</t>
  </si>
  <si>
    <t>Bonnin, G. M.</t>
  </si>
  <si>
    <t>10.1061/41114(371)250</t>
  </si>
  <si>
    <t>Renard, B.; Kavetski, D.; Kuczera, G.; Thyer, M.; Franks, S. W.</t>
  </si>
  <si>
    <t>10.1029/2009WR008328</t>
  </si>
  <si>
    <t>Frost, A. J.; Charles, S. P.; Timbal, B.; Chiew, F. H. S.; Mehrotra, R.; Nguyen, K. C.; Chandler, R. E.; McGregor, J. L.; Fu, G.; Kirono, D. G. C.; Fernandez, E.; Kent, D. M.</t>
  </si>
  <si>
    <t>10.1016/j.jhydrol.2011.06.021</t>
  </si>
  <si>
    <t>Fewtrell, T. J.; Duncan, A.; Sampson, C. C.; Neal, J. C.; Bates, P. D.</t>
  </si>
  <si>
    <t>10.1016/j.pce.2010.12.011</t>
  </si>
  <si>
    <t>Sitzenfrei, R.; Mair, M.; Möderl, M.; Rauch, W.</t>
  </si>
  <si>
    <t>10.2166/wst.2011.813</t>
  </si>
  <si>
    <t>Brocca, L.; Melone, F.; Moramarco, T.</t>
  </si>
  <si>
    <t>10.1002/hyp.8042</t>
  </si>
  <si>
    <t>Green, J. H.; Xuereb, K.; Siriwardena, L.</t>
  </si>
  <si>
    <t>Jesus, J.; Chandler, R. E.</t>
  </si>
  <si>
    <t>10.1098/rsfs.2011.0057</t>
  </si>
  <si>
    <t>Forsee, W. J.; Ahmad, S.</t>
  </si>
  <si>
    <t>10.1061/(ASCE)HE.1943-5584.0000383</t>
  </si>
  <si>
    <t>Jha, A.; Lamond, J.; Bloch, R.; Bhattacharya, N.; Lopez, A.; Papachristodoulou, N.; Bird, A.; Proverbs, D.; Davies, J.; Barker, R.</t>
  </si>
  <si>
    <t>Schumann, A. H.</t>
  </si>
  <si>
    <t>10.1007/978-90-481-9917-4_1</t>
  </si>
  <si>
    <t>Dotto, C. B. S.; Kleidorfer, M.; Deletic, A.; Rauch, W.; McCarthy, D. T.; Fletcher, T. D.</t>
  </si>
  <si>
    <t>10.1016/j.envsoft.2011.03.013</t>
  </si>
  <si>
    <t>He, Z.; Davis, A. P.</t>
  </si>
  <si>
    <t>10.1061/(ASCE)IR.1943-4774.0000166</t>
  </si>
  <si>
    <t>Ogden, F. L.; Raj Pradhan, N.; Downer, C. W.; Zahner, J. A.</t>
  </si>
  <si>
    <t>10.1029/2011WR010550</t>
  </si>
  <si>
    <t>The literature contains contradictory conclusions regarding the relative effects of urbanization on peak flood flows due to increases in impervious area, drainage density and width function, and the addition of subsurface storm drains. We used data from an urbanized catchment, the 14.3 km2 Dead Run watershed near Baltimore, Maryland, USA, and the physics-based gridded surface/subsurface hydrologic analysis (GSSHA) model to examine the relative effect of each of these factors on flood peaks, runoff volumes, and runoff production efficiencies. GSSHA was used because the model explicitly includes the spatial variability of land-surface and hydrodynamic parameters, including subsurface storm drains. Results indicate that increases in drainage density, particularly increases in density from low values, produce significant increases in the flood peaks. For a fixed land-use and rainfall input, the flood magnitude approaches an upper limit regardless of the increase in the channel drainage density. Changes in imperviousness can have a significant effect on flood peaks for both moderately extreme and extreme storms. For an extreme rainfall event with a recurrence interval in excess of 100 years, imperviousness is relatively unimportant in terms of runoff efficiency and volume, but can affect the peak flow depending on rainfall rate. Changes to the width function affect flood peaks much more than runoff efficiency, primarily in the case of lower density drainage networks with less impermeable area. Storm drains increase flood peaks, but are overwhelmed during extreme rainfall events when they have a negligible effect. Runoff in urbanized watersheds with considerable impervious area shows a marked sensitivity to rainfall rate. This sensitivity explains some of the contradictory findings in the literature. Copyright 2011 by the American Geophysical Union.</t>
  </si>
  <si>
    <t>Ball, J. E.; Babister, M. K.; Retallick, M. E.</t>
  </si>
  <si>
    <t>Beuchat, X.; Schaefli, B.; Soutter, M.; Mermoud, A.</t>
  </si>
  <si>
    <t>10.1029/2010WR010342</t>
  </si>
  <si>
    <t>Adams, R.; Western, A. W.; Seed, A. W.</t>
  </si>
  <si>
    <t>10.1002/hyp.8435</t>
  </si>
  <si>
    <t>Smith, J. A.; Baeck, M. L.; Villarini, G.; Welty, C.; Miller, A. J.; Krajewski, W. F.</t>
  </si>
  <si>
    <t>10.1029/2011WR010641</t>
  </si>
  <si>
    <t>Johnson, F.; Haddad, K.; Rahman, A.; Green, J.</t>
  </si>
  <si>
    <t>Neuman, S. P.; Xue, L.; Ye, M.; Lu, D.</t>
  </si>
  <si>
    <t>10.1016/j.advwatres.2011.02.007</t>
  </si>
  <si>
    <t>Teutschbein, C.; Seibert, J.</t>
  </si>
  <si>
    <t>10.1016/j.jhydrol.2012.05.052</t>
  </si>
  <si>
    <t>Kleiber, W.; Katz, R. W.; Rajagopalan, B.</t>
  </si>
  <si>
    <t>10.1029/2011WR011105</t>
  </si>
  <si>
    <t>Xuereb, K.; Green, J.</t>
  </si>
  <si>
    <t>Themeßl, M. J.; Gobiet, A.; Heinrich, G.</t>
  </si>
  <si>
    <t>10.1007/s10584-011-0224-4</t>
  </si>
  <si>
    <t>Guo, J. C. Y.; Cheng, J. C. Y.; Wright, L.</t>
  </si>
  <si>
    <t>10.1061/(ASCE)HE.1943-5584.0000512</t>
  </si>
  <si>
    <t>Sansalone, J.; Kuang, X.; Ying, G.; Ranieri, V.</t>
  </si>
  <si>
    <t>10.1016/j.watres.2011.10.018</t>
  </si>
  <si>
    <t>Khakbaz, B.; Imam, B.; Hsu, K.; Sorooshian, S.</t>
  </si>
  <si>
    <t>10.1016/j.jhydrol.2009.02.021</t>
  </si>
  <si>
    <t>Smithers, J. C.</t>
  </si>
  <si>
    <t>10.4314/wsa.v38i4.19</t>
  </si>
  <si>
    <t>Wulder, M. A.; Masek, J. G.; Cohen, W. B.; Loveland, T. R.; Woodcock, C. E.</t>
  </si>
  <si>
    <t>10.1016/j.rse.2012.01.010</t>
  </si>
  <si>
    <t>Todeschini, S.; Papiri, S.; Ciaponi, C.</t>
  </si>
  <si>
    <t>10.1016/j.jenvman.2012.02.003</t>
  </si>
  <si>
    <t>Gires, A.; Onof, C.; Maksimovic, C.; Schertzer, D.; Tchiguirinskaia, I.; Simoes, N.</t>
  </si>
  <si>
    <t>10.1016/j.jhydrol.2012.04.005</t>
  </si>
  <si>
    <t>Zaman, M. A.; Rahman, A.; Haddad, K.</t>
  </si>
  <si>
    <t>10.1016/j.jhydrol.2012.08.054</t>
  </si>
  <si>
    <t>Johnson, F.; Xuereb; Jeremiah, E.; Green, J.</t>
  </si>
  <si>
    <t>Chappell, A.; Renzullo, L.; Haylock, M.</t>
  </si>
  <si>
    <t>10.1029/2012JD017718</t>
  </si>
  <si>
    <t>Emmanuel, I.; Andrieu, H.; Leblois, E.; Flahaut, B.</t>
  </si>
  <si>
    <t>10.1016/j.jhydrol.2012.02.013</t>
  </si>
  <si>
    <t>Smith, M. B.; Koren, V.; Reed, S.; Zhang, Z.; Zhang, Y.; Moreda, F.; Cui, Z.; Mizukami, N.; Anderson, E. A.; Cosgrove, B. A.</t>
  </si>
  <si>
    <t>10.1016/j.jhydrol.2011.08.055</t>
  </si>
  <si>
    <t>Green, J.; Xuereb, K.; Johnson, F.; Moore, G.; The, C.</t>
  </si>
  <si>
    <t>Muleta, M. K.</t>
  </si>
  <si>
    <t>Uncertainty analysis and calibration of SWMM using a formal, Bayesian methodology</t>
  </si>
  <si>
    <t>10.1061/9780784412312.060</t>
  </si>
  <si>
    <t>Importance of uncertainty analysis (UA) to estimate the degree of reliability associated with model predictions is being understood. Consequently, literature that describes various Bayesian methods for the assessment of parameter and model predictive uncertainty has been steadily rising. Applications dealing with urban stormwater management are, however, very limited. This study demonstrates successful application of a formal Bayesian methodology for UA of the U.S. EPA Stormwater Management Model (SWMM), a widely used urban stormwater management model, and illustrates the methodology using a highly urbanized watershed in southern California. DREAM(ZS), a recently developed effective and efficient sampling algorithm, and a generalized, formal likelihood function that addresses the assumptions commonly made regarding error structure including independence, normality and homoscedasticity are used for the UA. Results will include comparison of the simulated error structure with the assumptions made by the likelihood function, histogram of the parameters posteriors, bounds of the 95 percent confidence interval, and the maximum likelihood (ML) predictions. A conventional calibration attempted to compare the ML results derived from the UA with the optimal solutions identified by the single objective calibration will also be presented. Besides illustrating state-ofthe- art in UA, the study will highlight application of the methodology to developing a watershed management model to mitigate stormwater quantity and quality problems associated with urbanization. © 2012 ASCE.</t>
  </si>
  <si>
    <t>Yazdani, A.; Jeffrey, P.</t>
  </si>
  <si>
    <t>10.1029/2012WR011897</t>
  </si>
  <si>
    <t>Shuster, W.; Rhea, L.</t>
  </si>
  <si>
    <t>10.1016/j.jhydrol.2012.10.043</t>
  </si>
  <si>
    <t>Wright, D. B.; Smith, J. A.; Villarini, G.; Baeck, M. L.</t>
  </si>
  <si>
    <t>10.1016/j.jhydrol.2013.03.003</t>
  </si>
  <si>
    <t>Bárdossy, A.; Pegram, G.</t>
  </si>
  <si>
    <t>10.1002/wrcr.20307</t>
  </si>
  <si>
    <t>Guo, J. C. Y.; MacKenzie, K.</t>
  </si>
  <si>
    <t>Wang, L. P.; Ochoa-Rodríguez, S.; Simões, N. E.; Onof, C.; Maksimović, Č.</t>
  </si>
  <si>
    <t>10.2166/wst.2013.300</t>
  </si>
  <si>
    <t>Leblois, E.; Creutin, J. D.</t>
  </si>
  <si>
    <t>10.1002/wrcr.20190</t>
  </si>
  <si>
    <t>Dottori, F.; Todini, E.</t>
  </si>
  <si>
    <t>10.1002/hyp.9370</t>
  </si>
  <si>
    <t>Smith, M.; Koren, V.; Zhang, Z.; Moreda, F.; Cui, Z.; Cosgrove, B.; Mizukami, N.; Kitzmiller, D.; Ding, F.; Reed, S.; Anderson, E.; Schaake, J.; Zhang, Y.; Andréassian, V.; Perrin, C.; Coron, L.; Valéry, A.; Khakbaz, B.; Sorooshian, S.; Behrangi, A.; Imam, B.; Hsu, K. L.; Todini, E.; Coccia, G.; Mazzetti, C.; Ortiz Andres, E.; Francés, F.; Orozco, I.; Hartman, R.; Henkel, A.; Fickenscher, P.; Staggs, S.</t>
  </si>
  <si>
    <t>10.1016/j.jhydrol.2013.08.040</t>
  </si>
  <si>
    <t>The, C.; Hutchinson, M.; Johnson, F.; Beesley, C.; Green, J.</t>
  </si>
  <si>
    <t>Seo, Y.; Kim, S.; Singh, V. P.</t>
  </si>
  <si>
    <t>10.1061/(ASCE)HE.1943-5584.0000882</t>
  </si>
  <si>
    <t>Wernstedt, K.; Carlet, F.</t>
  </si>
  <si>
    <t>10.1061/(ASCE)WR.1943-5452.0000308</t>
  </si>
  <si>
    <t>Rinsema, J. G.</t>
  </si>
  <si>
    <t>Generic</t>
  </si>
  <si>
    <t>Thi, P. C.; Ball, J. E.</t>
  </si>
  <si>
    <t>Rainfall is one of the more important factors influencing flows in a river and particularly so for flood flows in a river. Hence there is a need to adequately model rainfall if flows in rivers are to be predicted with reliability. There are three components to a rainfall model, namely the rainfall depth, the spatial distribution of rainfall and the temporal distribution of rainfall. This last aspect of a rainfall model is the focus of the study that will be presented in this paper. In many Asian countries, the data for assessing the sub-daily temporal distribution of rainfall is limited by the availability of continuous records. It is far more common for the available data to comprise daily rainfall records. There is a need, therefore to disaggregate these daily rainfall records. One method that has been applied to the problem of disaggregation of daily rainfall records is the "Method of Fragments". Presented herein will be a discussion of the application of the "Method of Fragments" to the disaggregation of daily rainfall records in a monsoonal catchment in Vietnam. The case study catchment is the Ba River where 14 daily-read gauges and 12 hourly rainfall stations across the basin were available. The similarity of statistical characteristics of these gauges was evaluated by Welch Two Sample t-test and Bartlett test of homogeneity of variances. The model is validated at 3 stations, where recorded hourly data was available. Hourly rainfall of 14 stations is then disaggregated from daily data based on the historical observed hourly data from 12 hourly stations in the basin.</t>
  </si>
  <si>
    <t>Guo, J. C. Y.; Hsu, E. S. C.</t>
  </si>
  <si>
    <t>10.1061/(ASCE)IR.1943-4774.0000767</t>
  </si>
  <si>
    <t>Ávila, H.; Diaz, K. S.</t>
  </si>
  <si>
    <t>10.1061/9780784413548.020</t>
  </si>
  <si>
    <t>Qin, Y.; Chen, Z.; Shen, Y.; Zhang, S.; Shi, R.</t>
  </si>
  <si>
    <t>10.3390/rs61111649</t>
  </si>
  <si>
    <t>Walton, R.; Canning, S.; McAvoy, L.</t>
  </si>
  <si>
    <t>Berndt, C.; Rabiei, E.; Haberlandt, U.</t>
  </si>
  <si>
    <t>10.1016/j.jhydrol.2013.10.028</t>
  </si>
  <si>
    <t>10.1002/hyp.10082</t>
  </si>
  <si>
    <t>10.1061/(ASCE)HE.1943-5584.0000948</t>
  </si>
  <si>
    <t>Palumbo, A.; Cimorelli, L.; Covelli, C.; Cozzolino, L.; Mucherino, C.; Pianese, D.</t>
  </si>
  <si>
    <t>10.1080/10286608.2013.820277</t>
  </si>
  <si>
    <t>Burger, G.; Sitzenfrei, R.; Kleidorfer, M.; Rauch, W.</t>
  </si>
  <si>
    <t>10.1016/j.envsoft.2013.11.002</t>
  </si>
  <si>
    <t>Sideris, I. V.; Gabella, M.; Erdin, R.; Germann, U.</t>
  </si>
  <si>
    <t>10.1002/qj.2188</t>
  </si>
  <si>
    <t>Fortunato, A.; Oliveri, E.; Mazzola, M. R.</t>
  </si>
  <si>
    <t>10.1016/j.proeng.2014.11.502</t>
  </si>
  <si>
    <t>Boyte, C.</t>
  </si>
  <si>
    <t>Linton, J.; Budds, J.</t>
  </si>
  <si>
    <t>10.1016/j.geoforum.2013.10.008</t>
  </si>
  <si>
    <t>10.1061/(ASCE)IR.1943-4774.0000674</t>
  </si>
  <si>
    <t>Guo, J. C. Y.; Urbonas, B.; MacKenzie, K.</t>
  </si>
  <si>
    <t>10.1061/(ASCE)HE.1943-5584.0000847</t>
  </si>
  <si>
    <t>Mugume, S. N.; Gomez, D. E.; Fu, G.; Farmani, R.; Butler, D.</t>
  </si>
  <si>
    <t>10.1016/j.watres.2015.05.030</t>
  </si>
  <si>
    <t>Devia, G. K.; Ganasri, B. P.; Dwarakish, G. S.</t>
  </si>
  <si>
    <t>https://doi.org/10.1016/j.aqpro.2015.02.126</t>
  </si>
  <si>
    <t>Various ongoing researches are there on topics like which model will give more compatible results with that of observed discharges. It was argued that even complex modeling does not provide better results. Climate change and soil heterogeneity has got an important role in finding out surface runoff. In this paper, we are going to discuss briefly about variable infiltration capacity model (VIC), TOPMODEL, HBV, MIKESHE and soil and water assessment tool (SWAT) model. VIC performs well in moist areas and can be efficiently used in the water management for agricultural purposes. Requirement of large data and physical parameters makes the use of MIKE SHE model limited to smaller catchments. Only a little direct calibration is required for SWAT model to obtain good hydrologic predictions. HBV model gives satisfactory results and TOPMODEL can be used in catchments with shallow soil and moderate topography.</t>
  </si>
  <si>
    <t>Conceptual model</t>
  </si>
  <si>
    <t>Baxevani, A.; Lennartsson, J.</t>
  </si>
  <si>
    <t>10.1002/2014WR016455</t>
  </si>
  <si>
    <t>Zahmatkesh, Z.; Karamouz, M.; Goharian, E.; Burian, S. J.</t>
  </si>
  <si>
    <t>10.1061/(ASCE)HE.1943-5584.0001064</t>
  </si>
  <si>
    <t>Zheng, F.; Thibaud, E.; Leonard, M.; Westra, S.</t>
  </si>
  <si>
    <t>10.1002/2015WR016893</t>
  </si>
  <si>
    <t>Kandra, H.; McCarthy, D.; Deletic, A.</t>
  </si>
  <si>
    <t>10.1007/s11269-014-0858-x</t>
  </si>
  <si>
    <t>Ghosh, J.</t>
  </si>
  <si>
    <t>10.1002/wics.1352</t>
  </si>
  <si>
    <t>Gelfand, A. E.; Banerjee, S.</t>
  </si>
  <si>
    <t>10.1002/wics.1360</t>
  </si>
  <si>
    <t>Beven, K.; Lamb, R.; Leedal, D.; Hunter, N.</t>
  </si>
  <si>
    <t>10.1080/15715124.2014.917318</t>
  </si>
  <si>
    <t>10.1061/(ASCE)IR.1943-4774.0000868</t>
  </si>
  <si>
    <t>Serinaldi, F.</t>
  </si>
  <si>
    <t>10.1007/s00477-014-0916-1</t>
  </si>
  <si>
    <t>Zheng, F.; Leonard, M.; Westra, S.</t>
  </si>
  <si>
    <t>10.2166/hydro.2015.052</t>
  </si>
  <si>
    <t>Wang, L. P.; Ochoa-Rodríguez, S.; Van Assel, J.; Pina, R. D.; Pessemier, M.; Kroll, S.; Willems, P.; Onof, C.</t>
  </si>
  <si>
    <t>10.1016/j.jhydrol.2015.05.049</t>
  </si>
  <si>
    <t>Mugume, S. N.; Diao, K.; Astaraie-Imani, M.; Fu, G.; Farmani, R.; Butler, D.</t>
  </si>
  <si>
    <t>10.2166/ws.2015.098</t>
  </si>
  <si>
    <t>Newby, M.; Franks, S. W.; White, C. J.</t>
  </si>
  <si>
    <t>10.5194/piahs-370-3-2015</t>
  </si>
  <si>
    <t>Guo, J. C. Y.; Luu, T. M.</t>
  </si>
  <si>
    <t>10.1061/(ASCE)HE.1943-5584.0001161</t>
  </si>
  <si>
    <t>Salvadore, E.; Bronders, J.; Batelaan, O.</t>
  </si>
  <si>
    <t>10.1016/j.jhydrol.2015.06.028</t>
  </si>
  <si>
    <t>Ochoa-Rodriguez, S.; Wang, L. P.; Gires, A.; Pina, R. D.; Reinoso-Rondinel, R.; Bruni, G.; Ichiba, A.; Gaitan, S.; Cristiano, E.; Van Assel, J.; Kroll, S.; Murlà-Tuyls, D.; Tisserand, B.; Schertzer, D.; Tchiguirinskaia, I.; Onof, C.; Willems, P.; Ten Veldhuis, M. C.</t>
  </si>
  <si>
    <t>10.1016/j.jhydrol.2015.05.035</t>
  </si>
  <si>
    <t>Gamage, S. H. P. W.; Hewa, G. A.; Beecham, S.</t>
  </si>
  <si>
    <t>10.1016/j.ejrh.2015.04.005</t>
  </si>
  <si>
    <t>Green, J.; Beesley, C.; The, C.; Podger, S.</t>
  </si>
  <si>
    <t>Bruni, G.; Reinoso, R.; Van De Giesen, N. C.; Clemens, F. H. L. R.; Ten Veldhuis, J. A. E.</t>
  </si>
  <si>
    <t>10.5194/hess-19-691-2015</t>
  </si>
  <si>
    <t>Volpi, E.; Fiori, A.; Grimaldi, S.; Lombardo, F.; Koutsoyiannis, D.</t>
  </si>
  <si>
    <t>10.1002/2015WR017820</t>
  </si>
  <si>
    <t>Brady, P. D. M.; Ball, J. E.</t>
  </si>
  <si>
    <t>Parallel and distributed SWMM for individual computation in a genetic algorithm</t>
  </si>
  <si>
    <t>Paniconi, C.; Putti, M.</t>
  </si>
  <si>
    <t>10.1002/2015WR017780</t>
  </si>
  <si>
    <t>Read, L. K.; Vogel, R. M.</t>
  </si>
  <si>
    <t>10.1002/2015WR017089</t>
  </si>
  <si>
    <t>Wang, L. P.; Ochoa-Rodriguez, S.; Onof, C.; Willems, P.</t>
  </si>
  <si>
    <t>10.5194/hess-19-4001-2015</t>
  </si>
  <si>
    <t>Serinaldi, F.; Kilsby, C. G.</t>
  </si>
  <si>
    <t>10.1016/j.advwatres.2014.12.013</t>
  </si>
  <si>
    <t>Simões, N. E.; Ochoa-Rodríguez, S.; Wang, L. P.; Pina, R. D.; Marques, A. S.; Onof, C.; Leitão, J. P.</t>
  </si>
  <si>
    <t>10.3390/w7073396</t>
  </si>
  <si>
    <t>Rafieeinasab, A.; Norouzi, A.; Kim, S.; Habibi, H.; Nazari, B.; Seo, D. J.; Lee, H.; Cosgrove, B.; Cui, Z.</t>
  </si>
  <si>
    <t>10.1016/j.jhydrol.2015.08.045</t>
  </si>
  <si>
    <t>The, C.; Beesley, C.; Podger, S.; Green, J.; Jolly, C.; Hutchinson, M.</t>
  </si>
  <si>
    <t>Stuart, J.; Keogh, R.; Hughes, L.</t>
  </si>
  <si>
    <t>Portugués-Mollá, I.; Bonache-Felici, X.; Mateu-Bellés, J. F.; Marco-Segura, J. B.</t>
  </si>
  <si>
    <t>10.1016/j.jhydrol.2016.05.048</t>
  </si>
  <si>
    <t>Leandro, J.; Schumann, A.; Pfister, A.</t>
  </si>
  <si>
    <t>10.1016/j.jhydrol.2016.01.060</t>
  </si>
  <si>
    <t>Brunner, M. I.; Seibert, J.; Favre, A. C.</t>
  </si>
  <si>
    <t>10.1002/wat2.1173</t>
  </si>
  <si>
    <t>Green, J.; Beesley, C.</t>
  </si>
  <si>
    <t>Comparing CRCFORGE estimates and the new rare design rainfalls</t>
  </si>
  <si>
    <t>Bennett, B.; Lambert, M.; Thyer, M.; Bates, B. C.; Leonard, M.</t>
  </si>
  <si>
    <t>10.1061/(ASCE)HE.1943-5584.0001316</t>
  </si>
  <si>
    <t>Sharif, H. O.; Al-Juaidi, F. H.; Al-Othman, A.; Al-Dousary, I.; Fadda, E.; Jamal-Uddeen, S.; Elhassan, A.</t>
  </si>
  <si>
    <t>10.1080/19475705.2014.945101</t>
  </si>
  <si>
    <t>10.1061/(ASCE)IR.1943-4774.0000999</t>
  </si>
  <si>
    <t>Obeysekera, J.; Salas, J. D.</t>
  </si>
  <si>
    <t>10.1061/(ASCE)HE.1943-5584.0001339</t>
  </si>
  <si>
    <t>Bahremand, A.</t>
  </si>
  <si>
    <t>10.5194/hess-20-1433-2016</t>
  </si>
  <si>
    <t>Hengen, T. J.; Sieverding, H. L.; Stone, J. J.</t>
  </si>
  <si>
    <t>10.1061/(ASCE)WR.1943-5452.0000647</t>
  </si>
  <si>
    <t>Bisht, D. S.; Chatterjee, C.; Kalakoti, S.; Upadhyay, P.; Sahoo, M.; Panda, A.</t>
  </si>
  <si>
    <t>10.1007/s11069-016-2455-1</t>
  </si>
  <si>
    <t>Ly, S.; Sohier, C.; Charles, C.; Degré, A.</t>
  </si>
  <si>
    <t>Hsu, E. S. C.; Guo, J. C. Y.</t>
  </si>
  <si>
    <t>10.1061/(ASCE)IR.1943-4774.0001069</t>
  </si>
  <si>
    <t>Niemi, T. J.; Guillaume, J. H. A.; Kokkonen, T.; Hoang, T. M. T.; Seed, A. W.</t>
  </si>
  <si>
    <t>10.1002/2015WR017521</t>
  </si>
  <si>
    <t>Pina, R. D.; Ochoa-Rodriguez, S.; Simões, N. E.; Mijic, A.; Marques, A. S.; Maksimović, C.</t>
  </si>
  <si>
    <t>10.3390/w8020058</t>
  </si>
  <si>
    <t>Guan, M.; Sillanpää, N.; Koivusalo, H.</t>
  </si>
  <si>
    <t>10.1002/hyp.10624</t>
  </si>
  <si>
    <t>Huxley, C.; Syme, B.</t>
  </si>
  <si>
    <t>Rehan, B. M.; Hall, J. W.</t>
  </si>
  <si>
    <t>10.1051/e3sconf/20160720003</t>
  </si>
  <si>
    <t>Zhou, Y.; Guo, Y.; Baetz, B. W.</t>
  </si>
  <si>
    <t>10.1080/1573062X.2014.993992</t>
  </si>
  <si>
    <t>Miguez, M. G.; Veról, A. P.</t>
  </si>
  <si>
    <t>10.1177/0265813516655799</t>
  </si>
  <si>
    <t>Pappalardo, V.; Campisano, A.; Martinico, F.; Modica, C.; Barbarossa, L.</t>
  </si>
  <si>
    <t>10.1002/hyp.11318</t>
  </si>
  <si>
    <t>Zhou, Z.; Liu, S.; Hu, Y.; Liang, Y.; Lin, H.; Guo, Y.</t>
  </si>
  <si>
    <t>10.2166/nh.2016.071</t>
  </si>
  <si>
    <t>10.1111/jfr3.12180</t>
  </si>
  <si>
    <t>Karbalaee, N.; Hsu, K.; Sorooshian, S.; Braithwaite, D.</t>
  </si>
  <si>
    <t>10.1002/2016JD026037</t>
  </si>
  <si>
    <t>Yan, L.; Xiong, L.; Guo, S.; Xu, C. Y.; Xia, J.; Du, T.</t>
  </si>
  <si>
    <t>10.1016/j.jhydrol.2017.06.001</t>
  </si>
  <si>
    <t>Ahmed, K.; Chung, E. S.; Song, J. Y.; Shahid, S.</t>
  </si>
  <si>
    <t>10.3390/w9030173</t>
  </si>
  <si>
    <t>Hu, Y.; Liang, Z.; Chen, X.; Liu, Y.; Wang, H.; Yang, J.; Wang, J.; Li, B.</t>
  </si>
  <si>
    <t>10.1007/s00477-017-1404-1</t>
  </si>
  <si>
    <t>Mugume, S. N.; Butler, D.</t>
  </si>
  <si>
    <t>10.1080/1573062X.2016.1253754</t>
  </si>
  <si>
    <t>Zhou, Z.; Liu, S.; Zhong, G.; Cai, Y.</t>
  </si>
  <si>
    <t>10.1061/(ASCE)NH.1527-6996.0000213</t>
  </si>
  <si>
    <t>Rjeily, Y. A.; Abbas, O.; Sadek, M.; Shahrour, I.; Chehade, F. H.</t>
  </si>
  <si>
    <t>10.2166/wst.2017.409</t>
  </si>
  <si>
    <t>Gires, A.; Tchiguirinskaia, I.; Schertzer, D.; Ochoa-Rodriguez, S.; Willems, P.; Ichiba, A.; Wang, L. P.; Pina, R.; Van Assel, J.; Bruni, G.; Murla Tuyls, D.; Ten Veldhuis, M. C.</t>
  </si>
  <si>
    <t>10.5194/hess-21-2361-2017</t>
  </si>
  <si>
    <t>Benoit, L.; Mariethoz, G.</t>
  </si>
  <si>
    <t>10.1002/WAT2.1199</t>
  </si>
  <si>
    <t>Rai, P. K.; Chahar, B. R.; Dhanya, C. T.</t>
  </si>
  <si>
    <t>10.2166/nh.2016.260</t>
  </si>
  <si>
    <t>The Storm Water Management Model (SWMM) has been an effective tool for simulating floods in urban areas, but has been seldom applied for river systems. In this study, a geographic information system (GIS)-based SWMM model was developed to authenticate the model's viability as a streamflow simulator for modeling floods in the Brahmani river delta. The model was set up using a Shuttle Radar Topography Mission-Digital Elevation Model (SRTM-DEM), National Remote Sensing Centre Landuse/Land Cover (NRSC LU/LC), soil from National Bureau of Soil Survey (NBSS), Indian Meteorological Department (IMD) meteorological forcings, and tuned using India-Water Resource Information System (India-WRIS) streamflow data. The calibration and validation of the model was carried out on a monthly time scale from 1980 to 2012, using a Monte Carlo based auto-calibration technique. In addition, a daily basis calibration-validation was carried out. The Nash-Sutcliffe efficiency and Percent Bias values were found to lie between 0.616-0.899 and 0.09-14.1%, respectively. Moreover, the root mean square error-observations standard deviation ratio (RSR) values were almost close to zero indicating reasonably good model performance. Subsequently, the model reasonably predicted the maximum flow that should be regulated to prevent any possible inundation in the downstream areas. The developed model can thus be employed as an effective flood modeling tool. © IWA Publishing 2017.</t>
  </si>
  <si>
    <t>Flood</t>
  </si>
  <si>
    <t>De Boer-Euser, T.; Bouaziz, L.; De Niel, J.; Brauer, C.; Dewals, B.; Drogue, G.; Fenicia, F.; Grelier, B.; Nossent, J.; Pereira, F.; Savenije, H.; Thirel, G.; Willems, P.</t>
  </si>
  <si>
    <t>Looking beyond general metrics for model comparison - Lessons from an international model intercomparison study</t>
  </si>
  <si>
    <t>10.5194/hess-21-423-2017</t>
  </si>
  <si>
    <t>Mugume, S. N.; Gomez, D.; Melville-Shreeve, P.; Butler, D.</t>
  </si>
  <si>
    <t>10.1680/jwama.15.00078</t>
  </si>
  <si>
    <t>Giacomoni, M. H.; Joseph, J.</t>
  </si>
  <si>
    <t>10.1061/(ASCE)WR.1943-5452.0000812</t>
  </si>
  <si>
    <t>Peleg, N.; Blumensaat, F.; Molnar, P.; Fatichi, S.; Burlando, P.</t>
  </si>
  <si>
    <t>10.5194/hess-21-1559-2017</t>
  </si>
  <si>
    <t>Berk, M.; Špačková, O.; Straub, D.</t>
  </si>
  <si>
    <t>10.1002/2017WR020947</t>
  </si>
  <si>
    <t>Cristiano, E.; Veldhuis, M. C. T.; Van De Giesen, N.</t>
  </si>
  <si>
    <t>10.5194/hess-21-3859-2017</t>
  </si>
  <si>
    <t>Li, H.; Ding, L.; Ren, M.; Li, C.; Wang, H.</t>
  </si>
  <si>
    <t>10.3390/w9090594</t>
  </si>
  <si>
    <t>Leitão, J. P.; Simões, N. E.; Pina, R. D.; Ochoa-Rodriguez, S.; Onof, C.; Sá Marques, A.</t>
  </si>
  <si>
    <t>10.1007/s00477-016-1283-x</t>
  </si>
  <si>
    <t>Yu, J.; Qin, X.; Chiew, Y. M.; Min, R.; Shen, X.</t>
  </si>
  <si>
    <t>10.1061/(ASCE)WR.1943-5452.0000806</t>
  </si>
  <si>
    <t>Zhou, Z.; Smith, J. A.; Yang, L.; Baeck, M. L.; Chaney, M.; Ten Veldhuis, M. C.; Deng, H.; Liu, S.</t>
  </si>
  <si>
    <t>10.1002/2016WR019997</t>
  </si>
  <si>
    <t>We examine urban flood response through data-driven analyses for a diverse sample of “small” watersheds (basin scale ranging from 7.0 to 111.1 km2) in the Charlotte Metropolitan region. These watersheds have experienced extensive urbanization and suburban development since the 1960s. The objective of this study is to develop a broad characterization of land surface and hydrometeorological controls of urban flood hydrology. Our analyses are based on peaks-over-threshold flood data developed from USGS streamflow observations and are motivated by problems of flood hazard characterization for urban regions. We examine flood-producing rainfall using high-resolution (1 km2 spatial resolution and 15 min time resolution), bias-corrected radar rainfall fields that are developed through the Hydro-NEXRAD system. The analyses focus on the 2001–2015 period. The results highlight the complexities of urban flood response. There are striking spatial heterogeneities in flood peak magnitudes, response times, and runoff ratios across the study region. These spatial heterogeneities are mainly linked to watershed scale, the distribution of impervious cover, and storm water management. Contrasting land surface properties also determine the mixture of flood-generating mechanisms for a particular watershed. Warm-season thunderstorm systems and tropical cyclones are main flood agents in Charlotte, with winter/spring storms playing a role in less-urbanized watersheds. The mixture of flood agents exerts a strong impact on the upper tail of flood frequency distributions. Antecedent watershed wetness plays a minor role in urban flood response, compared with less-urbanized watersheds. Implications for flood hazard characterization in urban watersheds and for advances in flood science are discussed. © 2017. American Geophysical Union. All Rights Reserved.</t>
  </si>
  <si>
    <t>flood frequency analysis</t>
  </si>
  <si>
    <t>Palla, A.; Gnecco, I.; La Barbera, P.</t>
  </si>
  <si>
    <t>10.1016/j.jenvman.2017.01.025</t>
  </si>
  <si>
    <t>Cu, P. T.; Ball, J. E.</t>
  </si>
  <si>
    <t>10.1080/15715124.2016.1239623</t>
  </si>
  <si>
    <t>Estimation of design ﬂood flow has been and remains a concern for both hydrologic research and hydrologic practice. Knowledge of design flood flows provides a basis for sustainable ﬂood management, which has the aim of reducing ﬂood risk, thereby protecting people’s lives and property. Design ﬂoods for a given location can be estimated by a number of approaches including analysis of past flood statistics and the use of catchment modelling. When catchment modelling approaches are applied estimation of design flood flows, there is a need to calibrate the model parameters. As part of this calibration process, a calibration metric, or fitness measure, is needed to enable assessment of alternative sets of parameter values. Presented herein is an investigation into design flood quantiles derived from predictions obtained from a continuous catchment modelling system when alternative calibration metrics are used to assess the suitability of parameter values. Two alternative calibration metrics are considered with one calibration metric aimed at ensuring replication of recorded hydrographs and the second calibration metric aimed at ensuring replication of the statistical characteristics of the annual maxima series. It was found that use of the later calibration metric resulted in better reproduction of the flood probability model estimated from the historical data while reproduction of the recorded hydrographs (i.e. the first calibration metric) did not ensure reproduction of the flood probability model. © 2016 International Association for Hydro-Environment Engineering and Research.</t>
  </si>
  <si>
    <t>Flood flow</t>
  </si>
  <si>
    <t>Bennett, B.; Thyer, M.; Leonard, M.; Lambert, M.; Bates, B.</t>
  </si>
  <si>
    <t>10.1016/j.jhydrol.2016.12.043</t>
  </si>
  <si>
    <t>Xu, P.; Wang, D.; Singh, V. P.; Wang, Y.; Wu, J.; Wang, L.; Zou, X.; Liu, J.; Zou, Y.; He, R.</t>
  </si>
  <si>
    <t>10.1016/j.envres.2017.10.038</t>
  </si>
  <si>
    <t>Khoury, M.; Gibson, M. J.; Savic, D.; Chen, A. S.; Vamvakeridou-Lyroudia, L.; Langford, H.; Wigley, S.</t>
  </si>
  <si>
    <t>10.3390/w10121885</t>
  </si>
  <si>
    <t>Bennett, B.; Leonard, M.; Deng, Y.; Westra, S.</t>
  </si>
  <si>
    <t>10.1016/j.jhydrol.2018.10.025</t>
  </si>
  <si>
    <t>Sitterson, J.; Knightes, C.; Parmar, R.; Wolfe, K.; Avant, B.; Muche, M.</t>
  </si>
  <si>
    <t>Wang, M.; Zhang, D. Q.; Su, J.; Dong, J. W.; Tan, S. K.</t>
  </si>
  <si>
    <t>10.1016/j.jclepro.2018.01.096</t>
  </si>
  <si>
    <t>Hu, Y.; Liang, Z.; Singh, V. P.; Zhang, X.; Wang, J.; Li, B.; Wang, H.</t>
  </si>
  <si>
    <t>10.1007/s11269-017-1851-y</t>
  </si>
  <si>
    <t>Joyce, J.; Chang, N.-B.; Harji, R.; Ruppert, T.</t>
  </si>
  <si>
    <t>https://doi.org/10.1016/j.envsoft.2017.11.008</t>
  </si>
  <si>
    <t>This study sheds light on the coupling of potential flood risk and drainage infrastructure resilience of low-lying areas of a coastal urban watershed to evaluate flood hazards and their possible driving forces. Copulas analyses with the aid of joint probability of simultaneous occurrence help characterize the complexity for hazard classification based on subsequent exposure to inundation under varying levels of adaptive capacity. Adaptive measures of consideration include traditional flood proofing structures and low impact development facilities for a coastal urban watershed - the Cross Bayou watershed, near Tampa Bay, Florida. Findings indicate that coupling flood risk and infrastructure resilience is achievable through the careful formulation of flood risk associated with a resilience metric, which is a function of the predicted hazards, vulnerability, and adaptive capacity. The results also give insights into improving existing methodologies for municipalities in flood management practices such as incorporating a multi-criteria flood impact assessment that couples risk and resilience in a common evaluation framework.</t>
  </si>
  <si>
    <t>Coastal sustainability</t>
  </si>
  <si>
    <t>Cristiano, E.; Ten Veldhuis, M. C.; Gaitan, S.; Ochoa Rodriguez, S.; Van De Giesen, N.</t>
  </si>
  <si>
    <t>10.5194/hess-22-2425-2018</t>
  </si>
  <si>
    <t>Le, P. D.; Davison, A. C.; Engelke, S.; Leonard, M.; Westra, S.</t>
  </si>
  <si>
    <t>10.1016/j.jhydrol.2018.08.061</t>
  </si>
  <si>
    <t>Na, W.; Yoo, C.</t>
  </si>
  <si>
    <t>10.3390/w10101468</t>
  </si>
  <si>
    <t>Willner, S. N.; Otto, C.; Levermann, A.</t>
  </si>
  <si>
    <t>10.1038/s41558-018-0173-2</t>
  </si>
  <si>
    <t>Antonetti, M.; Zappa, M.</t>
  </si>
  <si>
    <t>Barker, A.; O’Brien, E.</t>
  </si>
  <si>
    <t>Okoli, K.; Breinl, K.; Brandimarte, L.; Botto, A.; Volpi, E.; Di Baldassarre, G.</t>
  </si>
  <si>
    <t>10.1080/02626667.2018.1546389</t>
  </si>
  <si>
    <t>Le, P. D.; Leonard, M.; Westra, S.</t>
  </si>
  <si>
    <t>10.1002/2017WR022231</t>
  </si>
  <si>
    <t>Gao, S. P.; Zhao, G.; Yang, X.</t>
  </si>
  <si>
    <t>10.1088/1755-1315/191/1/012043</t>
  </si>
  <si>
    <t>Serago, J. M.; Vogel, R. M.</t>
  </si>
  <si>
    <t>10.1016/j.advwatres.2017.11.026</t>
  </si>
  <si>
    <t>Palla, A.; Colli, M.; Candela, A.; Aronica, G. T.; Lanza, L. G.</t>
  </si>
  <si>
    <t>10.1111/jfr3.12246</t>
  </si>
  <si>
    <t>Sriwastava, A. K.; Tait, S.; Schellart, A.; Kroll, S.; Dorpe, M. V.; Assel, J. V.; Shucksmith, J.</t>
  </si>
  <si>
    <t>10.1061/(ASCE)EE.1943-7870.0001392</t>
  </si>
  <si>
    <t>Zhang, Y.; Xia, J.; Yu, J.; Randall, M.; Zhang, Y.; Zhao, T.; Pan, X.; Zhai, X.; Shao, Q.</t>
  </si>
  <si>
    <t>10.1016/j.jhydrol.2018.03.031</t>
  </si>
  <si>
    <t>Ochoa-Rodríguez, S.; Wang, L. P.; Thraves, L.; Johnston, A.; Onof, C.</t>
  </si>
  <si>
    <t>10.1111/jfr3.12195</t>
  </si>
  <si>
    <t>Ten Veldhuis, M. C.; Zhou, Z.; Yang, L.; Liu, S.; Smith, J.</t>
  </si>
  <si>
    <t>10.5194/hess-22-417-2018</t>
  </si>
  <si>
    <t>Hossain, S.; Hewa, G. A.; Wella-Hewage, S.</t>
  </si>
  <si>
    <t>A comparison of continuous and event-based rainfall-runoff (RR) modelling using EPA-SWMM</t>
  </si>
  <si>
    <t>10.3390/w11030611</t>
  </si>
  <si>
    <t>This study investigates the comparative performance of event-based and continuous simulation modelling of a stormwater management model (EPA-SWMM) in calculating total runoff hydrographs and direct runoff hydrographs. Myponga upstream and Scott Creek catchments in South Australia were selected as the case study catchments and model performance was assessed using a total of 36 streamflow events from the period of 2001 to 2004. Goodness-of-fit of the EPA-SWMM models developed using automatic calibration were assessed using eight goodness-of-fit measures including Nash-Sutcliff efficiency (NSE), NSE of daily high flows (ANSE), Kling-Gupta efficiency (KGE), etc. The results of this study suggest that event-based modelling of EPA-SWMM outperforms the continuous simulation approach in producing both total runoff hydrograph (TRH) and direct runoff hydrograph (DRH). © 2019 by the authors.</t>
  </si>
  <si>
    <t>Continuous simulation</t>
  </si>
  <si>
    <t>Ochoa-Rodriguez, S.; Wang, L. P.; Willems, P.; Onof, C.</t>
  </si>
  <si>
    <t>10.1029/2018WR023332</t>
  </si>
  <si>
    <t>Okoli, K.; Mazzoleni, M.; Breinl, K.; Di Baldassarre, G.</t>
  </si>
  <si>
    <t>10.2166/nh.2019.188</t>
  </si>
  <si>
    <t>10.5194/hess-23-4783-2019</t>
  </si>
  <si>
    <t>Wang, J.; Zhang, S.; Guo, Y.</t>
  </si>
  <si>
    <t>10.1007/s11269-019-02211-0</t>
  </si>
  <si>
    <t>Ronalds, R.; Zhang, H.</t>
  </si>
  <si>
    <t>10.1007/s11269-019-02275-y</t>
  </si>
  <si>
    <t>Tan, P.; Zhou, Y.; Zhang, Y.; Zhu, D. Z.; Zhang, T.</t>
  </si>
  <si>
    <t>10.1080/1573062X.2019.1700289</t>
  </si>
  <si>
    <t>Hathout, M.; Vuillet, M.; Carvajal, C.; Peyras, L.; Diab, Y.</t>
  </si>
  <si>
    <t>10.1016/j.ress.2019.03.019</t>
  </si>
  <si>
    <t>Jiang, S.; Kang, L.</t>
  </si>
  <si>
    <t>10.1051/e3sconf/20197903022</t>
  </si>
  <si>
    <t>Lebrenz, H.; Bárdossy, A.</t>
  </si>
  <si>
    <t>10.5194/hess-23-1633-2019</t>
  </si>
  <si>
    <t>Dao, D. A.; Kim, S.; Kim, T.-W.; Kim, D.</t>
  </si>
  <si>
    <t>Jiang, C.; Xiong, L.; Yan, L.; Dong, J.; Xu, C. Y.</t>
  </si>
  <si>
    <t>10.5194/hess-23-1683-2019</t>
  </si>
  <si>
    <t>Volpi, E.</t>
  </si>
  <si>
    <t>10.1002/WAT2.1340</t>
  </si>
  <si>
    <t>Mizukami, N.; Rakovec, O.; Newman, A. J.; Clark, M. P.; Wood, A. W.; Gupta, H. V.; Kumar, R.</t>
  </si>
  <si>
    <t>10.5194/hess-23-2601-2019</t>
  </si>
  <si>
    <t>Ronalds, R.; Rowlands, A.; Zhang, H.</t>
  </si>
  <si>
    <t>10.1016/j.wse.2019.03.004</t>
  </si>
  <si>
    <t>Mondal, A.; Daniel, D.</t>
  </si>
  <si>
    <t>10.1061/(ASCE)HE.1943-5584.0001738</t>
  </si>
  <si>
    <t>Iliopoulou, T.; Koutsoyiannis, D.</t>
  </si>
  <si>
    <t>10.1080/02626667.2019.1657578</t>
  </si>
  <si>
    <t>Guo, J. C. Y.; Li, J. Q.; Urbonas, B.; Wang, W. L.</t>
  </si>
  <si>
    <t>10.1061/(ASCE)HE.1943-5584.0001771</t>
  </si>
  <si>
    <t>10.1016/j.jhydrol.2019.02.017</t>
  </si>
  <si>
    <t>Huang, Y.; Bárdossy, A.; Zhang, K.</t>
  </si>
  <si>
    <t>10.5194/hess-23-2647-2019</t>
  </si>
  <si>
    <t>Yan, J.; Bárdossy, A.</t>
  </si>
  <si>
    <t>10.1016/j.jhydrol.2019.04.061</t>
  </si>
  <si>
    <t>Dong Le, P.; Leonard, M.; Westra, S.</t>
  </si>
  <si>
    <t>10.5194/hess-23-4851-2019</t>
  </si>
  <si>
    <t>Grundmann, J.; Hörning, S.; Bárdossy, A.</t>
  </si>
  <si>
    <t>10.5194/hess-23-225-2019</t>
  </si>
  <si>
    <t>Zhou, Z.; Smith, J. A.; Wright, D. B.; Baeck, M. L.; Yang, L.; Liu, S.</t>
  </si>
  <si>
    <t>10.1029/2018WR023567</t>
  </si>
  <si>
    <t>Lashford, C.; Rubinato, M.; Cai, Y.; Hou, J.; Abolfathi, S.; Coupe, S.; Charlesworth, S.; Tait, S.</t>
  </si>
  <si>
    <t>10.3390/su11010213</t>
  </si>
  <si>
    <t>Cristiano, E.; ten Veldhuis, M. C.; Wright, D. B.; Smith, J. A.; van de Giesen, N.</t>
  </si>
  <si>
    <t>10.1029/2018WR024143</t>
  </si>
  <si>
    <t>Interactions between spatial and temporal variability of rainfall and catchment characteristics strongly influence hydrological response. In urban areas, where runoff generation is fast due to high imperviousness degree, it is especially relevant to capture the high spatiotemporal rainfall variability. Significant progress has been made in the development of spatially distributed rainfall measurements and of distributed hydrological models, to represent the variability of catchment's characteristics. Interactions between rainfall and basin scales on hydrological response sensitivity, however, needs deeper investigation. A previous study investigated the hydrological response in the small urbanized catchment of Cranbrook (8 km2, London, UK) and proposed three dimensionless “scale factors” to identify if the available rainfall resolution is sufficient to properly predict hydrological response. We aim to verify the applicability of these scale factors to larger scales, with a distinct physiographic setting, in Little Sugar Creek (111 km2, Charlotte, USA), to identify the required rainfall resolution and to predict model performance. Twenty-eight events were selected from a weather radar data set from the National Weather Radar Network, with a resolution of 1 km2 and 15 min. Rainfall data were aggregated to coarser resolutions and used as input for a distributed hydrological model. Results show that scale factors and associated thresholds are generally applicable for characterization of urban flood response to rainfall across spatiotemporal scales. Additionally, application of scale factors in observation-based analysis supports identification of event characteristics that are poorly captured and critical improvements that need to be made before the model can benefit from high-resolution rainfall. ©2019. The Authors.</t>
  </si>
  <si>
    <t>hydrological response sensitivity</t>
  </si>
  <si>
    <t>Kim, J.; Lee, J.; Kim, D.; Kang, B.</t>
  </si>
  <si>
    <t>10.1016/j.jhydrol.2018.11.014</t>
  </si>
  <si>
    <t>Zhou, Y.; Shen, D.; Huang, N.; Guo, Y.; Zhang, T.; Zhang, Y.</t>
  </si>
  <si>
    <t>10.1016/j.scitotenv.2019.01.004</t>
  </si>
  <si>
    <t>Shahed Behrouz, M.; Zhu, Z.; Matott, L. S.; Rabideau, A. J.</t>
  </si>
  <si>
    <t>10.1016/j.jhydrol.2019.124436</t>
  </si>
  <si>
    <t>The USEPA (United States Environmental Protection Agency) Storm Water Management Model (SWMM) is one of the most widely used numerical models to simulate urban runoff and drainage. A typical SWMM project has hundreds or thousands of sub-catchments and more than 20 parameters associated with six different physical processes for each sub-catchment. Consequently, model calibration is a challenging task. In this study, SWMM was integrated with the Optimization Software Tool for Research Involving Computational Heuristics (OSTRICH) to perform single- and multi-objective automatic calibration. The newly developed OSTRICH-SWMM is an open-source tool with dozens of parallelized optimization algorithms. A catchment in Buffalo, NY was selected as a case study and was calibrated according to two competing criteria: (1) minimizing errors in simulated peak flow, and (2) minimizing errors in total flow volume. The Pareto front for the case study was obtained using a multi-objective calibration algorithm and this allowed for evaluating tradeoffs between the peak flow and total volume criteria. The results demonstrate that OSTRICH-SWMM is a promising tool for automatic calibration of SWMM models. © 2019 Elsevier B.V.</t>
  </si>
  <si>
    <t>Bulti, D. T.; Abebe, B. G.</t>
  </si>
  <si>
    <t>10.1007/s40808-020-00803-z</t>
  </si>
  <si>
    <t>Byun, K.; Hamlet, A. F.</t>
  </si>
  <si>
    <t>10.1016/j.jhydrol.2020.124575</t>
  </si>
  <si>
    <t>10.3389/feart.2020.00124</t>
  </si>
  <si>
    <t>Liang, M. S.; Julius, S.; Dong, Z.; Neal, J.; Yang, Y. J.</t>
  </si>
  <si>
    <t>10.1016/j.jenvman.2020.110494</t>
  </si>
  <si>
    <t>Guo, J. C. Y.; Wang, W. L.; Li, J. Q.</t>
  </si>
  <si>
    <t>10.1061/(ASCE)HE.1943-5584.0001945</t>
  </si>
  <si>
    <t>Jaiswal, R. K.; Ali, S.; Bharti, B.</t>
  </si>
  <si>
    <t>10.1007/s13201-019-1122-6</t>
  </si>
  <si>
    <t>10.1061/(ASCE)HE.1943-5584.0001915</t>
  </si>
  <si>
    <t>Hua, P.; Yang, W.; Qi, X.; Jiang, S.; Xie, J.; Gu, X.; Li, H.; Zhang, J.; Krebs, P.</t>
  </si>
  <si>
    <t>10.1016/j.jclepro.2019.118515</t>
  </si>
  <si>
    <t>Hu, C.; Liu, C.; Yao, Y.; Wu, Q.; Ma, B.; Jian, S.</t>
  </si>
  <si>
    <t>10.3390/w12092484</t>
  </si>
  <si>
    <t>Xuan Do, H.; Zhao, F.; Westra, S.; Leonard, M.; Gudmundsson, L.; Eric Stanislas Boulange, J.; Chang, J.; Ciais, P.; Gerten, D.; Gosling, S. N.; Müller Schmied, H.; Stacke, T.; Telteu, C. E.; Wada, Y.</t>
  </si>
  <si>
    <t>10.5194/hess-24-1543-2020</t>
  </si>
  <si>
    <t>Peel, M. C.; McMahon, T. A.</t>
  </si>
  <si>
    <t>10.1002/wat2.1471</t>
  </si>
  <si>
    <t>Bárdossy, A.; Anwar, F.; Seidel, J.</t>
  </si>
  <si>
    <t>10.3390/w12113242</t>
  </si>
  <si>
    <t>Costabile, P.; Costanzo, C.; De Lorenzo, G.; Macchione, F.</t>
  </si>
  <si>
    <t>10.1016/j.jhydrol.2019.124231</t>
  </si>
  <si>
    <t>Sañudo, E.; Cea, L.; Puertas, J.</t>
  </si>
  <si>
    <t>10.3390/w12092647</t>
  </si>
  <si>
    <t>Hu, Z.; Liu, S.; Zhong, G.; Lin, H.; Zhou, Z.</t>
  </si>
  <si>
    <t>10.1080/02626667.2020.1810253</t>
  </si>
  <si>
    <t>Yan, L.; Xiong, L.; Luan, Q.; Jiang, C.; Yu, K.; Xu, C. Y.</t>
  </si>
  <si>
    <t>10.1007/s11269-020-02581-w</t>
  </si>
  <si>
    <t>McDonnell, B. E.; Ratliff, K.; Tryby, M. E.; Wu, J. J. X.; Mullapudi, A.</t>
  </si>
  <si>
    <t>PySWMM: the python interface to stormwater management model (SWMM)</t>
  </si>
  <si>
    <t>Wright, D. B.; Yu, G.; England, J. F.</t>
  </si>
  <si>
    <t>10.1016/j.jhydrol.2020.124816</t>
  </si>
  <si>
    <t>Zhuang, Q.; Liu, S.; Zhou, Z.</t>
  </si>
  <si>
    <t>10.3390/w12123364</t>
  </si>
  <si>
    <t>Hou, J.; Du, Y.</t>
  </si>
  <si>
    <t>10.1080/19475705.2019.1707719</t>
  </si>
  <si>
    <t>Yang, L.; Li, J.; Kang, A.; Li, S.; Feng, P.</t>
  </si>
  <si>
    <t>10.1007/s11269-020-02522-7</t>
  </si>
  <si>
    <t>The characteristics of urban pluvial flooding are altering all over the world due to environmental change. In this paper, generalized additive models for location, scale and shape (GAMLSS) was employed to analyze nonstationary frequency of extreme precipitation at subdaily scale. Nonstationary precipitation return periods were estimated using the expected waiting time (EWT) interpretation. A model coupling SWMM and MIKE21 was established, and calibrated and verified by three historical urban floods. Then, it was utilized to simulate urban floods under stationary and nonstationary rainfall conditions with different return periods. The simulated results illustrated that rainfall depth under nonstationarity was greater than that of stationarity when return period was less than 10 years, but the results reversed when the return period was over 20 years. The main variation of rainfall depth occurred within 6 h. The deviation of the maximum water depth was less than 10% for five return levels, and the difference in the longest inundation lengths was 1.2 h for 50-year return period under two assumptions. It may indicate that slight differences of urban flooding were detected between stationary and nonstationary conditions in the study region, which suggested a further study about urban flood under nonstationarity. © 2020, Springer Nature B.V.</t>
  </si>
  <si>
    <t>Coupled model</t>
  </si>
  <si>
    <t>Kim, S.; Ajami, H.; Sharma, A.</t>
  </si>
  <si>
    <t>10.3390/RS12183051</t>
  </si>
  <si>
    <t>Gogate, N. G.; Jedhe, Y.</t>
  </si>
  <si>
    <t>10.1680/jenes.20.00062</t>
  </si>
  <si>
    <t>Chang, H.; Pallathadka, A.; Sauer, J.; Grimm, N. B.; Zimmerman, R.; Cheng, C.; Iwaniec, D. M.; Kim, Y.; Lloyd, R.; McPhearson, T.; Rosenzweig, B.; Troxler, T.; Welty, C.; Brenner, R.; Herreros-Cantis, P.</t>
  </si>
  <si>
    <t>10.1016/j.scs.2021.102786</t>
  </si>
  <si>
    <t>Peng, G.; Zhang, Z.; Zhang, T.; Song, Z.; Masrur, A.</t>
  </si>
  <si>
    <t>10.1007/s11069-021-04966-5</t>
  </si>
  <si>
    <t>Guo, Z.; Leitão, J. P.; Simões, N. E.; Moosavi, V.</t>
  </si>
  <si>
    <t>10.1111/jfr3.12684</t>
  </si>
  <si>
    <t>Yan, L.; Xiong, L.; Ruan, G.; Zhang, M.; Xu, C. Y.</t>
  </si>
  <si>
    <t>10.2166/NH.2021.026</t>
  </si>
  <si>
    <t>Loveridge, M.; Rahman, A.</t>
  </si>
  <si>
    <t>10.3390/w13152049</t>
  </si>
  <si>
    <t>Zhang, D.; Dong, X.; Zeng, S.</t>
  </si>
  <si>
    <t>10.1016/j.watres.2020.116475</t>
  </si>
  <si>
    <t>Aranda, D. F. C.</t>
  </si>
  <si>
    <t>10.24850/J-TYCA-2021-03-05</t>
  </si>
  <si>
    <t>Wu, M.; Wu, Z.; Ge, W.; Wang, H.; Shen, Y.; Jiang, M.</t>
  </si>
  <si>
    <t>10.1016/j.jhydrol.2021.126393</t>
  </si>
  <si>
    <t>Zhai, J.; Ren, J.; Xi, M.; Tang, X.; Zhang, Y.</t>
  </si>
  <si>
    <t>10.1016/j.ufug.2021.127060</t>
  </si>
  <si>
    <t>Kwon, S. H.; Jung, D.; Kim, J. H.</t>
  </si>
  <si>
    <t>10.1061/(ASCE)WR.1943-5452.0001350</t>
  </si>
  <si>
    <t>Liang, R.; Thyer, M. A.; Maier, H. R.; Dandy, G. C.; Di Matteo, M.</t>
  </si>
  <si>
    <t>10.1016/j.jhydrol.2021.126787</t>
  </si>
  <si>
    <t>Moges, E.; Demissie, Y.; Larsen, L.; Yassin, F.</t>
  </si>
  <si>
    <t>10.3390/w13010028</t>
  </si>
  <si>
    <t>Lin, X.; Huang, G.; Piwowar, J. M.; Zhou, X.; Zhai, Y.</t>
  </si>
  <si>
    <t>10.1016/j.jclepro.2020.125305</t>
  </si>
  <si>
    <t>Liu, W.; Chen, S.; Tian, F.</t>
  </si>
  <si>
    <t>10.3390/w13243597</t>
  </si>
  <si>
    <t>Vidrio-Sahagún, C. T.; He, J.; Kasiviswanathan, K. S.; Sen, S.</t>
  </si>
  <si>
    <t>10.1016/j.jhydrol.2020.125725</t>
  </si>
  <si>
    <t>Liu, Y.; Huang, Y.; Liu, Y.; Li, K.; Li, M.</t>
  </si>
  <si>
    <t>10.3390/w13202923</t>
  </si>
  <si>
    <t>Zhou, Z.; Smith, J. A.; Baeck, M. L.; Wright, D. B.; Smith, B. K.; Liu, S.</t>
  </si>
  <si>
    <t>10.5194/hess-25-4701-2021</t>
  </si>
  <si>
    <t>Palla, A.; Gnecco, I.</t>
  </si>
  <si>
    <t>10.3390/su13137241</t>
  </si>
  <si>
    <t>Guo, K.; Guan, M.; Yu, D.</t>
  </si>
  <si>
    <t>10.5194/hess-25-2843-2021</t>
  </si>
  <si>
    <t>Renard, B.; Thyer, M.; McInerney, D.; Kavetski, D.; Leonard, M.; Westra, S.</t>
  </si>
  <si>
    <t>10.1029/2021WR030007</t>
  </si>
  <si>
    <t>Quintana-Romero, T.; Leandro, J.</t>
  </si>
  <si>
    <t>10.1016/j.jhydrol.2021.127246</t>
  </si>
  <si>
    <t>Hu, Y.; Liang, Z.; Huang, Y.; Yao, Y.; Wang, J.; Li, B.</t>
  </si>
  <si>
    <t>10.1016/j.jhydrol.2021.127325</t>
  </si>
  <si>
    <t>Gong, S.; Ball, J. E.; Surawski, N.</t>
  </si>
  <si>
    <t>10.1080/1573062X.2022.2155851</t>
  </si>
  <si>
    <t>Chica-Osorio, P. A.; Carvajal-Serna, L. F.; Ochoa, A.</t>
  </si>
  <si>
    <t>10.1590/0001-3765202220200810</t>
  </si>
  <si>
    <t>Maskrey, S. A.; Mount, N. J.; Thorne, C. R.</t>
  </si>
  <si>
    <t>10.1111/jfr3.12757</t>
  </si>
  <si>
    <t>Li, S.; Qin, Y.</t>
  </si>
  <si>
    <t>10.3390/w14010076</t>
  </si>
  <si>
    <t>Vidrio-Sahagún, C. T.; He, J.</t>
  </si>
  <si>
    <t>10.1016/j.advwatres.2022.104244</t>
  </si>
  <si>
    <t>Gouri, R. L.; Srinivas, V. V.; Soumya, S. N.; Amulya, M.</t>
  </si>
  <si>
    <t>10.1007/978-981-19-0304-5_21</t>
  </si>
  <si>
    <t>Lin, R.; Zheng, F.; Ma, Y.; Duan, H. F.; Chu, S.; Deng, Z.</t>
  </si>
  <si>
    <t>10.1007/s11269-022-03325-8</t>
  </si>
  <si>
    <t>Das, J.; Umamahesh, N. V.</t>
  </si>
  <si>
    <t>10.1080/02626667.2021.1998512</t>
  </si>
  <si>
    <t>Bárdossy, A.; Kilsby, C.; Birkinshaw, S.; Wang, N.; Anwar, F.</t>
  </si>
  <si>
    <t>10.3389/frwa.2022.836554</t>
  </si>
  <si>
    <t>10.1080/1573062X.2021.1955283</t>
  </si>
  <si>
    <t>Ferrans, P.; Torres, M. N.; Temprano, J.; Rodríguez Sánchez, J. P.</t>
  </si>
  <si>
    <t>10.1016/j.scitotenv.2021.150447</t>
  </si>
  <si>
    <t>10.1016/j.jhydrol.2022.128186</t>
  </si>
  <si>
    <t>Gong, S.; Ball, J.; Surawski, N.</t>
  </si>
  <si>
    <t>10.2166/hydro.2022.124</t>
  </si>
  <si>
    <t>Bárdossy, A.; Anwar, F.</t>
  </si>
  <si>
    <t>C:\Users\HOLGER\Downloads\Papers\Docs\_Papers0001.docx</t>
  </si>
  <si>
    <t>C:\Users\HOLGER\Downloads\Papers\Docs\_Papers0002.docx</t>
  </si>
  <si>
    <t>C:\Users\HOLGER\Downloads\Papers\Docs\_Papers0003.docx</t>
  </si>
  <si>
    <t>C:\Users\HOLGER\Downloads\Papers\Docs\_Papers0004.docx</t>
  </si>
  <si>
    <t>C:\Users\HOLGER\Downloads\Papers\Docs\_Papers0005.docx</t>
  </si>
  <si>
    <t>C:\Users\HOLGER\Downloads\Papers\Docs\_Papers0006.docx</t>
  </si>
  <si>
    <t>C:\Users\HOLGER\Downloads\Papers\Docs\_Papers0007.docx</t>
  </si>
  <si>
    <t>C:\Users\HOLGER\Downloads\Papers\Docs\_Papers0008.docx</t>
  </si>
  <si>
    <t>C:\Users\HOLGER\Downloads\Papers\Docs\_Papers0009.docx</t>
  </si>
  <si>
    <t>C:\Users\HOLGER\Downloads\Papers\Docs\_Papers0010.docx</t>
  </si>
  <si>
    <t>C:\Users\HOLGER\Downloads\Papers\Docs\_Papers0011.docx</t>
  </si>
  <si>
    <t>C:\Users\HOLGER\Downloads\Papers\Docs\_Papers0012.docx</t>
  </si>
  <si>
    <t>C:\Users\HOLGER\Downloads\Papers\Docs\_Papers0013.docx</t>
  </si>
  <si>
    <t>C:\Users\HOLGER\Downloads\Papers\Docs\_Papers0014.docx</t>
  </si>
  <si>
    <t>C:\Users\HOLGER\Downloads\Papers\Docs\_Papers0015.docx</t>
  </si>
  <si>
    <t>C:\Users\HOLGER\Downloads\Papers\Docs\_Papers0016.docx</t>
  </si>
  <si>
    <t>C:\Users\HOLGER\Downloads\Papers\Docs\_Papers0017.docx</t>
  </si>
  <si>
    <t>C:\Users\HOLGER\Downloads\Papers\Docs\_Papers0018.docx</t>
  </si>
  <si>
    <t>C:\Users\HOLGER\Downloads\Papers\Docs\_Papers0019.docx</t>
  </si>
  <si>
    <t>C:\Users\HOLGER\Downloads\Papers\Docs\_Papers0020.docx</t>
  </si>
  <si>
    <t>C:\Users\HOLGER\Downloads\Papers\Docs\_Papers0021.docx</t>
  </si>
  <si>
    <t>C:\Users\HOLGER\Downloads\Papers\Docs\_Papers0022.docx</t>
  </si>
  <si>
    <t>C:\Users\HOLGER\Downloads\Papers\Docs\_Papers0023.docx</t>
  </si>
  <si>
    <t>C:\Users\HOLGER\Downloads\Papers\Docs\_Papers0024.docx</t>
  </si>
  <si>
    <t>C:\Users\HOLGER\Downloads\Papers\Docs\_Papers0025.docx</t>
  </si>
  <si>
    <t>C:\Users\HOLGER\Downloads\Papers\Docs\_Papers0026.docx</t>
  </si>
  <si>
    <t>C:\Users\HOLGER\Downloads\Papers\Docs\_ARR_Book.docx</t>
  </si>
  <si>
    <t>Notes</t>
  </si>
  <si>
    <t>Filename</t>
  </si>
  <si>
    <t>C:\Users\HOLGER\Downloads\SharedFiles_ProfJames\Thesis\CA1_v06.pdf</t>
  </si>
  <si>
    <t>C:\Users\HOLGER\Downloads\SharedFiles_ProfJames\Thesis\Assignment_2_Holger_Paxi_13004522.pdf</t>
  </si>
  <si>
    <t>C:\Users\HOLGER\Downloads\SharedFiles_ProfJames\Thesis\CA1_v06.pptx</t>
  </si>
  <si>
    <t>C:\Users\HOLGER\Downloads\SharedFiles_ProfJames\Thesis\CA1_v07.pptx</t>
  </si>
  <si>
    <t>C:\Users\HOLGER\Downloads\SharedFiles_ProfJames\Thesis\CA1_v08.pptx</t>
  </si>
  <si>
    <t>C:\Users\HOLGER\Downloads\Papers\Lib_Papers\Imported\1-s2.0-0022169486901149-main.pdf</t>
  </si>
  <si>
    <t>C:\Users\HOLGER\Downloads\Papers\Lib_Papers\Imported\1-s2.0-0022169486901150-main.pdf</t>
  </si>
  <si>
    <t>C:\Users\HOLGER\Downloads\Papers\Lib_Papers\Imported\A 1013069709740.pdf</t>
  </si>
  <si>
    <t>C:\Users\HOLGER\Downloads\Papers\Lib_Papers\Imported\(ASCE)0733-9372(1986)112 5(827).pdf</t>
  </si>
  <si>
    <t>C:\Users\HOLGER\Downloads\Papers\Lib_Papers\Imported\Hydrological Processes - 2011 - Adams - An analysis of the impact of spatial variability in rainfall on runoff and sediment.pdf</t>
  </si>
  <si>
    <t>C:\Users\HOLGER\Downloads\Papers\Lib_Papers\Imported\(ASCE)HE.1943-5584.0000185.pdf</t>
  </si>
  <si>
    <t>C:\Users\HOLGER\Downloads\Papers\Lib_Papers\Imported\water-09-00173.pdf</t>
  </si>
  <si>
    <t>C:\Users\HOLGER\Downloads\Papers\Lib_Papers\Imported\hess-22-4425-2018.pdf</t>
  </si>
  <si>
    <t>C:\Users\HOLGER\Downloads\Papers\Lib_Papers\Imported\2305-Texto del artículo-12861-1-10-20210430.pdf</t>
  </si>
  <si>
    <t>C:\Users\HOLGER\Downloads\Papers\Lib_Papers\Imported\1-s2.0-S0022169401006114-main.pdf</t>
  </si>
  <si>
    <t>C:\Users\HOLGER\Downloads\Papers\Lib_Papers\Imported\document0326.pdf</t>
  </si>
  <si>
    <t>C:\Users\HOLGER\Downloads\Papers\Lib_Papers\Imported\wst.2009.134.pdf</t>
  </si>
  <si>
    <t>C:\Users\HOLGER\Downloads\Papers\Lib_Papers\Imported\9780784413548.020.pdf</t>
  </si>
  <si>
    <t>C:\Users\HOLGER\Downloads\Papers\Lib_Papers\Imported\hess-20-1433-2016.pdf</t>
  </si>
  <si>
    <t>C:\Users\HOLGER\Downloads\Papers\Lib_Papers\Imported\Modelling accuracy for urban design flood estimation.pdf</t>
  </si>
  <si>
    <t>C:\Users\HOLGER\Downloads\Papers\Lib_Papers\Imported\1-s2.0-0022169494900582-main.pdf</t>
  </si>
  <si>
    <t>C:\Users\HOLGER\Downloads\Papers\Lib_Papers\Imported\WRL_Research_Report_180.pdf</t>
  </si>
  <si>
    <t>C:\Users\HOLGER\Downloads\Papers\Lib_Papers\Imported\feart-08-00124.pdf</t>
  </si>
  <si>
    <t>C:\Users\HOLGER\Downloads\Papers\Lib_Papers\Imported\informit.263670471698674.pdf</t>
  </si>
  <si>
    <t>C:\Users\HOLGER\Downloads\Papers\Lib_Papers\Imported\(ASCE)1084-0699(1998)3 2(122).pdf</t>
  </si>
  <si>
    <t>C:\Users\HOLGER\Downloads\Papers\Lib_Papers\Imported\barco2008.pdf</t>
  </si>
  <si>
    <t>C:\Users\HOLGER\Downloads\Papers\Lib_Papers\Imported\hess-2022-281.pdf</t>
  </si>
  <si>
    <t>C:\Users\HOLGER\Downloads\Papers\Lib_Papers\Imported\water-12-03242.pdf</t>
  </si>
  <si>
    <t>C:\Users\HOLGER\Downloads\Papers\Lib_Papers\Imported\hess-12-77-2008.pdf</t>
  </si>
  <si>
    <t>C:\Users\HOLGER\Downloads\Papers\Lib_Papers\Imported\frwa-04-836554.pdf</t>
  </si>
  <si>
    <t>C:\Users\HOLGER\Downloads\Papers\Lib_Papers\Imported\1-s2.0-S0022169497001522-main.pdf</t>
  </si>
  <si>
    <t>C:\Users\HOLGER\Downloads\Papers\Lib_Papers\Imported\Water Resources Research - 2008 - B rdossy - Geostatistical interpolation using copulas.pdf</t>
  </si>
  <si>
    <t>C:\Users\HOLGER\Downloads\Papers\Lib_Papers\Imported\Water Resources Research - 2013 - B rdossy - Interpolation of precipitation under topographic influence at different time.pdf</t>
  </si>
  <si>
    <t>C:\Users\HOLGER\Downloads\Papers\Lib_Papers\Imported\informit.125740994866920.pdf</t>
  </si>
  <si>
    <t>C:\Users\HOLGER\Downloads\Papers\Lib_Papers\Imported\Water Resources Research - 2015 - Baxevani - A spatiotemporal precipitation generator based on a censored latent Gaussian.pdf</t>
  </si>
  <si>
    <t>C:\Users\HOLGER\Downloads\Papers\Lib_Papers\Imported\1-s2.0-S0022169409005344-main.pdf</t>
  </si>
  <si>
    <t>C:\Users\HOLGER\Downloads\Papers\Lib_Papers\Imported\(ASCE)HE.1943-5584.0001316.pdf</t>
  </si>
  <si>
    <t>C:\Users\HOLGER\Downloads\Papers\Lib_Papers\Imported\1-s2.0-S0022169418307868-main.pdf</t>
  </si>
  <si>
    <t>C:\Users\HOLGER\Downloads\Papers\Lib_Papers\Imported\hess-23-4783-2019.pdf</t>
  </si>
  <si>
    <t>C:\Users\HOLGER\Downloads\Papers\Lib_Papers\Imported\1-s2.0-S002216941630840X-main.pdf</t>
  </si>
  <si>
    <t>C:\Users\HOLGER\Downloads\Papers\Lib_Papers\Imported\WIREs Water - 2017 - Benoit - Generating synthetic rainfall with geostatistical simulations.pdf</t>
  </si>
  <si>
    <t>C:\Users\HOLGER\Downloads\Papers\Lib_Papers\Imported\Water Resources Research - 2017 - Berk - Probabilistic Design Storm Method for Improved Flood Estimation in Ungauged.pdf</t>
  </si>
  <si>
    <t>C:\Users\HOLGER\Downloads\Papers\Lib_Papers\Imported\1-s2.0-S0022169413007476-main.pdf</t>
  </si>
  <si>
    <t>C:\Users\HOLGER\Downloads\Papers\Lib_Papers\Imported\1-s2.0-S0022169404003634-main.pdf</t>
  </si>
  <si>
    <t>C:\Users\HOLGER\Downloads\Papers\Lib_Papers\Imported\Water Resources Research - 2011 - Beuchat - Toward a robust method for subdaily rainfall downscaling from daily data.pdf</t>
  </si>
  <si>
    <t>C:\Users\HOLGER\Downloads\Papers\Lib_Papers\Imported\hess-5-1-2001.pdf</t>
  </si>
  <si>
    <t>C:\Users\HOLGER\Downloads\Papers\Lib_Papers\Imported\out0806.pdf</t>
  </si>
  <si>
    <t>C:\Users\HOLGER\Downloads\Papers\Lib_Papers\Imported\A physically based variable contributing area model of basin hydrology Un mod le base physique de zone d appel variable de l hydrologie du bassin.pdf</t>
  </si>
  <si>
    <t>C:\Users\HOLGER\Downloads\Papers\Lib_Papers\Imported\1-s2.0-0022169484901598-main.pdf</t>
  </si>
  <si>
    <t>C:\Users\HOLGER\Downloads\Papers\Lib_Papers\Imported\Hydrological Processes - 2013 - Beven - GLUE 20 years on.pdf</t>
  </si>
  <si>
    <t>C:\Users\HOLGER\Downloads\Papers\Lib_Papers\Imported\Hydrological Processes - July September 1992 - Beven - The future of distributed models Model calibration and uncertainty.pdf</t>
  </si>
  <si>
    <t>C:\Users\HOLGER\Downloads\Papers\Lib_Papers\Imported\Communicating uncertainty in flood inundation mapping a case study.pdf</t>
  </si>
  <si>
    <t>C:\Users\HOLGER\Downloads\Papers\Lib_Papers\Imported\s11069-016-2455-1.pdf</t>
  </si>
  <si>
    <t>C:\Users\HOLGER\Downloads\Papers\Lib_Papers\Imported\(ASCE)0733-9437(2009)135 2(248).pdf</t>
  </si>
  <si>
    <t>C:\Users\HOLGER\Downloads\Papers\Lib_Papers\Imported\41114(371)250.pdf</t>
  </si>
  <si>
    <t>C:\Users\HOLGER\Downloads\Papers\Lib_Papers\Imported\l85-101.pdf</t>
  </si>
  <si>
    <t>C:\Users\HOLGER\Downloads\Papers\Lib_Papers\Imported\J American Water Resour Assoc - 2007 - Booth - URBANIZATION OF AQUATIC SYSTEMS DEGRADATION THRESHOLDS STORMWATER.pdf</t>
  </si>
  <si>
    <t>C:\Users\HOLGER\Downloads\Papers\Lib_Papers\Imported\1-s2.0-S0360132303002804-main.pdf</t>
  </si>
  <si>
    <t>C:\Users\HOLGER\Downloads\Papers\Lib_Papers\Imported\2012Boyte_DirectRainfallValidation.pdf</t>
  </si>
  <si>
    <t>C:\Users\HOLGER\Downloads\Papers\Lib_Papers\Imported\brady_ball_IAHR2015.pdf</t>
  </si>
  <si>
    <t>C:\Users\HOLGER\Downloads\Papers\Lib_Papers\Imported\Water Resources Research - February 1973 - Bredehoeft - Mass transport in flowing groundwater.pdf</t>
  </si>
  <si>
    <t>C:\Users\HOLGER\Downloads\Papers\Lib_Papers\Imported\Water Resources Research - August 1973 - Bresler - Simultaneous transport of solutes and water under transient unsaturated.pdf</t>
  </si>
  <si>
    <t>C:\Users\HOLGER\Downloads\Papers\Lib_Papers\Imported\Hydrological Processes - 2011 - Brocca - Distributed rainfall‐runoff modelling for flood frequency estimation and flood.pdf</t>
  </si>
  <si>
    <t>C:\Users\HOLGER\Downloads\Papers\Lib_Papers\Imported\adgeo-10-103-2007.pdf</t>
  </si>
  <si>
    <t>C:\Users\HOLGER\Downloads\Papers\Lib_Papers\Imported\hess-19-691-2015.pdf</t>
  </si>
  <si>
    <t>C:\Users\HOLGER\Downloads\Papers\Lib_Papers\Imported\WIREs Water - 2016 - Brunner - Bivariate return periods and their importance for flood peak and volume estimation.pdf</t>
  </si>
  <si>
    <t>C:\Users\HOLGER\Downloads\Papers\Lib_Papers\Imported\Bulti-Abebe2020_Article_AReviewOfFloodModelingMethodsF.pdf</t>
  </si>
  <si>
    <t>C:\Users\HOLGER\Downloads\Papers\Lib_Papers\Imported\1-s2.0-S1364815213002831-main.pdf</t>
  </si>
  <si>
    <t>C:\Users\HOLGER\Downloads\Papers\Lib_Papers\Imported\1-s2.0-0169809595000631-main.pdf</t>
  </si>
  <si>
    <t>C:\Users\HOLGER\Downloads\Papers\Lib_Papers\Imported\1-s2.0-S0022169420300354-main.pdf</t>
  </si>
  <si>
    <t>C:\Users\HOLGER\Downloads\Papers\Lib_Papers\Imported\1-s2.0-S2210670721000780-main.pdf</t>
  </si>
  <si>
    <t>C:\Users\HOLGER\Downloads\Papers\Lib_Papers\Imported\Journal of Geophysical Research Atmospheres - 2012 - Chappell - Spatial uncertainty to determine reliable daily.pdf</t>
  </si>
  <si>
    <t>C:\Users\HOLGER\Downloads\Papers\Lib_Papers\Imported\Hydrological Processes - 2002 - Cheng - An approach for evaluating the hydrological effects of urbanization and its.pdf</t>
  </si>
  <si>
    <t>C:\Users\HOLGER\Downloads\Papers\Lib_Papers\Imported\document0819.pdf</t>
  </si>
  <si>
    <t>C:\Users\HOLGER\Downloads\Papers\Lib_Papers\Imported\1-s2.0-0022169494902003-main.pdf</t>
  </si>
  <si>
    <t>C:\Users\HOLGER\Downloads\Papers\Lib_Papers\Imported\1-s2.0-S1462075801000723-main.pdf</t>
  </si>
  <si>
    <t>C:\Users\HOLGER\Downloads\Papers\Lib_Papers\Imported\ChoiBall27HWRS.pdf</t>
  </si>
  <si>
    <t>C:\Users\HOLGER\Downloads\Papers\Lib_Papers\Imported\1520-0426-jtech1832_1.pdf</t>
  </si>
  <si>
    <t>C:\Users\HOLGER\Downloads\Papers\Lib_Papers\Imported\Copeland1996_Article_ValidationAndSensitivityOfACon.pdf</t>
  </si>
  <si>
    <t>C:\Users\HOLGER\Downloads\Papers\Lib_Papers\Imported\1-s2.0-S0022169419309667-main.pdf</t>
  </si>
  <si>
    <t>C:\Users\HOLGER\Downloads\Papers\Lib_Papers\Imported\hess-22-2425-2018.pdf</t>
  </si>
  <si>
    <t>C:\Users\HOLGER\Downloads\Papers\Lib_Papers\Imported\2018WR024143.pdf</t>
  </si>
  <si>
    <t>C:\Users\HOLGER\Downloads\Papers\Lib_Papers\Imported\hess-21-3859-2017.pdf</t>
  </si>
  <si>
    <t>C:\Users\HOLGER\Downloads\Papers\Lib_Papers\Imported\The influence of.pdf</t>
  </si>
  <si>
    <t>C:\Users\HOLGER\Downloads\Papers\Lib_Papers\Imported\Hydrological Processes - 2007 - Cunderlik - Inverse flood risk modelling under changing climatic conditions.pdf</t>
  </si>
  <si>
    <t>C:\Users\HOLGER\Downloads\Papers\Lib_Papers\Imported\KOSHAM-2019-19-6-41.pdf</t>
  </si>
  <si>
    <t>C:\Users\HOLGER\Downloads\Papers\Lib_Papers\Imported\Investigating risk reliability and return period under the influence of large scale modes and regional hydrological variability in hydrologic extremes.pdf</t>
  </si>
  <si>
    <t>C:\Users\HOLGER\Downloads\Papers\Lib_Papers\Imported\1-s2.0-S002216940800173X-main.pdf</t>
  </si>
  <si>
    <t>C:\Users\HOLGER\Downloads\Papers\Lib_Papers\Imported\275.pdf</t>
  </si>
  <si>
    <t>C:\Users\HOLGER\Downloads\Papers\Lib_Papers\Imported\hess-21-423-2017.pdf</t>
  </si>
  <si>
    <t>C:\Users\HOLGER\Downloads\Papers\Lib_Papers\Imported\1-s2.0-S2214241X15001273-main.pdf</t>
  </si>
  <si>
    <t>C:\Users\HOLGER\Downloads\Papers\Lib_Papers\Imported\thin_spilne_surface_pami_tps.pdf</t>
  </si>
  <si>
    <t>C:\Users\HOLGER\Downloads\Papers\Lib_Papers\Imported\hess-23-4851-2019.pdf</t>
  </si>
  <si>
    <t>C:\Users\HOLGER\Downloads\Papers\Lib_Papers\Imported\1-s2.0-S1364815211000880-main.pdf</t>
  </si>
  <si>
    <t>C:\Users\HOLGER\Downloads\Papers\Lib_Papers\Imported\Hydrological Processes - 2012 - Dottori - Testing a simple 2D hydraulic model in an urban flood experiment.pdf</t>
  </si>
  <si>
    <t>C:\Users\HOLGER\Downloads\Papers\Lib_Papers\Imported\(ASCE)1084-0699(2002)7 3(220).pdf</t>
  </si>
  <si>
    <t>C:\Users\HOLGER\Downloads\Papers\Lib_Papers\Imported\1-s2.0-S1364815206000053-main.pdf</t>
  </si>
  <si>
    <t>C:\Users\HOLGER\Downloads\Papers\Lib_Papers\Imported\(ASCE)HE.1943-5584.0000064.pdf</t>
  </si>
  <si>
    <t>C:\Users\HOLGER\Downloads\Papers\Lib_Papers\Imported\1-s2.0-S0022169412001126-main.pdf</t>
  </si>
  <si>
    <t>C:\Users\HOLGER\Downloads\Papers\Lib_Papers\Imported\2005-Endreny-EncycHydroSci-UrbanWater.pdf</t>
  </si>
  <si>
    <t>C:\Users\HOLGER\Downloads\Papers\Lib_Papers\Imported\Intl Journal of Climatology - 2008 - Engelbrecht - Dynamics of the Conformal%u2010Cubic Atmospheric Model projected.pdf</t>
  </si>
  <si>
    <t>C:\Users\HOLGER\Downloads\Papers\Lib_Papers\Imported\163.pdf</t>
  </si>
  <si>
    <t>C:\Users\HOLGER\Downloads\Papers\Lib_Papers\Imported\Water Environment J - 2007 - Faulkner - FLOOD ESTIMATION BY CONTINUOUS SIMULATION IN THE DON CATCHMENT SOUTH YORKSHIRE .pdf</t>
  </si>
  <si>
    <t>C:\Users\HOLGER\Downloads\Papers\Lib_Papers\Imported\1-s2.0-002216949502704S-main.pdf</t>
  </si>
  <si>
    <t>C:\Users\HOLGER\Downloads\Papers\Lib_Papers\Imported\(ASCE)1084-0699(1999)4 4(297).pdf</t>
  </si>
  <si>
    <t>C:\Users\HOLGER\Downloads\Papers\Lib_Papers\Imported\1-s2.0-S0048969721055248-main.pdf</t>
  </si>
  <si>
    <t>C:\Users\HOLGER\Downloads\Papers\Lib_Papers\Imported\Water Resources Research - 2003 - Ferraris - A comparison of stochastic models for spatial rainfall downscaling.pdf</t>
  </si>
  <si>
    <t>C:\Users\HOLGER\Downloads\Papers\Lib_Papers\Imported\1-s2.0-S1474706510002184-main.pdf</t>
  </si>
  <si>
    <t>C:\Users\HOLGER\Downloads\Papers\Lib_Papers\Imported\(ASCE)HE.1943-5584.0000383.pdf</t>
  </si>
  <si>
    <t>C:\Users\HOLGER\Downloads\Papers\Lib_Papers\Imported\(ASCE)1084-0699(2001)6 2(100).pdf</t>
  </si>
  <si>
    <t>C:\Users\HOLGER\Downloads\Papers\Lib_Papers\Imported\(ASCE)1084-0699(2001)6 2(91).pdf</t>
  </si>
  <si>
    <t>C:\Users\HOLGER\Downloads\Papers\Lib_Papers\Imported\1-s2.0-S1877705814026174-main.pdf</t>
  </si>
  <si>
    <t>C:\Users\HOLGER\Downloads\Papers\Lib_Papers\Imported\Water Resources Research - April 1971 - Freeze - Three‐Dimensional Transient Saturated‐Unsaturated Flow in a Groundwater.pdf</t>
  </si>
  <si>
    <t>C:\Users\HOLGER\Downloads\Papers\Lib_Papers\Imported\Water Resources Research - June 1972 - Freeze - Role of subsurface flow in generating surface runoff 1 Base flow.pdf</t>
  </si>
  <si>
    <t>C:\Users\HOLGER\Downloads\Papers\Lib_Papers\Imported\Water Resources Research - October 1972 - Freeze - Role of subsurface flow in generating surface runoff 2 Upstream source.pdf</t>
  </si>
  <si>
    <t>C:\Users\HOLGER\Downloads\Papers\Lib_Papers\Imported\1-s2.0-0022169469900201-main.pdf</t>
  </si>
  <si>
    <t>C:\Users\HOLGER\Downloads\Papers\Lib_Papers\Imported\1-s2.0-S0022169411004525-main.pdf</t>
  </si>
  <si>
    <t>C:\Users\HOLGER\Downloads\Papers\Lib_Papers\Imported\Water Resources Research - 2008 - Furrer - Improving the simulation of extreme precipitation events by stochastic weather.pdf</t>
  </si>
  <si>
    <t>C:\Users\HOLGER\Downloads\Papers\Lib_Papers\Imported\Modelling_hydrological_losses_for_varying_rainfall.pdf</t>
  </si>
  <si>
    <t>C:\Users\HOLGER\Downloads\Papers\Lib_Papers\Imported\Gao_2018_IOP_Conf._Ser. _Earth_Environ._Sci._191_012043.pdf</t>
  </si>
  <si>
    <t>C:\Users\HOLGER\Downloads\Papers\Lib_Papers\Imported\WIREs Computational Stats - 2015 - Gelfand - Bayesian wombling finding rapid change in spatial maps.pdf</t>
  </si>
  <si>
    <t>C:\Users\HOLGER\Downloads\Papers\Lib_Papers\Imported\1-s2.0-002216949390009X-main.pdf</t>
  </si>
  <si>
    <t>C:\Users\HOLGER\Downloads\Papers\Lib_Papers\Imported\WIREs Computational Stats - 2015 - Ghosh - Bayesian model selection using the median probability model.pdf</t>
  </si>
  <si>
    <t>C:\Users\HOLGER\Downloads\Papers\Lib_Papers\Imported\(ASCE)WR.1943-5452.0000812.pdf</t>
  </si>
  <si>
    <t>C:\Users\HOLGER\Downloads\Papers\Lib_Papers\Imported\1-s2.0-S0022169412002685-main.pdf</t>
  </si>
  <si>
    <t>C:\Users\HOLGER\Downloads\Papers\Lib_Papers\Imported\hess-21-2361-2017.pdf</t>
  </si>
  <si>
    <t>C:\Users\HOLGER\Downloads\Papers\Lib_Papers\Imported\jenes.20.00062.pdf</t>
  </si>
  <si>
    <t>C:\Users\HOLGER\Downloads\Papers\Lib_Papers\Imported\An initial parameter estimation approach for urban catchment modelling.pdf</t>
  </si>
  <si>
    <t>C:\Users\HOLGER\Downloads\Papers\Lib_Papers\Imported\jh0240388.pdf</t>
  </si>
  <si>
    <t>C:\Users\HOLGER\Downloads\Papers\Lib_Papers\Imported\Water Resources Research - 1997 - Goodrich - Linearity of basin response as a function of scale in a semiarid watershed.pdf</t>
  </si>
  <si>
    <t>C:\Users\HOLGER\Downloads\Papers\Lib_Papers\Imported\1-s2.0-S002216940000144X-main.pdf</t>
  </si>
  <si>
    <t>C:\Users\HOLGER\Downloads\Papers\Lib_Papers\Imported\hess-13-195-2009.pdf</t>
  </si>
  <si>
    <t>C:\Users\HOLGER\Downloads\Papers\Lib_Papers\Imported\978-981-19-0304-5.pdf</t>
  </si>
  <si>
    <t>C:\Users\HOLGER\Downloads\Papers\Lib_Papers\Imported\002-Green-et-al-2011.pdf</t>
  </si>
  <si>
    <t>C:\Users\HOLGER\Downloads\Papers\Lib_Papers\Imported\009-Green-et-al-2016a.pdf</t>
  </si>
  <si>
    <t>C:\Users\HOLGER\Downloads\Papers\Lib_Papers\Imported\001-Green-et-al-2015a.pdf</t>
  </si>
  <si>
    <t>C:\Users\HOLGER\Downloads\Papers\Lib_Papers\Imported\003-Green-et-al-2012a.pdf</t>
  </si>
  <si>
    <t>C:\Users\HOLGER\Downloads\Papers\Lib_Papers\Imported\hess-23-225-2019.pdf</t>
  </si>
  <si>
    <t>C:\Users\HOLGER\Downloads\Papers\Lib_Papers\Imported\Hydrological Processes - 2015 - Guan - Storm runoff response to rainfall pattern magnitude and urbanization in a.pdf</t>
  </si>
  <si>
    <t>C:\Users\HOLGER\Downloads\Papers\Lib_Papers\Imported\(ASCE)HE.1943-5584.0001915.pdf</t>
  </si>
  <si>
    <t>C:\Users\HOLGER\Downloads\Papers\Lib_Papers\Imported\j.jher.2009.01.001.pdf</t>
  </si>
  <si>
    <t>C:\Users\HOLGER\Downloads\Papers\Lib_Papers\Imported\(ASCE)0733-9437(2008)134 2(193).pdf</t>
  </si>
  <si>
    <t>C:\Users\HOLGER\Downloads\Papers\Lib_Papers\Imported\Design of Infiltrating Basin by Soil Storage and Conveyance Capacities.pdf</t>
  </si>
  <si>
    <t>C:\Users\HOLGER\Downloads\Papers\Lib_Papers\Imported\Computer aided Civil Eng - 2002 - Guo - A Semivirtual Watershed Model by Neural Networks.pdf</t>
  </si>
  <si>
    <t>C:\Users\HOLGER\Downloads\Papers\Lib_Papers\Imported\(ASCE)0733-9496(2001)127 1(58).pdf</t>
  </si>
  <si>
    <t>C:\Users\HOLGER\Downloads\Papers\Lib_Papers\Imported\(ASCE)1084-0699(2001)6 4(352).pdf</t>
  </si>
  <si>
    <t>C:\Users\HOLGER\Downloads\Papers\Lib_Papers\Imported\(ASCE)0733-9437(2000)126 2(119).pdf</t>
  </si>
  <si>
    <t>C:\Users\HOLGER\Downloads\Papers\Lib_Papers\Imported\Water Environment Research - 2000 - Guo - Street Stormwater Storage Capacity.pdf</t>
  </si>
  <si>
    <t>C:\Users\HOLGER\Downloads\Papers\Lib_Papers\Imported\(ASCE)0733-9429(1999)125 4(422).pdf</t>
  </si>
  <si>
    <t>C:\Users\HOLGER\Downloads\Papers\Lib_Papers\Imported\(ASCE)0733-9496(1999)125 6(380).pdf</t>
  </si>
  <si>
    <t>C:\Users\HOLGER\Downloads\Papers\Lib_Papers\Imported\Roll Waves in High Gradient Channels.pdf</t>
  </si>
  <si>
    <t>C:\Users\HOLGER\Downloads\Papers\Lib_Papers\Imported\Overland Flow on a Pervious Surface.pdf</t>
  </si>
  <si>
    <t>C:\Users\HOLGER\Downloads\Papers\Lib_Papers\Imported\(ASCE)0733-9496(1998)124 6(330).pdf</t>
  </si>
  <si>
    <t>C:\Users\HOLGER\Downloads\Papers\Lib_Papers\Imported\(ASCE)HE.1943-5584.0000512.pdf</t>
  </si>
  <si>
    <t>C:\Users\HOLGER\Downloads\Papers\Lib_Papers\Imported\(ASCE)HE.1943-5584.0000013.pdf</t>
  </si>
  <si>
    <t>C:\Users\HOLGER\Downloads\Papers\Lib_Papers\Imported\(ASCE)IR.1943-4774.0000868.pdf</t>
  </si>
  <si>
    <t>C:\Users\HOLGER\Downloads\Papers\Lib_Papers\Imported\(ASCE)IR.1943-4774.0000767.pdf</t>
  </si>
  <si>
    <t>C:\Users\HOLGER\Downloads\Papers\Lib_Papers\Imported\(ASCE)0733-9437(2001)127 3(170).pdf</t>
  </si>
  <si>
    <t>C:\Users\HOLGER\Downloads\Papers\Lib_Papers\Imported\(ASCE)HE.1943-5584.0001771.pdf</t>
  </si>
  <si>
    <t>C:\Users\HOLGER\Downloads\Papers\Lib_Papers\Imported\(ASCE)HE.1943-5584.0001161.pdf</t>
  </si>
  <si>
    <t>C:\Users\HOLGER\Downloads\Papers\Lib_Papers\Imported\(ASCE)HE.1943-5584.0000948.pdf</t>
  </si>
  <si>
    <t>C:\Users\HOLGER\Downloads\Papers\Lib_Papers\Imported\Overland_Flow_and_Surface_Runoff_----_(Chapter_3_KINEMATIC_WAVE_FOR_OVERLAND_FLOW_).pdf</t>
  </si>
  <si>
    <t>C:\Users\HOLGER\Downloads\Papers\Lib_Papers\Imported\(ASCE)IR.1943-4774.0000999.pdf</t>
  </si>
  <si>
    <t>C:\Users\HOLGER\Downloads\Papers\Lib_Papers\Imported\(ASCE)HY.1943-7900.0000094.pdf</t>
  </si>
  <si>
    <t>C:\Users\HOLGER\Downloads\Papers\Lib_Papers\Imported\(ASCE)HE.1943-5584.0000045.pdf</t>
  </si>
  <si>
    <t>C:\Users\HOLGER\Downloads\Papers\Lib_Papers\Imported\(ASCE)IR.1943-4774.0000674.pdf</t>
  </si>
  <si>
    <t>C:\Users\HOLGER\Downloads\Papers\Lib_Papers\Imported\(ASCE)0733-9496(1996)122 1(33).pdf</t>
  </si>
  <si>
    <t>C:\Users\HOLGER\Downloads\Papers\Lib_Papers\Imported\(ASCE)HE.1943-5584.0000847.pdf</t>
  </si>
  <si>
    <t>C:\Users\HOLGER\Downloads\Papers\Lib_Papers\Imported\(ASCE)1084-0699(2001)6 1(29).pdf</t>
  </si>
  <si>
    <t>C:\Users\HOLGER\Downloads\Papers\Lib_Papers\Imported\(ASCE)HE.1943-5584.0001945.pdf</t>
  </si>
  <si>
    <t>C:\Users\HOLGER\Downloads\Papers\Lib_Papers\Imported\hess-25-2843-2021.pdf</t>
  </si>
  <si>
    <t>C:\Users\HOLGER\Downloads\Papers\Lib_Papers\Imported\(ASCE)1084-0699(2006)11 5(506).pdf</t>
  </si>
  <si>
    <t>C:\Users\HOLGER\Downloads\Papers\Lib_Papers\Imported\document0248.pdf</t>
  </si>
  <si>
    <t>C:\Users\HOLGER\Downloads\Papers\Lib_Papers\Imported\J Flood Risk Management - 2020 - Guo - Data%u2010driven flood emulation Speeding up urban flood predictions by deep.pdf</t>
  </si>
  <si>
    <t>C:\Users\HOLGER\Downloads\Papers\Lib_Papers\Imported\Water Resources Research - December 1970 - Guymon - A General Numerical Solution of the Two‐Dimensional.pdf</t>
  </si>
  <si>
    <t>C:\Users\HOLGER\Downloads\Papers\Lib_Papers\Imported\Smooth_Approximation_and_Rendering_of.pdf</t>
  </si>
  <si>
    <t>C:\Users\HOLGER\Downloads\Papers\Lib_Papers\Imported\1-s2.0-S0022169406003416-main.pdf</t>
  </si>
  <si>
    <t>C:\Users\HOLGER\Downloads\Papers\Lib_Papers\Imported\1-s2.0-S0951832018303296-main.pdf</t>
  </si>
  <si>
    <t>C:\Users\HOLGER\Downloads\Papers\Lib_Papers\Imported\(ASCE)IR.1943-4774.0000166.pdf</t>
  </si>
  <si>
    <t>C:\Users\HOLGER\Downloads\Papers\Lib_Papers\Imported\1-s2.0-S0022169401003614-main.pdf</t>
  </si>
  <si>
    <t>C:\Users\HOLGER\Downloads\Papers\Lib_Papers\Imported\(ASCE)WR.1943-5452.0000647.pdf</t>
  </si>
  <si>
    <t>C:\Users\HOLGER\Downloads\Papers\Lib_Papers\Imported\(ASCE)1084-0699(2000)5 4(402).pdf</t>
  </si>
  <si>
    <t>C:\Users\HOLGER\Downloads\Papers\Lib_Papers\Imported\1-s2.0-009830049190055I-main.pdf</t>
  </si>
  <si>
    <t>C:\Users\HOLGER\Downloads\Papers\Lib_Papers\Imported\document(2)0834.pdf</t>
  </si>
  <si>
    <t>C:\Users\HOLGER\Downloads\Papers\Lib_Papers\Imported\Spatial simulation of rainstorm waterlogging based on a water accumulation diffusion algorithm.pdf</t>
  </si>
  <si>
    <t>C:\Users\HOLGER\Downloads\Papers\Lib_Papers\Imported\(ASCE)IR.1943-4774.0001069.pdf</t>
  </si>
  <si>
    <t>C:\Users\HOLGER\Downloads\Papers\Lib_Papers\Imported\water-12-02484-v2.pdf</t>
  </si>
  <si>
    <t>C:\Users\HOLGER\Downloads\Papers\Lib_Papers\Imported\s00477-017-1404-1.pdf</t>
  </si>
  <si>
    <t>C:\Users\HOLGER\Downloads\Papers\Lib_Papers\Imported\1-s2.0-S0022169421013755-main.pdf</t>
  </si>
  <si>
    <t>C:\Users\HOLGER\Downloads\Papers\Lib_Papers\Imported\s11269-017-1851-y.pdf</t>
  </si>
  <si>
    <t>C:\Users\HOLGER\Downloads\Papers\Lib_Papers\Imported\Modified Mann Kendall trend test for hydrological time series under the scaling hypothesis and its application.pdf</t>
  </si>
  <si>
    <t>C:\Users\HOLGER\Downloads\Papers\Lib_Papers\Imported\1-s2.0-S0959652619333852-main.pdf</t>
  </si>
  <si>
    <t>C:\Users\HOLGER\Downloads\Papers\Lib_Papers\Imported\hess-23-2647-2019.pdf</t>
  </si>
  <si>
    <t>C:\Users\HOLGER\Downloads\Papers\Lib_Papers\Imported\Intl Journal of Climatology - January February 1994 - Hudson - Mapping temperature using kriging with external drift .pdf</t>
  </si>
  <si>
    <t>C:\Users\HOLGER\Downloads\Papers\Lib_Papers\Imported\Earth Surf Processes Landf - January February 1982 - Huff - Flow variability and hillslope hydrology.pdf</t>
  </si>
  <si>
    <t>C:\Users\HOLGER\Downloads\Papers\Lib_Papers\Imported\1-s2.0-S0022169405006256-main.pdf</t>
  </si>
  <si>
    <t>C:\Users\HOLGER\Downloads\Papers\Lib_Papers\Imported\Interpolating mean rainfall using thin plate smoothing splines.pdf</t>
  </si>
  <si>
    <t>C:\Users\HOLGER\Downloads\Papers\Lib_Papers\Imported\informit.684480643395574.pdf</t>
  </si>
  <si>
    <t>C:\Users\HOLGER\Downloads\Papers\Lib_Papers\Imported\Revealing hidden persistence in maximum rainfall records.pdf</t>
  </si>
  <si>
    <t>C:\Users\HOLGER\Downloads\Papers\Lib_Papers\Imported\1-s2.0-S0022169404002343-main.pdf</t>
  </si>
  <si>
    <t>C:\Users\HOLGER\Downloads\Papers\Lib_Papers\Imported\s13201-019-1122-6.pdf</t>
  </si>
  <si>
    <t>C:\Users\HOLGER\Downloads\Papers\Lib_Papers\Imported\1-s2.0-S0011916407002834-main.pdf</t>
  </si>
  <si>
    <t>C:\Users\HOLGER\Downloads\Papers\Lib_Papers\Imported\rsfs.2011.0057.pdf</t>
  </si>
  <si>
    <t>C:\Users\HOLGER\Downloads\Papers\Lib_Papers\Imported\SSRN-id1832164.pdf</t>
  </si>
  <si>
    <t>C:\Users\HOLGER\Downloads\Papers\Lib_Papers\Imported\hess-23-1683-2019.pdf</t>
  </si>
  <si>
    <t>C:\Users\HOLGER\Downloads\Papers\Lib_Papers\Imported\e3sconf_arfee2018_03022.pdf</t>
  </si>
  <si>
    <t>C:\Users\HOLGER\Downloads\Papers\Lib_Papers\Imported\004-Johnson-et-al-2012a.pdf</t>
  </si>
  <si>
    <t>C:\Users\HOLGER\Downloads\Papers\Lib_Papers\Imported\005-Johnson-et-al-2012b.pdf</t>
  </si>
  <si>
    <t>C:\Users\HOLGER\Downloads\Papers\Lib_Papers\Imported\1-s2.0-S0022169403002695-main.pdf</t>
  </si>
  <si>
    <t>C:\Users\HOLGER\Downloads\Papers\Lib_Papers\Imported\(ASCE)0733-9429(1996)122 2(112).pdf</t>
  </si>
  <si>
    <t>C:\Users\HOLGER\Downloads\Papers\Lib_Papers\Imported\1-s2.0-S1364815217305340-main.pdf</t>
  </si>
  <si>
    <t>C:\Users\HOLGER\Downloads\Papers\Lib_Papers\Imported\Kandra2015_Article_AssessmentOfTheImpactOfStormwa.pdf</t>
  </si>
  <si>
    <t>C:\Users\HOLGER\Downloads\Papers\Lib_Papers\Imported\JGR Atmospheres - 2017 - Karbalaee - Bias adjustment of infrared‐based rainfall estimation using Passive Microwave.pdf</t>
  </si>
  <si>
    <t>C:\Users\HOLGER\Downloads\Papers\Lib_Papers\Imported\1-s2.0-S0022169409000894-main.pdf</t>
  </si>
  <si>
    <t>C:\Users\HOLGER\Downloads\Papers\Lib_Papers\Imported\1-s2.0-S0022169406001302-main.pdf</t>
  </si>
  <si>
    <t>C:\Users\HOLGER\Downloads\Papers\Lib_Papers\Imported\water-10-01885.pdf</t>
  </si>
  <si>
    <t>C:\Users\HOLGER\Downloads\Papers\Lib_Papers\Imported\1-s2.0-S0022169418308692-main.pdf</t>
  </si>
  <si>
    <t>C:\Users\HOLGER\Downloads\Papers\Lib_Papers\Imported\remotesensing-12-03051-v2.pdf</t>
  </si>
  <si>
    <t>C:\Users\HOLGER\Downloads\Papers\Lib_Papers\Imported\Water Resources Research - 2012 - Kleiber - Daily spatiotemporal precipitation simulation using latent and transformed.pdf</t>
  </si>
  <si>
    <t>C:\Users\HOLGER\Downloads\Papers\Lib_Papers\Imported\An Interactive Barnes Objective Map Analysis Scheme for Use with Satellite and Conventional Data.pdf</t>
  </si>
  <si>
    <t>C:\Users\HOLGER\Downloads\Papers\Lib_Papers\Imported\document(2)0930.pdf</t>
  </si>
  <si>
    <t>C:\Users\HOLGER\Downloads\Papers\Lib_Papers\Imported\1-s2.0-S0022169498000973-main.pdf</t>
  </si>
  <si>
    <t>C:\Users\HOLGER\Downloads\Papers\Lib_Papers\Imported\Water Resources Research - January 1991 - Krajewski - A Monte Carlo Study of rainfall sampling effect on a distributed.pdf</t>
  </si>
  <si>
    <t>C:\Users\HOLGER\Downloads\Papers\Lib_Papers\Imported\1-s2.0-S0309170802000623-main.pdf</t>
  </si>
  <si>
    <t>C:\Users\HOLGER\Downloads\Papers\Lib_Papers\Imported\1-s2.0-S0022169406002745-main.pdf</t>
  </si>
  <si>
    <t>C:\Users\HOLGER\Downloads\Papers\Lib_Papers\Imported\(ASCE)1084-0699(1998)3 1(9).pdf</t>
  </si>
  <si>
    <t>C:\Users\HOLGER\Downloads\Papers\Lib_Papers\Imported\(ASCE)WR.1943-5452.0001350.pdf</t>
  </si>
  <si>
    <t>C:\Users\HOLGER\Downloads\Papers\Lib_Papers\Imported\sustainability-11-00213.pdf</t>
  </si>
  <si>
    <t>C:\Users\HOLGER\Downloads\Papers\Lib_Papers\Imported\1-s2.0-S0022169418306644-main.pdf</t>
  </si>
  <si>
    <t>C:\Users\HOLGER\Downloads\Papers\Lib_Papers\Imported\Le_et_al-2018-Modeling Spatial Dependence of R.pdf</t>
  </si>
  <si>
    <t>C:\Users\HOLGER\Downloads\Papers\Lib_Papers\Imported\1-s2.0-S0022169416000780-main.pdf</t>
  </si>
  <si>
    <t>C:\Users\HOLGER\Downloads\Papers\Lib_Papers\Imported\Water Resources Research - 2013 - Leblois - Space‐time simulation of intermittent rainfall with prescribed advection field .pdf</t>
  </si>
  <si>
    <t>C:\Users\HOLGER\Downloads\Papers\Lib_Papers\Imported\hess-23-1633-2019.pdf</t>
  </si>
  <si>
    <t>C:\Users\HOLGER\Downloads\Papers\Lib_Papers\Imported\Leitão2017_Article_StochasticEvaluationOfTheImpac.pdf</t>
  </si>
  <si>
    <t>C:\Users\HOLGER\Downloads\Papers\Lib_Papers\Imported\Leonard_et_al-2008-A space-time Neyman–Scott r.pdf</t>
  </si>
  <si>
    <t>C:\Users\HOLGER\Downloads\Papers\Lib_Papers\Imported\Water Resources Research - 2006 - Leonard - Efficient simulation of a space%u2010time Neyman%u2010Scott rainfall model.pdf</t>
  </si>
  <si>
    <t>C:\Users\HOLGER\Downloads\Papers\Lib_Papers\Imported\Leonard 2007_Implementing a space-time rainfa1.pdf</t>
  </si>
  <si>
    <t>C:\Users\HOLGER\Downloads\Papers\Lib_Papers\Imported\water-09-00594.pdf</t>
  </si>
  <si>
    <t>C:\Users\HOLGER\Downloads\Papers\Lib_Papers\Imported\(ASCE)0733-9372(2000)126 3(217).pdf</t>
  </si>
  <si>
    <t>C:\Users\HOLGER\Downloads\Papers\Lib_Papers\Imported\1-s2.0-S1001074207600485-main.pdf</t>
  </si>
  <si>
    <t>C:\Users\HOLGER\Downloads\Papers\Lib_Papers\Imported\1-s2.0-S0022169410000715-main.pdf</t>
  </si>
  <si>
    <t>C:\Users\HOLGER\Downloads\Papers\Lib_Papers\Imported\water-14-00076-v2.pdf</t>
  </si>
  <si>
    <t>C:\Users\HOLGER\Downloads\Papers\Lib_Papers\Imported\(ASCE)0733-9429(2003)129 2(140).pdf</t>
  </si>
  <si>
    <t>C:\Users\HOLGER\Downloads\Papers\Lib_Papers\Imported\1-s2.0-S030147972030428X-main.pdf</t>
  </si>
  <si>
    <t>C:\Users\HOLGER\Downloads\Papers\Lib_Papers\Imported\1-s2.0-S0022169421008374-main.pdf</t>
  </si>
  <si>
    <t>C:\Users\HOLGER\Downloads\Papers\Lib_Papers\Imported\s11269-022-03325-8.pdf</t>
  </si>
  <si>
    <t>C:\Users\HOLGER\Downloads\Papers\Lib_Papers\Imported\1-s2.0-S0959652620353506-main.pdf</t>
  </si>
  <si>
    <t>C:\Users\HOLGER\Downloads\Papers\Lib_Papers\Imported\1-s2.0-S0016718513002327-main.pdf</t>
  </si>
  <si>
    <t>C:\Users\HOLGER\Downloads\Papers\Lib_Papers\Imported\1-s2.0-S0022169403005146-main.pdf</t>
  </si>
  <si>
    <t>C:\Users\HOLGER\Downloads\Papers\Lib_Papers\Imported\water-13-03597-v2.pdf</t>
  </si>
  <si>
    <t>C:\Users\HOLGER\Downloads\Papers\Lib_Papers\Imported\water-13-02923-v2.pdf</t>
  </si>
  <si>
    <t>C:\Users\HOLGER\Downloads\Papers\Lib_Papers\Imported\Regional scale hydrology I Formulation of the VIC 2L model coupled to a routing model.pdf</t>
  </si>
  <si>
    <t>C:\Users\HOLGER\Downloads\Papers\Lib_Papers\Imported\water-13-02049-v2.pdf</t>
  </si>
  <si>
    <t>C:\Users\HOLGER\Downloads\Papers\Lib_Papers\Imported\nhess-2016-16.pdf</t>
  </si>
  <si>
    <t>C:\Users\HOLGER\Downloads\Papers\Lib_Papers\Imported\40927%28243%292.pdf</t>
  </si>
  <si>
    <t>C:\Users\HOLGER\Downloads\Papers\Lib_Papers\Imported\(ASCE)WR.1943-5452.0000023.pdf</t>
  </si>
  <si>
    <t>C:\Users\HOLGER\Downloads\Papers\Lib_Papers\Imported\out0942.pdf</t>
  </si>
  <si>
    <t>C:\Users\HOLGER\Downloads\Papers\Lib_Papers\Imported\out0407.pdf</t>
  </si>
  <si>
    <t>C:\Users\HOLGER\Downloads\Papers\Lib_Papers\Imported\1-s2.0-S0309170804001010-main.pdf</t>
  </si>
  <si>
    <t>C:\Users\HOLGER\Downloads\Papers\Lib_Papers\Imported\J Flood Risk Management - 2021 - Maskrey - Doing flood risk modelling differently Evaluating the potential for.pdf</t>
  </si>
  <si>
    <t>C:\Users\HOLGER\Downloads\Papers\Lib_Papers\Imported\10.21105.joss.02292.pdf</t>
  </si>
  <si>
    <t>C:\Users\HOLGER\Downloads\Papers\Lib_Papers\Imported\2008_Book_Chapter4.pdf</t>
  </si>
  <si>
    <t>C:\Users\HOLGER\Downloads\Papers\Lib_Papers\Imported\hess-4-603-2000.pdf</t>
  </si>
  <si>
    <t>C:\Users\HOLGER\Downloads\Papers\Lib_Papers\Imported\0265813516655799.pdf</t>
  </si>
  <si>
    <t>C:\Users\HOLGER\Downloads\Papers\Lib_Papers\Imported\Water Environment J - 2009 - Mimi - Spatial analysis of urban stormwater quality Ramallah district as a case study .pdf</t>
  </si>
  <si>
    <t>C:\Users\HOLGER\Downloads\Papers\Lib_Papers\Imported\hess-23-2601-2019.pdf</t>
  </si>
  <si>
    <t>C:\Users\HOLGER\Downloads\Papers\Lib_Papers\Imported\water-13-00028-v3.pdf</t>
  </si>
  <si>
    <t>C:\Users\HOLGER\Downloads\Papers\Lib_Papers\Imported\Hydrological Processes - 2005 - Molini - The impact of tipping‐bucket raingauge measurement errors on design rainfall for.pdf</t>
  </si>
  <si>
    <t>C:\Users\HOLGER\Downloads\Papers\Lib_Papers\Imported\(ASCE)HE.1943-5584.0001738.pdf</t>
  </si>
  <si>
    <t>C:\Users\HOLGER\Downloads\Papers\Lib_Papers\Imported\Water Resources Research - October 1981 - Moore - A distribution function approach to rainfall runoff modeling.pdf</t>
  </si>
  <si>
    <t>C:\Users\HOLGER\Downloads\Papers\Lib_Papers\Imported\978-3-540-77843-1.pdf</t>
  </si>
  <si>
    <t>C:\Users\HOLGER\Downloads\Papers\Lib_Papers\Imported\1-s2.0-S0309170805001971-main.pdf</t>
  </si>
  <si>
    <t>C:\Users\HOLGER\Downloads\Papers\Lib_Papers\Imported\Evaluation of functional resilience in urban drainage and flood management systems using a global analysis approach.pdf</t>
  </si>
  <si>
    <t>C:\Users\HOLGER\Downloads\Papers\Lib_Papers\Imported\out_Mugume.pdf</t>
  </si>
  <si>
    <t>C:\Users\HOLGER\Downloads\Papers\Lib_Papers\Imported\1-s2.0-S0043135415300142-main.pdf</t>
  </si>
  <si>
    <t>C:\Users\HOLGER\Downloads\Papers\Lib_Papers\Imported\jwama.15.00078.pdf</t>
  </si>
  <si>
    <t>C:\Users\HOLGER\Downloads\Papers\Lib_Papers\Imported\70ca063fd2a1f394e061e35a621f3f37b7bf.pdf</t>
  </si>
  <si>
    <t>C:\Users\HOLGER\Downloads\Papers\Lib_Papers\Imported\1-s2.0-S0022169409001383-main.pdf</t>
  </si>
  <si>
    <t>C:\Users\HOLGER\Downloads\Papers\Lib_Papers\Imported\water-10-01468.pdf</t>
  </si>
  <si>
    <t>C:\Users\HOLGER\Downloads\Papers\Lib_Papers\Imported\(ASCE)0733-9496(2004)130 2(131).pdf</t>
  </si>
  <si>
    <t>C:\Users\HOLGER\Downloads\Papers\Lib_Papers\Imported\1-s2.0-S0309170811000339-main.pdf</t>
  </si>
  <si>
    <t>C:\Users\HOLGER\Downloads\Papers\Lib_Papers\Imported\piahs-370-3-2015.pdf</t>
  </si>
  <si>
    <t>C:\Users\HOLGER\Downloads\Papers\Lib_Papers\Imported\Earth Surface Processes - January March 1980 - Newson - The geomorphological effectiveness of floods a contribution.pdf</t>
  </si>
  <si>
    <t>C:\Users\HOLGER\Downloads\Papers\Lib_Papers\Imported\Water Resources Research - 2015 - Niemi - Role of spatial anisotropy in design storm generation Experiment and.pdf</t>
  </si>
  <si>
    <t>C:\Users\HOLGER\Downloads\Papers\Lib_Papers\Imported\(ASCE)HE.1943-5584.0001339.pdf</t>
  </si>
  <si>
    <t>C:\Users\HOLGER\Downloads\Papers\Lib_Papers\Imported\1-s2.0-0022169494902631-main.pdf</t>
  </si>
  <si>
    <t>C:\Users\HOLGER\Downloads\Papers\Lib_Papers\Imported\1-s2.0-S0022169415003856-main.pdf</t>
  </si>
  <si>
    <t>C:\Users\HOLGER\Downloads\Papers\Lib_Papers\Imported\J Flood Risk Management - 2015 - Ochoa%u2010Rodr guez - Surface water flood warnings in England overview assessment and.pdf</t>
  </si>
  <si>
    <t>C:\Users\HOLGER\Downloads\Papers\Lib_Papers\Imported\Water Resources Research - 2019 - Ochoa%u2010Rodriguez - A Review of Radar%u2010Rain Gauge Data Merging Methods and Their Potential.pdf</t>
  </si>
  <si>
    <t>C:\Users\HOLGER\Downloads\Papers\Lib_Papers\Imported\2011WR010550.pdf</t>
  </si>
  <si>
    <t>C:\Users\HOLGER\Downloads\Papers\Lib_Papers\Imported\Model averaging versus model selection estimating design floods with uncertain river flow data.pdf</t>
  </si>
  <si>
    <t>C:\Users\HOLGER\Downloads\Papers\Lib_Papers\Imported\nh0501665.pdf</t>
  </si>
  <si>
    <t>C:\Users\HOLGER\Downloads\Papers\Lib_Papers\Imported\1-s2.0-S0169809509000313-main.pdf</t>
  </si>
  <si>
    <t>C:\Users\HOLGER\Downloads\Papers\Lib_Papers\Imported\96jd02033.pdf</t>
  </si>
  <si>
    <t>C:\Users\HOLGER\Downloads\Papers\Lib_Papers\Imported\J Flood Risk Management - 2016 - Palla - Pluvial flooding in urban areas the role of surface drainage efficiency.pdf</t>
  </si>
  <si>
    <t>C:\Users\HOLGER\Downloads\Papers\Lib_Papers\Imported\sustainability-13-07241-v2.pdf</t>
  </si>
  <si>
    <t>C:\Users\HOLGER\Downloads\Papers\Lib_Papers\Imported\1-s2.0-S0301479717300439-main.pdf</t>
  </si>
  <si>
    <t>C:\Users\HOLGER\Downloads\Papers\Lib_Papers\Imported\Optimal design of urban drainage networks.pdf</t>
  </si>
  <si>
    <t>C:\Users\HOLGER\Downloads\Papers\Lib_Papers\Imported\Water Resources Research - 2015 - Paniconi - Physically based modeling in catchment hydrology at 50 Survey and outlook.pdf</t>
  </si>
  <si>
    <t>C:\Users\HOLGER\Downloads\Papers\Lib_Papers\Imported\Hydrological Processes - 2017 - Pappalardo - A hydraulic invariance%u2010based methodology for the implementation of storm%u2010water.pdf</t>
  </si>
  <si>
    <t>C:\Users\HOLGER\Downloads\Papers\Lib_Papers\Imported\Water Resources Research - 2006 - Pardo‐Ig zquiza - Assessing the uncertainty associated with intermittent rainfall fields.pdf</t>
  </si>
  <si>
    <t>C:\Users\HOLGER\Downloads\Papers\Lib_Papers\Imported\WIREs Water - 2020 - Peel - Historical development of rainfall‐runoff modeling.pdf</t>
  </si>
  <si>
    <t>C:\Users\HOLGER\Downloads\Papers\Lib_Papers\Imported\hess-21-1559-2017.pdf</t>
  </si>
  <si>
    <t>C:\Users\HOLGER\Downloads\Papers\Lib_Papers\Imported\Peng2022_Article_Bi-directionalCouplingOfAnOpen.pdf</t>
  </si>
  <si>
    <t>C:\Users\HOLGER\Downloads\Papers\Lib_Papers\Imported\1-s2.0-0022169476901013-main.pdf</t>
  </si>
  <si>
    <t>C:\Users\HOLGER\Downloads\Papers\Lib_Papers\Imported\10.1.1.470.3971.pdf</t>
  </si>
  <si>
    <t>C:\Users\HOLGER\Downloads\Papers\Lib_Papers\Imported\18648748_6743836510005671.pdf</t>
  </si>
  <si>
    <t>C:\Users\HOLGER\Downloads\Papers\Lib_Papers\Imported\18648587_6743830870005671.pdf</t>
  </si>
  <si>
    <t>C:\Users\HOLGER\Downloads\Papers\Lib_Papers\Imported\water-08-00058.pdf</t>
  </si>
  <si>
    <t>C:\Users\HOLGER\Downloads\Papers\Lib_Papers\Imported\J American Water Resour Assoc - April 1988 - Plate - RELIABILITY‐BASED DESIGN CONCEPTS IN HYDRAULIC ENGINEERING1.pdf</t>
  </si>
  <si>
    <t>C:\Users\HOLGER\Downloads\Papers\Lib_Papers\Imported\b32045.pdf</t>
  </si>
  <si>
    <t>C:\Users\HOLGER\Downloads\Papers\Lib_Papers\Imported\1-s2.0-S0022169416303158-main.pdf</t>
  </si>
  <si>
    <t>C:\Users\HOLGER\Downloads\Papers\Lib_Papers\Imported\1-s2.0-S0967066199001185-main.pdf</t>
  </si>
  <si>
    <t>C:\Users\HOLGER\Downloads\Papers\Lib_Papers\Imported\Urban flood disaster management.pdf</t>
  </si>
  <si>
    <t>C:\Users\HOLGER\Downloads\Papers\Lib_Papers\Imported\remotesensing-06-11649.pdf</t>
  </si>
  <si>
    <t>C:\Users\HOLGER\Downloads\Papers\Lib_Papers\Imported\(ASCE)1084-0699(2006)11 1(46).pdf</t>
  </si>
  <si>
    <t>C:\Users\HOLGER\Downloads\Papers\Lib_Papers\Imported\Hydrological Processes - October December 1993 - Quinn - Spatial and temporal predictions of soil moisture dynamics runoff.pdf</t>
  </si>
  <si>
    <t>C:\Users\HOLGER\Downloads\Papers\Lib_Papers\Imported\1-s2.0-S0022169421012968-main.pdf</t>
  </si>
  <si>
    <t>C:\Users\HOLGER\Downloads\Papers\Lib_Papers\Imported\1-s2.0-S0022169415006605-main.pdf</t>
  </si>
  <si>
    <t>C:\Users\HOLGER\Downloads\Papers\Lib_Papers\Imported\GIS-based_SWMM_model_for_simul.pdf</t>
  </si>
  <si>
    <t>C:\Users\HOLGER\Downloads\Papers\Lib_Papers\Imported\Water Resources Research - 2015 - Read - Reliability return periods and risk under nonstationarity.pdf</t>
  </si>
  <si>
    <t>C:\Users\HOLGER\Downloads\Papers\Lib_Papers\Imported\e3sconf_flood2016_20003.pdf</t>
  </si>
  <si>
    <t>C:\Users\HOLGER\Downloads\Papers\Lib_Papers\Imported\Water Resources Research - 2010 - Renard - Understanding predictive uncertainty in hydrologic modeling The challenge of.pdf</t>
  </si>
  <si>
    <t>C:\Users\HOLGER\Downloads\Papers\Lib_Papers\Imported\Water Resources Research - 2021 - Renard - A Hidden Climate Indices Modeling Framework for Multivariable Space%u2010Time Data.pdf</t>
  </si>
  <si>
    <t>C:\Users\HOLGER\Downloads\Papers\Lib_Papers\Imported\Rinsema_Jan_Gert.pdf</t>
  </si>
  <si>
    <t>C:\Users\HOLGER\Downloads\Papers\Lib_Papers\Imported\wst076092401.pdf</t>
  </si>
  <si>
    <t>C:\Users\HOLGER\Downloads\Papers\Lib_Papers\Imported\out0328.pdf</t>
  </si>
  <si>
    <t>C:\Users\HOLGER\Downloads\Papers\Lib_Papers\Imported\(ASCE)0733-9496(2001)127 3(150).pdf</t>
  </si>
  <si>
    <t>C:\Users\HOLGER\Downloads\Papers\Lib_Papers\Imported\1-s2.0-S1674237019300213-main.pdf</t>
  </si>
  <si>
    <t>C:\Users\HOLGER\Downloads\Papers\Lib_Papers\Imported\s11269-019-02275-y.pdf</t>
  </si>
  <si>
    <t>C:\Users\HOLGER\Downloads\Papers\Lib_Papers\Imported\s10584-010-9847-0.pdf</t>
  </si>
  <si>
    <t>C:\Users\HOLGER\Downloads\Papers\Lib_Papers\Imported\WIREs Climate Change - 2009 - Rummukainen - State%u2010of%u2010the%u2010art with regional climate models.pdf</t>
  </si>
  <si>
    <t>C:\Users\HOLGER\Downloads\Papers\Lib_Papers\Imported\1-s2.0-S0022169415004412-main.pdf</t>
  </si>
  <si>
    <t>C:\Users\HOLGER\Downloads\Papers\Lib_Papers\Imported\1-s2.0-S0043135411006166-main.pdf</t>
  </si>
  <si>
    <t>C:\Users\HOLGER\Downloads\Papers\Lib_Papers\Imported\water-12-02647.pdf</t>
  </si>
  <si>
    <t>C:\Users\HOLGER\Downloads\Papers\Lib_Papers\Imported\out0596.pdf</t>
  </si>
  <si>
    <t>C:\Users\HOLGER\Downloads\Papers\Lib_Papers\Imported\978-90-481-9917-4.pdf</t>
  </si>
  <si>
    <t>C:\Users\HOLGER\Downloads\Papers\Lib_Papers\Imported\hess-11-677-2007.pdf</t>
  </si>
  <si>
    <t>C:\Users\HOLGER\Downloads\Papers\Lib_Papers\Imported\1-s2.0-S1364815210000502-main.pdf</t>
  </si>
  <si>
    <t>C:\Users\HOLGER\Downloads\Papers\Lib_Papers\Imported\(ASCE)1084-0699(2003)8 6(329).pdf</t>
  </si>
  <si>
    <t>C:\Users\HOLGER\Downloads\Papers\Lib_Papers\Imported\1-s2.0-S0022169498001413-main.pdf</t>
  </si>
  <si>
    <t>C:\Users\HOLGER\Downloads\Papers\Lib_Papers\Imported\(ASCE)HE.1943-5584.0000882.pdf</t>
  </si>
  <si>
    <t>C:\Users\HOLGER\Downloads\Papers\Lib_Papers\Imported\1-s2.0-S0309170817305134-main.pdf</t>
  </si>
  <si>
    <t>C:\Users\HOLGER\Downloads\Papers\Lib_Papers\Imported\s00477-014-0916-1.pdf</t>
  </si>
  <si>
    <t>C:\Users\HOLGER\Downloads\Papers\Lib_Papers\Imported\1-s2.0-S0309170815000020-main.pdf</t>
  </si>
  <si>
    <t>C:\Users\HOLGER\Downloads\Papers\Lib_Papers\Imported\1-s2.0-S0022169496800060-main.pdf</t>
  </si>
  <si>
    <t>C:\Users\HOLGER\Downloads\Papers\Lib_Papers\Imported\1-s2.0-S0022169496800072-main.pdf</t>
  </si>
  <si>
    <t>C:\Users\HOLGER\Downloads\Papers\Lib_Papers\Imported\1-s2.0-S0022169419311710-main.pdf</t>
  </si>
  <si>
    <t>C:\Users\HOLGER\Downloads\Papers\Lib_Papers\Imported\J American Water Resour Assoc - April 1994 - Shalaby - ESTIMATING PROBABLE MAXIMUM FLOOD PROBABILITIES1.pdf</t>
  </si>
  <si>
    <t>C:\Users\HOLGER\Downloads\Papers\Lib_Papers\Imported\Flood hazards in an urbanizing watershed in Riyadh Saudi Arabia.pdf</t>
  </si>
  <si>
    <t>C:\Users\HOLGER\Downloads\Papers\Lib_Papers\Imported\THE SPEED AND DIRECTION OF MOVEMENT OF STORM RAINFALL PATTERNS WITH REFERENCE TO URBAN STORM SEWER DESIGN Vitesse et direction de la distribution de.pdf</t>
  </si>
  <si>
    <t>C:\Users\HOLGER\Downloads\Papers\Lib_Papers\Imported\Journal of Geophysical Research Atmospheres - 2010 - Shen - Performance of high‐resolution satellite precipitation.pdf</t>
  </si>
  <si>
    <t>C:\Users\HOLGER\Downloads\Papers\Lib_Papers\Imported\40927(243)405.pdf</t>
  </si>
  <si>
    <t>C:\Users\HOLGER\Downloads\Papers\Lib_Papers\Imported\1-s2.0-S0022169412009432-main.pdf</t>
  </si>
  <si>
    <t>C:\Users\HOLGER\Downloads\Papers\Lib_Papers\Imported\Quart J Royal Meteoro Soc - 2013 - Sideris - Real‐time radar rain‐gauge merging using spatio‐temporal co‐kriging with.pdf</t>
  </si>
  <si>
    <t>C:\Users\HOLGER\Downloads\Papers\Lib_Papers\Imported\water-07-03396.pdf</t>
  </si>
  <si>
    <t>C:\Users\HOLGER\Downloads\Papers\Lib_Papers\Imported\Atmospheric Science Letters - 2005 - Sinclair - Combining radar and rain gauge rainfall estimates using conditional merging.pdf</t>
  </si>
  <si>
    <t>C:\Users\HOLGER\Downloads\Papers\Lib_Papers\Imported\Hydrological Processes - 2002 - Singh - Is hydrology kinematic.pdf</t>
  </si>
  <si>
    <t>C:\Users\HOLGER\Downloads\Papers\Lib_Papers\Imported\Hydrological Processes - 2001 - Singh - Kinematic wave modelling in water resources a historical perspective.pdf</t>
  </si>
  <si>
    <t>C:\Users\HOLGER\Downloads\Papers\Lib_Papers\Imported\(ASCE)1084-0699(2002)7 4(270).pdf</t>
  </si>
  <si>
    <t>C:\Users\HOLGER\Downloads\Papers\Lib_Papers\Imported\1-s2.0-0022169476901268-main.pdf</t>
  </si>
  <si>
    <t>C:\Users\HOLGER\Downloads\Papers\Lib_Papers\Imported\An Overview of Rainfall-Runoff Model Types.pdf</t>
  </si>
  <si>
    <t>C:\Users\HOLGER\Downloads\Papers\Lib_Papers\Imported\wst.2011.813.pdf</t>
  </si>
  <si>
    <t>C:\Users\HOLGER\Downloads\Papers\Lib_Papers\Imported\1-s2.0-S0022169497001170-main.pdf</t>
  </si>
  <si>
    <t>C:\Users\HOLGER\Downloads\Papers\Lib_Papers\Imported\Water Resources Research - 2012 - Smith - Analyses of a long‐term high‐resolution radar rainfall data set for the.pdf</t>
  </si>
  <si>
    <t>C:\Users\HOLGER\Downloads\Papers\Lib_Papers\Imported\1-s2.0-S0022169411006111-main.pdf</t>
  </si>
  <si>
    <t>C:\Users\HOLGER\Downloads\Papers\Lib_Papers\Imported\1-s2.0-S0022169413006276-main.pdf</t>
  </si>
  <si>
    <t>C:\Users\HOLGER\Downloads\Papers\Lib_Papers\Imported\81042-Article Text-192701-1-10-20120911.pdf</t>
  </si>
  <si>
    <t>C:\Users\HOLGER\Downloads\Papers\Lib_Papers\Imported\(ASCE)EE.1943-7870.0001392.pdf</t>
  </si>
  <si>
    <t>C:\Users\HOLGER\Downloads\Papers\Lib_Papers\Imported\(ASCE)0733-9372(1989)115 1(210).pdf</t>
  </si>
  <si>
    <t>C:\Users\HOLGER\Downloads\Papers\Lib_Papers\Imported\James Stuart Full paper.pdf</t>
  </si>
  <si>
    <t>C:\Users\HOLGER\Downloads\Papers\Lib_Papers\Imported\Assessment and pathway determination for rainfall derived inflow and infiltration in sanitary systems a case study.pdf</t>
  </si>
  <si>
    <t>C:\Users\HOLGER\Downloads\Papers\Lib_Papers\Imported\hess-22-417-2018.pdf</t>
  </si>
  <si>
    <t>C:\Users\HOLGER\Downloads\Papers\Lib_Papers\Imported\1-s2.0-S0022169412004556-main.pdf</t>
  </si>
  <si>
    <t>C:\Users\HOLGER\Downloads\Papers\Lib_Papers\Imported\008-The-et-al-2015.pdf</t>
  </si>
  <si>
    <t>C:\Users\HOLGER\Downloads\Papers\Lib_Papers\Imported\006-The-et-al-2014.pdf</t>
  </si>
  <si>
    <t>C:\Users\HOLGER\Downloads\Papers\Lib_Papers\Imported\Themeßl2012_Article_Empirical-statisticalDownscali.pdf</t>
  </si>
  <si>
    <t>C:\Users\HOLGER\Downloads\Papers\Lib_Papers\Imported\ENG_1326_501.pdf</t>
  </si>
  <si>
    <t>C:\Users\HOLGER\Downloads\Papers\Lib_Papers\Imported\wst.2008.301.pdf</t>
  </si>
  <si>
    <t>C:\Users\HOLGER\Downloads\Papers\Lib_Papers\Imported\1-s2.0-S0043135407005143-main.pdf</t>
  </si>
  <si>
    <t>C:\Users\HOLGER\Downloads\Papers\Lib_Papers\Imported\1-s2.0-S0301479712000497-main.pdf</t>
  </si>
  <si>
    <t>C:\Users\HOLGER\Downloads\Papers\Lib_Papers\Imported\hess-11-468-2007.pdf</t>
  </si>
  <si>
    <t>C:\Users\HOLGER\Downloads\Papers\Lib_Papers\Imported\1-s2.0-S0022169496800163-main.pdf</t>
  </si>
  <si>
    <t>C:\Users\HOLGER\Downloads\Papers\Lib_Papers\Imported\1-s2.0-0022169488901916-main.pdf</t>
  </si>
  <si>
    <t>C:\Users\HOLGER\Downloads\Papers\Lib_Papers\Imported\1-s2.0-S0022169404000368-main.pdf</t>
  </si>
  <si>
    <t>C:\Users\HOLGER\Downloads\Papers\Lib_Papers\Imported\Rainfall-models-for-catchment-simulation.pdf</t>
  </si>
  <si>
    <t>C:\Users\HOLGER\Downloads\Papers\Lib_Papers\Imported\40644(2002)242.pdf</t>
  </si>
  <si>
    <t>C:\Users\HOLGER\Downloads\Papers\Lib_Papers\Imported\40927_28243_2936.pdf</t>
  </si>
  <si>
    <t>C:\Users\HOLGER\Downloads\Papers\Lib_Papers\Imported\Water Resources Research - August 1985 - Valdes - Approximations of Temporal Rainfall From a Multidimensional Model.pdf</t>
  </si>
  <si>
    <t>C:\Users\HOLGER\Downloads\Papers\Lib_Papers\Imported\1-s2.0-S0309170808001760-main.pdf</t>
  </si>
  <si>
    <t>C:\Users\HOLGER\Downloads\Papers\Lib_Papers\Imported\1-s2.0-S0309170822001154-main.pdf</t>
  </si>
  <si>
    <t>C:\Users\HOLGER\Downloads\Papers\Lib_Papers\Imported\1-s2.0-S0022169422007594-main.pdf</t>
  </si>
  <si>
    <t>C:\Users\HOLGER\Downloads\Papers\Lib_Papers\Imported\1-s2.0-S0022169420311860-main.pdf</t>
  </si>
  <si>
    <t>C:\Users\HOLGER\Downloads\Papers\Lib_Papers\Imported\WIREs Water - 2019 - Volpi - On return period and probability of failure in hydrology.pdf</t>
  </si>
  <si>
    <t>C:\Users\HOLGER\Downloads\Papers\Lib_Papers\Imported\1-s2.0-S002216941930174X-main.pdf</t>
  </si>
  <si>
    <t>C:\Users\HOLGER\Downloads\Papers\Lib_Papers\Imported\Water Resources Research - 2015 - Volpi - One hundred years of return period Strengths and limitations.pdf</t>
  </si>
  <si>
    <t>C:\Users\HOLGER\Downloads\Papers\Lib_Papers\Imported\informit.386532172385966.pdf</t>
  </si>
  <si>
    <t>C:\Users\HOLGER\Downloads\Papers\Lib_Papers\Imported\Wang2019_Article_AnalyzingTheImpactOfImpervious.pdf</t>
  </si>
  <si>
    <t>C:\Users\HOLGER\Downloads\Papers\Lib_Papers\Imported\hess-19-4001-2015.pdf</t>
  </si>
  <si>
    <t>C:\Users\HOLGER\Downloads\Papers\Lib_Papers\Imported\out0803.pdf</t>
  </si>
  <si>
    <t>C:\Users\HOLGER\Downloads\Papers\Lib_Papers\Imported\1-s2.0-S0022169415003996-main.pdf</t>
  </si>
  <si>
    <t>C:\Users\HOLGER\Downloads\Papers\Lib_Papers\Imported\1-s2.0-S0959652618301100-main.pdf</t>
  </si>
  <si>
    <t>C:\Users\HOLGER\Downloads\Papers\Lib_Papers\Imported\Water Resources Research - October 1981 - Waymire - The mathematical structure of rainfall representations 1 A review of.pdf</t>
  </si>
  <si>
    <t>C:\Users\HOLGER\Downloads\Papers\Lib_Papers\Imported\(ASCE)WR.1943-5452.0000308.pdf</t>
  </si>
  <si>
    <t>C:\Users\HOLGER\Downloads\Papers\Lib_Papers\Imported\out0807.pdf</t>
  </si>
  <si>
    <t>C:\Users\HOLGER\Downloads\Papers\Lib_Papers\Imported\s41558-018-0173-2.pdf</t>
  </si>
  <si>
    <t>C:\Users\HOLGER\Downloads\Papers\Lib_Papers\Imported\1520-0477-1520-0477_1979_060_1048_rmors_2_0_co_2.pdf</t>
  </si>
  <si>
    <t>C:\Users\HOLGER\Downloads\Papers\Lib_Papers\Imported\A_Land_Surface_Hydrology_Parameterizatio.pdf</t>
  </si>
  <si>
    <t>C:\Users\HOLGER\Downloads\Papers\Lib_Papers\Imported\Water Resources Research - 1997 - Woods - A connection between topographically driven runoff generation and channel network.pdf</t>
  </si>
  <si>
    <t>C:\Users\HOLGER\Downloads\Papers\Lib_Papers\Imported\1-s2.0-S002216941300187X-main.pdf</t>
  </si>
  <si>
    <t>C:\Users\HOLGER\Downloads\Papers\Lib_Papers\Imported\1-s2.0-S0022169420302766-main.pdf</t>
  </si>
  <si>
    <t>C:\Users\HOLGER\Downloads\Papers\Lib_Papers\Imported\1-s2.0-S0022169421004406-main.pdf</t>
  </si>
  <si>
    <t>C:\Users\HOLGER\Downloads\Papers\Lib_Papers\Imported\1-s2.0-S003442571200034X-main.pdf</t>
  </si>
  <si>
    <t>C:\Users\HOLGER\Downloads\Papers\Lib_Papers\Imported\(ASCE)1084-0699(2005)10 1(39).pdf</t>
  </si>
  <si>
    <t>C:\Users\HOLGER\Downloads\Papers\Lib_Papers\Imported\030913339902300204.pdf</t>
  </si>
  <si>
    <t>C:\Users\HOLGER\Downloads\Papers\Lib_Papers\Imported\1-s2.0-S001393511731544X-main.pdf</t>
  </si>
  <si>
    <t>C:\Users\HOLGER\Downloads\Papers\Lib_Papers\Imported\hess-24-1543-2020.pdf</t>
  </si>
  <si>
    <t>C:\Users\HOLGER\Downloads\Papers\Lib_Papers\Imported\007-Xuereb-Green-2012a.pdf</t>
  </si>
  <si>
    <t>C:\Users\HOLGER\Downloads\Papers\Lib_Papers\Imported\1-s2.0-S0022169419304019-main.pdf</t>
  </si>
  <si>
    <t>C:\Users\HOLGER\Downloads\Papers\Lib_Papers\Imported\1-s2.0-S002216941730392X-main.pdf</t>
  </si>
  <si>
    <t>C:\Users\HOLGER\Downloads\Papers\Lib_Papers\Imported\s11269-020-02581-w.pdf</t>
  </si>
  <si>
    <t>C:\Users\HOLGER\Downloads\Papers\Lib_Papers\Imported\nh0521596.pdf</t>
  </si>
  <si>
    <t>C:\Users\HOLGER\Downloads\Papers\Lib_Papers\Imported\Yang2020_Article_TheEffectOfNonstationarityInRa.pdf</t>
  </si>
  <si>
    <t>C:\Users\HOLGER\Downloads\Papers\Lib_Papers\Imported\Water Resources Research - 2012 - Yazdani - Water distribution system vulnerability analysis using weighted and directed.pdf</t>
  </si>
  <si>
    <t>C:\Users\HOLGER\Downloads\Papers\Lib_Papers\Imported\(ASCE)WR.1943-5452.0000806.pdf</t>
  </si>
  <si>
    <t>C:\Users\HOLGER\Downloads\Papers\Lib_Papers\Imported\1-s2.0-S0022169401003286-main.pdf</t>
  </si>
  <si>
    <t>C:\Users\HOLGER\Downloads\Papers\Lib_Papers\Imported\(ASCE)HE.1943-5584.0001064.pdf</t>
  </si>
  <si>
    <t>C:\Users\HOLGER\Downloads\Papers\Lib_Papers\Imported\1-s2.0-S0022169412007482-main.pdf</t>
  </si>
  <si>
    <t>C:\Users\HOLGER\Downloads\Papers\Lib_Papers\Imported\(ASCE)0733-9496(2007)133 1(87).pdf</t>
  </si>
  <si>
    <t>C:\Users\HOLGER\Downloads\Papers\Lib_Papers\Imported\1-s2.0-S0895717706000069-main.pdf</t>
  </si>
  <si>
    <t>C:\Users\HOLGER\Downloads\Papers\Lib_Papers\Imported\j.1753-318X.2008.00010.x.pdf</t>
  </si>
  <si>
    <t>C:\Users\HOLGER\Downloads\Papers\Lib_Papers\Imported\1-s2.0-S1618866721000856-main.pdf</t>
  </si>
  <si>
    <t>C:\Users\HOLGER\Downloads\Papers\Lib_Papers\Imported\1-s2.0-S0043135420310101-main.pdf</t>
  </si>
  <si>
    <t>C:\Users\HOLGER\Downloads\Papers\Lib_Papers\Imported\1-s2.0-S0022169418301975-main.pdf</t>
  </si>
  <si>
    <t>C:\Users\HOLGER\Downloads\Papers\Lib_Papers\Imported\J Flood Risk Management - 2015 - Zheng - Application of the design variable method to estimate coastal flood risk.pdf</t>
  </si>
  <si>
    <t>C:\Users\HOLGER\Downloads\Papers\Lib_Papers\Imported\jh0170584.pdf</t>
  </si>
  <si>
    <t>C:\Users\HOLGER\Downloads\Papers\Lib_Papers\Imported\Water Resources Research - 2015 - Zheng - Assessing the performance of the independence method in modeling spatial extreme.pdf</t>
  </si>
  <si>
    <t>C:\Users\HOLGER\Downloads\Papers\Lib_Papers\Imported\(ASCE)0733-9488(1999)125 4(164).pdf</t>
  </si>
  <si>
    <t>C:\Users\HOLGER\Downloads\Papers\Lib_Papers\Imported\Underestimation of flood quantiles from parallel drainage areas.pdf</t>
  </si>
  <si>
    <t>C:\Users\HOLGER\Downloads\Papers\Lib_Papers\Imported\1-s2.0-S004896971930004X-main.pdf</t>
  </si>
  <si>
    <t>C:\Users\HOLGER\Downloads\Papers\Lib_Papers\Imported\nh0480468.pdf</t>
  </si>
  <si>
    <t>C:\Users\HOLGER\Downloads\Papers\Lib_Papers\Imported\(ASCE)NH.1527-6996.0000213.pdf</t>
  </si>
  <si>
    <t>C:\Users\HOLGER\Downloads\Papers\Lib_Papers\Imported\hess-25-4701-2021.pdf</t>
  </si>
  <si>
    <t>C:\Users\HOLGER\Downloads\Papers\Lib_Papers\Imported\Water Resources Research - 2019 - Zhou - Storm Catalog%u2010Based Analysis of Rainfall Heterogeneity and Frequency in a Complex.pdf</t>
  </si>
  <si>
    <t>C:\Users\HOLGER\Downloads\Papers\Lib_Papers\Imported\2016WR019997.pdf</t>
  </si>
  <si>
    <t>C:\Users\HOLGER\Downloads\Papers\Lib_Papers\Imported\water-12-03364-v2.pdf</t>
  </si>
  <si>
    <t>Categories</t>
  </si>
  <si>
    <t>ID</t>
  </si>
  <si>
    <t>catchment scale</t>
  </si>
  <si>
    <t>kynematic wave</t>
  </si>
  <si>
    <t>IDF</t>
  </si>
  <si>
    <t>IDF interpolation</t>
  </si>
  <si>
    <t>rainfall and catchment resolution</t>
  </si>
  <si>
    <t>continuous simulation</t>
  </si>
  <si>
    <t>geostatistical models</t>
  </si>
  <si>
    <t>system failure</t>
  </si>
  <si>
    <t>a theory about rainfall varibility in space and time</t>
  </si>
  <si>
    <t>continous simulation with stochastis rainfall</t>
  </si>
  <si>
    <t>merging rain gauge and raster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</si>
</sst>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2" borderId="0" xfId="0" applyFill="1"/>
    <xf numFmtId="0" fontId="0" fillId="3" borderId="0" xfId="0" applyFill="1"/>
    <xf numFmtId="0" fontId="0" fillId="4" borderId="0" xfId="0" applyFill="1"/>
    <xf numFmtId="0" fontId="1" fillId="5" borderId="0" xfId="0" applyFont="1" applyFill="1" applyAlignment="1">
      <alignment vertical="center"/>
    </xf>
    <xf numFmtId="0" fontId="0" fillId="0" borderId="0" xfId="0" applyAlignment="1">
      <alignment horizontal="center" vertical="center"/>
    </xf>
    <xf numFmtId="49" fontId="0" fillId="0" borderId="0" xfId="0" applyNumberFormat="1" applyAlignment="1">
      <alignment horizontal="left" vertical="center"/>
    </xf>
    <xf numFmtId="0" fontId="1" fillId="0" borderId="0" xfId="0" applyFont="1" applyAlignment="1">
      <alignment vertical="center"/>
    </xf>
    <xf numFmtId="0" fontId="1" fillId="0" borderId="0" xfId="0" applyFont="1" applyAlignment="1">
      <alignment vertical="center" wrapText="1"/>
    </xf>
    <xf numFmtId="49" fontId="1" fillId="5" borderId="0" xfId="0" applyNumberFormat="1" applyFont="1" applyFill="1" applyAlignment="1">
      <alignment vertical="center"/>
    </xf>
    <xf numFmtId="0" fontId="0" fillId="5" borderId="0" xfId="0" applyFill="1" applyAlignment="1">
      <alignment vertical="center"/>
    </xf>
    <xf numFmtId="0" fontId="1" fillId="5" borderId="0" xfId="0" applyFont="1" applyFill="1" applyAlignment="1">
      <alignment horizontal="left" vertical="center"/>
    </xf>
    <xf numFmtId="0" fontId="0" fillId="0" borderId="0" xfId="0" applyAlignment="1">
      <alignment horizontal="left" vertical="center"/>
    </xf>
    <xf numFmtId="49" fontId="0" fillId="0" borderId="0" xfId="0" applyNumberFormat="1" applyAlignment="1">
      <alignment vertical="center"/>
    </xf>
    <xf numFmtId="20" fontId="0" fillId="0" borderId="0" xfId="0" applyNumberFormat="1"/>
  </cellXfs>
  <cellStyles count="1">
    <cellStyle name="Normal" xfId="0" builtinId="0"/>
  </cellStyles>
  <dxfs count="113">
    <dxf>
      <font>
        <color theme="5" tint="-0.499984740745262"/>
      </font>
      <fill>
        <patternFill patternType="solid">
          <fgColor auto="1"/>
          <bgColor theme="5" tint="0.79998168889431442"/>
        </patternFill>
      </fill>
      <border>
        <left style="thin">
          <color theme="5" tint="-0.499984740745262"/>
        </left>
        <right style="thin">
          <color theme="5" tint="-0.499984740745262"/>
        </right>
        <top style="thin">
          <color theme="5" tint="-0.499984740745262"/>
        </top>
        <bottom style="thin">
          <color theme="5" tint="-0.499984740745262"/>
        </bottom>
      </border>
    </dxf>
    <dxf>
      <font>
        <color rgb="FF9C0006"/>
      </font>
      <fill>
        <patternFill>
          <bgColor rgb="FFFFC7CE"/>
        </patternFill>
      </fill>
    </dxf>
    <dxf>
      <font>
        <color rgb="FF9C0006"/>
      </font>
      <fill>
        <patternFill>
          <bgColor rgb="FFFFC000"/>
        </patternFill>
      </fill>
    </dxf>
    <dxf>
      <font>
        <color rgb="FF9C5700"/>
      </font>
      <fill>
        <patternFill>
          <bgColor rgb="FFFFFF00"/>
        </patternFill>
      </fill>
    </dxf>
    <dxf>
      <font>
        <color rgb="FF9C5700"/>
      </font>
      <fill>
        <patternFill>
          <bgColor rgb="FFFFEB9C"/>
        </patternFill>
      </fill>
    </dxf>
    <dxf>
      <font>
        <color rgb="FF006100"/>
      </font>
      <fill>
        <patternFill>
          <bgColor rgb="FF92D050"/>
        </patternFill>
      </fill>
    </dxf>
    <dxf>
      <font>
        <color theme="9" tint="-0.499984740745262"/>
      </font>
      <fill>
        <patternFill patternType="solid">
          <fgColor auto="1"/>
          <bgColor theme="9" tint="0.79998168889431442"/>
        </patternFill>
      </fill>
      <border>
        <left style="thin">
          <color theme="9" tint="-0.499984740745262"/>
        </left>
        <right style="thin">
          <color theme="9" tint="-0.499984740745262"/>
        </right>
        <top style="thin">
          <color theme="9" tint="-0.499984740745262"/>
        </top>
        <bottom style="thin">
          <color theme="9" tint="-0.499984740745262"/>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general"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000"/>
        </patternFill>
      </fill>
    </dxf>
    <dxf>
      <font>
        <color rgb="FF9C5700"/>
      </font>
      <fill>
        <patternFill>
          <bgColor rgb="FFFFFF00"/>
        </patternFill>
      </fill>
    </dxf>
    <dxf>
      <font>
        <color rgb="FF9C5700"/>
      </font>
      <fill>
        <patternFill>
          <bgColor rgb="FFFFEB9C"/>
        </patternFill>
      </fill>
    </dxf>
    <dxf>
      <font>
        <color rgb="FF006100"/>
      </font>
      <fill>
        <patternFill>
          <bgColor rgb="FF92D050"/>
        </patternFill>
      </fill>
    </dxf>
    <dxf>
      <font>
        <color rgb="FF9C0006"/>
      </font>
      <fill>
        <patternFill>
          <bgColor rgb="FFFFC7CE"/>
        </patternFill>
      </fill>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general" vertical="bottom" textRotation="0" wrapText="0" indent="0" justifyLastLine="0" shrinkToFit="0" readingOrder="0"/>
    </dxf>
    <dxf>
      <alignment horizontal="center" vertical="center" textRotation="0" wrapText="0" indent="0" justifyLastLine="0" shrinkToFit="0" readingOrder="0"/>
    </dxf>
    <dxf>
      <numFmt numFmtId="30" formatCode="@"/>
      <alignment horizontal="general" vertical="center" textRotation="0" wrapText="0" indent="0" justifyLastLine="0" shrinkToFit="0" readingOrder="0"/>
    </dxf>
    <dxf>
      <numFmt numFmtId="0" formatCode="General"/>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general"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000"/>
        </patternFill>
      </fill>
    </dxf>
    <dxf>
      <font>
        <color rgb="FF9C5700"/>
      </font>
      <fill>
        <patternFill>
          <bgColor rgb="FFFFFF00"/>
        </patternFill>
      </fill>
    </dxf>
    <dxf>
      <font>
        <color rgb="FF9C5700"/>
      </font>
      <fill>
        <patternFill>
          <bgColor rgb="FFFFEB9C"/>
        </patternFill>
      </fill>
    </dxf>
    <dxf>
      <font>
        <color rgb="FF006100"/>
      </font>
      <fill>
        <patternFill>
          <bgColor rgb="FF92D050"/>
        </patternFill>
      </fil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general"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000"/>
        </patternFill>
      </fill>
    </dxf>
    <dxf>
      <font>
        <color rgb="FF9C5700"/>
      </font>
      <fill>
        <patternFill>
          <bgColor rgb="FFFFFF00"/>
        </patternFill>
      </fill>
    </dxf>
    <dxf>
      <font>
        <color rgb="FF9C5700"/>
      </font>
      <fill>
        <patternFill>
          <bgColor rgb="FFFFEB9C"/>
        </patternFill>
      </fill>
    </dxf>
    <dxf>
      <font>
        <color rgb="FF006100"/>
      </font>
      <fill>
        <patternFill>
          <bgColor rgb="FF92D050"/>
        </patternFill>
      </fill>
    </dxf>
    <dxf>
      <font>
        <color rgb="FF9C0006"/>
      </font>
      <fill>
        <patternFill>
          <bgColor rgb="FFFFC7CE"/>
        </patternFill>
      </fill>
    </dxf>
    <dxf>
      <font>
        <color rgb="FF9C0006"/>
      </font>
      <fill>
        <patternFill>
          <bgColor rgb="FFFFC7CE"/>
        </patternFill>
      </fill>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general"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499984740745262"/>
      </font>
      <fill>
        <patternFill patternType="solid">
          <fgColor auto="1"/>
          <bgColor theme="5" tint="0.79998168889431442"/>
        </patternFill>
      </fill>
      <border>
        <left style="thin">
          <color theme="5" tint="-0.499984740745262"/>
        </left>
        <right style="thin">
          <color theme="5" tint="-0.499984740745262"/>
        </right>
        <top style="thin">
          <color theme="5" tint="-0.499984740745262"/>
        </top>
        <bottom style="thin">
          <color theme="5" tint="-0.499984740745262"/>
        </bottom>
      </border>
    </dxf>
    <dxf>
      <font>
        <color rgb="FF9C0006"/>
      </font>
      <fill>
        <patternFill>
          <bgColor rgb="FFFFC7CE"/>
        </patternFill>
      </fill>
    </dxf>
    <dxf>
      <font>
        <color rgb="FF9C0006"/>
      </font>
      <fill>
        <patternFill>
          <bgColor rgb="FFFFC000"/>
        </patternFill>
      </fill>
    </dxf>
    <dxf>
      <font>
        <color rgb="FF9C5700"/>
      </font>
      <fill>
        <patternFill>
          <bgColor rgb="FFFFFF00"/>
        </patternFill>
      </fill>
    </dxf>
    <dxf>
      <font>
        <color rgb="FF9C5700"/>
      </font>
      <fill>
        <patternFill>
          <bgColor rgb="FFFFEB9C"/>
        </patternFill>
      </fill>
    </dxf>
    <dxf>
      <font>
        <color rgb="FF006100"/>
      </font>
      <fill>
        <patternFill>
          <bgColor rgb="FF92D050"/>
        </patternFill>
      </fill>
    </dxf>
    <dxf>
      <font>
        <color theme="9" tint="-0.499984740745262"/>
      </font>
      <fill>
        <patternFill patternType="solid">
          <fgColor auto="1"/>
          <bgColor theme="9" tint="0.79998168889431442"/>
        </patternFill>
      </fill>
      <border>
        <left style="thin">
          <color theme="9" tint="-0.499984740745262"/>
        </left>
        <right style="thin">
          <color theme="9" tint="-0.499984740745262"/>
        </right>
        <top style="thin">
          <color theme="9" tint="-0.499984740745262"/>
        </top>
        <bottom style="thin">
          <color theme="9" tint="-0.499984740745262"/>
        </bottom>
      </border>
    </dxf>
    <dxf>
      <font>
        <color rgb="FF9C0006"/>
      </font>
      <fill>
        <patternFill>
          <bgColor rgb="FFFFC7CE"/>
        </patternFill>
      </fill>
    </dxf>
    <dxf>
      <font>
        <color rgb="FF9C0006"/>
      </font>
      <fill>
        <patternFill>
          <bgColor rgb="FFFFC000"/>
        </patternFill>
      </fill>
    </dxf>
    <dxf>
      <font>
        <color rgb="FF9C5700"/>
      </font>
      <fill>
        <patternFill>
          <bgColor rgb="FFFFFF00"/>
        </patternFill>
      </fill>
    </dxf>
    <dxf>
      <font>
        <color rgb="FF9C5700"/>
      </font>
      <fill>
        <patternFill>
          <bgColor rgb="FFFFEB9C"/>
        </patternFill>
      </fill>
    </dxf>
    <dxf>
      <font>
        <color rgb="FF006100"/>
      </font>
      <fill>
        <patternFill>
          <bgColor rgb="FF92D05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450ED8-FF14-48FA-A4F2-FBAAEF09395A}" name="Table2" displayName="Table2" ref="A1:Q442" totalsRowShown="0" headerRowDxfId="96" dataDxfId="95">
  <autoFilter ref="A1:Q442" xr:uid="{DEA161E2-FF6D-40EC-97AF-658BA389BAF3}"/>
  <sortState xmlns:xlrd2="http://schemas.microsoft.com/office/spreadsheetml/2017/richdata2" ref="A2:Q442">
    <sortCondition ref="A1:A442"/>
  </sortState>
  <tableColumns count="17">
    <tableColumn id="1" xr3:uid="{E7997E9C-FFD3-4EEC-ADA2-4D665BBCD1C9}" name="helps?" dataDxfId="94"/>
    <tableColumn id="68" xr3:uid="{B7AADD66-0848-4E43-BD70-94A28A960435}" name="Status" dataDxfId="93"/>
    <tableColumn id="5" xr3:uid="{21D359EB-E046-452D-8DD4-232FE7D62BBF}" name="Link" dataDxfId="92">
      <calculatedColumnFormula>_xlfn.CONCAT("Invoke-Item '",Table2[[#This Row],[Path]],"'")</calculatedColumnFormula>
    </tableColumn>
    <tableColumn id="4" xr3:uid="{15F07E83-1649-4B48-8D29-2F6DDFC7DC07}" name="Finder" dataDxfId="91">
      <calculatedColumnFormula>_xlfn.CONCAT("Start-Process foxitpdfreader '",Table2[[#This Row],[Path]],"'")</calculatedColumnFormula>
    </tableColumn>
    <tableColumn id="16" xr3:uid="{0C53A88E-263A-4DD4-A8FF-D53C51C75C0C}" name="Notes" dataDxfId="90">
      <calculatedColumnFormula>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calculatedColumnFormula>
    </tableColumn>
    <tableColumn id="9" xr3:uid="{80A604F7-3767-4533-8EEF-DA38EF4F31AA}" name="Path" dataDxfId="89"/>
    <tableColumn id="10" xr3:uid="{17F9F182-81ED-490F-9287-8DABC6937AE5}" name="Filename" dataDxfId="88">
      <calculatedColumnFormula>_xlfn.TEXTAFTER(Table2[[#This Row],[Path]],"\",-1)</calculatedColumnFormula>
    </tableColumn>
    <tableColumn id="6" xr3:uid="{53ED912D-FD71-43E0-AE88-D2E744E03EE0}" name="Year" dataDxfId="87"/>
    <tableColumn id="7" xr3:uid="{ACCD8A55-4340-4849-BFC3-4E9628D054FD}" name="Author" dataDxfId="86"/>
    <tableColumn id="8" xr3:uid="{B76D1D75-678A-48EE-89C8-280BEFAC1CBF}" name="Title" dataDxfId="85"/>
    <tableColumn id="2" xr3:uid="{B1470F92-53E3-4220-B0D6-0EB656812793}" name="DOI" dataDxfId="84"/>
    <tableColumn id="12" xr3:uid="{592852F1-4869-4411-91EB-6EF98703508C}" name="Reference Type" dataDxfId="83"/>
    <tableColumn id="14" xr3:uid="{283087FD-FE23-4071-8721-7AA324E19DF5}" name="Abstract" dataDxfId="82"/>
    <tableColumn id="15" xr3:uid="{C32E3EA0-8CD5-485E-A4AF-FE8CC55A49AA}" name="Keywords" dataDxfId="81"/>
    <tableColumn id="3" xr3:uid="{C97D184D-D0C4-4A1A-9AEA-946D6116283F}" name="keynotes" dataDxfId="80"/>
    <tableColumn id="11" xr3:uid="{9CFF73A5-DA7E-4EBA-85E0-0AE0009524A2}" name="1" dataDxfId="79"/>
    <tableColumn id="13" xr3:uid="{F9F8756B-18EB-445F-ADB3-71C43C86825E}" name="2" dataDxfId="7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AF8214-BC03-4FD5-B154-D7CD3ABA6D94}" name="Table24" displayName="Table24" ref="A1:L55" totalsRowShown="0" headerRowDxfId="68" dataDxfId="67">
  <autoFilter ref="A1:L55" xr:uid="{DEA161E2-FF6D-40EC-97AF-658BA389BAF3}"/>
  <sortState xmlns:xlrd2="http://schemas.microsoft.com/office/spreadsheetml/2017/richdata2" ref="A2:L55">
    <sortCondition ref="C1:C55"/>
  </sortState>
  <tableColumns count="12">
    <tableColumn id="1" xr3:uid="{A6EF7C2C-BCD4-462E-9824-EBE3DF872D80}" name="helps?" dataDxfId="66"/>
    <tableColumn id="68" xr3:uid="{CAE2DDAE-3AAC-41DB-893D-A4F6590B0A95}" name="Status" dataDxfId="65"/>
    <tableColumn id="2" xr3:uid="{62A6F945-320E-4ECD-8EF3-76669AD4C7CB}" name="Location" dataDxfId="64"/>
    <tableColumn id="5" xr3:uid="{34A86CD4-1317-48AB-B9BC-357BE776A5BE}" name="Link" dataDxfId="63">
      <calculatedColumnFormula>_xlfn.CONCAT("Invoke-Item '",Table24[[#This Row],[Path]],"'")</calculatedColumnFormula>
    </tableColumn>
    <tableColumn id="4" xr3:uid="{1E57A9B7-4492-416A-9C01-F1AF15922A29}" name="Finder" dataDxfId="62">
      <calculatedColumnFormula>_xlfn.CONCAT("Start-Process foxitpdfreader '",Table24[[#This Row],[Path]],"'")</calculatedColumnFormula>
    </tableColumn>
    <tableColumn id="10" xr3:uid="{2570E9EA-EF3F-47F3-BE49-02AD5D85AEA7}" name="Notes" dataDxfId="61">
      <calculatedColumnFormula>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calculatedColumnFormula>
    </tableColumn>
    <tableColumn id="55" xr3:uid="{9EAF6311-0FA5-416D-96C2-1EFDAEA54089}" name="Path" dataDxfId="60"/>
    <tableColumn id="9" xr3:uid="{3DD476CA-05F5-4EE7-A0B8-CC6AFD36FB31}" name="File" dataDxfId="59">
      <calculatedColumnFormula>_xlfn.TEXTAFTER(Table24[[#This Row],[Path]],"\",-1)</calculatedColumnFormula>
    </tableColumn>
    <tableColumn id="6" xr3:uid="{DB3A22A1-FAA6-4C01-8502-4F28570A3A5B}" name="Year" dataDxfId="58">
      <calculatedColumnFormula>VALUE(LEFT(RIGHT(Table24[[#This Row],[Author]],5),4))</calculatedColumnFormula>
    </tableColumn>
    <tableColumn id="7" xr3:uid="{848EF51A-407F-4919-B79C-4C005326CD36}" name="Author" dataDxfId="57"/>
    <tableColumn id="8" xr3:uid="{C79E10DF-DE5F-44AB-835F-BECC8C0E9AAB}" name="Title" dataDxfId="56"/>
    <tableColumn id="3" xr3:uid="{78C5F347-EC7B-4C7C-897A-B5004E7E1C84}" name="topic" dataDxfId="5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1B6753-102D-4873-BD10-47B7D6CD2899}" name="Table245" displayName="Table245" ref="A1:K55" totalsRowShown="0" headerRowDxfId="45" dataDxfId="44">
  <autoFilter ref="A1:K55" xr:uid="{DEA161E2-FF6D-40EC-97AF-658BA389BAF3}"/>
  <sortState xmlns:xlrd2="http://schemas.microsoft.com/office/spreadsheetml/2017/richdata2" ref="A2:K55">
    <sortCondition ref="C1:C55"/>
  </sortState>
  <tableColumns count="11">
    <tableColumn id="1" xr3:uid="{6469FD95-967A-4D75-BAF5-0847B6FD08DC}" name="helps?" dataDxfId="43"/>
    <tableColumn id="68" xr3:uid="{04552452-8F6B-4600-AAE0-6F5B5C2DE877}" name="Status" dataDxfId="42"/>
    <tableColumn id="2" xr3:uid="{50A6610D-459B-4BF3-93FA-CB21FA2FE8A2}" name="Location" dataDxfId="41"/>
    <tableColumn id="5" xr3:uid="{D4FC91D5-CE92-4DC8-9C44-D54688A97BE3}" name="Link" dataDxfId="40">
      <calculatedColumnFormula>_xlfn.CONCAT("Invoke-Item '",Table245[[#This Row],[Path]],"'")</calculatedColumnFormula>
    </tableColumn>
    <tableColumn id="55" xr3:uid="{7E889EDE-F6AA-401B-AEC9-71027D50F66E}" name="Path" dataDxfId="39"/>
    <tableColumn id="4" xr3:uid="{1008AE54-28BB-4ED3-9A7E-90CCF453E64D}" name="Column1" dataDxfId="38"/>
    <tableColumn id="9" xr3:uid="{EB3F34D5-3C0A-4340-83CE-FD3B0748646D}" name="File" dataDxfId="37">
      <calculatedColumnFormula>_xlfn.TEXTAFTER(Table245[[#This Row],[Path]],"\",-1)</calculatedColumnFormula>
    </tableColumn>
    <tableColumn id="6" xr3:uid="{D662DE62-5CC6-4F97-9942-A5C8BF627A42}" name="Year" dataDxfId="36">
      <calculatedColumnFormula>VALUE(LEFT(RIGHT(Table245[[#This Row],[Author]],5),4))</calculatedColumnFormula>
    </tableColumn>
    <tableColumn id="7" xr3:uid="{F011DFDD-848D-40FB-B309-67C9829F8445}" name="Author" dataDxfId="35"/>
    <tableColumn id="8" xr3:uid="{974D788F-501A-4C74-BFE0-3BE37435CC1B}" name="Title" dataDxfId="34"/>
    <tableColumn id="3" xr3:uid="{C340B741-4D3C-44EE-8158-164EFD9773E2}" name="topic" dataDxfId="3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D26F36E-2649-4C6A-AA19-2F84F3B02E95}" name="Table2456" displayName="Table2456" ref="A1:K4" totalsRowShown="0" headerRowDxfId="23" dataDxfId="22">
  <autoFilter ref="A1:K4" xr:uid="{DEA161E2-FF6D-40EC-97AF-658BA389BAF3}"/>
  <tableColumns count="11">
    <tableColumn id="1" xr3:uid="{250CBF18-0FF1-469D-997E-8FAD4759382F}" name="helps?" dataDxfId="21"/>
    <tableColumn id="68" xr3:uid="{13306D4F-866E-44C6-B03E-2A2A23D8FC63}" name="Status" dataDxfId="20"/>
    <tableColumn id="2" xr3:uid="{F1516BFB-30DB-4C81-8503-90C81D75487B}" name="Location" dataDxfId="19"/>
    <tableColumn id="5" xr3:uid="{A553204F-B608-4E5D-AD60-6E65873A3D90}" name="Link" dataDxfId="18">
      <calculatedColumnFormula>_xlfn.CONCAT("Invoke-Item '",Table2456[[#This Row],[Path]],"'")</calculatedColumnFormula>
    </tableColumn>
    <tableColumn id="4" xr3:uid="{48D21154-902F-4038-B74E-E46048DA594C}" name="Column1" dataDxfId="17">
      <calculatedColumnFormula>_xlfn.CONCAT("Start-Process foxitpdfreader '",Table2456[[#This Row],[Path]],"'")</calculatedColumnFormula>
    </tableColumn>
    <tableColumn id="55" xr3:uid="{B58D5AC6-501E-47A9-B87C-788822A8E75B}" name="Path" dataDxfId="16"/>
    <tableColumn id="9" xr3:uid="{611BB74C-65F6-49A7-84E3-80077FED848F}" name="File" dataDxfId="15">
      <calculatedColumnFormula>_xlfn.TEXTAFTER(Table2456[[#This Row],[Path]],"\",-1)</calculatedColumnFormula>
    </tableColumn>
    <tableColumn id="6" xr3:uid="{26B700F9-20AB-416A-B691-EBA3A2559B14}" name="Year" dataDxfId="14">
      <calculatedColumnFormula>VALUE(LEFT(RIGHT(Table2456[[#This Row],[Author]],5),4))</calculatedColumnFormula>
    </tableColumn>
    <tableColumn id="7" xr3:uid="{75B85E48-56F4-4762-A329-DA1F9F02B6CE}" name="Author" dataDxfId="13"/>
    <tableColumn id="8" xr3:uid="{163B7A46-7361-46BB-A5F0-525B2EE41663}" name="Title" dataDxfId="12"/>
    <tableColumn id="3" xr3:uid="{F0B55380-DC4E-4F7E-933C-5E28DCB22374}" name="topic" dataDxfId="11"/>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A67B93-C521-4212-907D-10AC0E803669}" name="Table1" displayName="Table1" ref="A1:B13" totalsRowShown="0" headerRowDxfId="10" dataDxfId="9">
  <autoFilter ref="A1:B13" xr:uid="{C1E22FDC-4533-4014-B7FC-D224770105CB}"/>
  <tableColumns count="2">
    <tableColumn id="1" xr3:uid="{43ADF695-5459-495E-99E3-C93A67A5CE32}" name="INFORMATION" dataDxfId="8"/>
    <tableColumn id="2" xr3:uid="{21CB01BB-DD5A-4C90-9580-7C7BABB7DADF}" name="LOCATION" dataDxfId="7"/>
  </tableColumns>
  <tableStyleInfo name="TableStyleDark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719AF1B-7912-4674-8681-6D316723A1CE}" name="Table6" displayName="Table6" ref="G1:H62" totalsRowShown="0">
  <autoFilter ref="G1:H62" xr:uid="{B719AF1B-7912-4674-8681-6D316723A1CE}"/>
  <sortState xmlns:xlrd2="http://schemas.microsoft.com/office/spreadsheetml/2017/richdata2" ref="G2:H62">
    <sortCondition ref="G1:G62"/>
  </sortState>
  <tableColumns count="2">
    <tableColumn id="1" xr3:uid="{D7ABCC44-6832-45B1-93F9-F11EC2742184}" name="Location"/>
    <tableColumn id="2" xr3:uid="{B6298DE7-03E8-4308-82BD-2211F2F6758E}" name="Count">
      <calculatedColumnFormula>COUNTIF(Papers!H:H,Table6[[#This Row],[Location]])</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0220020-213B-4E1D-9F3E-E87799273AF6}" name="Table7" displayName="Table7" ref="L1:M9" totalsRowShown="0">
  <autoFilter ref="L1:M9" xr:uid="{10220020-213B-4E1D-9F3E-E87799273AF6}"/>
  <tableColumns count="2">
    <tableColumn id="1" xr3:uid="{B8EC2709-B99B-4D25-A788-F92056E9DEE3}" name="ID"/>
    <tableColumn id="2" xr3:uid="{B716F282-5E0D-4376-BC9B-5B99BFD14AB9}" name="Categor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4A1C1-79CF-4D65-AF64-86FEB1D084BD}">
  <dimension ref="A1:Y442"/>
  <sheetViews>
    <sheetView tabSelected="1" zoomScaleNormal="100" workbookViewId="0">
      <pane xSplit="6" ySplit="1" topLeftCell="G207" activePane="bottomRight" state="frozen"/>
      <selection pane="topRight" activeCell="E1" sqref="E1"/>
      <selection pane="bottomLeft" activeCell="A2" sqref="A2"/>
      <selection pane="bottomRight" activeCell="O234" sqref="O234"/>
    </sheetView>
  </sheetViews>
  <sheetFormatPr defaultColWidth="10.77734375" defaultRowHeight="14.4" x14ac:dyDescent="0.3"/>
  <cols>
    <col min="1" max="1" width="11.33203125" style="1" bestFit="1" customWidth="1"/>
    <col min="2" max="2" width="11.33203125" style="1" customWidth="1"/>
    <col min="3" max="5" width="4.77734375" style="13" customWidth="1"/>
    <col min="6" max="6" width="4.88671875" style="13" customWidth="1"/>
    <col min="7" max="7" width="3" style="13" customWidth="1"/>
    <col min="8" max="8" width="7.109375" style="7" bestFit="1" customWidth="1"/>
    <col min="9" max="9" width="13.88671875" style="6" customWidth="1"/>
    <col min="10" max="10" width="96.6640625" style="1" customWidth="1"/>
    <col min="11" max="11" width="4.88671875" style="1" customWidth="1"/>
    <col min="12" max="12" width="4.33203125" style="1" customWidth="1"/>
    <col min="13" max="14" width="4.5546875" style="1" customWidth="1"/>
    <col min="15" max="15" width="41.44140625" style="1" customWidth="1"/>
    <col min="16" max="17" width="5.77734375" style="6" customWidth="1"/>
    <col min="18" max="16384" width="10.77734375" style="1"/>
  </cols>
  <sheetData>
    <row r="1" spans="1:25" s="11" customFormat="1" x14ac:dyDescent="0.3">
      <c r="A1" s="5" t="s">
        <v>119</v>
      </c>
      <c r="B1" s="5" t="s">
        <v>3</v>
      </c>
      <c r="C1" s="5" t="s">
        <v>453</v>
      </c>
      <c r="D1" s="5" t="s">
        <v>534</v>
      </c>
      <c r="E1" s="5" t="s">
        <v>1502</v>
      </c>
      <c r="F1" s="5" t="s">
        <v>474</v>
      </c>
      <c r="G1" s="5" t="s">
        <v>1503</v>
      </c>
      <c r="H1" s="5" t="s">
        <v>0</v>
      </c>
      <c r="I1" s="5" t="s">
        <v>1</v>
      </c>
      <c r="J1" s="5" t="s">
        <v>2</v>
      </c>
      <c r="K1" s="5" t="s">
        <v>615</v>
      </c>
      <c r="L1" s="5" t="s">
        <v>616</v>
      </c>
      <c r="M1" s="5" t="s">
        <v>617</v>
      </c>
      <c r="N1" s="5" t="s">
        <v>618</v>
      </c>
      <c r="O1" s="5" t="s">
        <v>614</v>
      </c>
      <c r="P1" s="5" t="s">
        <v>540</v>
      </c>
      <c r="Q1" s="5" t="s">
        <v>541</v>
      </c>
      <c r="R1" s="5"/>
      <c r="S1" s="5"/>
      <c r="T1" s="5"/>
      <c r="U1" s="5"/>
      <c r="V1" s="5"/>
      <c r="W1" s="5"/>
      <c r="X1" s="5"/>
      <c r="Y1" s="5"/>
    </row>
    <row r="2" spans="1:25" x14ac:dyDescent="0.3">
      <c r="A2" s="6" t="s">
        <v>531</v>
      </c>
      <c r="B2" s="6" t="s">
        <v>441</v>
      </c>
      <c r="C2" s="13" t="str">
        <f>_xlfn.CONCAT("Invoke-Item '",Table2[[#This Row],[Path]],"'")</f>
        <v>Invoke-Item 'C:\Users\HOLGER\Downloads\Papers\Lib_Papers\Imported\water-09-00173.pdf'</v>
      </c>
      <c r="D2" s="13" t="str">
        <f>_xlfn.CONCAT("Start-Process foxitpdfreader '",Table2[[#This Row],[Path]],"'")</f>
        <v>Start-Process foxitpdfreader 'C:\Users\HOLGER\Downloads\Papers\Lib_Papers\Imported\water-09-00173.pdf'</v>
      </c>
      <c r="E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'C:\Users\HOLGER\Downloads\Papers\Lib_Notes\Imported\water-09-00173.md' -PathType Leaf) {Invoke-Item 'C:\Users\HOLGER\Downloads\Papers\Lib_Notes\Imported\water-09-00173.md'} else {New-Item 'C:\Users\HOLGER\Downloads\Papers\Lib_Notes\Imported\water-09-00173.md'; Invoke-Item 'C:\Users\HOLGER\Downloads\Papers\Lib_Notes\Imported\water-09-00173.md'}</v>
      </c>
      <c r="F2" t="s">
        <v>1515</v>
      </c>
      <c r="G2" s="13" t="str">
        <f>_xlfn.TEXTAFTER(Table2[[#This Row],[Path]],"\",-1)</f>
        <v>water-09-00173.pdf</v>
      </c>
      <c r="H2" s="6">
        <v>2017</v>
      </c>
      <c r="I2" s="1" t="s">
        <v>1207</v>
      </c>
      <c r="J2" s="1" t="s">
        <v>115</v>
      </c>
      <c r="K2" s="1" t="s">
        <v>1208</v>
      </c>
      <c r="L2" s="1" t="s">
        <v>621</v>
      </c>
      <c r="O2" s="8"/>
    </row>
    <row r="3" spans="1:25" x14ac:dyDescent="0.3">
      <c r="A3" s="6" t="s">
        <v>531</v>
      </c>
      <c r="B3" s="6" t="s">
        <v>437</v>
      </c>
      <c r="C3" s="13" t="str">
        <f>_xlfn.CONCAT("Invoke-Item '",Table2[[#This Row],[Path]],"'")</f>
        <v>Invoke-Item 'C:\Users\HOLGER\Downloads\Papers\Lib_Papers\Imported\informit.125740994866920.pdf'</v>
      </c>
      <c r="D3" s="13" t="str">
        <f>_xlfn.CONCAT("Start-Process foxitpdfreader '",Table2[[#This Row],[Path]],"'")</f>
        <v>Start-Process foxitpdfreader 'C:\Users\HOLGER\Downloads\Papers\Lib_Papers\Imported\informit.125740994866920.pdf'</v>
      </c>
      <c r="E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'C:\Users\HOLGER\Downloads\Papers\Lib_Notes\Imported\informit.125740994866920.md' -PathType Leaf) {Invoke-Item 'C:\Users\HOLGER\Downloads\Papers\Lib_Notes\Imported\informit.125740994866920.md'} else {New-Item 'C:\Users\HOLGER\Downloads\Papers\Lib_Notes\Imported\informit.125740994866920.md'; Invoke-Item 'C:\Users\HOLGER\Downloads\Papers\Lib_Notes\Imported\informit.125740994866920.md'}</v>
      </c>
      <c r="F3" t="s">
        <v>1537</v>
      </c>
      <c r="G3" s="13" t="str">
        <f>_xlfn.TEXTAFTER(Table2[[#This Row],[Path]],"\",-1)</f>
        <v>informit.125740994866920.pdf</v>
      </c>
      <c r="H3" s="6">
        <v>2018</v>
      </c>
      <c r="I3" s="1" t="s">
        <v>1280</v>
      </c>
      <c r="J3" s="1" t="s">
        <v>249</v>
      </c>
      <c r="L3" s="1" t="s">
        <v>798</v>
      </c>
      <c r="O3" s="8" t="s">
        <v>264</v>
      </c>
    </row>
    <row r="4" spans="1:25" x14ac:dyDescent="0.3">
      <c r="A4" s="6" t="s">
        <v>531</v>
      </c>
      <c r="B4" s="6" t="s">
        <v>437</v>
      </c>
      <c r="C4" s="13" t="str">
        <f>_xlfn.CONCAT("Invoke-Item '",Table2[[#This Row],[Path]],"'")</f>
        <v>Invoke-Item 'C:\Users\HOLGER\Downloads\Papers\Lib_Papers\Imported\1-s2.0-S2210670721000780-main.pdf'</v>
      </c>
      <c r="D4" s="13" t="str">
        <f>_xlfn.CONCAT("Start-Process foxitpdfreader '",Table2[[#This Row],[Path]],"'")</f>
        <v>Start-Process foxitpdfreader 'C:\Users\HOLGER\Downloads\Papers\Lib_Papers\Imported\1-s2.0-S2210670721000780-main.pdf'</v>
      </c>
      <c r="E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'C:\Users\HOLGER\Downloads\Papers\Lib_Notes\Imported\1-s2.0-S2210670721000780-main.md' -PathType Leaf) {Invoke-Item 'C:\Users\HOLGER\Downloads\Papers\Lib_Notes\Imported\1-s2.0-S2210670721000780-main.md'} else {New-Item 'C:\Users\HOLGER\Downloads\Papers\Lib_Notes\Imported\1-s2.0-S2210670721000780-main.md'; Invoke-Item 'C:\Users\HOLGER\Downloads\Papers\Lib_Notes\Imported\1-s2.0-S2210670721000780-main.md'}</v>
      </c>
      <c r="F4" t="s">
        <v>1574</v>
      </c>
      <c r="G4" s="13" t="str">
        <f>_xlfn.TEXTAFTER(Table2[[#This Row],[Path]],"\",-1)</f>
        <v>1-s2.0-S2210670721000780-main.pdf</v>
      </c>
      <c r="H4" s="6">
        <v>2021</v>
      </c>
      <c r="I4" s="1" t="s">
        <v>1406</v>
      </c>
      <c r="J4" s="1" t="s">
        <v>32</v>
      </c>
      <c r="K4" s="1" t="s">
        <v>1407</v>
      </c>
      <c r="L4" s="1" t="s">
        <v>621</v>
      </c>
      <c r="O4" s="8"/>
    </row>
    <row r="5" spans="1:25" x14ac:dyDescent="0.3">
      <c r="A5" s="6" t="s">
        <v>531</v>
      </c>
      <c r="B5" s="6" t="s">
        <v>437</v>
      </c>
      <c r="C5" s="13" t="str">
        <f>_xlfn.CONCAT("Invoke-Item '",Table2[[#This Row],[Path]],"'")</f>
        <v>Invoke-Item 'C:\Users\HOLGER\Downloads\Papers\Lib_Papers\Imported\1-s2.0-S0022169419309667-main.pdf'</v>
      </c>
      <c r="D5" s="13" t="str">
        <f>_xlfn.CONCAT("Start-Process foxitpdfreader '",Table2[[#This Row],[Path]],"'")</f>
        <v>Start-Process foxitpdfreader 'C:\Users\HOLGER\Downloads\Papers\Lib_Papers\Imported\1-s2.0-S0022169419309667-main.pdf'</v>
      </c>
      <c r="E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'C:\Users\HOLGER\Downloads\Papers\Lib_Notes\Imported\1-s2.0-S0022169419309667-main.md' -PathType Leaf) {Invoke-Item 'C:\Users\HOLGER\Downloads\Papers\Lib_Notes\Imported\1-s2.0-S0022169419309667-main.md'} else {New-Item 'C:\Users\HOLGER\Downloads\Papers\Lib_Notes\Imported\1-s2.0-S0022169419309667-main.md'; Invoke-Item 'C:\Users\HOLGER\Downloads\Papers\Lib_Notes\Imported\1-s2.0-S0022169419309667-main.md'}</v>
      </c>
      <c r="F5" t="s">
        <v>1583</v>
      </c>
      <c r="G5" s="13" t="str">
        <f>_xlfn.TEXTAFTER(Table2[[#This Row],[Path]],"\",-1)</f>
        <v>1-s2.0-S0022169419309667-main.pdf</v>
      </c>
      <c r="H5" s="6">
        <v>2020</v>
      </c>
      <c r="I5" s="1" t="s">
        <v>1382</v>
      </c>
      <c r="J5" s="1" t="s">
        <v>29</v>
      </c>
      <c r="K5" s="1" t="s">
        <v>1383</v>
      </c>
      <c r="L5" s="1" t="s">
        <v>621</v>
      </c>
      <c r="O5" s="8"/>
    </row>
    <row r="6" spans="1:25" x14ac:dyDescent="0.3">
      <c r="A6" s="6" t="s">
        <v>531</v>
      </c>
      <c r="B6" s="6" t="s">
        <v>439</v>
      </c>
      <c r="C6" s="13" t="str">
        <f>_xlfn.CONCAT("Invoke-Item '",Table2[[#This Row],[Path]],"'")</f>
        <v>Invoke-Item 'C:\Users\HOLGER\Downloads\Papers\Lib_Papers\Imported\(ASCE)WR.1943-5452.0000812.pdf'</v>
      </c>
      <c r="D6" s="13" t="str">
        <f>_xlfn.CONCAT("Start-Process foxitpdfreader '",Table2[[#This Row],[Path]],"'")</f>
        <v>Start-Process foxitpdfreader 'C:\Users\HOLGER\Downloads\Papers\Lib_Papers\Imported\(ASCE)WR.1943-5452.0000812.pdf'</v>
      </c>
      <c r="E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'C:\Users\HOLGER\Downloads\Papers\Lib_Notes\Imported\(ASCE)WR.1943-5452.0000812.md' -PathType Leaf) {Invoke-Item 'C:\Users\HOLGER\Downloads\Papers\Lib_Notes\Imported\(ASCE)WR.1943-5452.0000812.md'} else {New-Item 'C:\Users\HOLGER\Downloads\Papers\Lib_Notes\Imported\(ASCE)WR.1943-5452.0000812.md'; Invoke-Item 'C:\Users\HOLGER\Downloads\Papers\Lib_Notes\Imported\(ASCE)WR.1943-5452.0000812.md'}</v>
      </c>
      <c r="F6" t="s">
        <v>1627</v>
      </c>
      <c r="G6" s="13" t="str">
        <f>_xlfn.TEXTAFTER(Table2[[#This Row],[Path]],"\",-1)</f>
        <v>(ASCE)WR.1943-5452.0000812.pdf</v>
      </c>
      <c r="H6" s="6">
        <v>2017</v>
      </c>
      <c r="I6" s="1" t="s">
        <v>1230</v>
      </c>
      <c r="J6" s="1" t="s">
        <v>72</v>
      </c>
      <c r="K6" s="1" t="s">
        <v>1231</v>
      </c>
      <c r="L6" s="1" t="s">
        <v>621</v>
      </c>
      <c r="O6" s="8"/>
    </row>
    <row r="7" spans="1:25" x14ac:dyDescent="0.3">
      <c r="A7" s="6" t="s">
        <v>531</v>
      </c>
      <c r="B7" s="6" t="s">
        <v>441</v>
      </c>
      <c r="C7" s="13" t="str">
        <f>_xlfn.CONCAT("Invoke-Item '",Table2[[#This Row],[Path]],"'")</f>
        <v>Invoke-Item 'C:\Users\HOLGER\Downloads\Papers\Lib_Papers\Imported\jenes.20.00062.pdf'</v>
      </c>
      <c r="D7" s="13" t="str">
        <f>_xlfn.CONCAT("Start-Process foxitpdfreader '",Table2[[#This Row],[Path]],"'")</f>
        <v>Start-Process foxitpdfreader 'C:\Users\HOLGER\Downloads\Papers\Lib_Papers\Imported\jenes.20.00062.pdf'</v>
      </c>
      <c r="E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'C:\Users\HOLGER\Downloads\Papers\Lib_Notes\Imported\jenes.20.00062.md' -PathType Leaf) {Invoke-Item 'C:\Users\HOLGER\Downloads\Papers\Lib_Notes\Imported\jenes.20.00062.md'} else {New-Item 'C:\Users\HOLGER\Downloads\Papers\Lib_Notes\Imported\jenes.20.00062.md'; Invoke-Item 'C:\Users\HOLGER\Downloads\Papers\Lib_Notes\Imported\jenes.20.00062.md'}</v>
      </c>
      <c r="F7" t="s">
        <v>1630</v>
      </c>
      <c r="G7" s="13" t="str">
        <f>_xlfn.TEXTAFTER(Table2[[#This Row],[Path]],"\",-1)</f>
        <v>jenes.20.00062.pdf</v>
      </c>
      <c r="H7" s="6">
        <v>2021</v>
      </c>
      <c r="I7" s="1" t="s">
        <v>1404</v>
      </c>
      <c r="J7" s="1" t="s">
        <v>117</v>
      </c>
      <c r="K7" s="1" t="s">
        <v>1405</v>
      </c>
      <c r="L7" s="1" t="s">
        <v>621</v>
      </c>
      <c r="O7" s="8"/>
    </row>
    <row r="8" spans="1:25" x14ac:dyDescent="0.3">
      <c r="A8" s="6" t="s">
        <v>531</v>
      </c>
      <c r="B8" s="6" t="s">
        <v>441</v>
      </c>
      <c r="C8" s="13" t="str">
        <f>_xlfn.CONCAT("Invoke-Item '",Table2[[#This Row],[Path]],"'")</f>
        <v>Invoke-Item 'C:\Users\HOLGER\Downloads\Papers\Lib_Papers\Imported\(ASCE)HE.1943-5584.0001915.pdf'</v>
      </c>
      <c r="D8" s="13" t="str">
        <f>_xlfn.CONCAT("Start-Process foxitpdfreader '",Table2[[#This Row],[Path]],"'")</f>
        <v>Start-Process foxitpdfreader 'C:\Users\HOLGER\Downloads\Papers\Lib_Papers\Imported\(ASCE)HE.1943-5584.0001915.pdf'</v>
      </c>
      <c r="E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'C:\Users\HOLGER\Downloads\Papers\Lib_Notes\Imported\(ASCE)HE.1943-5584.0001915.md' -PathType Leaf) {Invoke-Item 'C:\Users\HOLGER\Downloads\Papers\Lib_Notes\Imported\(ASCE)HE.1943-5584.0001915.md'} else {New-Item 'C:\Users\HOLGER\Downloads\Papers\Lib_Notes\Imported\(ASCE)HE.1943-5584.0001915.md'; Invoke-Item 'C:\Users\HOLGER\Downloads\Papers\Lib_Notes\Imported\(ASCE)HE.1943-5584.0001915.md'}</v>
      </c>
      <c r="F8" t="s">
        <v>1643</v>
      </c>
      <c r="G8" s="13" t="str">
        <f>_xlfn.TEXTAFTER(Table2[[#This Row],[Path]],"\",-1)</f>
        <v>(ASCE)HE.1943-5584.0001915.pdf</v>
      </c>
      <c r="H8" s="6">
        <v>2020</v>
      </c>
      <c r="I8" s="1" t="s">
        <v>735</v>
      </c>
      <c r="J8" s="1" t="s">
        <v>228</v>
      </c>
      <c r="K8" s="1" t="s">
        <v>1371</v>
      </c>
      <c r="L8" s="1" t="s">
        <v>621</v>
      </c>
      <c r="O8" s="8"/>
    </row>
    <row r="9" spans="1:25" x14ac:dyDescent="0.3">
      <c r="A9" s="6" t="s">
        <v>531</v>
      </c>
      <c r="B9" s="6" t="s">
        <v>441</v>
      </c>
      <c r="C9" s="13" t="str">
        <f>_xlfn.CONCAT("Invoke-Item '",Table2[[#This Row],[Path]],"'")</f>
        <v>Invoke-Item 'C:\Users\HOLGER\Downloads\Papers\Lib_Papers\Imported\(ASCE)HE.1943-5584.0001945.pdf'</v>
      </c>
      <c r="D9" s="13" t="str">
        <f>_xlfn.CONCAT("Start-Process foxitpdfreader '",Table2[[#This Row],[Path]],"'")</f>
        <v>Start-Process foxitpdfreader 'C:\Users\HOLGER\Downloads\Papers\Lib_Papers\Imported\(ASCE)HE.1943-5584.0001945.pdf'</v>
      </c>
      <c r="E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'C:\Users\HOLGER\Downloads\Papers\Lib_Notes\Imported\(ASCE)HE.1943-5584.0001945.md' -PathType Leaf) {Invoke-Item 'C:\Users\HOLGER\Downloads\Papers\Lib_Notes\Imported\(ASCE)HE.1943-5584.0001945.md'} else {New-Item 'C:\Users\HOLGER\Downloads\Papers\Lib_Notes\Imported\(ASCE)HE.1943-5584.0001945.md'; Invoke-Item 'C:\Users\HOLGER\Downloads\Papers\Lib_Notes\Imported\(ASCE)HE.1943-5584.0001945.md'}</v>
      </c>
      <c r="F9" t="s">
        <v>1673</v>
      </c>
      <c r="G9" s="13" t="str">
        <f>_xlfn.TEXTAFTER(Table2[[#This Row],[Path]],"\",-1)</f>
        <v>(ASCE)HE.1943-5584.0001945.pdf</v>
      </c>
      <c r="H9" s="6">
        <v>2020</v>
      </c>
      <c r="I9" s="1" t="s">
        <v>1367</v>
      </c>
      <c r="J9" s="1" t="s">
        <v>229</v>
      </c>
      <c r="K9" s="1" t="s">
        <v>1368</v>
      </c>
      <c r="L9" s="1" t="s">
        <v>621</v>
      </c>
      <c r="O9" s="8"/>
    </row>
    <row r="10" spans="1:25" x14ac:dyDescent="0.3">
      <c r="A10" s="6" t="s">
        <v>531</v>
      </c>
      <c r="B10" s="6" t="s">
        <v>441</v>
      </c>
      <c r="C10" s="13" t="str">
        <f>_xlfn.CONCAT("Invoke-Item '",Table2[[#This Row],[Path]],"'")</f>
        <v>Invoke-Item 'C:\Users\HOLGER\Downloads\Papers\Lib_Papers\Imported\Spatial simulation of rainstorm waterlogging based on a water accumulation diffusion algorithm.pdf'</v>
      </c>
      <c r="D10" s="13" t="str">
        <f>_xlfn.CONCAT("Start-Process foxitpdfreader '",Table2[[#This Row],[Path]],"'")</f>
        <v>Start-Process foxitpdfreader 'C:\Users\HOLGER\Downloads\Papers\Lib_Papers\Imported\Spatial simulation of rainstorm waterlogging based on a water accumulation diffusion algorithm.pdf'</v>
      </c>
      <c r="E1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'C:\Users\HOLGER\Downloads\Papers\Lib_Notes\Imported\Spatial simulation of rainstorm waterlogging based on a water accumulation diffusion algorithm.md' -PathType Leaf) {Invoke-Item 'C:\Users\HOLGER\Downloads\Papers\Lib_Notes\Imported\Spatial simulation of rainstorm waterlogging based on a water accumulation diffusion algorithm.md'} else {New-Item 'C:\Users\HOLGER\Downloads\Papers\Lib_Notes\Imported\Spatial simulation of rainstorm waterlogging based on a water accumulation diffusion algorithm.md'; Invoke-Item 'C:\Users\HOLGER\Downloads\Papers\Lib_Notes\Imported\Spatial simulation of rainstorm waterlogging based on a water accumulation diffusion algorithm.md'}</v>
      </c>
      <c r="F10" t="s">
        <v>1688</v>
      </c>
      <c r="G10" s="13" t="str">
        <f>_xlfn.TEXTAFTER(Table2[[#This Row],[Path]],"\",-1)</f>
        <v>Spatial simulation of rainstorm waterlogging based on a water accumulation diffusion algorithm.pdf</v>
      </c>
      <c r="H10" s="6">
        <v>2020</v>
      </c>
      <c r="I10" s="1" t="s">
        <v>1396</v>
      </c>
      <c r="J10" s="1" t="s">
        <v>116</v>
      </c>
      <c r="K10" s="1" t="s">
        <v>1397</v>
      </c>
      <c r="L10" s="1" t="s">
        <v>621</v>
      </c>
      <c r="O10" s="8"/>
    </row>
    <row r="11" spans="1:25" x14ac:dyDescent="0.3">
      <c r="A11" s="6" t="s">
        <v>531</v>
      </c>
      <c r="B11" s="6" t="s">
        <v>441</v>
      </c>
      <c r="C11" s="13" t="str">
        <f>_xlfn.CONCAT("Invoke-Item '",Table2[[#This Row],[Path]],"'")</f>
        <v>Invoke-Item 'C:\Users\HOLGER\Downloads\Papers\Lib_Papers\Imported\Modified Mann Kendall trend test for hydrological time series under the scaling hypothesis and its application.pdf'</v>
      </c>
      <c r="D11" s="13" t="str">
        <f>_xlfn.CONCAT("Start-Process foxitpdfreader '",Table2[[#This Row],[Path]],"'")</f>
        <v>Start-Process foxitpdfreader 'C:\Users\HOLGER\Downloads\Papers\Lib_Papers\Imported\Modified Mann Kendall trend test for hydrological time series under the scaling hypothesis and its application.pdf'</v>
      </c>
      <c r="E1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'C:\Users\HOLGER\Downloads\Papers\Lib_Notes\Imported\Modified Mann Kendall trend test for hydrological time series under the scaling hypothesis and its application.md' -PathType Leaf) {Invoke-Item 'C:\Users\HOLGER\Downloads\Papers\Lib_Notes\Imported\Modified Mann Kendall trend test for hydrological time series under the scaling hypothesis and its application.md'} else {New-Item 'C:\Users\HOLGER\Downloads\Papers\Lib_Notes\Imported\Modified Mann Kendall trend test for hydrological time series under the scaling hypothesis and its application.md'; Invoke-Item 'C:\Users\HOLGER\Downloads\Papers\Lib_Notes\Imported\Modified Mann Kendall trend test for hydrological time series under the scaling hypothesis and its application.md'}</v>
      </c>
      <c r="F11" t="s">
        <v>1694</v>
      </c>
      <c r="G11" s="13" t="str">
        <f>_xlfn.TEXTAFTER(Table2[[#This Row],[Path]],"\",-1)</f>
        <v>Modified Mann Kendall trend test for hydrological time series under the scaling hypothesis and its application.pdf</v>
      </c>
      <c r="H11" s="6">
        <v>2020</v>
      </c>
      <c r="I11" s="1" t="s">
        <v>1386</v>
      </c>
      <c r="J11" s="1" t="s">
        <v>188</v>
      </c>
      <c r="K11" s="1" t="s">
        <v>1387</v>
      </c>
      <c r="L11" s="1" t="s">
        <v>621</v>
      </c>
      <c r="O11" s="8"/>
    </row>
    <row r="12" spans="1:25" x14ac:dyDescent="0.3">
      <c r="A12" s="6" t="s">
        <v>531</v>
      </c>
      <c r="B12" s="6" t="s">
        <v>441</v>
      </c>
      <c r="C12" s="13" t="str">
        <f>_xlfn.CONCAT("Invoke-Item '",Table2[[#This Row],[Path]],"'")</f>
        <v>Invoke-Item 'C:\Users\HOLGER\Downloads\Papers\Lib_Papers\Imported\1-s2.0-S0959652619333852-main.pdf'</v>
      </c>
      <c r="D12" s="13" t="str">
        <f>_xlfn.CONCAT("Start-Process foxitpdfreader '",Table2[[#This Row],[Path]],"'")</f>
        <v>Start-Process foxitpdfreader 'C:\Users\HOLGER\Downloads\Papers\Lib_Papers\Imported\1-s2.0-S0959652619333852-main.pdf'</v>
      </c>
      <c r="E1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'C:\Users\HOLGER\Downloads\Papers\Lib_Notes\Imported\1-s2.0-S0959652619333852-main.md' -PathType Leaf) {Invoke-Item 'C:\Users\HOLGER\Downloads\Papers\Lib_Notes\Imported\1-s2.0-S0959652619333852-main.md'} else {New-Item 'C:\Users\HOLGER\Downloads\Papers\Lib_Notes\Imported\1-s2.0-S0959652619333852-main.md'; Invoke-Item 'C:\Users\HOLGER\Downloads\Papers\Lib_Notes\Imported\1-s2.0-S0959652619333852-main.md'}</v>
      </c>
      <c r="F12" t="s">
        <v>1695</v>
      </c>
      <c r="G12" s="13" t="str">
        <f>_xlfn.TEXTAFTER(Table2[[#This Row],[Path]],"\",-1)</f>
        <v>1-s2.0-S0959652619333852-main.pdf</v>
      </c>
      <c r="H12" s="6">
        <v>2020</v>
      </c>
      <c r="I12" s="1" t="s">
        <v>1372</v>
      </c>
      <c r="J12" s="1" t="s">
        <v>113</v>
      </c>
      <c r="K12" s="1" t="s">
        <v>1373</v>
      </c>
      <c r="L12" s="1" t="s">
        <v>621</v>
      </c>
      <c r="O12" s="8"/>
    </row>
    <row r="13" spans="1:25" x14ac:dyDescent="0.3">
      <c r="A13" s="6" t="s">
        <v>531</v>
      </c>
      <c r="B13" s="6" t="s">
        <v>439</v>
      </c>
      <c r="C13" s="13" t="str">
        <f>_xlfn.CONCAT("Invoke-Item '",Table2[[#This Row],[Path]],"'")</f>
        <v>Invoke-Item 'C:\Users\HOLGER\Downloads\Papers\Lib_Papers\Imported\water-10-01885.pdf'</v>
      </c>
      <c r="D13" s="13" t="str">
        <f>_xlfn.CONCAT("Start-Process foxitpdfreader '",Table2[[#This Row],[Path]],"'")</f>
        <v>Start-Process foxitpdfreader 'C:\Users\HOLGER\Downloads\Papers\Lib_Papers\Imported\water-10-01885.pdf'</v>
      </c>
      <c r="E1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'C:\Users\HOLGER\Downloads\Papers\Lib_Notes\Imported\water-10-01885.md' -PathType Leaf) {Invoke-Item 'C:\Users\HOLGER\Downloads\Papers\Lib_Notes\Imported\water-10-01885.md'} else {New-Item 'C:\Users\HOLGER\Downloads\Papers\Lib_Notes\Imported\water-10-01885.md'; Invoke-Item 'C:\Users\HOLGER\Downloads\Papers\Lib_Notes\Imported\water-10-01885.md'}</v>
      </c>
      <c r="F13" t="s">
        <v>1719</v>
      </c>
      <c r="G13" s="13" t="str">
        <f>_xlfn.TEXTAFTER(Table2[[#This Row],[Path]],"\",-1)</f>
        <v>water-10-01885.pdf</v>
      </c>
      <c r="H13" s="6">
        <v>2018</v>
      </c>
      <c r="I13" s="1" t="s">
        <v>1258</v>
      </c>
      <c r="J13" s="1" t="s">
        <v>27</v>
      </c>
      <c r="K13" s="1" t="s">
        <v>1259</v>
      </c>
      <c r="L13" s="1" t="s">
        <v>621</v>
      </c>
      <c r="O13" s="8"/>
    </row>
    <row r="14" spans="1:25" x14ac:dyDescent="0.3">
      <c r="A14" s="6" t="s">
        <v>531</v>
      </c>
      <c r="B14" s="6" t="s">
        <v>437</v>
      </c>
      <c r="C14" s="13" t="str">
        <f>_xlfn.CONCAT("Invoke-Item '",Table2[[#This Row],[Path]],"'")</f>
        <v>Invoke-Item 'C:\Users\HOLGER\Downloads\Papers\Lib_Papers\Imported\1-s2.0-S0022169421008374-main.pdf'</v>
      </c>
      <c r="D14" s="13" t="str">
        <f>_xlfn.CONCAT("Start-Process foxitpdfreader '",Table2[[#This Row],[Path]],"'")</f>
        <v>Start-Process foxitpdfreader 'C:\Users\HOLGER\Downloads\Papers\Lib_Papers\Imported\1-s2.0-S0022169421008374-main.pdf'</v>
      </c>
      <c r="E1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'C:\Users\HOLGER\Downloads\Papers\Lib_Notes\Imported\1-s2.0-S0022169421008374-main.md' -PathType Leaf) {Invoke-Item 'C:\Users\HOLGER\Downloads\Papers\Lib_Notes\Imported\1-s2.0-S0022169421008374-main.md'} else {New-Item 'C:\Users\HOLGER\Downloads\Papers\Lib_Notes\Imported\1-s2.0-S0022169421008374-main.md'; Invoke-Item 'C:\Users\HOLGER\Downloads\Papers\Lib_Notes\Imported\1-s2.0-S0022169421008374-main.md'}</v>
      </c>
      <c r="F14" t="s">
        <v>1748</v>
      </c>
      <c r="G14" s="13" t="str">
        <f>_xlfn.TEXTAFTER(Table2[[#This Row],[Path]],"\",-1)</f>
        <v>1-s2.0-S0022169421008374-main.pdf</v>
      </c>
      <c r="H14" s="6">
        <v>2021</v>
      </c>
      <c r="I14" s="1" t="s">
        <v>1426</v>
      </c>
      <c r="J14" s="1" t="s">
        <v>80</v>
      </c>
      <c r="K14" s="1" t="s">
        <v>1427</v>
      </c>
      <c r="L14" s="1" t="s">
        <v>621</v>
      </c>
      <c r="O14" s="8"/>
    </row>
    <row r="15" spans="1:25" x14ac:dyDescent="0.3">
      <c r="A15" s="6" t="s">
        <v>531</v>
      </c>
      <c r="B15" s="6" t="s">
        <v>441</v>
      </c>
      <c r="C15" s="13" t="str">
        <f>_xlfn.CONCAT("Invoke-Item '",Table2[[#This Row],[Path]],"'")</f>
        <v>Invoke-Item 'C:\Users\HOLGER\Downloads\Papers\Lib_Papers\Imported\1-s2.0-S0959652620353506-main.pdf'</v>
      </c>
      <c r="D15" s="13" t="str">
        <f>_xlfn.CONCAT("Start-Process foxitpdfreader '",Table2[[#This Row],[Path]],"'")</f>
        <v>Start-Process foxitpdfreader 'C:\Users\HOLGER\Downloads\Papers\Lib_Papers\Imported\1-s2.0-S0959652620353506-main.pdf'</v>
      </c>
      <c r="E1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'C:\Users\HOLGER\Downloads\Papers\Lib_Notes\Imported\1-s2.0-S0959652620353506-main.md' -PathType Leaf) {Invoke-Item 'C:\Users\HOLGER\Downloads\Papers\Lib_Notes\Imported\1-s2.0-S0959652620353506-main.md'} else {New-Item 'C:\Users\HOLGER\Downloads\Papers\Lib_Notes\Imported\1-s2.0-S0959652620353506-main.md'; Invoke-Item 'C:\Users\HOLGER\Downloads\Papers\Lib_Notes\Imported\1-s2.0-S0959652620353506-main.md'}</v>
      </c>
      <c r="F15" t="s">
        <v>1750</v>
      </c>
      <c r="G15" s="13" t="str">
        <f>_xlfn.TEXTAFTER(Table2[[#This Row],[Path]],"\",-1)</f>
        <v>1-s2.0-S0959652620353506-main.pdf</v>
      </c>
      <c r="H15" s="6">
        <v>2021</v>
      </c>
      <c r="I15" s="1" t="s">
        <v>1430</v>
      </c>
      <c r="J15" s="1" t="s">
        <v>128</v>
      </c>
      <c r="K15" s="1" t="s">
        <v>1431</v>
      </c>
      <c r="L15" s="1" t="s">
        <v>621</v>
      </c>
      <c r="O15" s="8"/>
    </row>
    <row r="16" spans="1:25" x14ac:dyDescent="0.3">
      <c r="A16" s="6" t="s">
        <v>531</v>
      </c>
      <c r="B16" s="6" t="s">
        <v>441</v>
      </c>
      <c r="C16" s="13" t="str">
        <f>_xlfn.CONCAT("Invoke-Item '",Table2[[#This Row],[Path]],"'")</f>
        <v>Invoke-Item 'C:\Users\HOLGER\Downloads\Papers\Lib_Papers\Imported\Water Resources Research - 2021 - Renard - A Hidden Climate Indices Modeling Framework for Multivariable Space%u2010Time Data.pdf'</v>
      </c>
      <c r="D16" s="13" t="str">
        <f>_xlfn.CONCAT("Start-Process foxitpdfreader '",Table2[[#This Row],[Path]],"'")</f>
        <v>Start-Process foxitpdfreader 'C:\Users\HOLGER\Downloads\Papers\Lib_Papers\Imported\Water Resources Research - 2021 - Renard - A Hidden Climate Indices Modeling Framework for Multivariable Space%u2010Time Data.pdf'</v>
      </c>
      <c r="E1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- 2021 - Renard - A Hidden Climate Indices Modeling Framework for Multivariable Space%u2010Time Data.md' -PathType Leaf) {Invoke-Item 'C:\Users\HOLGER\Downloads\Papers\Lib_Notes\Imported\Water Resources Research - 2021 - Renard - A Hidden Climate Indices Modeling Framework for Multivariable Space%u2010Time Data.md'} else {New-Item 'C:\Users\HOLGER\Downloads\Papers\Lib_Notes\Imported\Water Resources Research - 2021 - Renard - A Hidden Climate Indices Modeling Framework for Multivariable Space%u2010Time Data.md'; Invoke-Item 'C:\Users\HOLGER\Downloads\Papers\Lib_Notes\Imported\Water Resources Research - 2021 - Renard - A Hidden Climate Indices Modeling Framework for Multivariable Space%u2010Time Data.md'}</v>
      </c>
      <c r="F16" t="s">
        <v>1827</v>
      </c>
      <c r="G16" s="13" t="str">
        <f>_xlfn.TEXTAFTER(Table2[[#This Row],[Path]],"\",-1)</f>
        <v>Water Resources Research - 2021 - Renard - A Hidden Climate Indices Modeling Framework for Multivariable Space%u2010Time Data.pdf</v>
      </c>
      <c r="H16" s="6">
        <v>2022</v>
      </c>
      <c r="I16" s="1" t="s">
        <v>1444</v>
      </c>
      <c r="J16" s="1" t="s">
        <v>208</v>
      </c>
      <c r="K16" s="1" t="s">
        <v>1445</v>
      </c>
      <c r="L16" s="1" t="s">
        <v>621</v>
      </c>
      <c r="O16" s="8"/>
    </row>
    <row r="17" spans="1:17" x14ac:dyDescent="0.3">
      <c r="A17" s="6" t="s">
        <v>531</v>
      </c>
      <c r="B17" s="6" t="s">
        <v>441</v>
      </c>
      <c r="C17" s="13" t="str">
        <f>_xlfn.CONCAT("Invoke-Item '",Table2[[#This Row],[Path]],"'")</f>
        <v>Invoke-Item 'C:\Users\HOLGER\Downloads\Papers\Lib_Papers\Imported\1-s2.0-S0959652618301100-main.pdf'</v>
      </c>
      <c r="D17" s="13" t="str">
        <f>_xlfn.CONCAT("Start-Process foxitpdfreader '",Table2[[#This Row],[Path]],"'")</f>
        <v>Start-Process foxitpdfreader 'C:\Users\HOLGER\Downloads\Papers\Lib_Papers\Imported\1-s2.0-S0959652618301100-main.pdf'</v>
      </c>
      <c r="E1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'C:\Users\HOLGER\Downloads\Papers\Lib_Notes\Imported\1-s2.0-S0959652618301100-main.md' -PathType Leaf) {Invoke-Item 'C:\Users\HOLGER\Downloads\Papers\Lib_Notes\Imported\1-s2.0-S0959652618301100-main.md'} else {New-Item 'C:\Users\HOLGER\Downloads\Papers\Lib_Notes\Imported\1-s2.0-S0959652618301100-main.md'; Invoke-Item 'C:\Users\HOLGER\Downloads\Papers\Lib_Notes\Imported\1-s2.0-S0959652618301100-main.md'}</v>
      </c>
      <c r="F17" t="s">
        <v>1905</v>
      </c>
      <c r="G17" s="13" t="str">
        <f>_xlfn.TEXTAFTER(Table2[[#This Row],[Path]],"\",-1)</f>
        <v>1-s2.0-S0959652618301100-main.pdf</v>
      </c>
      <c r="H17" s="6">
        <v>2018</v>
      </c>
      <c r="I17" s="1" t="s">
        <v>1263</v>
      </c>
      <c r="J17" s="1" t="s">
        <v>111</v>
      </c>
      <c r="K17" s="1" t="s">
        <v>1264</v>
      </c>
      <c r="L17" s="1" t="s">
        <v>621</v>
      </c>
      <c r="O17" s="8"/>
    </row>
    <row r="18" spans="1:17" x14ac:dyDescent="0.3">
      <c r="A18" s="6" t="s">
        <v>531</v>
      </c>
      <c r="B18" s="6" t="s">
        <v>439</v>
      </c>
      <c r="C18" s="13" t="str">
        <f>_xlfn.CONCAT("Invoke-Item '",Table2[[#This Row],[Path]],"'")</f>
        <v>Invoke-Item 'C:\Users\HOLGER\Downloads\Papers\Lib_Papers\Imported\1-s2.0-S0022169421004406-main.pdf'</v>
      </c>
      <c r="D18" s="13" t="str">
        <f>_xlfn.CONCAT("Start-Process foxitpdfreader '",Table2[[#This Row],[Path]],"'")</f>
        <v>Start-Process foxitpdfreader 'C:\Users\HOLGER\Downloads\Papers\Lib_Papers\Imported\1-s2.0-S0022169421004406-main.pdf'</v>
      </c>
      <c r="E1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'C:\Users\HOLGER\Downloads\Papers\Lib_Notes\Imported\1-s2.0-S0022169421004406-main.md' -PathType Leaf) {Invoke-Item 'C:\Users\HOLGER\Downloads\Papers\Lib_Notes\Imported\1-s2.0-S0022169421004406-main.md'} else {New-Item 'C:\Users\HOLGER\Downloads\Papers\Lib_Notes\Imported\1-s2.0-S0022169421004406-main.md'; Invoke-Item 'C:\Users\HOLGER\Downloads\Papers\Lib_Notes\Imported\1-s2.0-S0022169421004406-main.md'}</v>
      </c>
      <c r="F18" t="s">
        <v>1915</v>
      </c>
      <c r="G18" s="13" t="str">
        <f>_xlfn.TEXTAFTER(Table2[[#This Row],[Path]],"\",-1)</f>
        <v>1-s2.0-S0022169421004406-main.pdf</v>
      </c>
      <c r="H18" s="6">
        <v>2021</v>
      </c>
      <c r="I18" s="1" t="s">
        <v>1420</v>
      </c>
      <c r="J18" s="1" t="s">
        <v>28</v>
      </c>
      <c r="K18" s="1" t="s">
        <v>1421</v>
      </c>
      <c r="L18" s="1" t="s">
        <v>621</v>
      </c>
      <c r="O18" s="8"/>
    </row>
    <row r="19" spans="1:17" x14ac:dyDescent="0.3">
      <c r="A19" s="6" t="s">
        <v>531</v>
      </c>
      <c r="B19" s="6" t="s">
        <v>441</v>
      </c>
      <c r="C19" s="13" t="str">
        <f>_xlfn.CONCAT("Invoke-Item '",Table2[[#This Row],[Path]],"'")</f>
        <v>Invoke-Item 'C:\Users\HOLGER\Downloads\Papers\Lib_Papers\Imported\1-s2.0-S1618866721000856-main.pdf'</v>
      </c>
      <c r="D19" s="13" t="str">
        <f>_xlfn.CONCAT("Start-Process foxitpdfreader '",Table2[[#This Row],[Path]],"'")</f>
        <v>Start-Process foxitpdfreader 'C:\Users\HOLGER\Downloads\Papers\Lib_Papers\Imported\1-s2.0-S1618866721000856-main.pdf'</v>
      </c>
      <c r="E1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'C:\Users\HOLGER\Downloads\Papers\Lib_Notes\Imported\1-s2.0-S1618866721000856-main.md' -PathType Leaf) {Invoke-Item 'C:\Users\HOLGER\Downloads\Papers\Lib_Notes\Imported\1-s2.0-S1618866721000856-main.md'} else {New-Item 'C:\Users\HOLGER\Downloads\Papers\Lib_Notes\Imported\1-s2.0-S1618866721000856-main.md'; Invoke-Item 'C:\Users\HOLGER\Downloads\Papers\Lib_Notes\Imported\1-s2.0-S1618866721000856-main.md'}</v>
      </c>
      <c r="F19" t="s">
        <v>1935</v>
      </c>
      <c r="G19" s="13" t="str">
        <f>_xlfn.TEXTAFTER(Table2[[#This Row],[Path]],"\",-1)</f>
        <v>1-s2.0-S1618866721000856-main.pdf</v>
      </c>
      <c r="H19" s="6">
        <v>2021</v>
      </c>
      <c r="I19" s="1" t="s">
        <v>1422</v>
      </c>
      <c r="J19" s="1" t="s">
        <v>118</v>
      </c>
      <c r="K19" s="1" t="s">
        <v>1423</v>
      </c>
      <c r="L19" s="1" t="s">
        <v>621</v>
      </c>
      <c r="O19" s="8"/>
    </row>
    <row r="20" spans="1:17" x14ac:dyDescent="0.3">
      <c r="A20" s="6" t="s">
        <v>531</v>
      </c>
      <c r="B20" s="6" t="s">
        <v>441</v>
      </c>
      <c r="C20" s="13" t="str">
        <f>_xlfn.CONCAT("Invoke-Item '",Table2[[#This Row],[Path]],"'")</f>
        <v>Invoke-Item 'C:\Users\HOLGER\Downloads\Papers\Lib_Papers\Imported\1-s2.0-S0043135420310101-main.pdf'</v>
      </c>
      <c r="D20" s="13" t="str">
        <f>_xlfn.CONCAT("Start-Process foxitpdfreader '",Table2[[#This Row],[Path]],"'")</f>
        <v>Start-Process foxitpdfreader 'C:\Users\HOLGER\Downloads\Papers\Lib_Papers\Imported\1-s2.0-S0043135420310101-main.pdf'</v>
      </c>
      <c r="E2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'C:\Users\HOLGER\Downloads\Papers\Lib_Notes\Imported\1-s2.0-S0043135420310101-main.md' -PathType Leaf) {Invoke-Item 'C:\Users\HOLGER\Downloads\Papers\Lib_Notes\Imported\1-s2.0-S0043135420310101-main.md'} else {New-Item 'C:\Users\HOLGER\Downloads\Papers\Lib_Notes\Imported\1-s2.0-S0043135420310101-main.md'; Invoke-Item 'C:\Users\HOLGER\Downloads\Papers\Lib_Notes\Imported\1-s2.0-S0043135420310101-main.md'}</v>
      </c>
      <c r="F20" t="s">
        <v>1936</v>
      </c>
      <c r="G20" s="13" t="str">
        <f>_xlfn.TEXTAFTER(Table2[[#This Row],[Path]],"\",-1)</f>
        <v>1-s2.0-S0043135420310101-main.pdf</v>
      </c>
      <c r="H20" s="6">
        <v>2021</v>
      </c>
      <c r="I20" s="1" t="s">
        <v>1416</v>
      </c>
      <c r="J20" s="1" t="s">
        <v>127</v>
      </c>
      <c r="K20" s="1" t="s">
        <v>1417</v>
      </c>
      <c r="L20" s="1" t="s">
        <v>621</v>
      </c>
      <c r="O20" s="8"/>
    </row>
    <row r="21" spans="1:17" x14ac:dyDescent="0.3">
      <c r="A21" s="6" t="s">
        <v>441</v>
      </c>
      <c r="B21" s="6" t="s">
        <v>439</v>
      </c>
      <c r="C21" s="13" t="str">
        <f>_xlfn.CONCAT("Invoke-Item '",Table2[[#This Row],[Path]],"'")</f>
        <v>Invoke-Item 'C:\Users\HOLGER\Downloads\Papers\Lib_Papers\Imported\1-s2.0-S0022169403005146-main.pdf'</v>
      </c>
      <c r="D21" s="13" t="str">
        <f>_xlfn.CONCAT("Start-Process foxitpdfreader '",Table2[[#This Row],[Path]],"'")</f>
        <v>Start-Process foxitpdfreader 'C:\Users\HOLGER\Downloads\Papers\Lib_Papers\Imported\1-s2.0-S0022169403005146-main.pdf'</v>
      </c>
      <c r="E2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'C:\Users\HOLGER\Downloads\Papers\Lib_Notes\Imported\1-s2.0-S0022169403005146-main.md' -PathType Leaf) {Invoke-Item 'C:\Users\HOLGER\Downloads\Papers\Lib_Notes\Imported\1-s2.0-S0022169403005146-main.md'} else {New-Item 'C:\Users\HOLGER\Downloads\Papers\Lib_Notes\Imported\1-s2.0-S0022169403005146-main.md'; Invoke-Item 'C:\Users\HOLGER\Downloads\Papers\Lib_Notes\Imported\1-s2.0-S0022169403005146-main.md'}</v>
      </c>
      <c r="F21" t="s">
        <v>1752</v>
      </c>
      <c r="G21" s="13" t="str">
        <f>_xlfn.TEXTAFTER(Table2[[#This Row],[Path]],"\",-1)</f>
        <v>1-s2.0-S0022169403005146-main.pdf</v>
      </c>
      <c r="H21" s="6">
        <v>2004</v>
      </c>
      <c r="I21" s="1" t="s">
        <v>848</v>
      </c>
      <c r="J21" s="1" t="s">
        <v>50</v>
      </c>
      <c r="K21" s="1" t="s">
        <v>849</v>
      </c>
      <c r="L21" s="1" t="s">
        <v>621</v>
      </c>
      <c r="O21" s="8"/>
      <c r="Q21" s="6">
        <v>0</v>
      </c>
    </row>
    <row r="22" spans="1:17" x14ac:dyDescent="0.3">
      <c r="A22" s="6" t="s">
        <v>441</v>
      </c>
      <c r="B22" s="6" t="s">
        <v>439</v>
      </c>
      <c r="C22" s="13" t="str">
        <f>_xlfn.CONCAT("Invoke-Item '",Table2[[#This Row],[Path]],"'")</f>
        <v>Invoke-Item 'C:\Users\HOLGER\Downloads\Papers\Lib_Papers\Imported\1-s2.0-0022169476901268-main.pdf'</v>
      </c>
      <c r="D22" s="13" t="str">
        <f>_xlfn.CONCAT("Start-Process foxitpdfreader '",Table2[[#This Row],[Path]],"'")</f>
        <v>Start-Process foxitpdfreader 'C:\Users\HOLGER\Downloads\Papers\Lib_Papers\Imported\1-s2.0-0022169476901268-main.pdf'</v>
      </c>
      <c r="E2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'C:\Users\HOLGER\Downloads\Papers\Lib_Notes\Imported\1-s2.0-0022169476901268-main.md' -PathType Leaf) {Invoke-Item 'C:\Users\HOLGER\Downloads\Papers\Lib_Notes\Imported\1-s2.0-0022169476901268-main.md'} else {New-Item 'C:\Users\HOLGER\Downloads\Papers\Lib_Notes\Imported\1-s2.0-0022169476901268-main.md'; Invoke-Item 'C:\Users\HOLGER\Downloads\Papers\Lib_Notes\Imported\1-s2.0-0022169476901268-main.md'}</v>
      </c>
      <c r="F22" t="s">
        <v>1864</v>
      </c>
      <c r="G22" s="13" t="str">
        <f>_xlfn.TEXTAFTER(Table2[[#This Row],[Path]],"\",-1)</f>
        <v>1-s2.0-0022169476901268-main.pdf</v>
      </c>
      <c r="H22" s="6">
        <v>1976</v>
      </c>
      <c r="I22" s="1" t="s">
        <v>634</v>
      </c>
      <c r="J22" s="1" t="s">
        <v>46</v>
      </c>
      <c r="K22" s="1" t="s">
        <v>635</v>
      </c>
      <c r="L22" s="1" t="s">
        <v>621</v>
      </c>
      <c r="O22" s="8"/>
      <c r="Q22" s="6">
        <v>0</v>
      </c>
    </row>
    <row r="23" spans="1:17" x14ac:dyDescent="0.3">
      <c r="A23" s="6" t="s">
        <v>441</v>
      </c>
      <c r="B23" s="6" t="s">
        <v>439</v>
      </c>
      <c r="C23" s="13" t="str">
        <f>_xlfn.CONCAT("Invoke-Item '",Table2[[#This Row],[Path]],"'")</f>
        <v>Invoke-Item 'C:\Users\HOLGER\Downloads\Papers\Lib_Papers\Imported\(ASCE)1084-0699(2005)10 1(39).pdf'</v>
      </c>
      <c r="D23" s="13" t="str">
        <f>_xlfn.CONCAT("Start-Process foxitpdfreader '",Table2[[#This Row],[Path]],"'")</f>
        <v>Start-Process foxitpdfreader 'C:\Users\HOLGER\Downloads\Papers\Lib_Papers\Imported\(ASCE)1084-0699(2005)10 1(39).pdf'</v>
      </c>
      <c r="E2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'C:\Users\HOLGER\Downloads\Papers\Lib_Notes\Imported\(ASCE)1084-0699(2005)10 1(39).md' -PathType Leaf) {Invoke-Item 'C:\Users\HOLGER\Downloads\Papers\Lib_Notes\Imported\(ASCE)1084-0699(2005)10 1(39).md'} else {New-Item 'C:\Users\HOLGER\Downloads\Papers\Lib_Notes\Imported\(ASCE)1084-0699(2005)10 1(39).md'; Invoke-Item 'C:\Users\HOLGER\Downloads\Papers\Lib_Notes\Imported\(ASCE)1084-0699(2005)10 1(39).md'}</v>
      </c>
      <c r="F23" t="s">
        <v>1917</v>
      </c>
      <c r="G23" s="13" t="str">
        <f>_xlfn.TEXTAFTER(Table2[[#This Row],[Path]],"\",-1)</f>
        <v>(ASCE)1084-0699(2005)10 1(39).pdf</v>
      </c>
      <c r="H23" s="6">
        <v>2005</v>
      </c>
      <c r="I23" s="1" t="s">
        <v>855</v>
      </c>
      <c r="J23" s="1" t="s">
        <v>51</v>
      </c>
      <c r="L23" s="1" t="s">
        <v>621</v>
      </c>
      <c r="O23" s="8"/>
      <c r="Q23" s="6">
        <v>0</v>
      </c>
    </row>
    <row r="24" spans="1:17" x14ac:dyDescent="0.3">
      <c r="A24" s="6" t="s">
        <v>441</v>
      </c>
      <c r="B24" s="6" t="s">
        <v>439</v>
      </c>
      <c r="C24" s="13" t="str">
        <f>_xlfn.CONCAT("Invoke-Item '",Table2[[#This Row],[Path]],"'")</f>
        <v>Invoke-Item 'C:\Users\HOLGER\Downloads\Papers\Lib_Papers\Imported\002-Green-et-al-2011.pdf'</v>
      </c>
      <c r="D24" s="13" t="str">
        <f>_xlfn.CONCAT("Start-Process foxitpdfreader '",Table2[[#This Row],[Path]],"'")</f>
        <v>Start-Process foxitpdfreader 'C:\Users\HOLGER\Downloads\Papers\Lib_Papers\Imported\002-Green-et-al-2011.pdf'</v>
      </c>
      <c r="E2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'C:\Users\HOLGER\Downloads\Papers\Lib_Notes\Imported\002-Green-et-al-2011.md' -PathType Leaf) {Invoke-Item 'C:\Users\HOLGER\Downloads\Papers\Lib_Notes\Imported\002-Green-et-al-2011.md'} else {New-Item 'C:\Users\HOLGER\Downloads\Papers\Lib_Notes\Imported\002-Green-et-al-2011.md'; Invoke-Item 'C:\Users\HOLGER\Downloads\Papers\Lib_Notes\Imported\002-Green-et-al-2011.md'}</v>
      </c>
      <c r="F24" t="s">
        <v>1637</v>
      </c>
      <c r="G24" s="13" t="str">
        <f>_xlfn.TEXTAFTER(Table2[[#This Row],[Path]],"\",-1)</f>
        <v>002-Green-et-al-2011.pdf</v>
      </c>
      <c r="H24" s="6">
        <v>2011</v>
      </c>
      <c r="I24" s="1" t="s">
        <v>990</v>
      </c>
      <c r="J24" s="1" t="s">
        <v>63</v>
      </c>
      <c r="L24" s="1" t="s">
        <v>798</v>
      </c>
      <c r="O24" s="8"/>
      <c r="Q24" s="6">
        <v>10</v>
      </c>
    </row>
    <row r="25" spans="1:17" x14ac:dyDescent="0.3">
      <c r="A25" s="6" t="s">
        <v>441</v>
      </c>
      <c r="B25" s="6" t="s">
        <v>439</v>
      </c>
      <c r="C25" s="13" t="str">
        <f>_xlfn.CONCAT("Invoke-Item '",Table2[[#This Row],[Path]],"'")</f>
        <v>Invoke-Item 'C:\Users\HOLGER\Downloads\Papers\Lib_Papers\Imported\009-Green-et-al-2016a.pdf'</v>
      </c>
      <c r="D25" s="13" t="str">
        <f>_xlfn.CONCAT("Start-Process foxitpdfreader '",Table2[[#This Row],[Path]],"'")</f>
        <v>Start-Process foxitpdfreader 'C:\Users\HOLGER\Downloads\Papers\Lib_Papers\Imported\009-Green-et-al-2016a.pdf'</v>
      </c>
      <c r="E2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'C:\Users\HOLGER\Downloads\Papers\Lib_Notes\Imported\009-Green-et-al-2016a.md' -PathType Leaf) {Invoke-Item 'C:\Users\HOLGER\Downloads\Papers\Lib_Notes\Imported\009-Green-et-al-2016a.md'} else {New-Item 'C:\Users\HOLGER\Downloads\Papers\Lib_Notes\Imported\009-Green-et-al-2016a.md'; Invoke-Item 'C:\Users\HOLGER\Downloads\Papers\Lib_Notes\Imported\009-Green-et-al-2016a.md'}</v>
      </c>
      <c r="F25" t="s">
        <v>1638</v>
      </c>
      <c r="G25" s="13" t="str">
        <f>_xlfn.TEXTAFTER(Table2[[#This Row],[Path]],"\",-1)</f>
        <v>009-Green-et-al-2016a.pdf</v>
      </c>
      <c r="H25" s="6">
        <v>2016</v>
      </c>
      <c r="I25" s="1" t="s">
        <v>1167</v>
      </c>
      <c r="J25" s="1" t="s">
        <v>1168</v>
      </c>
      <c r="L25" s="1" t="s">
        <v>798</v>
      </c>
      <c r="O25" s="8"/>
      <c r="Q25" s="6">
        <v>10</v>
      </c>
    </row>
    <row r="26" spans="1:17" x14ac:dyDescent="0.3">
      <c r="A26" s="6" t="s">
        <v>441</v>
      </c>
      <c r="B26" s="6" t="s">
        <v>439</v>
      </c>
      <c r="C26" s="13" t="str">
        <f>_xlfn.CONCAT("Invoke-Item '",Table2[[#This Row],[Path]],"'")</f>
        <v>Invoke-Item 'C:\Users\HOLGER\Downloads\Papers\Lib_Papers\Imported\004-Johnson-et-al-2012a.pdf'</v>
      </c>
      <c r="D26" s="13" t="str">
        <f>_xlfn.CONCAT("Start-Process foxitpdfreader '",Table2[[#This Row],[Path]],"'")</f>
        <v>Start-Process foxitpdfreader 'C:\Users\HOLGER\Downloads\Papers\Lib_Papers\Imported\004-Johnson-et-al-2012a.pdf'</v>
      </c>
      <c r="E2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'C:\Users\HOLGER\Downloads\Papers\Lib_Notes\Imported\004-Johnson-et-al-2012a.md' -PathType Leaf) {Invoke-Item 'C:\Users\HOLGER\Downloads\Papers\Lib_Notes\Imported\004-Johnson-et-al-2012a.md'} else {New-Item 'C:\Users\HOLGER\Downloads\Papers\Lib_Notes\Imported\004-Johnson-et-al-2012a.md'; Invoke-Item 'C:\Users\HOLGER\Downloads\Papers\Lib_Notes\Imported\004-Johnson-et-al-2012a.md'}</v>
      </c>
      <c r="F26" t="s">
        <v>1710</v>
      </c>
      <c r="G26" s="13" t="str">
        <f>_xlfn.TEXTAFTER(Table2[[#This Row],[Path]],"\",-1)</f>
        <v>004-Johnson-et-al-2012a.pdf</v>
      </c>
      <c r="H26" s="6">
        <v>2012</v>
      </c>
      <c r="I26" s="1" t="s">
        <v>1012</v>
      </c>
      <c r="J26" s="1" t="s">
        <v>60</v>
      </c>
      <c r="L26" s="1" t="s">
        <v>798</v>
      </c>
      <c r="O26" s="8"/>
      <c r="Q26" s="6">
        <v>10</v>
      </c>
    </row>
    <row r="27" spans="1:17" x14ac:dyDescent="0.3">
      <c r="A27" s="6" t="s">
        <v>441</v>
      </c>
      <c r="B27" s="6" t="s">
        <v>439</v>
      </c>
      <c r="C27" s="13" t="str">
        <f>_xlfn.CONCAT("Invoke-Item '",Table2[[#This Row],[Path]],"'")</f>
        <v>Invoke-Item 'C:\Users\HOLGER\Downloads\Papers\Lib_Papers\Imported\005-Johnson-et-al-2012b.pdf'</v>
      </c>
      <c r="D27" s="13" t="str">
        <f>_xlfn.CONCAT("Start-Process foxitpdfreader '",Table2[[#This Row],[Path]],"'")</f>
        <v>Start-Process foxitpdfreader 'C:\Users\HOLGER\Downloads\Papers\Lib_Papers\Imported\005-Johnson-et-al-2012b.pdf'</v>
      </c>
      <c r="E2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'C:\Users\HOLGER\Downloads\Papers\Lib_Notes\Imported\005-Johnson-et-al-2012b.md' -PathType Leaf) {Invoke-Item 'C:\Users\HOLGER\Downloads\Papers\Lib_Notes\Imported\005-Johnson-et-al-2012b.md'} else {New-Item 'C:\Users\HOLGER\Downloads\Papers\Lib_Notes\Imported\005-Johnson-et-al-2012b.md'; Invoke-Item 'C:\Users\HOLGER\Downloads\Papers\Lib_Notes\Imported\005-Johnson-et-al-2012b.md'}</v>
      </c>
      <c r="F27" t="s">
        <v>1711</v>
      </c>
      <c r="G27" s="13" t="str">
        <f>_xlfn.TEXTAFTER(Table2[[#This Row],[Path]],"\",-1)</f>
        <v>005-Johnson-et-al-2012b.pdf</v>
      </c>
      <c r="H27" s="6">
        <v>2012</v>
      </c>
      <c r="I27" s="1" t="s">
        <v>1038</v>
      </c>
      <c r="J27" s="1" t="s">
        <v>61</v>
      </c>
      <c r="L27" s="1" t="s">
        <v>798</v>
      </c>
      <c r="O27" s="8"/>
      <c r="Q27" s="6">
        <v>10</v>
      </c>
    </row>
    <row r="28" spans="1:17" x14ac:dyDescent="0.3">
      <c r="A28" s="6" t="s">
        <v>441</v>
      </c>
      <c r="B28" s="6" t="s">
        <v>439</v>
      </c>
      <c r="C28" s="13" t="str">
        <f>_xlfn.CONCAT("Invoke-Item '",Table2[[#This Row],[Path]],"'")</f>
        <v>Invoke-Item 'C:\Users\HOLGER\Downloads\Papers\Lib_Papers\Imported\007-Xuereb-Green-2012a.pdf'</v>
      </c>
      <c r="D28" s="13" t="str">
        <f>_xlfn.CONCAT("Start-Process foxitpdfreader '",Table2[[#This Row],[Path]],"'")</f>
        <v>Start-Process foxitpdfreader 'C:\Users\HOLGER\Downloads\Papers\Lib_Papers\Imported\007-Xuereb-Green-2012a.pdf'</v>
      </c>
      <c r="E2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'C:\Users\HOLGER\Downloads\Papers\Lib_Notes\Imported\007-Xuereb-Green-2012a.md' -PathType Leaf) {Invoke-Item 'C:\Users\HOLGER\Downloads\Papers\Lib_Notes\Imported\007-Xuereb-Green-2012a.md'} else {New-Item 'C:\Users\HOLGER\Downloads\Papers\Lib_Notes\Imported\007-Xuereb-Green-2012a.md'; Invoke-Item 'C:\Users\HOLGER\Downloads\Papers\Lib_Notes\Imported\007-Xuereb-Green-2012a.md'}</v>
      </c>
      <c r="F28" t="s">
        <v>1921</v>
      </c>
      <c r="G28" s="13" t="str">
        <f>_xlfn.TEXTAFTER(Table2[[#This Row],[Path]],"\",-1)</f>
        <v>007-Xuereb-Green-2012a.pdf</v>
      </c>
      <c r="H28" s="6">
        <v>2012</v>
      </c>
      <c r="I28" s="1" t="s">
        <v>1019</v>
      </c>
      <c r="J28" s="1" t="s">
        <v>62</v>
      </c>
      <c r="L28" s="1" t="s">
        <v>798</v>
      </c>
      <c r="O28" s="8"/>
      <c r="Q28" s="6">
        <v>10</v>
      </c>
    </row>
    <row r="29" spans="1:17" x14ac:dyDescent="0.3">
      <c r="A29" s="6" t="s">
        <v>441</v>
      </c>
      <c r="B29" s="6" t="s">
        <v>441</v>
      </c>
      <c r="C29" s="13" t="str">
        <f>_xlfn.CONCAT("Invoke-Item '",Table2[[#This Row],[Path]],"'")</f>
        <v>Invoke-Item 'C:\Users\HOLGER\Downloads\Papers\Lib_Papers\Imported\An Interactive Barnes Objective Map Analysis Scheme for Use with Satellite and Conventional Data.pdf'</v>
      </c>
      <c r="D29" s="13" t="str">
        <f>_xlfn.CONCAT("Start-Process foxitpdfreader '",Table2[[#This Row],[Path]],"'")</f>
        <v>Start-Process foxitpdfreader 'C:\Users\HOLGER\Downloads\Papers\Lib_Papers\Imported\An Interactive Barnes Objective Map Analysis Scheme for Use with Satellite and Conventional Data.pdf'</v>
      </c>
      <c r="E2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'C:\Users\HOLGER\Downloads\Papers\Lib_Notes\Imported\An Interactive Barnes Objective Map Analysis Scheme for Use with Satellite and Conventional Data.md' -PathType Leaf) {Invoke-Item 'C:\Users\HOLGER\Downloads\Papers\Lib_Notes\Imported\An Interactive Barnes Objective Map Analysis Scheme for Use with Satellite and Conventional Data.md'} else {New-Item 'C:\Users\HOLGER\Downloads\Papers\Lib_Notes\Imported\An Interactive Barnes Objective Map Analysis Scheme for Use with Satellite and Conventional Data.md'; Invoke-Item 'C:\Users\HOLGER\Downloads\Papers\Lib_Notes\Imported\An Interactive Barnes Objective Map Analysis Scheme for Use with Satellite and Conventional Data.md'}</v>
      </c>
      <c r="F29" t="s">
        <v>1723</v>
      </c>
      <c r="G29" s="13" t="str">
        <f>_xlfn.TEXTAFTER(Table2[[#This Row],[Path]],"\",-1)</f>
        <v>An Interactive Barnes Objective Map Analysis Scheme for Use with Satellite and Conventional Data.pdf</v>
      </c>
      <c r="H29" s="6">
        <v>1983</v>
      </c>
      <c r="I29" s="1" t="s">
        <v>652</v>
      </c>
      <c r="J29" s="1" t="s">
        <v>52</v>
      </c>
      <c r="K29" s="1" t="s">
        <v>653</v>
      </c>
      <c r="L29" s="1" t="s">
        <v>621</v>
      </c>
      <c r="O29" s="8"/>
      <c r="Q29" s="6">
        <v>11</v>
      </c>
    </row>
    <row r="30" spans="1:17" x14ac:dyDescent="0.3">
      <c r="A30" s="6" t="s">
        <v>441</v>
      </c>
      <c r="B30" s="6" t="s">
        <v>438</v>
      </c>
      <c r="C30" s="13" t="str">
        <f>_xlfn.CONCAT("Invoke-Item '",Table2[[#This Row],[Path]],"'")</f>
        <v>Invoke-Item 'C:\Users\HOLGER\Downloads\Papers\Lib_Papers\Imported\feart-08-00124.pdf'</v>
      </c>
      <c r="D30" s="13" t="str">
        <f>_xlfn.CONCAT("Start-Process foxitpdfreader '",Table2[[#This Row],[Path]],"'")</f>
        <v>Start-Process foxitpdfreader 'C:\Users\HOLGER\Downloads\Papers\Lib_Papers\Imported\feart-08-00124.pdf'</v>
      </c>
      <c r="E3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'C:\Users\HOLGER\Downloads\Papers\Lib_Notes\Imported\feart-08-00124.md' -PathType Leaf) {Invoke-Item 'C:\Users\HOLGER\Downloads\Papers\Lib_Notes\Imported\feart-08-00124.md'} else {New-Item 'C:\Users\HOLGER\Downloads\Papers\Lib_Notes\Imported\feart-08-00124.md'; Invoke-Item 'C:\Users\HOLGER\Downloads\Papers\Lib_Notes\Imported\feart-08-00124.md'}</v>
      </c>
      <c r="F30" t="s">
        <v>1526</v>
      </c>
      <c r="G30" s="13" t="str">
        <f>_xlfn.TEXTAFTER(Table2[[#This Row],[Path]],"\",-1)</f>
        <v>feart-08-00124.pdf</v>
      </c>
      <c r="H30" s="6">
        <v>2020</v>
      </c>
      <c r="I30" s="1" t="s">
        <v>681</v>
      </c>
      <c r="J30" s="1" t="s">
        <v>246</v>
      </c>
      <c r="K30" s="1" t="s">
        <v>1364</v>
      </c>
      <c r="L30" s="1" t="s">
        <v>621</v>
      </c>
      <c r="O30" s="8" t="s">
        <v>271</v>
      </c>
      <c r="Q30" s="6">
        <v>30</v>
      </c>
    </row>
    <row r="31" spans="1:17" x14ac:dyDescent="0.3">
      <c r="A31" s="6" t="s">
        <v>441</v>
      </c>
      <c r="B31" s="6" t="s">
        <v>439</v>
      </c>
      <c r="C31" s="13" t="str">
        <f>_xlfn.CONCAT("Invoke-Item '",Table2[[#This Row],[Path]],"'")</f>
        <v>Invoke-Item 'C:\Users\HOLGER\Downloads\Papers\Lib_Papers\Imported\The influence of.pdf'</v>
      </c>
      <c r="D31" s="13" t="str">
        <f>_xlfn.CONCAT("Start-Process foxitpdfreader '",Table2[[#This Row],[Path]],"'")</f>
        <v>Start-Process foxitpdfreader 'C:\Users\HOLGER\Downloads\Papers\Lib_Papers\Imported\The influence of.pdf'</v>
      </c>
      <c r="E3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'C:\Users\HOLGER\Downloads\Papers\Lib_Notes\Imported\The influence of.md' -PathType Leaf) {Invoke-Item 'C:\Users\HOLGER\Downloads\Papers\Lib_Notes\Imported\The influence of.md'} else {New-Item 'C:\Users\HOLGER\Downloads\Papers\Lib_Notes\Imported\The influence of.md'; Invoke-Item 'C:\Users\HOLGER\Downloads\Papers\Lib_Notes\Imported\The influence of.md'}</v>
      </c>
      <c r="F31" t="s">
        <v>1587</v>
      </c>
      <c r="G31" s="13" t="str">
        <f>_xlfn.TEXTAFTER(Table2[[#This Row],[Path]],"\",-1)</f>
        <v>The influence of.pdf</v>
      </c>
      <c r="H31" s="6">
        <v>2017</v>
      </c>
      <c r="I31" s="1" t="s">
        <v>1250</v>
      </c>
      <c r="J31" s="1" t="s">
        <v>16</v>
      </c>
      <c r="K31" s="1" t="s">
        <v>1251</v>
      </c>
      <c r="L31" s="1" t="s">
        <v>621</v>
      </c>
      <c r="M31" s="1" t="s">
        <v>1252</v>
      </c>
      <c r="N31" s="1" t="s">
        <v>1253</v>
      </c>
      <c r="O31" s="8"/>
      <c r="Q31" s="6">
        <v>30</v>
      </c>
    </row>
    <row r="32" spans="1:17" x14ac:dyDescent="0.3">
      <c r="A32" s="6" t="s">
        <v>441</v>
      </c>
      <c r="B32" s="6" t="s">
        <v>439</v>
      </c>
      <c r="C32" s="13" t="str">
        <f>_xlfn.CONCAT("Invoke-Item '",Table2[[#This Row],[Path]],"'")</f>
        <v>Invoke-Item 'C:\Users\HOLGER\Downloads\Papers\Lib_Papers\Imported\9780784413548.020.pdf'</v>
      </c>
      <c r="D32" s="13" t="str">
        <f>_xlfn.CONCAT("Start-Process foxitpdfreader '",Table2[[#This Row],[Path]],"'")</f>
        <v>Start-Process foxitpdfreader 'C:\Users\HOLGER\Downloads\Papers\Lib_Papers\Imported\9780784413548.020.pdf'</v>
      </c>
      <c r="E3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'C:\Users\HOLGER\Downloads\Papers\Lib_Notes\Imported\9780784413548.020.md' -PathType Leaf) {Invoke-Item 'C:\Users\HOLGER\Downloads\Papers\Lib_Notes\Imported\9780784413548.020.md'} else {New-Item 'C:\Users\HOLGER\Downloads\Papers\Lib_Notes\Imported\9780784413548.020.md'; Invoke-Item 'C:\Users\HOLGER\Downloads\Papers\Lib_Notes\Imported\9780784413548.020.md'}</v>
      </c>
      <c r="F32" t="s">
        <v>1521</v>
      </c>
      <c r="G32" s="13" t="str">
        <f>_xlfn.TEXTAFTER(Table2[[#This Row],[Path]],"\",-1)</f>
        <v>9780784413548.020.pdf</v>
      </c>
      <c r="H32" s="6">
        <v>2014</v>
      </c>
      <c r="I32" s="1" t="s">
        <v>1078</v>
      </c>
      <c r="J32" s="1" t="s">
        <v>76</v>
      </c>
      <c r="K32" s="1" t="s">
        <v>1079</v>
      </c>
      <c r="L32" s="1" t="s">
        <v>798</v>
      </c>
      <c r="O32" s="8"/>
    </row>
    <row r="33" spans="1:15" x14ac:dyDescent="0.3">
      <c r="A33" s="6" t="s">
        <v>441</v>
      </c>
      <c r="B33" s="6" t="s">
        <v>438</v>
      </c>
      <c r="C33" s="13" t="str">
        <f>_xlfn.CONCAT("Invoke-Item '",Table2[[#This Row],[Path]],"'")</f>
        <v>Invoke-Item 'C:\Users\HOLGER\Downloads\Papers\Lib_Papers\Imported\Water Resources Research - 2017 - Berk - Probabilistic Design Storm Method for Improved Flood Estimation in Ungauged.pdf'</v>
      </c>
      <c r="D33" s="13" t="str">
        <f>_xlfn.CONCAT("Start-Process foxitpdfreader '",Table2[[#This Row],[Path]],"'")</f>
        <v>Start-Process foxitpdfreader 'C:\Users\HOLGER\Downloads\Papers\Lib_Papers\Imported\Water Resources Research - 2017 - Berk - Probabilistic Design Storm Method for Improved Flood Estimation in Ungauged.pdf'</v>
      </c>
      <c r="E3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- 2017 - Berk - Probabilistic Design Storm Method for Improved Flood Estimation in Ungauged.md' -PathType Leaf) {Invoke-Item 'C:\Users\HOLGER\Downloads\Papers\Lib_Notes\Imported\Water Resources Research - 2017 - Berk - Probabilistic Design Storm Method for Improved Flood Estimation in Ungauged.md'} else {New-Item 'C:\Users\HOLGER\Downloads\Papers\Lib_Notes\Imported\Water Resources Research - 2017 - Berk - Probabilistic Design Storm Method for Improved Flood Estimation in Ungauged.md'; Invoke-Item 'C:\Users\HOLGER\Downloads\Papers\Lib_Notes\Imported\Water Resources Research - 2017 - Berk - Probabilistic Design Storm Method for Improved Flood Estimation in Ungauged.md'}</v>
      </c>
      <c r="F33" t="s">
        <v>1545</v>
      </c>
      <c r="G33" s="13" t="str">
        <f>_xlfn.TEXTAFTER(Table2[[#This Row],[Path]],"\",-1)</f>
        <v>Water Resources Research - 2017 - Berk - Probabilistic Design Storm Method for Improved Flood Estimation in Ungauged.pdf</v>
      </c>
      <c r="H33" s="6">
        <v>2017</v>
      </c>
      <c r="I33" s="1" t="s">
        <v>1234</v>
      </c>
      <c r="J33" s="1" t="s">
        <v>296</v>
      </c>
      <c r="K33" s="1" t="s">
        <v>1235</v>
      </c>
      <c r="L33" s="1" t="s">
        <v>621</v>
      </c>
      <c r="O33" s="8" t="s">
        <v>443</v>
      </c>
    </row>
    <row r="34" spans="1:15" x14ac:dyDescent="0.3">
      <c r="A34" s="6" t="s">
        <v>441</v>
      </c>
      <c r="B34" s="6" t="s">
        <v>439</v>
      </c>
      <c r="C34" s="13" t="str">
        <f>_xlfn.CONCAT("Invoke-Item '",Table2[[#This Row],[Path]],"'")</f>
        <v>Invoke-Item 'C:\Users\HOLGER\Downloads\Papers\Lib_Papers\Imported\41114(371)250.pdf'</v>
      </c>
      <c r="D34" s="13" t="str">
        <f>_xlfn.CONCAT("Start-Process foxitpdfreader '",Table2[[#This Row],[Path]],"'")</f>
        <v>Start-Process foxitpdfreader 'C:\Users\HOLGER\Downloads\Papers\Lib_Papers\Imported\41114(371)250.pdf'</v>
      </c>
      <c r="E3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'C:\Users\HOLGER\Downloads\Papers\Lib_Notes\Imported\41114(371)250.md' -PathType Leaf) {Invoke-Item 'C:\Users\HOLGER\Downloads\Papers\Lib_Notes\Imported\41114(371)250.md'} else {New-Item 'C:\Users\HOLGER\Downloads\Papers\Lib_Notes\Imported\41114(371)250.md'; Invoke-Item 'C:\Users\HOLGER\Downloads\Papers\Lib_Notes\Imported\41114(371)250.md'}</v>
      </c>
      <c r="F34" t="s">
        <v>1558</v>
      </c>
      <c r="G34" s="13" t="str">
        <f>_xlfn.TEXTAFTER(Table2[[#This Row],[Path]],"\",-1)</f>
        <v>41114(371)250.pdf</v>
      </c>
      <c r="H34" s="6">
        <v>2010</v>
      </c>
      <c r="I34" s="1" t="s">
        <v>978</v>
      </c>
      <c r="J34" s="1" t="s">
        <v>44</v>
      </c>
      <c r="K34" s="1" t="s">
        <v>979</v>
      </c>
      <c r="L34" s="1" t="s">
        <v>798</v>
      </c>
      <c r="O34" s="8"/>
    </row>
    <row r="35" spans="1:15" x14ac:dyDescent="0.3">
      <c r="A35" s="6" t="s">
        <v>441</v>
      </c>
      <c r="B35" s="6" t="s">
        <v>441</v>
      </c>
      <c r="C35" s="13" t="str">
        <f>_xlfn.CONCAT("Invoke-Item '",Table2[[#This Row],[Path]],"'")</f>
        <v>Invoke-Item 'C:\Users\HOLGER\Downloads\Papers\Lib_Papers\Imported\J American Water Resour Assoc - 2007 - Booth - URBANIZATION OF AQUATIC SYSTEMS DEGRADATION THRESHOLDS STORMWATER.pdf'</v>
      </c>
      <c r="D35" s="13" t="str">
        <f>_xlfn.CONCAT("Start-Process foxitpdfreader '",Table2[[#This Row],[Path]],"'")</f>
        <v>Start-Process foxitpdfreader 'C:\Users\HOLGER\Downloads\Papers\Lib_Papers\Imported\J American Water Resour Assoc - 2007 - Booth - URBANIZATION OF AQUATIC SYSTEMS DEGRADATION THRESHOLDS STORMWATER.pdf'</v>
      </c>
      <c r="E3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 American Water Resour Assoc - 2007 - Booth - URBANIZATION OF AQUATIC SYSTEMS DEGRADATION THRESHOLDS STORMWATER.md' -PathType Leaf) {Invoke-Item 'C:\Users\HOLGER\Downloads\Papers\Lib_Notes\Imported\J American Water Resour Assoc - 2007 - Booth - URBANIZATION OF AQUATIC SYSTEMS DEGRADATION THRESHOLDS STORMWATER.md'} else {New-Item 'C:\Users\HOLGER\Downloads\Papers\Lib_Notes\Imported\J American Water Resour Assoc - 2007 - Booth - URBANIZATION OF AQUATIC SYSTEMS DEGRADATION THRESHOLDS STORMWATER.md'; Invoke-Item 'C:\Users\HOLGER\Downloads\Papers\Lib_Notes\Imported\J American Water Resour Assoc - 2007 - Booth - URBANIZATION OF AQUATIC SYSTEMS DEGRADATION THRESHOLDS STORMWATER.md'}</v>
      </c>
      <c r="F35" t="s">
        <v>1560</v>
      </c>
      <c r="G35" s="13" t="str">
        <f>_xlfn.TEXTAFTER(Table2[[#This Row],[Path]],"\",-1)</f>
        <v>J American Water Resour Assoc - 2007 - Booth - URBANIZATION OF AQUATIC SYSTEMS DEGRADATION THRESHOLDS STORMWATER.pdf</v>
      </c>
      <c r="H35" s="6">
        <v>1997</v>
      </c>
      <c r="I35" s="1" t="s">
        <v>726</v>
      </c>
      <c r="J35" s="1" t="s">
        <v>87</v>
      </c>
      <c r="K35" s="1" t="s">
        <v>727</v>
      </c>
      <c r="L35" s="1" t="s">
        <v>621</v>
      </c>
      <c r="O35" s="8"/>
    </row>
    <row r="36" spans="1:15" x14ac:dyDescent="0.3">
      <c r="A36" s="6" t="s">
        <v>441</v>
      </c>
      <c r="B36" s="6" t="s">
        <v>441</v>
      </c>
      <c r="C36" s="13" t="str">
        <f>_xlfn.CONCAT("Invoke-Item '",Table2[[#This Row],[Path]],"'")</f>
        <v>Invoke-Item 'C:\Users\HOLGER\Downloads\Papers\Lib_Papers\Imported\1-s2.0-S0360132303002804-main.pdf'</v>
      </c>
      <c r="D36" s="13" t="str">
        <f>_xlfn.CONCAT("Start-Process foxitpdfreader '",Table2[[#This Row],[Path]],"'")</f>
        <v>Start-Process foxitpdfreader 'C:\Users\HOLGER\Downloads\Papers\Lib_Papers\Imported\1-s2.0-S0360132303002804-main.pdf'</v>
      </c>
      <c r="E3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'C:\Users\HOLGER\Downloads\Papers\Lib_Notes\Imported\1-s2.0-S0360132303002804-main.md' -PathType Leaf) {Invoke-Item 'C:\Users\HOLGER\Downloads\Papers\Lib_Notes\Imported\1-s2.0-S0360132303002804-main.md'} else {New-Item 'C:\Users\HOLGER\Downloads\Papers\Lib_Notes\Imported\1-s2.0-S0360132303002804-main.md'; Invoke-Item 'C:\Users\HOLGER\Downloads\Papers\Lib_Notes\Imported\1-s2.0-S0360132303002804-main.md'}</v>
      </c>
      <c r="F36" t="s">
        <v>1561</v>
      </c>
      <c r="G36" s="13" t="str">
        <f>_xlfn.TEXTAFTER(Table2[[#This Row],[Path]],"\",-1)</f>
        <v>1-s2.0-S0360132303002804-main.pdf</v>
      </c>
      <c r="H36" s="6">
        <v>2004</v>
      </c>
      <c r="I36" s="1" t="s">
        <v>835</v>
      </c>
      <c r="J36" s="1" t="s">
        <v>93</v>
      </c>
      <c r="K36" s="1" t="s">
        <v>836</v>
      </c>
      <c r="L36" s="1" t="s">
        <v>621</v>
      </c>
      <c r="O36" s="8"/>
    </row>
    <row r="37" spans="1:15" x14ac:dyDescent="0.3">
      <c r="A37" s="6" t="s">
        <v>441</v>
      </c>
      <c r="B37" s="6" t="s">
        <v>439</v>
      </c>
      <c r="C37" s="13" t="str">
        <f>_xlfn.CONCAT("Invoke-Item '",Table2[[#This Row],[Path]],"'")</f>
        <v>Invoke-Item 'C:\Users\HOLGER\Downloads\Papers\Lib_Papers\Imported\brady_ball_IAHR2015.pdf'</v>
      </c>
      <c r="D37" s="13" t="str">
        <f>_xlfn.CONCAT("Start-Process foxitpdfreader '",Table2[[#This Row],[Path]],"'")</f>
        <v>Start-Process foxitpdfreader 'C:\Users\HOLGER\Downloads\Papers\Lib_Papers\Imported\brady_ball_IAHR2015.pdf'</v>
      </c>
      <c r="E3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'C:\Users\HOLGER\Downloads\Papers\Lib_Notes\Imported\brady_ball_IAHR2015.md' -PathType Leaf) {Invoke-Item 'C:\Users\HOLGER\Downloads\Papers\Lib_Notes\Imported\brady_ball_IAHR2015.md'} else {New-Item 'C:\Users\HOLGER\Downloads\Papers\Lib_Notes\Imported\brady_ball_IAHR2015.md'; Invoke-Item 'C:\Users\HOLGER\Downloads\Papers\Lib_Notes\Imported\brady_ball_IAHR2015.md'}</v>
      </c>
      <c r="F37" t="s">
        <v>1563</v>
      </c>
      <c r="G37" s="13" t="str">
        <f>_xlfn.TEXTAFTER(Table2[[#This Row],[Path]],"\",-1)</f>
        <v>brady_ball_IAHR2015.pdf</v>
      </c>
      <c r="H37" s="6">
        <v>2015</v>
      </c>
      <c r="I37" s="1" t="s">
        <v>1145</v>
      </c>
      <c r="J37" s="1" t="s">
        <v>1146</v>
      </c>
      <c r="L37" s="1" t="s">
        <v>798</v>
      </c>
      <c r="O37" s="8"/>
    </row>
    <row r="38" spans="1:15" x14ac:dyDescent="0.3">
      <c r="A38" s="6" t="s">
        <v>441</v>
      </c>
      <c r="B38" s="6" t="s">
        <v>441</v>
      </c>
      <c r="C38" s="13" t="str">
        <f>_xlfn.CONCAT("Invoke-Item '",Table2[[#This Row],[Path]],"'")</f>
        <v>Invoke-Item 'C:\Users\HOLGER\Downloads\Papers\Lib_Papers\Imported\1-s2.0-S1364815213002831-main.pdf'</v>
      </c>
      <c r="D38" s="13" t="str">
        <f>_xlfn.CONCAT("Start-Process foxitpdfreader '",Table2[[#This Row],[Path]],"'")</f>
        <v>Start-Process foxitpdfreader 'C:\Users\HOLGER\Downloads\Papers\Lib_Papers\Imported\1-s2.0-S1364815213002831-main.pdf'</v>
      </c>
      <c r="E3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'C:\Users\HOLGER\Downloads\Papers\Lib_Notes\Imported\1-s2.0-S1364815213002831-main.md' -PathType Leaf) {Invoke-Item 'C:\Users\HOLGER\Downloads\Papers\Lib_Notes\Imported\1-s2.0-S1364815213002831-main.md'} else {New-Item 'C:\Users\HOLGER\Downloads\Papers\Lib_Notes\Imported\1-s2.0-S1364815213002831-main.md'; Invoke-Item 'C:\Users\HOLGER\Downloads\Papers\Lib_Notes\Imported\1-s2.0-S1364815213002831-main.md'}</v>
      </c>
      <c r="F38" t="s">
        <v>1571</v>
      </c>
      <c r="G38" s="13" t="str">
        <f>_xlfn.TEXTAFTER(Table2[[#This Row],[Path]],"\",-1)</f>
        <v>1-s2.0-S1364815213002831-main.pdf</v>
      </c>
      <c r="H38" s="6">
        <v>2014</v>
      </c>
      <c r="I38" s="1" t="s">
        <v>1089</v>
      </c>
      <c r="J38" s="1" t="s">
        <v>297</v>
      </c>
      <c r="K38" s="1" t="s">
        <v>1090</v>
      </c>
      <c r="L38" s="1" t="s">
        <v>621</v>
      </c>
      <c r="O38" s="8" t="s">
        <v>307</v>
      </c>
    </row>
    <row r="39" spans="1:15" x14ac:dyDescent="0.3">
      <c r="A39" s="6" t="s">
        <v>441</v>
      </c>
      <c r="B39" s="6" t="s">
        <v>441</v>
      </c>
      <c r="C39" s="13" t="str">
        <f>_xlfn.CONCAT("Invoke-Item '",Table2[[#This Row],[Path]],"'")</f>
        <v>Invoke-Item 'C:\Users\HOLGER\Downloads\Papers\Lib_Papers\Imported\Intl Journal of Climatology - 2008 - Engelbrecht - Dynamics of the Conformal%u2010Cubic Atmospheric Model projected.pdf'</v>
      </c>
      <c r="D39" s="13" t="str">
        <f>_xlfn.CONCAT("Start-Process foxitpdfreader '",Table2[[#This Row],[Path]],"'")</f>
        <v>Start-Process foxitpdfreader 'C:\Users\HOLGER\Downloads\Papers\Lib_Papers\Imported\Intl Journal of Climatology - 2008 - Engelbrecht - Dynamics of the Conformal%u2010Cubic Atmospheric Model projected.pdf'</v>
      </c>
      <c r="E3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'C:\Users\HOLGER\Downloads\Papers\Lib_Notes\Imported\Intl Journal of Climatology - 2008 - Engelbrecht - Dynamics of the Conformal%u2010Cubic Atmospheric Model projected.md' -PathType Leaf) {Invoke-Item 'C:\Users\HOLGER\Downloads\Papers\Lib_Notes\Imported\Intl Journal of Climatology - 2008 - Engelbrecht - Dynamics of the Conformal%u2010Cubic Atmospheric Model projected.md'} else {New-Item 'C:\Users\HOLGER\Downloads\Papers\Lib_Notes\Imported\Intl Journal of Climatology - 2008 - Engelbrecht - Dynamics of the Conformal%u2010Cubic Atmospheric Model projected.md'; Invoke-Item 'C:\Users\HOLGER\Downloads\Papers\Lib_Notes\Imported\Intl Journal of Climatology - 2008 - Engelbrecht - Dynamics of the Conformal%u2010Cubic Atmospheric Model projected.md'}</v>
      </c>
      <c r="F39" t="s">
        <v>1604</v>
      </c>
      <c r="G39" s="13" t="str">
        <f>_xlfn.TEXTAFTER(Table2[[#This Row],[Path]],"\",-1)</f>
        <v>Intl Journal of Climatology - 2008 - Engelbrecht - Dynamics of the Conformal%u2010Cubic Atmospheric Model projected.pdf</v>
      </c>
      <c r="H39" s="6">
        <v>2009</v>
      </c>
      <c r="I39" s="1" t="s">
        <v>947</v>
      </c>
      <c r="J39" s="1" t="s">
        <v>54</v>
      </c>
      <c r="K39" s="1" t="s">
        <v>948</v>
      </c>
      <c r="L39" s="1" t="s">
        <v>621</v>
      </c>
      <c r="O39" s="8"/>
    </row>
    <row r="40" spans="1:15" x14ac:dyDescent="0.3">
      <c r="A40" s="6" t="s">
        <v>441</v>
      </c>
      <c r="B40" s="6" t="s">
        <v>439</v>
      </c>
      <c r="C40" s="13" t="str">
        <f>_xlfn.CONCAT("Invoke-Item '",Table2[[#This Row],[Path]],"'")</f>
        <v>Invoke-Item 'C:\Users\HOLGER\Downloads\Papers\Lib_Papers\Imported\1-s2.0-S1474706510002184-main.pdf'</v>
      </c>
      <c r="D40" s="13" t="str">
        <f>_xlfn.CONCAT("Start-Process foxitpdfreader '",Table2[[#This Row],[Path]],"'")</f>
        <v>Start-Process foxitpdfreader 'C:\Users\HOLGER\Downloads\Papers\Lib_Papers\Imported\1-s2.0-S1474706510002184-main.pdf'</v>
      </c>
      <c r="E4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'C:\Users\HOLGER\Downloads\Papers\Lib_Notes\Imported\1-s2.0-S1474706510002184-main.md' -PathType Leaf) {Invoke-Item 'C:\Users\HOLGER\Downloads\Papers\Lib_Notes\Imported\1-s2.0-S1474706510002184-main.md'} else {New-Item 'C:\Users\HOLGER\Downloads\Papers\Lib_Notes\Imported\1-s2.0-S1474706510002184-main.md'; Invoke-Item 'C:\Users\HOLGER\Downloads\Papers\Lib_Notes\Imported\1-s2.0-S1474706510002184-main.md'}</v>
      </c>
      <c r="F40" t="s">
        <v>1611</v>
      </c>
      <c r="G40" s="13" t="str">
        <f>_xlfn.TEXTAFTER(Table2[[#This Row],[Path]],"\",-1)</f>
        <v>1-s2.0-S1474706510002184-main.pdf</v>
      </c>
      <c r="H40" s="6">
        <v>2011</v>
      </c>
      <c r="I40" s="1" t="s">
        <v>984</v>
      </c>
      <c r="J40" s="1" t="s">
        <v>23</v>
      </c>
      <c r="K40" s="1" t="s">
        <v>985</v>
      </c>
      <c r="L40" s="1" t="s">
        <v>621</v>
      </c>
      <c r="O40" s="8"/>
    </row>
    <row r="41" spans="1:15" x14ac:dyDescent="0.3">
      <c r="A41" s="6" t="s">
        <v>441</v>
      </c>
      <c r="B41" s="6" t="s">
        <v>441</v>
      </c>
      <c r="C41" s="13" t="str">
        <f>_xlfn.CONCAT("Invoke-Item '",Table2[[#This Row],[Path]],"'")</f>
        <v>Invoke-Item 'C:\Users\HOLGER\Downloads\Papers\Lib_Papers\Imported\(ASCE)HE.1943-5584.0000383.pdf'</v>
      </c>
      <c r="D41" s="13" t="str">
        <f>_xlfn.CONCAT("Start-Process foxitpdfreader '",Table2[[#This Row],[Path]],"'")</f>
        <v>Start-Process foxitpdfreader 'C:\Users\HOLGER\Downloads\Papers\Lib_Papers\Imported\(ASCE)HE.1943-5584.0000383.pdf'</v>
      </c>
      <c r="E4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'C:\Users\HOLGER\Downloads\Papers\Lib_Notes\Imported\(ASCE)HE.1943-5584.0000383.md' -PathType Leaf) {Invoke-Item 'C:\Users\HOLGER\Downloads\Papers\Lib_Notes\Imported\(ASCE)HE.1943-5584.0000383.md'} else {New-Item 'C:\Users\HOLGER\Downloads\Papers\Lib_Notes\Imported\(ASCE)HE.1943-5584.0000383.md'; Invoke-Item 'C:\Users\HOLGER\Downloads\Papers\Lib_Notes\Imported\(ASCE)HE.1943-5584.0000383.md'}</v>
      </c>
      <c r="F41" t="s">
        <v>1612</v>
      </c>
      <c r="G41" s="13" t="str">
        <f>_xlfn.TEXTAFTER(Table2[[#This Row],[Path]],"\",-1)</f>
        <v>(ASCE)HE.1943-5584.0000383.pdf</v>
      </c>
      <c r="H41" s="6">
        <v>2011</v>
      </c>
      <c r="I41" s="1" t="s">
        <v>993</v>
      </c>
      <c r="J41" s="1" t="s">
        <v>101</v>
      </c>
      <c r="K41" s="1" t="s">
        <v>994</v>
      </c>
      <c r="L41" s="1" t="s">
        <v>621</v>
      </c>
      <c r="O41" s="8"/>
    </row>
    <row r="42" spans="1:15" x14ac:dyDescent="0.3">
      <c r="A42" s="6" t="s">
        <v>441</v>
      </c>
      <c r="B42" s="6" t="s">
        <v>441</v>
      </c>
      <c r="C42" s="13" t="str">
        <f>_xlfn.CONCAT("Invoke-Item '",Table2[[#This Row],[Path]],"'")</f>
        <v>Invoke-Item 'C:\Users\HOLGER\Downloads\Papers\Lib_Papers\Imported\1-s2.0-S1877705814026174-main.pdf'</v>
      </c>
      <c r="D42" s="13" t="str">
        <f>_xlfn.CONCAT("Start-Process foxitpdfreader '",Table2[[#This Row],[Path]],"'")</f>
        <v>Start-Process foxitpdfreader 'C:\Users\HOLGER\Downloads\Papers\Lib_Papers\Imported\1-s2.0-S1877705814026174-main.pdf'</v>
      </c>
      <c r="E4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'C:\Users\HOLGER\Downloads\Papers\Lib_Notes\Imported\1-s2.0-S1877705814026174-main.md' -PathType Leaf) {Invoke-Item 'C:\Users\HOLGER\Downloads\Papers\Lib_Notes\Imported\1-s2.0-S1877705814026174-main.md'} else {New-Item 'C:\Users\HOLGER\Downloads\Papers\Lib_Notes\Imported\1-s2.0-S1877705814026174-main.md'; Invoke-Item 'C:\Users\HOLGER\Downloads\Papers\Lib_Notes\Imported\1-s2.0-S1877705814026174-main.md'}</v>
      </c>
      <c r="F42" t="s">
        <v>1615</v>
      </c>
      <c r="G42" s="13" t="str">
        <f>_xlfn.TEXTAFTER(Table2[[#This Row],[Path]],"\",-1)</f>
        <v>1-s2.0-S1877705814026174-main.pdf</v>
      </c>
      <c r="H42" s="6">
        <v>2014</v>
      </c>
      <c r="I42" s="1" t="s">
        <v>1093</v>
      </c>
      <c r="J42" s="1" t="s">
        <v>104</v>
      </c>
      <c r="K42" s="1" t="s">
        <v>1094</v>
      </c>
      <c r="L42" s="1" t="s">
        <v>798</v>
      </c>
      <c r="O42" s="8"/>
    </row>
    <row r="43" spans="1:15" x14ac:dyDescent="0.3">
      <c r="A43" s="6" t="s">
        <v>441</v>
      </c>
      <c r="B43" s="6" t="s">
        <v>440</v>
      </c>
      <c r="C43" s="13" t="str">
        <f>_xlfn.CONCAT("Invoke-Item '",Table2[[#This Row],[Path]],"'")</f>
        <v>Invoke-Item 'C:\Users\HOLGER\Downloads\Papers\Lib_Papers\Imported\Water Resources Research - April 1971 - Freeze - Three‐Dimensional Transient Saturated‐Unsaturated Flow in a Groundwater.pdf'</v>
      </c>
      <c r="D43" s="13" t="str">
        <f>_xlfn.CONCAT("Start-Process foxitpdfreader '",Table2[[#This Row],[Path]],"'")</f>
        <v>Start-Process foxitpdfreader 'C:\Users\HOLGER\Downloads\Papers\Lib_Papers\Imported\Water Resources Research - April 1971 - Freeze - Three‐Dimensional Transient Saturated‐Unsaturated Flow in a Groundwater.pdf'</v>
      </c>
      <c r="E4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April 1971 - Freeze - Three‐Dimensional Transient Saturated‐Unsaturated Flow in a Groundwater.md' -PathType Leaf) {Invoke-Item 'C:\Users\HOLGER\Downloads\Papers\Lib_Notes\Imported\Water Resources Research - April 1971 - Freeze - Three‐Dimensional Transient Saturated‐Unsaturated Flow in a Groundwater.md'} else {New-Item 'C:\Users\HOLGER\Downloads\Papers\Lib_Notes\Imported\Water Resources Research - April 1971 - Freeze - Three‐Dimensional Transient Saturated‐Unsaturated Flow in a Groundwater.md'; Invoke-Item 'C:\Users\HOLGER\Downloads\Papers\Lib_Notes\Imported\Water Resources Research - April 1971 - Freeze - Three‐Dimensional Transient Saturated‐Unsaturated Flow in a Groundwater.md'}</v>
      </c>
      <c r="F43" t="s">
        <v>1616</v>
      </c>
      <c r="G43" s="13" t="str">
        <f>_xlfn.TEXTAFTER(Table2[[#This Row],[Path]],"\",-1)</f>
        <v>Water Resources Research - April 1971 - Freeze - Three‐Dimensional Transient Saturated‐Unsaturated Flow in a Groundwater.pdf</v>
      </c>
      <c r="H43" s="6">
        <v>1971</v>
      </c>
      <c r="I43" s="1" t="s">
        <v>625</v>
      </c>
      <c r="J43" t="s">
        <v>422</v>
      </c>
      <c r="K43" t="s">
        <v>626</v>
      </c>
      <c r="L43" t="s">
        <v>621</v>
      </c>
      <c r="M43"/>
      <c r="N43"/>
      <c r="O43" s="8" t="s">
        <v>434</v>
      </c>
    </row>
    <row r="44" spans="1:15" x14ac:dyDescent="0.3">
      <c r="A44" s="6" t="s">
        <v>441</v>
      </c>
      <c r="B44" s="6" t="s">
        <v>441</v>
      </c>
      <c r="C44" s="13" t="str">
        <f>_xlfn.CONCAT("Invoke-Item '",Table2[[#This Row],[Path]],"'")</f>
        <v>Invoke-Item 'C:\Users\HOLGER\Downloads\Papers\Lib_Papers\Imported\1-s2.0-S0022169411004525-main.pdf'</v>
      </c>
      <c r="D44" s="13" t="str">
        <f>_xlfn.CONCAT("Start-Process foxitpdfreader '",Table2[[#This Row],[Path]],"'")</f>
        <v>Start-Process foxitpdfreader 'C:\Users\HOLGER\Downloads\Papers\Lib_Papers\Imported\1-s2.0-S0022169411004525-main.pdf'</v>
      </c>
      <c r="E4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'C:\Users\HOLGER\Downloads\Papers\Lib_Notes\Imported\1-s2.0-S0022169411004525-main.md' -PathType Leaf) {Invoke-Item 'C:\Users\HOLGER\Downloads\Papers\Lib_Notes\Imported\1-s2.0-S0022169411004525-main.md'} else {New-Item 'C:\Users\HOLGER\Downloads\Papers\Lib_Notes\Imported\1-s2.0-S0022169411004525-main.md'; Invoke-Item 'C:\Users\HOLGER\Downloads\Papers\Lib_Notes\Imported\1-s2.0-S0022169411004525-main.md'}</v>
      </c>
      <c r="F44" t="s">
        <v>1620</v>
      </c>
      <c r="G44" s="13" t="str">
        <f>_xlfn.TEXTAFTER(Table2[[#This Row],[Path]],"\",-1)</f>
        <v>1-s2.0-S0022169411004525-main.pdf</v>
      </c>
      <c r="H44" s="6">
        <v>2011</v>
      </c>
      <c r="I44" s="1" t="s">
        <v>982</v>
      </c>
      <c r="J44" s="1" t="s">
        <v>57</v>
      </c>
      <c r="K44" s="1" t="s">
        <v>983</v>
      </c>
      <c r="L44" s="1" t="s">
        <v>621</v>
      </c>
      <c r="O44" s="8"/>
    </row>
    <row r="45" spans="1:15" x14ac:dyDescent="0.3">
      <c r="A45" s="6" t="s">
        <v>441</v>
      </c>
      <c r="B45" s="6" t="s">
        <v>441</v>
      </c>
      <c r="C45" s="13" t="str">
        <f>_xlfn.CONCAT("Invoke-Item '",Table2[[#This Row],[Path]],"'")</f>
        <v>Invoke-Item 'C:\Users\HOLGER\Downloads\Papers\Lib_Papers\Imported\(ASCE)1084-0699(2006)11 5(506).pdf'</v>
      </c>
      <c r="D45" s="13" t="str">
        <f>_xlfn.CONCAT("Start-Process foxitpdfreader '",Table2[[#This Row],[Path]],"'")</f>
        <v>Start-Process foxitpdfreader 'C:\Users\HOLGER\Downloads\Papers\Lib_Papers\Imported\(ASCE)1084-0699(2006)11 5(506).pdf'</v>
      </c>
      <c r="E4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'C:\Users\HOLGER\Downloads\Papers\Lib_Notes\Imported\(ASCE)1084-0699(2006)11 5(506).md' -PathType Leaf) {Invoke-Item 'C:\Users\HOLGER\Downloads\Papers\Lib_Notes\Imported\(ASCE)1084-0699(2006)11 5(506).md'} else {New-Item 'C:\Users\HOLGER\Downloads\Papers\Lib_Notes\Imported\(ASCE)1084-0699(2006)11 5(506).md'; Invoke-Item 'C:\Users\HOLGER\Downloads\Papers\Lib_Notes\Imported\(ASCE)1084-0699(2006)11 5(506).md'}</v>
      </c>
      <c r="F45" t="s">
        <v>1675</v>
      </c>
      <c r="G45" s="13" t="str">
        <f>_xlfn.TEXTAFTER(Table2[[#This Row],[Path]],"\",-1)</f>
        <v>(ASCE)1084-0699(2006)11 5(506).pdf</v>
      </c>
      <c r="H45" s="6">
        <v>2006</v>
      </c>
      <c r="I45" s="1" t="s">
        <v>881</v>
      </c>
      <c r="J45" s="1" t="s">
        <v>96</v>
      </c>
      <c r="K45" s="1" t="s">
        <v>882</v>
      </c>
      <c r="L45" s="1" t="s">
        <v>621</v>
      </c>
      <c r="O45" s="8"/>
    </row>
    <row r="46" spans="1:15" x14ac:dyDescent="0.3">
      <c r="A46" s="6" t="s">
        <v>441</v>
      </c>
      <c r="B46" s="6" t="s">
        <v>441</v>
      </c>
      <c r="C46" s="13" t="str">
        <f>_xlfn.CONCAT("Invoke-Item '",Table2[[#This Row],[Path]],"'")</f>
        <v>Invoke-Item 'C:\Users\HOLGER\Downloads\Papers\Lib_Papers\Imported\document0248.pdf'</v>
      </c>
      <c r="D46" s="13" t="str">
        <f>_xlfn.CONCAT("Start-Process foxitpdfreader '",Table2[[#This Row],[Path]],"'")</f>
        <v>Start-Process foxitpdfreader 'C:\Users\HOLGER\Downloads\Papers\Lib_Papers\Imported\document0248.pdf'</v>
      </c>
      <c r="E4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'C:\Users\HOLGER\Downloads\Papers\Lib_Notes\Imported\document0248.md' -PathType Leaf) {Invoke-Item 'C:\Users\HOLGER\Downloads\Papers\Lib_Notes\Imported\document0248.md'} else {New-Item 'C:\Users\HOLGER\Downloads\Papers\Lib_Notes\Imported\document0248.md'; Invoke-Item 'C:\Users\HOLGER\Downloads\Papers\Lib_Notes\Imported\document0248.md'}</v>
      </c>
      <c r="F46" t="s">
        <v>1676</v>
      </c>
      <c r="G46" s="13" t="str">
        <f>_xlfn.TEXTAFTER(Table2[[#This Row],[Path]],"\",-1)</f>
        <v>document0248.pdf</v>
      </c>
      <c r="H46" s="6">
        <v>2008</v>
      </c>
      <c r="I46" s="1" t="s">
        <v>912</v>
      </c>
      <c r="J46" s="1" t="s">
        <v>98</v>
      </c>
      <c r="K46" s="1" t="s">
        <v>913</v>
      </c>
      <c r="L46" s="1" t="s">
        <v>621</v>
      </c>
      <c r="O46" s="8"/>
    </row>
    <row r="47" spans="1:15" x14ac:dyDescent="0.3">
      <c r="A47" s="6" t="s">
        <v>441</v>
      </c>
      <c r="B47" s="6" t="s">
        <v>440</v>
      </c>
      <c r="C47" s="13" t="str">
        <f>_xlfn.CONCAT("Invoke-Item '",Table2[[#This Row],[Path]],"'")</f>
        <v>Invoke-Item 'C:\Users\HOLGER\Downloads\Papers\Lib_Papers\Imported\Water Resources Research - December 1970 - Guymon - A General Numerical Solution of the Two‐Dimensional.pdf'</v>
      </c>
      <c r="D47" s="13" t="str">
        <f>_xlfn.CONCAT("Start-Process foxitpdfreader '",Table2[[#This Row],[Path]],"'")</f>
        <v>Start-Process foxitpdfreader 'C:\Users\HOLGER\Downloads\Papers\Lib_Papers\Imported\Water Resources Research - December 1970 - Guymon - A General Numerical Solution of the Two‐Dimensional.pdf'</v>
      </c>
      <c r="E4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December 1970 - Guymon - A General Numerical Solution of the Two‐Dimensional.md' -PathType Leaf) {Invoke-Item 'C:\Users\HOLGER\Downloads\Papers\Lib_Notes\Imported\Water Resources Research - December 1970 - Guymon - A General Numerical Solution of the Two‐Dimensional.md'} else {New-Item 'C:\Users\HOLGER\Downloads\Papers\Lib_Notes\Imported\Water Resources Research - December 1970 - Guymon - A General Numerical Solution of the Two‐Dimensional.md'; Invoke-Item 'C:\Users\HOLGER\Downloads\Papers\Lib_Notes\Imported\Water Resources Research - December 1970 - Guymon - A General Numerical Solution of the Two‐Dimensional.md'}</v>
      </c>
      <c r="F47" t="s">
        <v>1678</v>
      </c>
      <c r="G47" s="13" t="str">
        <f>_xlfn.TEXTAFTER(Table2[[#This Row],[Path]],"\",-1)</f>
        <v>Water Resources Research - December 1970 - Guymon - A General Numerical Solution of the Two‐Dimensional.pdf</v>
      </c>
      <c r="H47" s="6">
        <v>1970</v>
      </c>
      <c r="I47" s="1" t="s">
        <v>623</v>
      </c>
      <c r="J47" t="s">
        <v>424</v>
      </c>
      <c r="K47" t="s">
        <v>624</v>
      </c>
      <c r="L47" t="s">
        <v>621</v>
      </c>
      <c r="M47"/>
      <c r="N47"/>
      <c r="O47" s="8" t="s">
        <v>433</v>
      </c>
    </row>
    <row r="48" spans="1:15" x14ac:dyDescent="0.3">
      <c r="A48" s="6" t="s">
        <v>441</v>
      </c>
      <c r="B48" s="6" t="s">
        <v>441</v>
      </c>
      <c r="C48" s="13" t="str">
        <f>_xlfn.CONCAT("Invoke-Item '",Table2[[#This Row],[Path]],"'")</f>
        <v>Invoke-Item 'C:\Users\HOLGER\Downloads\Papers\Lib_Papers\Imported\(ASCE)IR.1943-4774.0000166.pdf'</v>
      </c>
      <c r="D48" s="13" t="str">
        <f>_xlfn.CONCAT("Start-Process foxitpdfreader '",Table2[[#This Row],[Path]],"'")</f>
        <v>Start-Process foxitpdfreader 'C:\Users\HOLGER\Downloads\Papers\Lib_Papers\Imported\(ASCE)IR.1943-4774.0000166.pdf'</v>
      </c>
      <c r="E4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'C:\Users\HOLGER\Downloads\Papers\Lib_Notes\Imported\(ASCE)IR.1943-4774.0000166.md' -PathType Leaf) {Invoke-Item 'C:\Users\HOLGER\Downloads\Papers\Lib_Notes\Imported\(ASCE)IR.1943-4774.0000166.md'} else {New-Item 'C:\Users\HOLGER\Downloads\Papers\Lib_Notes\Imported\(ASCE)IR.1943-4774.0000166.md'; Invoke-Item 'C:\Users\HOLGER\Downloads\Papers\Lib_Notes\Imported\(ASCE)IR.1943-4774.0000166.md'}</v>
      </c>
      <c r="F48" t="s">
        <v>1682</v>
      </c>
      <c r="G48" s="13" t="str">
        <f>_xlfn.TEXTAFTER(Table2[[#This Row],[Path]],"\",-1)</f>
        <v>(ASCE)IR.1943-4774.0000166.pdf</v>
      </c>
      <c r="H48" s="6">
        <v>2011</v>
      </c>
      <c r="I48" s="1" t="s">
        <v>1000</v>
      </c>
      <c r="J48" s="1" t="s">
        <v>100</v>
      </c>
      <c r="K48" s="1" t="s">
        <v>1001</v>
      </c>
      <c r="L48" s="1" t="s">
        <v>621</v>
      </c>
      <c r="O48" s="8"/>
    </row>
    <row r="49" spans="1:15" x14ac:dyDescent="0.3">
      <c r="A49" s="6" t="s">
        <v>441</v>
      </c>
      <c r="B49" s="6" t="s">
        <v>439</v>
      </c>
      <c r="C49" s="13" t="str">
        <f>_xlfn.CONCAT("Invoke-Item '",Table2[[#This Row],[Path]],"'")</f>
        <v>Invoke-Item 'C:\Users\HOLGER\Downloads\Papers\Lib_Papers\Imported\1-s2.0-S0022169401003614-main.pdf'</v>
      </c>
      <c r="D49" s="13" t="str">
        <f>_xlfn.CONCAT("Start-Process foxitpdfreader '",Table2[[#This Row],[Path]],"'")</f>
        <v>Start-Process foxitpdfreader 'C:\Users\HOLGER\Downloads\Papers\Lib_Papers\Imported\1-s2.0-S0022169401003614-main.pdf'</v>
      </c>
      <c r="E4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'C:\Users\HOLGER\Downloads\Papers\Lib_Notes\Imported\1-s2.0-S0022169401003614-main.md' -PathType Leaf) {Invoke-Item 'C:\Users\HOLGER\Downloads\Papers\Lib_Notes\Imported\1-s2.0-S0022169401003614-main.md'} else {New-Item 'C:\Users\HOLGER\Downloads\Papers\Lib_Notes\Imported\1-s2.0-S0022169401003614-main.md'; Invoke-Item 'C:\Users\HOLGER\Downloads\Papers\Lib_Notes\Imported\1-s2.0-S0022169401003614-main.md'}</v>
      </c>
      <c r="F49" t="s">
        <v>1683</v>
      </c>
      <c r="G49" s="13" t="str">
        <f>_xlfn.TEXTAFTER(Table2[[#This Row],[Path]],"\",-1)</f>
        <v>1-s2.0-S0022169401003614-main.pdf</v>
      </c>
      <c r="H49" s="6">
        <v>2001</v>
      </c>
      <c r="I49" s="1" t="s">
        <v>774</v>
      </c>
      <c r="J49" s="1" t="s">
        <v>121</v>
      </c>
      <c r="K49" s="1" t="s">
        <v>775</v>
      </c>
      <c r="L49" s="1" t="s">
        <v>621</v>
      </c>
      <c r="O49" s="8"/>
    </row>
    <row r="50" spans="1:15" x14ac:dyDescent="0.3">
      <c r="A50" s="6" t="s">
        <v>441</v>
      </c>
      <c r="B50" s="6" t="s">
        <v>441</v>
      </c>
      <c r="C50" s="13" t="str">
        <f>_xlfn.CONCAT("Invoke-Item '",Table2[[#This Row],[Path]],"'")</f>
        <v>Invoke-Item 'C:\Users\HOLGER\Downloads\Papers\Lib_Papers\Imported\(ASCE)WR.1943-5452.0000647.pdf'</v>
      </c>
      <c r="D50" s="13" t="str">
        <f>_xlfn.CONCAT("Start-Process foxitpdfreader '",Table2[[#This Row],[Path]],"'")</f>
        <v>Start-Process foxitpdfreader 'C:\Users\HOLGER\Downloads\Papers\Lib_Papers\Imported\(ASCE)WR.1943-5452.0000647.pdf'</v>
      </c>
      <c r="E5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'C:\Users\HOLGER\Downloads\Papers\Lib_Notes\Imported\(ASCE)WR.1943-5452.0000647.md' -PathType Leaf) {Invoke-Item 'C:\Users\HOLGER\Downloads\Papers\Lib_Notes\Imported\(ASCE)WR.1943-5452.0000647.md'} else {New-Item 'C:\Users\HOLGER\Downloads\Papers\Lib_Notes\Imported\(ASCE)WR.1943-5452.0000647.md'; Invoke-Item 'C:\Users\HOLGER\Downloads\Papers\Lib_Notes\Imported\(ASCE)WR.1943-5452.0000647.md'}</v>
      </c>
      <c r="F50" t="s">
        <v>1684</v>
      </c>
      <c r="G50" s="13" t="str">
        <f>_xlfn.TEXTAFTER(Table2[[#This Row],[Path]],"\",-1)</f>
        <v>(ASCE)WR.1943-5452.0000647.pdf</v>
      </c>
      <c r="H50" s="6">
        <v>2016</v>
      </c>
      <c r="I50" s="1" t="s">
        <v>1178</v>
      </c>
      <c r="J50" s="1" t="s">
        <v>107</v>
      </c>
      <c r="K50" s="1" t="s">
        <v>1179</v>
      </c>
      <c r="L50" s="1" t="s">
        <v>621</v>
      </c>
      <c r="O50" s="8"/>
    </row>
    <row r="51" spans="1:15" x14ac:dyDescent="0.3">
      <c r="A51" s="6" t="s">
        <v>441</v>
      </c>
      <c r="B51" s="6" t="s">
        <v>439</v>
      </c>
      <c r="C51" s="13" t="str">
        <f>_xlfn.CONCAT("Invoke-Item '",Table2[[#This Row],[Path]],"'")</f>
        <v>Invoke-Item 'C:\Users\HOLGER\Downloads\Papers\Lib_Papers\Imported\(ASCE)1084-0699(2000)5 4(402).pdf'</v>
      </c>
      <c r="D51" s="13" t="str">
        <f>_xlfn.CONCAT("Start-Process foxitpdfreader '",Table2[[#This Row],[Path]],"'")</f>
        <v>Start-Process foxitpdfreader 'C:\Users\HOLGER\Downloads\Papers\Lib_Papers\Imported\(ASCE)1084-0699(2000)5 4(402).pdf'</v>
      </c>
      <c r="E5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'C:\Users\HOLGER\Downloads\Papers\Lib_Notes\Imported\(ASCE)1084-0699(2000)5 4(402).md' -PathType Leaf) {Invoke-Item 'C:\Users\HOLGER\Downloads\Papers\Lib_Notes\Imported\(ASCE)1084-0699(2000)5 4(402).md'} else {New-Item 'C:\Users\HOLGER\Downloads\Papers\Lib_Notes\Imported\(ASCE)1084-0699(2000)5 4(402).md'; Invoke-Item 'C:\Users\HOLGER\Downloads\Papers\Lib_Notes\Imported\(ASCE)1084-0699(2000)5 4(402).md'}</v>
      </c>
      <c r="F51" t="s">
        <v>1685</v>
      </c>
      <c r="G51" s="13" t="str">
        <f>_xlfn.TEXTAFTER(Table2[[#This Row],[Path]],"\",-1)</f>
        <v>(ASCE)1084-0699(2000)5 4(402).pdf</v>
      </c>
      <c r="H51" s="6">
        <v>2000</v>
      </c>
      <c r="I51" s="1" t="s">
        <v>768</v>
      </c>
      <c r="J51" s="1" t="s">
        <v>124</v>
      </c>
      <c r="K51" s="1" t="s">
        <v>769</v>
      </c>
      <c r="L51" s="1" t="s">
        <v>621</v>
      </c>
      <c r="O51" s="8" t="s">
        <v>263</v>
      </c>
    </row>
    <row r="52" spans="1:15" x14ac:dyDescent="0.3">
      <c r="A52" s="6" t="s">
        <v>441</v>
      </c>
      <c r="B52" s="6" t="s">
        <v>441</v>
      </c>
      <c r="C52" s="13" t="str">
        <f>_xlfn.CONCAT("Invoke-Item '",Table2[[#This Row],[Path]],"'")</f>
        <v>Invoke-Item 'C:\Users\HOLGER\Downloads\Papers\Lib_Papers\Imported\1-s2.0-S0011916407002834-main.pdf'</v>
      </c>
      <c r="D52" s="13" t="str">
        <f>_xlfn.CONCAT("Start-Process foxitpdfreader '",Table2[[#This Row],[Path]],"'")</f>
        <v>Start-Process foxitpdfreader 'C:\Users\HOLGER\Downloads\Papers\Lib_Papers\Imported\1-s2.0-S0011916407002834-main.pdf'</v>
      </c>
      <c r="E5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'C:\Users\HOLGER\Downloads\Papers\Lib_Notes\Imported\1-s2.0-S0011916407002834-main.md' -PathType Leaf) {Invoke-Item 'C:\Users\HOLGER\Downloads\Papers\Lib_Notes\Imported\1-s2.0-S0011916407002834-main.md'} else {New-Item 'C:\Users\HOLGER\Downloads\Papers\Lib_Notes\Imported\1-s2.0-S0011916407002834-main.md'; Invoke-Item 'C:\Users\HOLGER\Downloads\Papers\Lib_Notes\Imported\1-s2.0-S0011916407002834-main.md'}</v>
      </c>
      <c r="F52" t="s">
        <v>1705</v>
      </c>
      <c r="G52" s="13" t="str">
        <f>_xlfn.TEXTAFTER(Table2[[#This Row],[Path]],"\",-1)</f>
        <v>1-s2.0-S0011916407002834-main.pdf</v>
      </c>
      <c r="H52" s="6">
        <v>2007</v>
      </c>
      <c r="I52" s="1" t="s">
        <v>905</v>
      </c>
      <c r="J52" s="1" t="s">
        <v>97</v>
      </c>
      <c r="K52" s="1" t="s">
        <v>906</v>
      </c>
      <c r="L52" s="1" t="s">
        <v>621</v>
      </c>
      <c r="O52" s="8"/>
    </row>
    <row r="53" spans="1:15" x14ac:dyDescent="0.3">
      <c r="A53" s="6" t="s">
        <v>441</v>
      </c>
      <c r="B53" s="6" t="s">
        <v>441</v>
      </c>
      <c r="C53" s="13" t="str">
        <f>_xlfn.CONCAT("Invoke-Item '",Table2[[#This Row],[Path]],"'")</f>
        <v>Invoke-Item 'C:\Users\HOLGER\Downloads\Papers\Lib_Papers\Imported\Kandra2015_Article_AssessmentOfTheImpactOfStormwa.pdf'</v>
      </c>
      <c r="D53" s="13" t="str">
        <f>_xlfn.CONCAT("Start-Process foxitpdfreader '",Table2[[#This Row],[Path]],"'")</f>
        <v>Start-Process foxitpdfreader 'C:\Users\HOLGER\Downloads\Papers\Lib_Papers\Imported\Kandra2015_Article_AssessmentOfTheImpactOfStormwa.pdf'</v>
      </c>
      <c r="E5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'C:\Users\HOLGER\Downloads\Papers\Lib_Notes\Imported\Kandra2015_Article_AssessmentOfTheImpactOfStormwa.md' -PathType Leaf) {Invoke-Item 'C:\Users\HOLGER\Downloads\Papers\Lib_Notes\Imported\Kandra2015_Article_AssessmentOfTheImpactOfStormwa.md'} else {New-Item 'C:\Users\HOLGER\Downloads\Papers\Lib_Notes\Imported\Kandra2015_Article_AssessmentOfTheImpactOfStormwa.md'; Invoke-Item 'C:\Users\HOLGER\Downloads\Papers\Lib_Notes\Imported\Kandra2015_Article_AssessmentOfTheImpactOfStormwa.md'}</v>
      </c>
      <c r="F53" t="s">
        <v>1715</v>
      </c>
      <c r="G53" s="13" t="str">
        <f>_xlfn.TEXTAFTER(Table2[[#This Row],[Path]],"\",-1)</f>
        <v>Kandra2015_Article_AssessmentOfTheImpactOfStormwa.pdf</v>
      </c>
      <c r="H53" s="6">
        <v>2015</v>
      </c>
      <c r="I53" s="1" t="s">
        <v>1113</v>
      </c>
      <c r="J53" s="1" t="s">
        <v>106</v>
      </c>
      <c r="K53" s="1" t="s">
        <v>1114</v>
      </c>
      <c r="L53" s="1" t="s">
        <v>621</v>
      </c>
      <c r="O53" s="8"/>
    </row>
    <row r="54" spans="1:15" x14ac:dyDescent="0.3">
      <c r="A54" s="6" t="s">
        <v>441</v>
      </c>
      <c r="B54" s="6" t="s">
        <v>439</v>
      </c>
      <c r="C54" s="13" t="str">
        <f>_xlfn.CONCAT("Invoke-Item '",Table2[[#This Row],[Path]],"'")</f>
        <v>Invoke-Item 'C:\Users\HOLGER\Downloads\Papers\Lib_Papers\Imported\Water Resources Research - 2012 - Kleiber - Daily spatiotemporal precipitation simulation using latent and transformed.pdf'</v>
      </c>
      <c r="D54" s="13" t="str">
        <f>_xlfn.CONCAT("Start-Process foxitpdfreader '",Table2[[#This Row],[Path]],"'")</f>
        <v>Start-Process foxitpdfreader 'C:\Users\HOLGER\Downloads\Papers\Lib_Papers\Imported\Water Resources Research - 2012 - Kleiber - Daily spatiotemporal precipitation simulation using latent and transformed.pdf'</v>
      </c>
      <c r="E5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- 2012 - Kleiber - Daily spatiotemporal precipitation simulation using latent and transformed.md' -PathType Leaf) {Invoke-Item 'C:\Users\HOLGER\Downloads\Papers\Lib_Notes\Imported\Water Resources Research - 2012 - Kleiber - Daily spatiotemporal precipitation simulation using latent and transformed.md'} else {New-Item 'C:\Users\HOLGER\Downloads\Papers\Lib_Notes\Imported\Water Resources Research - 2012 - Kleiber - Daily spatiotemporal precipitation simulation using latent and transformed.md'; Invoke-Item 'C:\Users\HOLGER\Downloads\Papers\Lib_Notes\Imported\Water Resources Research - 2012 - Kleiber - Daily spatiotemporal precipitation simulation using latent and transformed.md'}</v>
      </c>
      <c r="F54" t="s">
        <v>1722</v>
      </c>
      <c r="G54" s="13" t="str">
        <f>_xlfn.TEXTAFTER(Table2[[#This Row],[Path]],"\",-1)</f>
        <v>Water Resources Research - 2012 - Kleiber - Daily spatiotemporal precipitation simulation using latent and transformed.pdf</v>
      </c>
      <c r="H54" s="6">
        <v>2012</v>
      </c>
      <c r="I54" s="1" t="s">
        <v>1017</v>
      </c>
      <c r="J54" t="s">
        <v>352</v>
      </c>
      <c r="K54" t="s">
        <v>1018</v>
      </c>
      <c r="L54" t="s">
        <v>621</v>
      </c>
      <c r="M54"/>
      <c r="N54"/>
      <c r="O54" s="8" t="s">
        <v>444</v>
      </c>
    </row>
    <row r="55" spans="1:15" x14ac:dyDescent="0.3">
      <c r="A55" s="6" t="s">
        <v>441</v>
      </c>
      <c r="B55" s="6" t="s">
        <v>439</v>
      </c>
      <c r="C55" s="13" t="str">
        <f>_xlfn.CONCAT("Invoke-Item '",Table2[[#This Row],[Path]],"'")</f>
        <v>Invoke-Item 'C:\Users\HOLGER\Downloads\Papers\Lib_Papers\Imported\document(2)0930.pdf'</v>
      </c>
      <c r="D55" s="13" t="str">
        <f>_xlfn.CONCAT("Start-Process foxitpdfreader '",Table2[[#This Row],[Path]],"'")</f>
        <v>Start-Process foxitpdfreader 'C:\Users\HOLGER\Downloads\Papers\Lib_Papers\Imported\document(2)0930.pdf'</v>
      </c>
      <c r="E5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'C:\Users\HOLGER\Downloads\Papers\Lib_Notes\Imported\document(2)0930.md' -PathType Leaf) {Invoke-Item 'C:\Users\HOLGER\Downloads\Papers\Lib_Notes\Imported\document(2)0930.md'} else {New-Item 'C:\Users\HOLGER\Downloads\Papers\Lib_Notes\Imported\document(2)0930.md'; Invoke-Item 'C:\Users\HOLGER\Downloads\Papers\Lib_Notes\Imported\document(2)0930.md'}</v>
      </c>
      <c r="F55" t="s">
        <v>1724</v>
      </c>
      <c r="G55" s="13" t="str">
        <f>_xlfn.TEXTAFTER(Table2[[#This Row],[Path]],"\",-1)</f>
        <v>document(2)0930.pdf</v>
      </c>
      <c r="H55" s="6">
        <v>2003</v>
      </c>
      <c r="I55" s="1" t="s">
        <v>828</v>
      </c>
      <c r="J55" s="1" t="s">
        <v>829</v>
      </c>
      <c r="K55" s="1" t="s">
        <v>830</v>
      </c>
      <c r="L55" s="1" t="s">
        <v>621</v>
      </c>
      <c r="M55" s="1" t="s">
        <v>831</v>
      </c>
      <c r="N55" s="1" t="s">
        <v>832</v>
      </c>
      <c r="O55" s="8"/>
    </row>
    <row r="56" spans="1:15" x14ac:dyDescent="0.3">
      <c r="A56" s="6" t="s">
        <v>441</v>
      </c>
      <c r="B56" s="6" t="s">
        <v>439</v>
      </c>
      <c r="C56" s="13" t="str">
        <f>_xlfn.CONCAT("Invoke-Item '",Table2[[#This Row],[Path]],"'")</f>
        <v>Invoke-Item 'C:\Users\HOLGER\Downloads\Papers\Lib_Papers\Imported\1-s2.0-S0022169498000973-main.pdf'</v>
      </c>
      <c r="D56" s="13" t="str">
        <f>_xlfn.CONCAT("Start-Process foxitpdfreader '",Table2[[#This Row],[Path]],"'")</f>
        <v>Start-Process foxitpdfreader 'C:\Users\HOLGER\Downloads\Papers\Lib_Papers\Imported\1-s2.0-S0022169498000973-main.pdf'</v>
      </c>
      <c r="E5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'C:\Users\HOLGER\Downloads\Papers\Lib_Notes\Imported\1-s2.0-S0022169498000973-main.md' -PathType Leaf) {Invoke-Item 'C:\Users\HOLGER\Downloads\Papers\Lib_Notes\Imported\1-s2.0-S0022169498000973-main.md'} else {New-Item 'C:\Users\HOLGER\Downloads\Papers\Lib_Notes\Imported\1-s2.0-S0022169498000973-main.md'; Invoke-Item 'C:\Users\HOLGER\Downloads\Papers\Lib_Notes\Imported\1-s2.0-S0022169498000973-main.md'}</v>
      </c>
      <c r="F56" t="s">
        <v>1725</v>
      </c>
      <c r="G56" s="13" t="str">
        <f>_xlfn.TEXTAFTER(Table2[[#This Row],[Path]],"\",-1)</f>
        <v>1-s2.0-S0022169498000973-main.pdf</v>
      </c>
      <c r="H56" s="6">
        <v>1998</v>
      </c>
      <c r="I56" s="1" t="s">
        <v>728</v>
      </c>
      <c r="J56" s="1" t="s">
        <v>120</v>
      </c>
      <c r="K56" s="1" t="s">
        <v>729</v>
      </c>
      <c r="L56" s="1" t="s">
        <v>621</v>
      </c>
      <c r="O56" s="8"/>
    </row>
    <row r="57" spans="1:15" x14ac:dyDescent="0.3">
      <c r="A57" s="6" t="s">
        <v>441</v>
      </c>
      <c r="B57" s="6" t="s">
        <v>441</v>
      </c>
      <c r="C57" s="13" t="str">
        <f>_xlfn.CONCAT("Invoke-Item '",Table2[[#This Row],[Path]],"'")</f>
        <v>Invoke-Item 'C:\Users\HOLGER\Downloads\Papers\Lib_Papers\Imported\(ASCE)0733-9372(2000)126 3(217).pdf'</v>
      </c>
      <c r="D57" s="13" t="str">
        <f>_xlfn.CONCAT("Start-Process foxitpdfreader '",Table2[[#This Row],[Path]],"'")</f>
        <v>Start-Process foxitpdfreader 'C:\Users\HOLGER\Downloads\Papers\Lib_Papers\Imported\(ASCE)0733-9372(2000)126 3(217).pdf'</v>
      </c>
      <c r="E5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'C:\Users\HOLGER\Downloads\Papers\Lib_Notes\Imported\(ASCE)0733-9372(2000)126 3(217).md' -PathType Leaf) {Invoke-Item 'C:\Users\HOLGER\Downloads\Papers\Lib_Notes\Imported\(ASCE)0733-9372(2000)126 3(217).md'} else {New-Item 'C:\Users\HOLGER\Downloads\Papers\Lib_Notes\Imported\(ASCE)0733-9372(2000)126 3(217).md'; Invoke-Item 'C:\Users\HOLGER\Downloads\Papers\Lib_Notes\Imported\(ASCE)0733-9372(2000)126 3(217).md'}</v>
      </c>
      <c r="F57" t="s">
        <v>1742</v>
      </c>
      <c r="G57" s="13" t="str">
        <f>_xlfn.TEXTAFTER(Table2[[#This Row],[Path]],"\",-1)</f>
        <v>(ASCE)0733-9372(2000)126 3(217).pdf</v>
      </c>
      <c r="H57" s="6">
        <v>2000</v>
      </c>
      <c r="I57" s="1" t="s">
        <v>770</v>
      </c>
      <c r="J57" s="1" t="s">
        <v>90</v>
      </c>
      <c r="K57" s="1" t="s">
        <v>771</v>
      </c>
      <c r="L57" s="1" t="s">
        <v>621</v>
      </c>
      <c r="O57" s="8"/>
    </row>
    <row r="58" spans="1:15" x14ac:dyDescent="0.3">
      <c r="A58" s="6" t="s">
        <v>441</v>
      </c>
      <c r="B58" s="6" t="s">
        <v>441</v>
      </c>
      <c r="C58" s="13" t="str">
        <f>_xlfn.CONCAT("Invoke-Item '",Table2[[#This Row],[Path]],"'")</f>
        <v>Invoke-Item 'C:\Users\HOLGER\Downloads\Papers\Lib_Papers\Imported\(ASCE)WR.1943-5452.0000023.pdf'</v>
      </c>
      <c r="D58" s="13" t="str">
        <f>_xlfn.CONCAT("Start-Process foxitpdfreader '",Table2[[#This Row],[Path]],"'")</f>
        <v>Start-Process foxitpdfreader 'C:\Users\HOLGER\Downloads\Papers\Lib_Papers\Imported\(ASCE)WR.1943-5452.0000023.pdf'</v>
      </c>
      <c r="E5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'C:\Users\HOLGER\Downloads\Papers\Lib_Notes\Imported\(ASCE)WR.1943-5452.0000023.md' -PathType Leaf) {Invoke-Item 'C:\Users\HOLGER\Downloads\Papers\Lib_Notes\Imported\(ASCE)WR.1943-5452.0000023.md'} else {New-Item 'C:\Users\HOLGER\Downloads\Papers\Lib_Notes\Imported\(ASCE)WR.1943-5452.0000023.md'; Invoke-Item 'C:\Users\HOLGER\Downloads\Papers\Lib_Notes\Imported\(ASCE)WR.1943-5452.0000023.md'}</v>
      </c>
      <c r="F58" t="s">
        <v>1759</v>
      </c>
      <c r="G58" s="13" t="str">
        <f>_xlfn.TEXTAFTER(Table2[[#This Row],[Path]],"\",-1)</f>
        <v>(ASCE)WR.1943-5452.0000023.pdf</v>
      </c>
      <c r="H58" s="6">
        <v>2010</v>
      </c>
      <c r="I58" s="1" t="s">
        <v>968</v>
      </c>
      <c r="J58" s="1" t="s">
        <v>99</v>
      </c>
      <c r="K58" s="1" t="s">
        <v>969</v>
      </c>
      <c r="L58" s="1" t="s">
        <v>621</v>
      </c>
      <c r="O58" s="8" t="s">
        <v>253</v>
      </c>
    </row>
    <row r="59" spans="1:15" x14ac:dyDescent="0.3">
      <c r="A59" s="6" t="s">
        <v>441</v>
      </c>
      <c r="B59" s="6" t="s">
        <v>437</v>
      </c>
      <c r="C59" s="13" t="str">
        <f>_xlfn.CONCAT("Invoke-Item '",Table2[[#This Row],[Path]],"'")</f>
        <v>Invoke-Item 'C:\Users\HOLGER\Downloads\Papers\Lib_Papers\Imported\out0407.pdf'</v>
      </c>
      <c r="D59" s="13" t="str">
        <f>_xlfn.CONCAT("Start-Process foxitpdfreader '",Table2[[#This Row],[Path]],"'")</f>
        <v>Start-Process foxitpdfreader 'C:\Users\HOLGER\Downloads\Papers\Lib_Papers\Imported\out0407.pdf'</v>
      </c>
      <c r="E5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'C:\Users\HOLGER\Downloads\Papers\Lib_Notes\Imported\out0407.md' -PathType Leaf) {Invoke-Item 'C:\Users\HOLGER\Downloads\Papers\Lib_Notes\Imported\out0407.md'} else {New-Item 'C:\Users\HOLGER\Downloads\Papers\Lib_Notes\Imported\out0407.md'; Invoke-Item 'C:\Users\HOLGER\Downloads\Papers\Lib_Notes\Imported\out0407.md'}</v>
      </c>
      <c r="F59" t="s">
        <v>1761</v>
      </c>
      <c r="G59" s="13" t="str">
        <f>_xlfn.TEXTAFTER(Table2[[#This Row],[Path]],"\",-1)</f>
        <v>out0407.pdf</v>
      </c>
      <c r="H59" s="6">
        <v>2002</v>
      </c>
      <c r="I59" s="1" t="s">
        <v>807</v>
      </c>
      <c r="J59" s="1" t="s">
        <v>808</v>
      </c>
      <c r="K59" s="1" t="s">
        <v>809</v>
      </c>
      <c r="L59" s="1" t="s">
        <v>621</v>
      </c>
      <c r="M59" s="1" t="s">
        <v>810</v>
      </c>
      <c r="N59" s="1" t="s">
        <v>811</v>
      </c>
      <c r="O59" s="8"/>
    </row>
    <row r="60" spans="1:15" x14ac:dyDescent="0.3">
      <c r="A60" s="6" t="s">
        <v>441</v>
      </c>
      <c r="B60" s="6" t="s">
        <v>441</v>
      </c>
      <c r="C60" s="13" t="str">
        <f>_xlfn.CONCAT("Invoke-Item '",Table2[[#This Row],[Path]],"'")</f>
        <v>Invoke-Item 'C:\Users\HOLGER\Downloads\Papers\Lib_Papers\Imported\J Flood Risk Management - 2021 - Maskrey - Doing flood risk modelling differently Evaluating the potential for.pdf'</v>
      </c>
      <c r="D60" s="13" t="str">
        <f>_xlfn.CONCAT("Start-Process foxitpdfreader '",Table2[[#This Row],[Path]],"'")</f>
        <v>Start-Process foxitpdfreader 'C:\Users\HOLGER\Downloads\Papers\Lib_Papers\Imported\J Flood Risk Management - 2021 - Maskrey - Doing flood risk modelling differently Evaluating the potential for.pdf'</v>
      </c>
      <c r="E6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 Flood Risk Management - 2021 - Maskrey - Doing flood risk modelling differently Evaluating the potential for.md' -PathType Leaf) {Invoke-Item 'C:\Users\HOLGER\Downloads\Papers\Lib_Notes\Imported\J Flood Risk Management - 2021 - Maskrey - Doing flood risk modelling differently Evaluating the potential for.md'} else {New-Item 'C:\Users\HOLGER\Downloads\Papers\Lib_Notes\Imported\J Flood Risk Management - 2021 - Maskrey - Doing flood risk modelling differently Evaluating the potential for.md'; Invoke-Item 'C:\Users\HOLGER\Downloads\Papers\Lib_Notes\Imported\J Flood Risk Management - 2021 - Maskrey - Doing flood risk modelling differently Evaluating the potential for.md'}</v>
      </c>
      <c r="F60" t="s">
        <v>1763</v>
      </c>
      <c r="G60" s="13" t="str">
        <f>_xlfn.TEXTAFTER(Table2[[#This Row],[Path]],"\",-1)</f>
        <v>J Flood Risk Management - 2021 - Maskrey - Doing flood risk modelling differently Evaluating the potential for.pdf</v>
      </c>
      <c r="H60" s="6">
        <v>2022</v>
      </c>
      <c r="I60" s="1" t="s">
        <v>1454</v>
      </c>
      <c r="J60" t="s">
        <v>357</v>
      </c>
      <c r="K60" t="s">
        <v>1455</v>
      </c>
      <c r="L60" t="s">
        <v>621</v>
      </c>
      <c r="M60"/>
      <c r="N60"/>
      <c r="O60" s="8"/>
    </row>
    <row r="61" spans="1:15" x14ac:dyDescent="0.3">
      <c r="A61" s="6" t="s">
        <v>441</v>
      </c>
      <c r="B61" s="6" t="s">
        <v>441</v>
      </c>
      <c r="C61" s="13" t="str">
        <f>_xlfn.CONCAT("Invoke-Item '",Table2[[#This Row],[Path]],"'")</f>
        <v>Invoke-Item 'C:\Users\HOLGER\Downloads\Papers\Lib_Papers\Imported\2008_Book_Chapter4.pdf'</v>
      </c>
      <c r="D61" s="13" t="str">
        <f>_xlfn.CONCAT("Start-Process foxitpdfreader '",Table2[[#This Row],[Path]],"'")</f>
        <v>Start-Process foxitpdfreader 'C:\Users\HOLGER\Downloads\Papers\Lib_Papers\Imported\2008_Book_Chapter4.pdf'</v>
      </c>
      <c r="E6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'C:\Users\HOLGER\Downloads\Papers\Lib_Notes\Imported\2008_Book_Chapter4.md' -PathType Leaf) {Invoke-Item 'C:\Users\HOLGER\Downloads\Papers\Lib_Notes\Imported\2008_Book_Chapter4.md'} else {New-Item 'C:\Users\HOLGER\Downloads\Papers\Lib_Notes\Imported\2008_Book_Chapter4.md'; Invoke-Item 'C:\Users\HOLGER\Downloads\Papers\Lib_Notes\Imported\2008_Book_Chapter4.md'}</v>
      </c>
      <c r="F61" t="s">
        <v>1765</v>
      </c>
      <c r="G61" s="13" t="str">
        <f>_xlfn.TEXTAFTER(Table2[[#This Row],[Path]],"\",-1)</f>
        <v>2008_Book_Chapter4.pdf</v>
      </c>
      <c r="H61" s="6">
        <v>2008</v>
      </c>
      <c r="I61" s="1" t="s">
        <v>909</v>
      </c>
      <c r="J61" s="1" t="s">
        <v>53</v>
      </c>
      <c r="K61" s="1" t="s">
        <v>910</v>
      </c>
      <c r="L61" s="1" t="s">
        <v>911</v>
      </c>
      <c r="O61" s="8"/>
    </row>
    <row r="62" spans="1:15" x14ac:dyDescent="0.3">
      <c r="A62" s="6" t="s">
        <v>441</v>
      </c>
      <c r="B62" s="6" t="s">
        <v>441</v>
      </c>
      <c r="C62" s="13" t="str">
        <f>_xlfn.CONCAT("Invoke-Item '",Table2[[#This Row],[Path]],"'")</f>
        <v>Invoke-Item 'C:\Users\HOLGER\Downloads\Papers\Lib_Papers\Imported\0265813516655799.pdf'</v>
      </c>
      <c r="D62" s="13" t="str">
        <f>_xlfn.CONCAT("Start-Process foxitpdfreader '",Table2[[#This Row],[Path]],"'")</f>
        <v>Start-Process foxitpdfreader 'C:\Users\HOLGER\Downloads\Papers\Lib_Papers\Imported\0265813516655799.pdf'</v>
      </c>
      <c r="E6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'C:\Users\HOLGER\Downloads\Papers\Lib_Notes\Imported\0265813516655799.md' -PathType Leaf) {Invoke-Item 'C:\Users\HOLGER\Downloads\Papers\Lib_Notes\Imported\0265813516655799.md'} else {New-Item 'C:\Users\HOLGER\Downloads\Papers\Lib_Notes\Imported\0265813516655799.md'; Invoke-Item 'C:\Users\HOLGER\Downloads\Papers\Lib_Notes\Imported\0265813516655799.md'}</v>
      </c>
      <c r="F62" t="s">
        <v>1767</v>
      </c>
      <c r="G62" s="13" t="str">
        <f>_xlfn.TEXTAFTER(Table2[[#This Row],[Path]],"\",-1)</f>
        <v>0265813516655799.pdf</v>
      </c>
      <c r="H62" s="6">
        <v>2017</v>
      </c>
      <c r="I62" s="1" t="s">
        <v>1196</v>
      </c>
      <c r="J62" s="1" t="s">
        <v>110</v>
      </c>
      <c r="K62" s="1" t="s">
        <v>1197</v>
      </c>
      <c r="L62" s="1" t="s">
        <v>621</v>
      </c>
      <c r="O62" s="8"/>
    </row>
    <row r="63" spans="1:15" x14ac:dyDescent="0.3">
      <c r="A63" s="6" t="s">
        <v>441</v>
      </c>
      <c r="B63" s="6" t="s">
        <v>441</v>
      </c>
      <c r="C63" s="13" t="str">
        <f>_xlfn.CONCAT("Invoke-Item '",Table2[[#This Row],[Path]],"'")</f>
        <v>Invoke-Item 'C:\Users\HOLGER\Downloads\Papers\Lib_Papers\Imported\70ca063fd2a1f394e061e35a621f3f37b7bf.pdf'</v>
      </c>
      <c r="D63" s="13" t="str">
        <f>_xlfn.CONCAT("Start-Process foxitpdfreader '",Table2[[#This Row],[Path]],"'")</f>
        <v>Start-Process foxitpdfreader 'C:\Users\HOLGER\Downloads\Papers\Lib_Papers\Imported\70ca063fd2a1f394e061e35a621f3f37b7bf.pdf'</v>
      </c>
      <c r="E6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'C:\Users\HOLGER\Downloads\Papers\Lib_Notes\Imported\70ca063fd2a1f394e061e35a621f3f37b7bf.md' -PathType Leaf) {Invoke-Item 'C:\Users\HOLGER\Downloads\Papers\Lib_Notes\Imported\70ca063fd2a1f394e061e35a621f3f37b7bf.md'} else {New-Item 'C:\Users\HOLGER\Downloads\Papers\Lib_Notes\Imported\70ca063fd2a1f394e061e35a621f3f37b7bf.md'; Invoke-Item 'C:\Users\HOLGER\Downloads\Papers\Lib_Notes\Imported\70ca063fd2a1f394e061e35a621f3f37b7bf.md'}</v>
      </c>
      <c r="F63" t="s">
        <v>1780</v>
      </c>
      <c r="G63" s="13" t="str">
        <f>_xlfn.TEXTAFTER(Table2[[#This Row],[Path]],"\",-1)</f>
        <v>70ca063fd2a1f394e061e35a621f3f37b7bf.pdf</v>
      </c>
      <c r="H63" s="6">
        <v>2012</v>
      </c>
      <c r="I63" s="1" t="s">
        <v>1046</v>
      </c>
      <c r="J63" s="1" t="s">
        <v>1047</v>
      </c>
      <c r="K63" s="1" t="s">
        <v>1048</v>
      </c>
      <c r="L63" s="1" t="s">
        <v>798</v>
      </c>
      <c r="M63" s="1" t="s">
        <v>1049</v>
      </c>
      <c r="O63" s="8"/>
    </row>
    <row r="64" spans="1:15" x14ac:dyDescent="0.3">
      <c r="A64" s="6" t="s">
        <v>441</v>
      </c>
      <c r="B64" s="6" t="s">
        <v>440</v>
      </c>
      <c r="C64" s="13" t="str">
        <f>_xlfn.CONCAT("Invoke-Item '",Table2[[#This Row],[Path]],"'")</f>
        <v>Invoke-Item 'C:\Users\HOLGER\Downloads\Papers\Lib_Papers\Imported\1-s2.0-S0022169409001383-main.pdf'</v>
      </c>
      <c r="D64" s="13" t="str">
        <f>_xlfn.CONCAT("Start-Process foxitpdfreader '",Table2[[#This Row],[Path]],"'")</f>
        <v>Start-Process foxitpdfreader 'C:\Users\HOLGER\Downloads\Papers\Lib_Papers\Imported\1-s2.0-S0022169409001383-main.pdf'</v>
      </c>
      <c r="E6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'C:\Users\HOLGER\Downloads\Papers\Lib_Notes\Imported\1-s2.0-S0022169409001383-main.md' -PathType Leaf) {Invoke-Item 'C:\Users\HOLGER\Downloads\Papers\Lib_Notes\Imported\1-s2.0-S0022169409001383-main.md'} else {New-Item 'C:\Users\HOLGER\Downloads\Papers\Lib_Notes\Imported\1-s2.0-S0022169409001383-main.md'; Invoke-Item 'C:\Users\HOLGER\Downloads\Papers\Lib_Notes\Imported\1-s2.0-S0022169409001383-main.md'}</v>
      </c>
      <c r="F64" t="s">
        <v>1781</v>
      </c>
      <c r="G64" s="13" t="str">
        <f>_xlfn.TEXTAFTER(Table2[[#This Row],[Path]],"\",-1)</f>
        <v>1-s2.0-S0022169409001383-main.pdf</v>
      </c>
      <c r="H64" s="6">
        <v>2009</v>
      </c>
      <c r="I64" s="1" t="s">
        <v>940</v>
      </c>
      <c r="J64" s="1" t="s">
        <v>280</v>
      </c>
      <c r="K64" s="1" t="s">
        <v>941</v>
      </c>
      <c r="L64" s="1" t="s">
        <v>621</v>
      </c>
      <c r="O64" s="8"/>
    </row>
    <row r="65" spans="1:15" x14ac:dyDescent="0.3">
      <c r="A65" s="6" t="s">
        <v>441</v>
      </c>
      <c r="B65" s="6" t="s">
        <v>441</v>
      </c>
      <c r="C65" s="13" t="str">
        <f>_xlfn.CONCAT("Invoke-Item '",Table2[[#This Row],[Path]],"'")</f>
        <v>Invoke-Item 'C:\Users\HOLGER\Downloads\Papers\Lib_Papers\Imported\(ASCE)0733-9496(2004)130 2(131).pdf'</v>
      </c>
      <c r="D65" s="13" t="str">
        <f>_xlfn.CONCAT("Start-Process foxitpdfreader '",Table2[[#This Row],[Path]],"'")</f>
        <v>Start-Process foxitpdfreader 'C:\Users\HOLGER\Downloads\Papers\Lib_Papers\Imported\(ASCE)0733-9496(2004)130 2(131).pdf'</v>
      </c>
      <c r="E6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'C:\Users\HOLGER\Downloads\Papers\Lib_Notes\Imported\(ASCE)0733-9496(2004)130 2(131).md' -PathType Leaf) {Invoke-Item 'C:\Users\HOLGER\Downloads\Papers\Lib_Notes\Imported\(ASCE)0733-9496(2004)130 2(131).md'} else {New-Item 'C:\Users\HOLGER\Downloads\Papers\Lib_Notes\Imported\(ASCE)0733-9496(2004)130 2(131).md'; Invoke-Item 'C:\Users\HOLGER\Downloads\Papers\Lib_Notes\Imported\(ASCE)0733-9496(2004)130 2(131).md'}</v>
      </c>
      <c r="F65" t="s">
        <v>1783</v>
      </c>
      <c r="G65" s="13" t="str">
        <f>_xlfn.TEXTAFTER(Table2[[#This Row],[Path]],"\",-1)</f>
        <v>(ASCE)0733-9496(2004)130 2(131).pdf</v>
      </c>
      <c r="H65" s="6">
        <v>2004</v>
      </c>
      <c r="I65" s="1" t="s">
        <v>837</v>
      </c>
      <c r="J65" s="1" t="s">
        <v>92</v>
      </c>
      <c r="K65" s="1" t="s">
        <v>838</v>
      </c>
      <c r="L65" s="1" t="s">
        <v>621</v>
      </c>
      <c r="O65" s="8"/>
    </row>
    <row r="66" spans="1:15" x14ac:dyDescent="0.3">
      <c r="A66" s="6" t="s">
        <v>441</v>
      </c>
      <c r="B66" s="6" t="s">
        <v>441</v>
      </c>
      <c r="C66" s="13" t="str">
        <f>_xlfn.CONCAT("Invoke-Item '",Table2[[#This Row],[Path]],"'")</f>
        <v>Invoke-Item 'C:\Users\HOLGER\Downloads\Papers\Lib_Papers\Imported\Optimal design of urban drainage networks.pdf'</v>
      </c>
      <c r="D66" s="13" t="str">
        <f>_xlfn.CONCAT("Start-Process foxitpdfreader '",Table2[[#This Row],[Path]],"'")</f>
        <v>Start-Process foxitpdfreader 'C:\Users\HOLGER\Downloads\Papers\Lib_Papers\Imported\Optimal design of urban drainage networks.pdf'</v>
      </c>
      <c r="E6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'C:\Users\HOLGER\Downloads\Papers\Lib_Notes\Imported\Optimal design of urban drainage networks.md' -PathType Leaf) {Invoke-Item 'C:\Users\HOLGER\Downloads\Papers\Lib_Notes\Imported\Optimal design of urban drainage networks.md'} else {New-Item 'C:\Users\HOLGER\Downloads\Papers\Lib_Notes\Imported\Optimal design of urban drainage networks.md'; Invoke-Item 'C:\Users\HOLGER\Downloads\Papers\Lib_Notes\Imported\Optimal design of urban drainage networks.md'}</v>
      </c>
      <c r="F66" t="s">
        <v>1801</v>
      </c>
      <c r="G66" s="13" t="str">
        <f>_xlfn.TEXTAFTER(Table2[[#This Row],[Path]],"\",-1)</f>
        <v>Optimal design of urban drainage networks.pdf</v>
      </c>
      <c r="H66" s="6">
        <v>2014</v>
      </c>
      <c r="I66" s="1" t="s">
        <v>1087</v>
      </c>
      <c r="J66" s="1" t="s">
        <v>103</v>
      </c>
      <c r="K66" s="1" t="s">
        <v>1088</v>
      </c>
      <c r="L66" s="1" t="s">
        <v>621</v>
      </c>
      <c r="O66" s="8"/>
    </row>
    <row r="67" spans="1:15" x14ac:dyDescent="0.3">
      <c r="A67" s="6" t="s">
        <v>441</v>
      </c>
      <c r="B67" s="6" t="s">
        <v>439</v>
      </c>
      <c r="C67" s="13" t="str">
        <f>_xlfn.CONCAT("Invoke-Item '",Table2[[#This Row],[Path]],"'")</f>
        <v>Invoke-Item 'C:\Users\HOLGER\Downloads\Papers\Lib_Papers\Imported\Hydrological Processes - 2017 - Pappalardo - A hydraulic invariance%u2010based methodology for the implementation of storm%u2010water.pdf'</v>
      </c>
      <c r="D67" s="13" t="str">
        <f>_xlfn.CONCAT("Start-Process foxitpdfreader '",Table2[[#This Row],[Path]],"'")</f>
        <v>Start-Process foxitpdfreader 'C:\Users\HOLGER\Downloads\Papers\Lib_Papers\Imported\Hydrological Processes - 2017 - Pappalardo - A hydraulic invariance%u2010based methodology for the implementation of storm%u2010water.pdf'</v>
      </c>
      <c r="E6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- 2017 - Pappalardo - A hydraulic invariance%u2010based methodology for the implementation of storm%u2010water.md' -PathType Leaf) {Invoke-Item 'C:\Users\HOLGER\Downloads\Papers\Lib_Notes\Imported\Hydrological Processes - 2017 - Pappalardo - A hydraulic invariance%u2010based methodology for the implementation of storm%u2010water.md'} else {New-Item 'C:\Users\HOLGER\Downloads\Papers\Lib_Notes\Imported\Hydrological Processes - 2017 - Pappalardo - A hydraulic invariance%u2010based methodology for the implementation of storm%u2010water.md'; Invoke-Item 'C:\Users\HOLGER\Downloads\Papers\Lib_Notes\Imported\Hydrological Processes - 2017 - Pappalardo - A hydraulic invariance%u2010based methodology for the implementation of storm%u2010water.md'}</v>
      </c>
      <c r="F67" t="s">
        <v>1803</v>
      </c>
      <c r="G67" s="13" t="str">
        <f>_xlfn.TEXTAFTER(Table2[[#This Row],[Path]],"\",-1)</f>
        <v>Hydrological Processes - 2017 - Pappalardo - A hydraulic invariance%u2010based methodology for the implementation of storm%u2010water.pdf</v>
      </c>
      <c r="H67" s="6">
        <v>2017</v>
      </c>
      <c r="I67" s="1" t="s">
        <v>1198</v>
      </c>
      <c r="J67" s="1" t="s">
        <v>78</v>
      </c>
      <c r="K67" s="1" t="s">
        <v>1199</v>
      </c>
      <c r="L67" s="1" t="s">
        <v>621</v>
      </c>
      <c r="O67" s="8"/>
    </row>
    <row r="68" spans="1:15" x14ac:dyDescent="0.3">
      <c r="A68" s="6" t="s">
        <v>441</v>
      </c>
      <c r="B68" s="6" t="s">
        <v>437</v>
      </c>
      <c r="C68" s="13" t="str">
        <f>_xlfn.CONCAT("Invoke-Item '",Table2[[#This Row],[Path]],"'")</f>
        <v>Invoke-Item 'C:\Users\HOLGER\Downloads\Papers\Lib_Papers\Imported\Peng2022_Article_Bi-directionalCouplingOfAnOpen.pdf'</v>
      </c>
      <c r="D68" s="13" t="str">
        <f>_xlfn.CONCAT("Start-Process foxitpdfreader '",Table2[[#This Row],[Path]],"'")</f>
        <v>Start-Process foxitpdfreader 'C:\Users\HOLGER\Downloads\Papers\Lib_Papers\Imported\Peng2022_Article_Bi-directionalCouplingOfAnOpen.pdf'</v>
      </c>
      <c r="E6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'C:\Users\HOLGER\Downloads\Papers\Lib_Notes\Imported\Peng2022_Article_Bi-directionalCouplingOfAnOpen.md' -PathType Leaf) {Invoke-Item 'C:\Users\HOLGER\Downloads\Papers\Lib_Notes\Imported\Peng2022_Article_Bi-directionalCouplingOfAnOpen.md'} else {New-Item 'C:\Users\HOLGER\Downloads\Papers\Lib_Notes\Imported\Peng2022_Article_Bi-directionalCouplingOfAnOpen.md'; Invoke-Item 'C:\Users\HOLGER\Downloads\Papers\Lib_Notes\Imported\Peng2022_Article_Bi-directionalCouplingOfAnOpen.md'}</v>
      </c>
      <c r="F68" t="s">
        <v>1807</v>
      </c>
      <c r="G68" s="13" t="str">
        <f>_xlfn.TEXTAFTER(Table2[[#This Row],[Path]],"\",-1)</f>
        <v>Peng2022_Article_Bi-directionalCouplingOfAnOpen.pdf</v>
      </c>
      <c r="H68" s="6">
        <v>2021</v>
      </c>
      <c r="I68" s="1" t="s">
        <v>1408</v>
      </c>
      <c r="J68" s="1" t="s">
        <v>33</v>
      </c>
      <c r="K68" s="1" t="s">
        <v>1409</v>
      </c>
      <c r="L68" s="1" t="s">
        <v>621</v>
      </c>
      <c r="O68" s="8"/>
    </row>
    <row r="69" spans="1:15" x14ac:dyDescent="0.3">
      <c r="A69" s="6" t="s">
        <v>441</v>
      </c>
      <c r="B69" s="6" t="s">
        <v>441</v>
      </c>
      <c r="C69" s="13" t="str">
        <f>_xlfn.CONCAT("Invoke-Item '",Table2[[#This Row],[Path]],"'")</f>
        <v>Invoke-Item 'C:\Users\HOLGER\Downloads\Papers\Lib_Papers\Imported\18648748_6743836510005671.pdf'</v>
      </c>
      <c r="D69" s="13" t="str">
        <f>_xlfn.CONCAT("Start-Process foxitpdfreader '",Table2[[#This Row],[Path]],"'")</f>
        <v>Start-Process foxitpdfreader 'C:\Users\HOLGER\Downloads\Papers\Lib_Papers\Imported\18648748_6743836510005671.pdf'</v>
      </c>
      <c r="E6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'C:\Users\HOLGER\Downloads\Papers\Lib_Notes\Imported\18648748_6743836510005671.md' -PathType Leaf) {Invoke-Item 'C:\Users\HOLGER\Downloads\Papers\Lib_Notes\Imported\18648748_6743836510005671.md'} else {New-Item 'C:\Users\HOLGER\Downloads\Papers\Lib_Notes\Imported\18648748_6743836510005671.md'; Invoke-Item 'C:\Users\HOLGER\Downloads\Papers\Lib_Notes\Imported\18648748_6743836510005671.md'}</v>
      </c>
      <c r="F69" t="s">
        <v>1810</v>
      </c>
      <c r="G69" s="13" t="str">
        <f>_xlfn.TEXTAFTER(Table2[[#This Row],[Path]],"\",-1)</f>
        <v>18648748_6743836510005671.pdf</v>
      </c>
      <c r="H69" s="6">
        <v>1975</v>
      </c>
      <c r="I69" s="1" t="s">
        <v>633</v>
      </c>
      <c r="J69" s="1" t="s">
        <v>41</v>
      </c>
      <c r="L69" s="1" t="s">
        <v>621</v>
      </c>
      <c r="O69" s="8"/>
    </row>
    <row r="70" spans="1:15" x14ac:dyDescent="0.3">
      <c r="A70" s="6" t="s">
        <v>441</v>
      </c>
      <c r="B70" s="6" t="s">
        <v>441</v>
      </c>
      <c r="C70" s="13" t="str">
        <f>_xlfn.CONCAT("Invoke-Item '",Table2[[#This Row],[Path]],"'")</f>
        <v>Invoke-Item 'C:\Users\HOLGER\Downloads\Papers\Lib_Papers\Imported\18648587_6743830870005671.pdf'</v>
      </c>
      <c r="D70" s="13" t="str">
        <f>_xlfn.CONCAT("Start-Process foxitpdfreader '",Table2[[#This Row],[Path]],"'")</f>
        <v>Start-Process foxitpdfreader 'C:\Users\HOLGER\Downloads\Papers\Lib_Papers\Imported\18648587_6743830870005671.pdf'</v>
      </c>
      <c r="E7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'C:\Users\HOLGER\Downloads\Papers\Lib_Notes\Imported\18648587_6743830870005671.md' -PathType Leaf) {Invoke-Item 'C:\Users\HOLGER\Downloads\Papers\Lib_Notes\Imported\18648587_6743830870005671.md'} else {New-Item 'C:\Users\HOLGER\Downloads\Papers\Lib_Notes\Imported\18648587_6743830870005671.md'; Invoke-Item 'C:\Users\HOLGER\Downloads\Papers\Lib_Notes\Imported\18648587_6743830870005671.md'}</v>
      </c>
      <c r="F70" t="s">
        <v>1811</v>
      </c>
      <c r="G70" s="13" t="str">
        <f>_xlfn.TEXTAFTER(Table2[[#This Row],[Path]],"\",-1)</f>
        <v>18648587_6743830870005671.pdf</v>
      </c>
      <c r="H70" s="6">
        <v>1969</v>
      </c>
      <c r="I70" s="1" t="s">
        <v>622</v>
      </c>
      <c r="J70" s="1" t="s">
        <v>40</v>
      </c>
      <c r="L70" s="1" t="s">
        <v>621</v>
      </c>
      <c r="O70" s="8" t="s">
        <v>432</v>
      </c>
    </row>
    <row r="71" spans="1:15" x14ac:dyDescent="0.3">
      <c r="A71" s="6" t="s">
        <v>441</v>
      </c>
      <c r="B71" s="6" t="s">
        <v>441</v>
      </c>
      <c r="C71" s="13" t="str">
        <f>_xlfn.CONCAT("Invoke-Item '",Table2[[#This Row],[Path]],"'")</f>
        <v>Invoke-Item 'C:\Users\HOLGER\Downloads\Papers\Lib_Papers\Imported\b32045.pdf'</v>
      </c>
      <c r="D71" s="13" t="str">
        <f>_xlfn.CONCAT("Start-Process foxitpdfreader '",Table2[[#This Row],[Path]],"'")</f>
        <v>Start-Process foxitpdfreader 'C:\Users\HOLGER\Downloads\Papers\Lib_Papers\Imported\b32045.pdf'</v>
      </c>
      <c r="E7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'C:\Users\HOLGER\Downloads\Papers\Lib_Notes\Imported\b32045.md' -PathType Leaf) {Invoke-Item 'C:\Users\HOLGER\Downloads\Papers\Lib_Notes\Imported\b32045.md'} else {New-Item 'C:\Users\HOLGER\Downloads\Papers\Lib_Notes\Imported\b32045.md'; Invoke-Item 'C:\Users\HOLGER\Downloads\Papers\Lib_Notes\Imported\b32045.md'}</v>
      </c>
      <c r="F71" t="s">
        <v>1814</v>
      </c>
      <c r="G71" s="13" t="str">
        <f>_xlfn.TEXTAFTER(Table2[[#This Row],[Path]],"\",-1)</f>
        <v>b32045.pdf</v>
      </c>
      <c r="H71" s="6">
        <v>2006</v>
      </c>
      <c r="I71" s="1" t="s">
        <v>877</v>
      </c>
      <c r="J71" s="1" t="s">
        <v>95</v>
      </c>
      <c r="K71" s="1" t="s">
        <v>878</v>
      </c>
      <c r="L71" s="1" t="s">
        <v>621</v>
      </c>
      <c r="O71" s="8"/>
    </row>
    <row r="72" spans="1:15" x14ac:dyDescent="0.3">
      <c r="A72" s="6" t="s">
        <v>441</v>
      </c>
      <c r="B72" s="6" t="s">
        <v>439</v>
      </c>
      <c r="C72" s="13" t="str">
        <f>_xlfn.CONCAT("Invoke-Item '",Table2[[#This Row],[Path]],"'")</f>
        <v>Invoke-Item 'C:\Users\HOLGER\Downloads\Papers\Lib_Papers\Imported\1-s2.0-S0022169416303158-main.pdf'</v>
      </c>
      <c r="D72" s="13" t="str">
        <f>_xlfn.CONCAT("Start-Process foxitpdfreader '",Table2[[#This Row],[Path]],"'")</f>
        <v>Start-Process foxitpdfreader 'C:\Users\HOLGER\Downloads\Papers\Lib_Papers\Imported\1-s2.0-S0022169416303158-main.pdf'</v>
      </c>
      <c r="E7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'C:\Users\HOLGER\Downloads\Papers\Lib_Notes\Imported\1-s2.0-S0022169416303158-main.md' -PathType Leaf) {Invoke-Item 'C:\Users\HOLGER\Downloads\Papers\Lib_Notes\Imported\1-s2.0-S0022169416303158-main.md'} else {New-Item 'C:\Users\HOLGER\Downloads\Papers\Lib_Notes\Imported\1-s2.0-S0022169416303158-main.md'; Invoke-Item 'C:\Users\HOLGER\Downloads\Papers\Lib_Notes\Imported\1-s2.0-S0022169416303158-main.md'}</v>
      </c>
      <c r="F72" t="s">
        <v>1815</v>
      </c>
      <c r="G72" s="13" t="str">
        <f>_xlfn.TEXTAFTER(Table2[[#This Row],[Path]],"\",-1)</f>
        <v>1-s2.0-S0022169416303158-main.pdf</v>
      </c>
      <c r="H72" s="6">
        <v>2016</v>
      </c>
      <c r="I72" s="1" t="s">
        <v>1161</v>
      </c>
      <c r="J72" s="1" t="s">
        <v>26</v>
      </c>
      <c r="K72" s="1" t="s">
        <v>1162</v>
      </c>
      <c r="L72" s="1" t="s">
        <v>621</v>
      </c>
      <c r="O72" s="8"/>
    </row>
    <row r="73" spans="1:15" x14ac:dyDescent="0.3">
      <c r="A73" s="6" t="s">
        <v>441</v>
      </c>
      <c r="B73" s="6" t="s">
        <v>441</v>
      </c>
      <c r="C73" s="13" t="str">
        <f>_xlfn.CONCAT("Invoke-Item '",Table2[[#This Row],[Path]],"'")</f>
        <v>Invoke-Item 'C:\Users\HOLGER\Downloads\Papers\Lib_Papers\Imported\1-s2.0-S0967066199001185-main.pdf'</v>
      </c>
      <c r="D73" s="13" t="str">
        <f>_xlfn.CONCAT("Start-Process foxitpdfreader '",Table2[[#This Row],[Path]],"'")</f>
        <v>Start-Process foxitpdfreader 'C:\Users\HOLGER\Downloads\Papers\Lib_Papers\Imported\1-s2.0-S0967066199001185-main.pdf'</v>
      </c>
      <c r="E7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'C:\Users\HOLGER\Downloads\Papers\Lib_Notes\Imported\1-s2.0-S0967066199001185-main.md' -PathType Leaf) {Invoke-Item 'C:\Users\HOLGER\Downloads\Papers\Lib_Notes\Imported\1-s2.0-S0967066199001185-main.md'} else {New-Item 'C:\Users\HOLGER\Downloads\Papers\Lib_Notes\Imported\1-s2.0-S0967066199001185-main.md'; Invoke-Item 'C:\Users\HOLGER\Downloads\Papers\Lib_Notes\Imported\1-s2.0-S0967066199001185-main.md'}</v>
      </c>
      <c r="F73" t="s">
        <v>1816</v>
      </c>
      <c r="G73" s="13" t="str">
        <f>_xlfn.TEXTAFTER(Table2[[#This Row],[Path]],"\",-1)</f>
        <v>1-s2.0-S0967066199001185-main.pdf</v>
      </c>
      <c r="H73" s="6">
        <v>1999</v>
      </c>
      <c r="I73" s="1" t="s">
        <v>752</v>
      </c>
      <c r="J73" s="1" t="s">
        <v>89</v>
      </c>
      <c r="K73" s="1" t="s">
        <v>753</v>
      </c>
      <c r="L73" s="1" t="s">
        <v>621</v>
      </c>
      <c r="O73" s="8"/>
    </row>
    <row r="74" spans="1:15" x14ac:dyDescent="0.3">
      <c r="A74" s="6" t="s">
        <v>441</v>
      </c>
      <c r="B74" s="6" t="s">
        <v>437</v>
      </c>
      <c r="C74" s="13" t="str">
        <f>_xlfn.CONCAT("Invoke-Item '",Table2[[#This Row],[Path]],"'")</f>
        <v>Invoke-Item 'C:\Users\HOLGER\Downloads\Papers\Lib_Papers\Imported\Urban flood disaster management.pdf'</v>
      </c>
      <c r="D74" s="13" t="str">
        <f>_xlfn.CONCAT("Start-Process foxitpdfreader '",Table2[[#This Row],[Path]],"'")</f>
        <v>Start-Process foxitpdfreader 'C:\Users\HOLGER\Downloads\Papers\Lib_Papers\Imported\Urban flood disaster management.pdf'</v>
      </c>
      <c r="E7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'C:\Users\HOLGER\Downloads\Papers\Lib_Notes\Imported\Urban flood disaster management.md' -PathType Leaf) {Invoke-Item 'C:\Users\HOLGER\Downloads\Papers\Lib_Notes\Imported\Urban flood disaster management.md'} else {New-Item 'C:\Users\HOLGER\Downloads\Papers\Lib_Notes\Imported\Urban flood disaster management.md'; Invoke-Item 'C:\Users\HOLGER\Downloads\Papers\Lib_Notes\Imported\Urban flood disaster management.md'}</v>
      </c>
      <c r="F74" t="s">
        <v>1817</v>
      </c>
      <c r="G74" s="13" t="str">
        <f>_xlfn.TEXTAFTER(Table2[[#This Row],[Path]],"\",-1)</f>
        <v>Urban flood disaster management.pdf</v>
      </c>
      <c r="H74" s="6">
        <v>2008</v>
      </c>
      <c r="I74" s="1" t="s">
        <v>936</v>
      </c>
      <c r="J74" s="1" t="s">
        <v>11</v>
      </c>
      <c r="L74" s="1" t="s">
        <v>621</v>
      </c>
      <c r="O74" s="8"/>
    </row>
    <row r="75" spans="1:15" x14ac:dyDescent="0.3">
      <c r="A75" s="6" t="s">
        <v>441</v>
      </c>
      <c r="B75" s="6" t="s">
        <v>441</v>
      </c>
      <c r="C75" s="13" t="str">
        <f>_xlfn.CONCAT("Invoke-Item '",Table2[[#This Row],[Path]],"'")</f>
        <v>Invoke-Item 'C:\Users\HOLGER\Downloads\Papers\Lib_Papers\Imported\(ASCE)1084-0699(2006)11 1(46).pdf'</v>
      </c>
      <c r="D75" s="13" t="str">
        <f>_xlfn.CONCAT("Start-Process foxitpdfreader '",Table2[[#This Row],[Path]],"'")</f>
        <v>Start-Process foxitpdfreader 'C:\Users\HOLGER\Downloads\Papers\Lib_Papers\Imported\(ASCE)1084-0699(2006)11 1(46).pdf'</v>
      </c>
      <c r="E7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'C:\Users\HOLGER\Downloads\Papers\Lib_Notes\Imported\(ASCE)1084-0699(2006)11 1(46).md' -PathType Leaf) {Invoke-Item 'C:\Users\HOLGER\Downloads\Papers\Lib_Notes\Imported\(ASCE)1084-0699(2006)11 1(46).md'} else {New-Item 'C:\Users\HOLGER\Downloads\Papers\Lib_Notes\Imported\(ASCE)1084-0699(2006)11 1(46).md'; Invoke-Item 'C:\Users\HOLGER\Downloads\Papers\Lib_Notes\Imported\(ASCE)1084-0699(2006)11 1(46).md'}</v>
      </c>
      <c r="F75" t="s">
        <v>1819</v>
      </c>
      <c r="G75" s="13" t="str">
        <f>_xlfn.TEXTAFTER(Table2[[#This Row],[Path]],"\",-1)</f>
        <v>(ASCE)1084-0699(2006)11 1(46).pdf</v>
      </c>
      <c r="H75" s="6">
        <v>2006</v>
      </c>
      <c r="I75" s="1" t="s">
        <v>873</v>
      </c>
      <c r="J75" s="1" t="s">
        <v>94</v>
      </c>
      <c r="K75" s="1" t="s">
        <v>874</v>
      </c>
      <c r="L75" s="1" t="s">
        <v>621</v>
      </c>
      <c r="O75" s="8"/>
    </row>
    <row r="76" spans="1:15" x14ac:dyDescent="0.3">
      <c r="A76" s="6" t="s">
        <v>441</v>
      </c>
      <c r="B76" s="6" t="s">
        <v>437</v>
      </c>
      <c r="C76" s="13" t="str">
        <f>_xlfn.CONCAT("Invoke-Item '",Table2[[#This Row],[Path]],"'")</f>
        <v>Invoke-Item 'C:\Users\HOLGER\Downloads\Papers\Lib_Papers\Imported\1-s2.0-S0022169421012968-main.pdf'</v>
      </c>
      <c r="D76" s="13" t="str">
        <f>_xlfn.CONCAT("Start-Process foxitpdfreader '",Table2[[#This Row],[Path]],"'")</f>
        <v>Start-Process foxitpdfreader 'C:\Users\HOLGER\Downloads\Papers\Lib_Papers\Imported\1-s2.0-S0022169421012968-main.pdf'</v>
      </c>
      <c r="E7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'C:\Users\HOLGER\Downloads\Papers\Lib_Notes\Imported\1-s2.0-S0022169421012968-main.md' -PathType Leaf) {Invoke-Item 'C:\Users\HOLGER\Downloads\Papers\Lib_Notes\Imported\1-s2.0-S0022169421012968-main.md'} else {New-Item 'C:\Users\HOLGER\Downloads\Papers\Lib_Notes\Imported\1-s2.0-S0022169421012968-main.md'; Invoke-Item 'C:\Users\HOLGER\Downloads\Papers\Lib_Notes\Imported\1-s2.0-S0022169421012968-main.md'}</v>
      </c>
      <c r="F76" t="s">
        <v>1821</v>
      </c>
      <c r="G76" s="13" t="str">
        <f>_xlfn.TEXTAFTER(Table2[[#This Row],[Path]],"\",-1)</f>
        <v>1-s2.0-S0022169421012968-main.pdf</v>
      </c>
      <c r="H76" s="6">
        <v>2022</v>
      </c>
      <c r="I76" s="1" t="s">
        <v>1446</v>
      </c>
      <c r="J76" s="1" t="s">
        <v>34</v>
      </c>
      <c r="K76" s="1" t="s">
        <v>1447</v>
      </c>
      <c r="L76" s="1" t="s">
        <v>621</v>
      </c>
      <c r="O76" s="8"/>
    </row>
    <row r="77" spans="1:15" x14ac:dyDescent="0.3">
      <c r="A77" s="6" t="s">
        <v>441</v>
      </c>
      <c r="B77" s="6" t="s">
        <v>437</v>
      </c>
      <c r="C77" s="13" t="str">
        <f>_xlfn.CONCAT("Invoke-Item '",Table2[[#This Row],[Path]],"'")</f>
        <v>Invoke-Item 'C:\Users\HOLGER\Downloads\Papers\Lib_Papers\Imported\GIS-based_SWMM_model_for_simul.pdf'</v>
      </c>
      <c r="D77" s="13" t="str">
        <f>_xlfn.CONCAT("Start-Process foxitpdfreader '",Table2[[#This Row],[Path]],"'")</f>
        <v>Start-Process foxitpdfreader 'C:\Users\HOLGER\Downloads\Papers\Lib_Papers\Imported\GIS-based_SWMM_model_for_simul.pdf'</v>
      </c>
      <c r="E7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'C:\Users\HOLGER\Downloads\Papers\Lib_Notes\Imported\GIS-based_SWMM_model_for_simul.md' -PathType Leaf) {Invoke-Item 'C:\Users\HOLGER\Downloads\Papers\Lib_Notes\Imported\GIS-based_SWMM_model_for_simul.md'} else {New-Item 'C:\Users\HOLGER\Downloads\Papers\Lib_Notes\Imported\GIS-based_SWMM_model_for_simul.md'; Invoke-Item 'C:\Users\HOLGER\Downloads\Papers\Lib_Notes\Imported\GIS-based_SWMM_model_for_simul.md'}</v>
      </c>
      <c r="F77" t="s">
        <v>1823</v>
      </c>
      <c r="G77" s="13" t="str">
        <f>_xlfn.TEXTAFTER(Table2[[#This Row],[Path]],"\",-1)</f>
        <v>GIS-based_SWMM_model_for_simul.pdf</v>
      </c>
      <c r="H77" s="6">
        <v>2017</v>
      </c>
      <c r="I77" s="1" t="s">
        <v>1221</v>
      </c>
      <c r="J77" s="1" t="s">
        <v>17</v>
      </c>
      <c r="K77" s="1" t="s">
        <v>1222</v>
      </c>
      <c r="L77" s="1" t="s">
        <v>621</v>
      </c>
      <c r="M77" s="1" t="s">
        <v>1223</v>
      </c>
      <c r="N77" s="1" t="s">
        <v>1224</v>
      </c>
      <c r="O77" s="8"/>
    </row>
    <row r="78" spans="1:15" x14ac:dyDescent="0.3">
      <c r="A78" s="6" t="s">
        <v>441</v>
      </c>
      <c r="B78" s="6" t="s">
        <v>441</v>
      </c>
      <c r="C78" s="13" t="str">
        <f>_xlfn.CONCAT("Invoke-Item '",Table2[[#This Row],[Path]],"'")</f>
        <v>Invoke-Item 'C:\Users\HOLGER\Downloads\Papers\Lib_Papers\Imported\(ASCE)0733-9496(2001)127 3(150).pdf'</v>
      </c>
      <c r="D78" s="13" t="str">
        <f>_xlfn.CONCAT("Start-Process foxitpdfreader '",Table2[[#This Row],[Path]],"'")</f>
        <v>Start-Process foxitpdfreader 'C:\Users\HOLGER\Downloads\Papers\Lib_Papers\Imported\(ASCE)0733-9496(2001)127 3(150).pdf'</v>
      </c>
      <c r="E7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'C:\Users\HOLGER\Downloads\Papers\Lib_Notes\Imported\(ASCE)0733-9496(2001)127 3(150).md' -PathType Leaf) {Invoke-Item 'C:\Users\HOLGER\Downloads\Papers\Lib_Notes\Imported\(ASCE)0733-9496(2001)127 3(150).md'} else {New-Item 'C:\Users\HOLGER\Downloads\Papers\Lib_Notes\Imported\(ASCE)0733-9496(2001)127 3(150).md'; Invoke-Item 'C:\Users\HOLGER\Downloads\Papers\Lib_Notes\Imported\(ASCE)0733-9496(2001)127 3(150).md'}</v>
      </c>
      <c r="F78" t="s">
        <v>1831</v>
      </c>
      <c r="G78" s="13" t="str">
        <f>_xlfn.TEXTAFTER(Table2[[#This Row],[Path]],"\",-1)</f>
        <v>(ASCE)0733-9496(2001)127 3(150).pdf</v>
      </c>
      <c r="H78" s="6">
        <v>2001</v>
      </c>
      <c r="I78" s="1" t="s">
        <v>777</v>
      </c>
      <c r="J78" s="1" t="s">
        <v>91</v>
      </c>
      <c r="K78" s="1" t="s">
        <v>778</v>
      </c>
      <c r="L78" s="1" t="s">
        <v>621</v>
      </c>
      <c r="O78" s="8"/>
    </row>
    <row r="79" spans="1:15" x14ac:dyDescent="0.3">
      <c r="A79" s="6" t="s">
        <v>441</v>
      </c>
      <c r="B79" s="6" t="s">
        <v>439</v>
      </c>
      <c r="C79" s="13" t="str">
        <f>_xlfn.CONCAT("Invoke-Item '",Table2[[#This Row],[Path]],"'")</f>
        <v>Invoke-Item 'C:\Users\HOLGER\Downloads\Papers\Lib_Papers\Imported\WIREs Climate Change - 2009 - Rummukainen - State%u2010of%u2010the%u2010art with regional climate models.pdf'</v>
      </c>
      <c r="D79" s="13" t="str">
        <f>_xlfn.CONCAT("Start-Process foxitpdfreader '",Table2[[#This Row],[Path]],"'")</f>
        <v>Start-Process foxitpdfreader 'C:\Users\HOLGER\Downloads\Papers\Lib_Papers\Imported\WIREs Climate Change - 2009 - Rummukainen - State%u2010of%u2010the%u2010art with regional climate models.pdf'</v>
      </c>
      <c r="E7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'C:\Users\HOLGER\Downloads\Papers\Lib_Notes\Imported\WIREs Climate Change - 2009 - Rummukainen - State%u2010of%u2010the%u2010art with regional climate models.md' -PathType Leaf) {Invoke-Item 'C:\Users\HOLGER\Downloads\Papers\Lib_Notes\Imported\WIREs Climate Change - 2009 - Rummukainen - State%u2010of%u2010the%u2010art with regional climate models.md'} else {New-Item 'C:\Users\HOLGER\Downloads\Papers\Lib_Notes\Imported\WIREs Climate Change - 2009 - Rummukainen - State%u2010of%u2010the%u2010art with regional climate models.md'; Invoke-Item 'C:\Users\HOLGER\Downloads\Papers\Lib_Notes\Imported\WIREs Climate Change - 2009 - Rummukainen - State%u2010of%u2010the%u2010art with regional climate models.md'}</v>
      </c>
      <c r="F79" t="s">
        <v>1835</v>
      </c>
      <c r="G79" s="13" t="str">
        <f>_xlfn.TEXTAFTER(Table2[[#This Row],[Path]],"\",-1)</f>
        <v>WIREs Climate Change - 2009 - Rummukainen - State%u2010of%u2010the%u2010art with regional climate models.pdf</v>
      </c>
      <c r="H79" s="6">
        <v>2010</v>
      </c>
      <c r="I79" s="1" t="s">
        <v>976</v>
      </c>
      <c r="J79" s="1" t="s">
        <v>55</v>
      </c>
      <c r="K79" s="1" t="s">
        <v>977</v>
      </c>
      <c r="L79" s="1" t="s">
        <v>621</v>
      </c>
      <c r="O79" s="8"/>
    </row>
    <row r="80" spans="1:15" x14ac:dyDescent="0.3">
      <c r="A80" s="6" t="s">
        <v>441</v>
      </c>
      <c r="B80" s="6" t="s">
        <v>439</v>
      </c>
      <c r="C80" s="13" t="str">
        <f>_xlfn.CONCAT("Invoke-Item '",Table2[[#This Row],[Path]],"'")</f>
        <v>Invoke-Item 'C:\Users\HOLGER\Downloads\Papers\Lib_Papers\Imported\Flood hazards in an urbanizing watershed in Riyadh Saudi Arabia.pdf'</v>
      </c>
      <c r="D80" s="13" t="str">
        <f>_xlfn.CONCAT("Start-Process foxitpdfreader '",Table2[[#This Row],[Path]],"'")</f>
        <v>Start-Process foxitpdfreader 'C:\Users\HOLGER\Downloads\Papers\Lib_Papers\Imported\Flood hazards in an urbanizing watershed in Riyadh Saudi Arabia.pdf'</v>
      </c>
      <c r="E8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'C:\Users\HOLGER\Downloads\Papers\Lib_Notes\Imported\Flood hazards in an urbanizing watershed in Riyadh Saudi Arabia.md' -PathType Leaf) {Invoke-Item 'C:\Users\HOLGER\Downloads\Papers\Lib_Notes\Imported\Flood hazards in an urbanizing watershed in Riyadh Saudi Arabia.md'} else {New-Item 'C:\Users\HOLGER\Downloads\Papers\Lib_Notes\Imported\Flood hazards in an urbanizing watershed in Riyadh Saudi Arabia.md'; Invoke-Item 'C:\Users\HOLGER\Downloads\Papers\Lib_Notes\Imported\Flood hazards in an urbanizing watershed in Riyadh Saudi Arabia.md'}</v>
      </c>
      <c r="F80" t="s">
        <v>1853</v>
      </c>
      <c r="G80" s="13" t="str">
        <f>_xlfn.TEXTAFTER(Table2[[#This Row],[Path]],"\",-1)</f>
        <v>Flood hazards in an urbanizing watershed in Riyadh Saudi Arabia.pdf</v>
      </c>
      <c r="H80" s="6">
        <v>2016</v>
      </c>
      <c r="I80" s="1" t="s">
        <v>1171</v>
      </c>
      <c r="J80" s="1" t="s">
        <v>77</v>
      </c>
      <c r="K80" s="1" t="s">
        <v>1172</v>
      </c>
      <c r="L80" s="1" t="s">
        <v>621</v>
      </c>
      <c r="O80" s="8"/>
    </row>
    <row r="81" spans="1:15" x14ac:dyDescent="0.3">
      <c r="A81" s="6" t="s">
        <v>441</v>
      </c>
      <c r="B81" s="6" t="s">
        <v>441</v>
      </c>
      <c r="C81" s="13" t="str">
        <f>_xlfn.CONCAT("Invoke-Item '",Table2[[#This Row],[Path]],"'")</f>
        <v>Invoke-Item 'C:\Users\HOLGER\Downloads\Papers\Lib_Papers\Imported\1-s2.0-S0022169412009432-main.pdf'</v>
      </c>
      <c r="D81" s="13" t="str">
        <f>_xlfn.CONCAT("Start-Process foxitpdfreader '",Table2[[#This Row],[Path]],"'")</f>
        <v>Start-Process foxitpdfreader 'C:\Users\HOLGER\Downloads\Papers\Lib_Papers\Imported\1-s2.0-S0022169412009432-main.pdf'</v>
      </c>
      <c r="E8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'C:\Users\HOLGER\Downloads\Papers\Lib_Notes\Imported\1-s2.0-S0022169412009432-main.md' -PathType Leaf) {Invoke-Item 'C:\Users\HOLGER\Downloads\Papers\Lib_Notes\Imported\1-s2.0-S0022169412009432-main.md'} else {New-Item 'C:\Users\HOLGER\Downloads\Papers\Lib_Notes\Imported\1-s2.0-S0022169412009432-main.md'; Invoke-Item 'C:\Users\HOLGER\Downloads\Papers\Lib_Notes\Imported\1-s2.0-S0022169412009432-main.md'}</v>
      </c>
      <c r="F81" t="s">
        <v>1857</v>
      </c>
      <c r="G81" s="13" t="str">
        <f>_xlfn.TEXTAFTER(Table2[[#This Row],[Path]],"\",-1)</f>
        <v>1-s2.0-S0022169412009432-main.pdf</v>
      </c>
      <c r="H81" s="6">
        <v>2013</v>
      </c>
      <c r="I81" s="1" t="s">
        <v>1052</v>
      </c>
      <c r="J81" s="1" t="s">
        <v>114</v>
      </c>
      <c r="K81" s="1" t="s">
        <v>1053</v>
      </c>
      <c r="L81" s="1" t="s">
        <v>621</v>
      </c>
      <c r="O81" s="8"/>
    </row>
    <row r="82" spans="1:15" x14ac:dyDescent="0.3">
      <c r="A82" s="6" t="s">
        <v>441</v>
      </c>
      <c r="B82" s="6" t="s">
        <v>441</v>
      </c>
      <c r="C82" s="13" t="str">
        <f>_xlfn.CONCAT("Invoke-Item '",Table2[[#This Row],[Path]],"'")</f>
        <v>Invoke-Item 'C:\Users\HOLGER\Downloads\Papers\Lib_Papers\Imported\(ASCE)1084-0699(2002)7 4(270).pdf'</v>
      </c>
      <c r="D82" s="13" t="str">
        <f>_xlfn.CONCAT("Start-Process foxitpdfreader '",Table2[[#This Row],[Path]],"'")</f>
        <v>Start-Process foxitpdfreader 'C:\Users\HOLGER\Downloads\Papers\Lib_Papers\Imported\(ASCE)1084-0699(2002)7 4(270).pdf'</v>
      </c>
      <c r="E8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'C:\Users\HOLGER\Downloads\Papers\Lib_Notes\Imported\(ASCE)1084-0699(2002)7 4(270).md' -PathType Leaf) {Invoke-Item 'C:\Users\HOLGER\Downloads\Papers\Lib_Notes\Imported\(ASCE)1084-0699(2002)7 4(270).md'} else {New-Item 'C:\Users\HOLGER\Downloads\Papers\Lib_Notes\Imported\(ASCE)1084-0699(2002)7 4(270).md'; Invoke-Item 'C:\Users\HOLGER\Downloads\Papers\Lib_Notes\Imported\(ASCE)1084-0699(2002)7 4(270).md'}</v>
      </c>
      <c r="F82" t="s">
        <v>1863</v>
      </c>
      <c r="G82" s="13" t="str">
        <f>_xlfn.TEXTAFTER(Table2[[#This Row],[Path]],"\",-1)</f>
        <v>(ASCE)1084-0699(2002)7 4(270).pdf</v>
      </c>
      <c r="H82" s="6">
        <v>2002</v>
      </c>
      <c r="I82" s="1" t="s">
        <v>634</v>
      </c>
      <c r="J82" s="1" t="s">
        <v>49</v>
      </c>
      <c r="K82" s="1" t="s">
        <v>813</v>
      </c>
      <c r="L82" s="1" t="s">
        <v>621</v>
      </c>
      <c r="O82" s="8"/>
    </row>
    <row r="83" spans="1:15" x14ac:dyDescent="0.3">
      <c r="A83" s="6" t="s">
        <v>441</v>
      </c>
      <c r="B83" s="6" t="s">
        <v>441</v>
      </c>
      <c r="C83" s="13" t="str">
        <f>_xlfn.CONCAT("Invoke-Item '",Table2[[#This Row],[Path]],"'")</f>
        <v>Invoke-Item 'C:\Users\HOLGER\Downloads\Papers\Lib_Papers\Imported\wst.2011.813.pdf'</v>
      </c>
      <c r="D83" s="13" t="str">
        <f>_xlfn.CONCAT("Start-Process foxitpdfreader '",Table2[[#This Row],[Path]],"'")</f>
        <v>Start-Process foxitpdfreader 'C:\Users\HOLGER\Downloads\Papers\Lib_Papers\Imported\wst.2011.813.pdf'</v>
      </c>
      <c r="E8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'C:\Users\HOLGER\Downloads\Papers\Lib_Notes\Imported\wst.2011.813.md' -PathType Leaf) {Invoke-Item 'C:\Users\HOLGER\Downloads\Papers\Lib_Notes\Imported\wst.2011.813.md'} else {New-Item 'C:\Users\HOLGER\Downloads\Papers\Lib_Notes\Imported\wst.2011.813.md'; Invoke-Item 'C:\Users\HOLGER\Downloads\Papers\Lib_Notes\Imported\wst.2011.813.md'}</v>
      </c>
      <c r="F83" t="s">
        <v>1866</v>
      </c>
      <c r="G83" s="13" t="str">
        <f>_xlfn.TEXTAFTER(Table2[[#This Row],[Path]],"\",-1)</f>
        <v>wst.2011.813.pdf</v>
      </c>
      <c r="H83" s="6">
        <v>2011</v>
      </c>
      <c r="I83" s="1" t="s">
        <v>986</v>
      </c>
      <c r="J83" s="1" t="s">
        <v>137</v>
      </c>
      <c r="K83" s="1" t="s">
        <v>987</v>
      </c>
      <c r="L83" s="1" t="s">
        <v>621</v>
      </c>
      <c r="O83" s="8" t="s">
        <v>272</v>
      </c>
    </row>
    <row r="84" spans="1:15" x14ac:dyDescent="0.3">
      <c r="A84" s="6" t="s">
        <v>441</v>
      </c>
      <c r="B84" s="6" t="s">
        <v>439</v>
      </c>
      <c r="C84" s="13" t="str">
        <f>_xlfn.CONCAT("Invoke-Item '",Table2[[#This Row],[Path]],"'")</f>
        <v>Invoke-Item 'C:\Users\HOLGER\Downloads\Papers\Lib_Papers\Imported\1-s2.0-S0022169497001170-main.pdf'</v>
      </c>
      <c r="D84" s="13" t="str">
        <f>_xlfn.CONCAT("Start-Process foxitpdfreader '",Table2[[#This Row],[Path]],"'")</f>
        <v>Start-Process foxitpdfreader 'C:\Users\HOLGER\Downloads\Papers\Lib_Papers\Imported\1-s2.0-S0022169497001170-main.pdf'</v>
      </c>
      <c r="E8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'C:\Users\HOLGER\Downloads\Papers\Lib_Notes\Imported\1-s2.0-S0022169497001170-main.md' -PathType Leaf) {Invoke-Item 'C:\Users\HOLGER\Downloads\Papers\Lib_Notes\Imported\1-s2.0-S0022169497001170-main.md'} else {New-Item 'C:\Users\HOLGER\Downloads\Papers\Lib_Notes\Imported\1-s2.0-S0022169497001170-main.md'; Invoke-Item 'C:\Users\HOLGER\Downloads\Papers\Lib_Notes\Imported\1-s2.0-S0022169497001170-main.md'}</v>
      </c>
      <c r="F84" t="s">
        <v>1867</v>
      </c>
      <c r="G84" s="13" t="str">
        <f>_xlfn.TEXTAFTER(Table2[[#This Row],[Path]],"\",-1)</f>
        <v>1-s2.0-S0022169497001170-main.pdf</v>
      </c>
      <c r="H84" s="6">
        <v>1998</v>
      </c>
      <c r="I84" s="1" t="s">
        <v>744</v>
      </c>
      <c r="J84" s="1" t="s">
        <v>284</v>
      </c>
      <c r="K84" s="1" t="s">
        <v>745</v>
      </c>
      <c r="L84" s="1" t="s">
        <v>621</v>
      </c>
      <c r="O84" s="8"/>
    </row>
    <row r="85" spans="1:15" x14ac:dyDescent="0.3">
      <c r="A85" s="6" t="s">
        <v>441</v>
      </c>
      <c r="B85" s="6" t="s">
        <v>441</v>
      </c>
      <c r="C85" s="13" t="str">
        <f>_xlfn.CONCAT("Invoke-Item '",Table2[[#This Row],[Path]],"'")</f>
        <v>Invoke-Item 'C:\Users\HOLGER\Downloads\Papers\Lib_Papers\Imported\(ASCE)EE.1943-7870.0001392.pdf'</v>
      </c>
      <c r="D85" s="13" t="str">
        <f>_xlfn.CONCAT("Start-Process foxitpdfreader '",Table2[[#This Row],[Path]],"'")</f>
        <v>Start-Process foxitpdfreader 'C:\Users\HOLGER\Downloads\Papers\Lib_Papers\Imported\(ASCE)EE.1943-7870.0001392.pdf'</v>
      </c>
      <c r="E8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'C:\Users\HOLGER\Downloads\Papers\Lib_Notes\Imported\(ASCE)EE.1943-7870.0001392.md' -PathType Leaf) {Invoke-Item 'C:\Users\HOLGER\Downloads\Papers\Lib_Notes\Imported\(ASCE)EE.1943-7870.0001392.md'} else {New-Item 'C:\Users\HOLGER\Downloads\Papers\Lib_Notes\Imported\(ASCE)EE.1943-7870.0001392.md'; Invoke-Item 'C:\Users\HOLGER\Downloads\Papers\Lib_Notes\Imported\(ASCE)EE.1943-7870.0001392.md'}</v>
      </c>
      <c r="F85" t="s">
        <v>1872</v>
      </c>
      <c r="G85" s="13" t="str">
        <f>_xlfn.TEXTAFTER(Table2[[#This Row],[Path]],"\",-1)</f>
        <v>(ASCE)EE.1943-7870.0001392.pdf</v>
      </c>
      <c r="H85" s="6">
        <v>2018</v>
      </c>
      <c r="I85" s="1" t="s">
        <v>1291</v>
      </c>
      <c r="J85" s="1" t="s">
        <v>112</v>
      </c>
      <c r="K85" s="1" t="s">
        <v>1292</v>
      </c>
      <c r="L85" s="1" t="s">
        <v>621</v>
      </c>
      <c r="O85" s="8"/>
    </row>
    <row r="86" spans="1:15" x14ac:dyDescent="0.3">
      <c r="A86" s="6" t="s">
        <v>441</v>
      </c>
      <c r="B86" s="6" t="s">
        <v>441</v>
      </c>
      <c r="C86" s="13" t="str">
        <f>_xlfn.CONCAT("Invoke-Item '",Table2[[#This Row],[Path]],"'")</f>
        <v>Invoke-Item 'C:\Users\HOLGER\Downloads\Papers\Lib_Papers\Imported\(ASCE)0733-9372(1989)115 1(210).pdf'</v>
      </c>
      <c r="D86" s="13" t="str">
        <f>_xlfn.CONCAT("Start-Process foxitpdfreader '",Table2[[#This Row],[Path]],"'")</f>
        <v>Start-Process foxitpdfreader 'C:\Users\HOLGER\Downloads\Papers\Lib_Papers\Imported\(ASCE)0733-9372(1989)115 1(210).pdf'</v>
      </c>
      <c r="E8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'C:\Users\HOLGER\Downloads\Papers\Lib_Notes\Imported\(ASCE)0733-9372(1989)115 1(210).md' -PathType Leaf) {Invoke-Item 'C:\Users\HOLGER\Downloads\Papers\Lib_Notes\Imported\(ASCE)0733-9372(1989)115 1(210).md'} else {New-Item 'C:\Users\HOLGER\Downloads\Papers\Lib_Notes\Imported\(ASCE)0733-9372(1989)115 1(210).md'; Invoke-Item 'C:\Users\HOLGER\Downloads\Papers\Lib_Notes\Imported\(ASCE)0733-9372(1989)115 1(210).md'}</v>
      </c>
      <c r="F86" t="s">
        <v>1873</v>
      </c>
      <c r="G86" s="13" t="str">
        <f>_xlfn.TEXTAFTER(Table2[[#This Row],[Path]],"\",-1)</f>
        <v>(ASCE)0733-9372(1989)115 1(210).pdf</v>
      </c>
      <c r="H86" s="6">
        <v>1989</v>
      </c>
      <c r="I86" s="1" t="s">
        <v>673</v>
      </c>
      <c r="J86" s="1" t="s">
        <v>86</v>
      </c>
      <c r="K86" s="1" t="s">
        <v>674</v>
      </c>
      <c r="L86" s="1" t="s">
        <v>621</v>
      </c>
      <c r="O86" s="8"/>
    </row>
    <row r="87" spans="1:15" x14ac:dyDescent="0.3">
      <c r="A87" s="6" t="s">
        <v>441</v>
      </c>
      <c r="B87" s="6" t="s">
        <v>441</v>
      </c>
      <c r="C87" s="13" t="str">
        <f>_xlfn.CONCAT("Invoke-Item '",Table2[[#This Row],[Path]],"'")</f>
        <v>Invoke-Item 'C:\Users\HOLGER\Downloads\Papers\Lib_Papers\Imported\1-s2.0-S0022169412004556-main.pdf'</v>
      </c>
      <c r="D87" s="13" t="str">
        <f>_xlfn.CONCAT("Start-Process foxitpdfreader '",Table2[[#This Row],[Path]],"'")</f>
        <v>Start-Process foxitpdfreader 'C:\Users\HOLGER\Downloads\Papers\Lib_Papers\Imported\1-s2.0-S0022169412004556-main.pdf'</v>
      </c>
      <c r="E8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'C:\Users\HOLGER\Downloads\Papers\Lib_Notes\Imported\1-s2.0-S0022169412004556-main.md' -PathType Leaf) {Invoke-Item 'C:\Users\HOLGER\Downloads\Papers\Lib_Notes\Imported\1-s2.0-S0022169412004556-main.md'} else {New-Item 'C:\Users\HOLGER\Downloads\Papers\Lib_Notes\Imported\1-s2.0-S0022169412004556-main.md'; Invoke-Item 'C:\Users\HOLGER\Downloads\Papers\Lib_Notes\Imported\1-s2.0-S0022169412004556-main.md'}</v>
      </c>
      <c r="F87" t="s">
        <v>1877</v>
      </c>
      <c r="G87" s="13" t="str">
        <f>_xlfn.TEXTAFTER(Table2[[#This Row],[Path]],"\",-1)</f>
        <v>1-s2.0-S0022169412004556-main.pdf</v>
      </c>
      <c r="H87" s="6">
        <v>2012</v>
      </c>
      <c r="I87" s="1" t="s">
        <v>1015</v>
      </c>
      <c r="J87" s="1" t="s">
        <v>59</v>
      </c>
      <c r="K87" s="1" t="s">
        <v>1016</v>
      </c>
      <c r="L87" s="1" t="s">
        <v>621</v>
      </c>
      <c r="O87" s="8"/>
    </row>
    <row r="88" spans="1:15" x14ac:dyDescent="0.3">
      <c r="A88" s="6" t="s">
        <v>441</v>
      </c>
      <c r="B88" s="6" t="s">
        <v>441</v>
      </c>
      <c r="C88" s="13" t="str">
        <f>_xlfn.CONCAT("Invoke-Item '",Table2[[#This Row],[Path]],"'")</f>
        <v>Invoke-Item 'C:\Users\HOLGER\Downloads\Papers\Lib_Papers\Imported\Themeßl2012_Article_Empirical-statisticalDownscali.pdf'</v>
      </c>
      <c r="D88" s="13" t="str">
        <f>_xlfn.CONCAT("Start-Process foxitpdfreader '",Table2[[#This Row],[Path]],"'")</f>
        <v>Start-Process foxitpdfreader 'C:\Users\HOLGER\Downloads\Papers\Lib_Papers\Imported\Themeßl2012_Article_Empirical-statisticalDownscali.pdf'</v>
      </c>
      <c r="E8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'C:\Users\HOLGER\Downloads\Papers\Lib_Notes\Imported\Themeßl2012_Article_Empirical-statisticalDownscali.md' -PathType Leaf) {Invoke-Item 'C:\Users\HOLGER\Downloads\Papers\Lib_Notes\Imported\Themeßl2012_Article_Empirical-statisticalDownscali.md'} else {New-Item 'C:\Users\HOLGER\Downloads\Papers\Lib_Notes\Imported\Themeßl2012_Article_Empirical-statisticalDownscali.md'; Invoke-Item 'C:\Users\HOLGER\Downloads\Papers\Lib_Notes\Imported\Themeßl2012_Article_Empirical-statisticalDownscali.md'}</v>
      </c>
      <c r="F88" t="s">
        <v>1880</v>
      </c>
      <c r="G88" s="13" t="str">
        <f>_xlfn.TEXTAFTER(Table2[[#This Row],[Path]],"\",-1)</f>
        <v>Themeßl2012_Article_Empirical-statisticalDownscali.pdf</v>
      </c>
      <c r="H88" s="6">
        <v>2012</v>
      </c>
      <c r="I88" s="1" t="s">
        <v>1020</v>
      </c>
      <c r="J88" s="1" t="s">
        <v>58</v>
      </c>
      <c r="K88" s="1" t="s">
        <v>1021</v>
      </c>
      <c r="L88" s="1" t="s">
        <v>621</v>
      </c>
      <c r="O88" s="8"/>
    </row>
    <row r="89" spans="1:15" x14ac:dyDescent="0.3">
      <c r="A89" s="6" t="s">
        <v>441</v>
      </c>
      <c r="B89" s="6" t="s">
        <v>437</v>
      </c>
      <c r="C89" s="13" t="str">
        <f>_xlfn.CONCAT("Invoke-Item '",Table2[[#This Row],[Path]],"'")</f>
        <v>Invoke-Item 'C:\Users\HOLGER\Downloads\Papers\Lib_Papers\Imported\ENG_1326_501.pdf'</v>
      </c>
      <c r="D89" s="13" t="str">
        <f>_xlfn.CONCAT("Start-Process foxitpdfreader '",Table2[[#This Row],[Path]],"'")</f>
        <v>Start-Process foxitpdfreader 'C:\Users\HOLGER\Downloads\Papers\Lib_Papers\Imported\ENG_1326_501.pdf'</v>
      </c>
      <c r="E8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'C:\Users\HOLGER\Downloads\Papers\Lib_Notes\Imported\ENG_1326_501.md' -PathType Leaf) {Invoke-Item 'C:\Users\HOLGER\Downloads\Papers\Lib_Notes\Imported\ENG_1326_501.md'} else {New-Item 'C:\Users\HOLGER\Downloads\Papers\Lib_Notes\Imported\ENG_1326_501.md'; Invoke-Item 'C:\Users\HOLGER\Downloads\Papers\Lib_Notes\Imported\ENG_1326_501.md'}</v>
      </c>
      <c r="F89" t="s">
        <v>1881</v>
      </c>
      <c r="G89" s="13" t="str">
        <f>_xlfn.TEXTAFTER(Table2[[#This Row],[Path]],"\",-1)</f>
        <v>ENG_1326_501.pdf</v>
      </c>
      <c r="H89" s="6">
        <v>2014</v>
      </c>
      <c r="I89" s="1" t="s">
        <v>1074</v>
      </c>
      <c r="J89" s="1" t="s">
        <v>15</v>
      </c>
      <c r="L89" s="1" t="s">
        <v>798</v>
      </c>
      <c r="M89" s="1" t="s">
        <v>1075</v>
      </c>
      <c r="O89" s="8"/>
    </row>
    <row r="90" spans="1:15" x14ac:dyDescent="0.3">
      <c r="A90" s="6" t="s">
        <v>441</v>
      </c>
      <c r="B90" s="6" t="s">
        <v>441</v>
      </c>
      <c r="C90" s="13" t="str">
        <f>_xlfn.CONCAT("Invoke-Item '",Table2[[#This Row],[Path]],"'")</f>
        <v>Invoke-Item 'C:\Users\HOLGER\Downloads\Papers\Lib_Papers\Imported\Wang2019_Article_AnalyzingTheImpactOfImpervious.pdf'</v>
      </c>
      <c r="D90" s="13" t="str">
        <f>_xlfn.CONCAT("Start-Process foxitpdfreader '",Table2[[#This Row],[Path]],"'")</f>
        <v>Start-Process foxitpdfreader 'C:\Users\HOLGER\Downloads\Papers\Lib_Papers\Imported\Wang2019_Article_AnalyzingTheImpactOfImpervious.pdf'</v>
      </c>
      <c r="E9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'C:\Users\HOLGER\Downloads\Papers\Lib_Notes\Imported\Wang2019_Article_AnalyzingTheImpactOfImpervious.md' -PathType Leaf) {Invoke-Item 'C:\Users\HOLGER\Downloads\Papers\Lib_Notes\Imported\Wang2019_Article_AnalyzingTheImpactOfImpervious.md'} else {New-Item 'C:\Users\HOLGER\Downloads\Papers\Lib_Notes\Imported\Wang2019_Article_AnalyzingTheImpactOfImpervious.md'; Invoke-Item 'C:\Users\HOLGER\Downloads\Papers\Lib_Notes\Imported\Wang2019_Article_AnalyzingTheImpactOfImpervious.md'}</v>
      </c>
      <c r="F90" t="s">
        <v>1901</v>
      </c>
      <c r="G90" s="13" t="str">
        <f>_xlfn.TEXTAFTER(Table2[[#This Row],[Path]],"\",-1)</f>
        <v>Wang2019_Article_AnalyzingTheImpactOfImpervious.pdf</v>
      </c>
      <c r="H90" s="6">
        <v>2019</v>
      </c>
      <c r="I90" s="1" t="s">
        <v>1309</v>
      </c>
      <c r="J90" s="1" t="s">
        <v>74</v>
      </c>
      <c r="K90" s="1" t="s">
        <v>1310</v>
      </c>
      <c r="L90" s="1" t="s">
        <v>621</v>
      </c>
      <c r="O90" s="8"/>
    </row>
    <row r="91" spans="1:15" x14ac:dyDescent="0.3">
      <c r="A91" s="6" t="s">
        <v>441</v>
      </c>
      <c r="B91" s="6" t="s">
        <v>441</v>
      </c>
      <c r="C91" s="13" t="str">
        <f>_xlfn.CONCAT("Invoke-Item '",Table2[[#This Row],[Path]],"'")</f>
        <v>Invoke-Item 'C:\Users\HOLGER\Downloads\Papers\Lib_Papers\Imported\(ASCE)WR.1943-5452.0000308.pdf'</v>
      </c>
      <c r="D91" s="13" t="str">
        <f>_xlfn.CONCAT("Start-Process foxitpdfreader '",Table2[[#This Row],[Path]],"'")</f>
        <v>Start-Process foxitpdfreader 'C:\Users\HOLGER\Downloads\Papers\Lib_Papers\Imported\(ASCE)WR.1943-5452.0000308.pdf'</v>
      </c>
      <c r="E9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'C:\Users\HOLGER\Downloads\Papers\Lib_Notes\Imported\(ASCE)WR.1943-5452.0000308.md' -PathType Leaf) {Invoke-Item 'C:\Users\HOLGER\Downloads\Papers\Lib_Notes\Imported\(ASCE)WR.1943-5452.0000308.md'} else {New-Item 'C:\Users\HOLGER\Downloads\Papers\Lib_Notes\Imported\(ASCE)WR.1943-5452.0000308.md'; Invoke-Item 'C:\Users\HOLGER\Downloads\Papers\Lib_Notes\Imported\(ASCE)WR.1943-5452.0000308.md'}</v>
      </c>
      <c r="F91" t="s">
        <v>1907</v>
      </c>
      <c r="G91" s="13" t="str">
        <f>_xlfn.TEXTAFTER(Table2[[#This Row],[Path]],"\",-1)</f>
        <v>(ASCE)WR.1943-5452.0000308.pdf</v>
      </c>
      <c r="H91" s="6">
        <v>2014</v>
      </c>
      <c r="I91" s="1" t="s">
        <v>1070</v>
      </c>
      <c r="J91" s="1" t="s">
        <v>102</v>
      </c>
      <c r="K91" s="1" t="s">
        <v>1071</v>
      </c>
      <c r="L91" s="1" t="s">
        <v>621</v>
      </c>
      <c r="O91" s="8"/>
    </row>
    <row r="92" spans="1:15" x14ac:dyDescent="0.3">
      <c r="A92" s="6" t="s">
        <v>441</v>
      </c>
      <c r="B92" s="6" t="s">
        <v>441</v>
      </c>
      <c r="C92" s="13" t="str">
        <f>_xlfn.CONCAT("Invoke-Item '",Table2[[#This Row],[Path]],"'")</f>
        <v>Invoke-Item 'C:\Users\HOLGER\Downloads\Papers\Lib_Papers\Imported\Water Resources Research - 2012 - Yazdani - Water distribution system vulnerability analysis using weighted and directed.pdf'</v>
      </c>
      <c r="D92" s="13" t="str">
        <f>_xlfn.CONCAT("Start-Process foxitpdfreader '",Table2[[#This Row],[Path]],"'")</f>
        <v>Start-Process foxitpdfreader 'C:\Users\HOLGER\Downloads\Papers\Lib_Papers\Imported\Water Resources Research - 2012 - Yazdani - Water distribution system vulnerability analysis using weighted and directed.pdf'</v>
      </c>
      <c r="E9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- 2012 - Yazdani - Water distribution system vulnerability analysis using weighted and directed.md' -PathType Leaf) {Invoke-Item 'C:\Users\HOLGER\Downloads\Papers\Lib_Notes\Imported\Water Resources Research - 2012 - Yazdani - Water distribution system vulnerability analysis using weighted and directed.md'} else {New-Item 'C:\Users\HOLGER\Downloads\Papers\Lib_Notes\Imported\Water Resources Research - 2012 - Yazdani - Water distribution system vulnerability analysis using weighted and directed.md'; Invoke-Item 'C:\Users\HOLGER\Downloads\Papers\Lib_Notes\Imported\Water Resources Research - 2012 - Yazdani - Water distribution system vulnerability analysis using weighted and directed.md'}</v>
      </c>
      <c r="F92" t="s">
        <v>1927</v>
      </c>
      <c r="G92" s="13" t="str">
        <f>_xlfn.TEXTAFTER(Table2[[#This Row],[Path]],"\",-1)</f>
        <v>Water Resources Research - 2012 - Yazdani - Water distribution system vulnerability analysis using weighted and directed.pdf</v>
      </c>
      <c r="H92" s="6">
        <v>2012</v>
      </c>
      <c r="I92" s="1" t="s">
        <v>1050</v>
      </c>
      <c r="J92" s="1" t="s">
        <v>134</v>
      </c>
      <c r="K92" s="1" t="s">
        <v>1051</v>
      </c>
      <c r="L92" s="1" t="s">
        <v>621</v>
      </c>
      <c r="O92" s="8"/>
    </row>
    <row r="93" spans="1:15" x14ac:dyDescent="0.3">
      <c r="A93" s="6" t="s">
        <v>441</v>
      </c>
      <c r="B93" s="6" t="s">
        <v>441</v>
      </c>
      <c r="C93" s="13" t="str">
        <f>_xlfn.CONCAT("Invoke-Item '",Table2[[#This Row],[Path]],"'")</f>
        <v>Invoke-Item 'C:\Users\HOLGER\Downloads\Papers\Lib_Papers\Imported\(ASCE)WR.1943-5452.0000806.pdf'</v>
      </c>
      <c r="D93" s="13" t="str">
        <f>_xlfn.CONCAT("Start-Process foxitpdfreader '",Table2[[#This Row],[Path]],"'")</f>
        <v>Start-Process foxitpdfreader 'C:\Users\HOLGER\Downloads\Papers\Lib_Papers\Imported\(ASCE)WR.1943-5452.0000806.pdf'</v>
      </c>
      <c r="E9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'C:\Users\HOLGER\Downloads\Papers\Lib_Notes\Imported\(ASCE)WR.1943-5452.0000806.md' -PathType Leaf) {Invoke-Item 'C:\Users\HOLGER\Downloads\Papers\Lib_Notes\Imported\(ASCE)WR.1943-5452.0000806.md'} else {New-Item 'C:\Users\HOLGER\Downloads\Papers\Lib_Notes\Imported\(ASCE)WR.1943-5452.0000806.md'; Invoke-Item 'C:\Users\HOLGER\Downloads\Papers\Lib_Notes\Imported\(ASCE)WR.1943-5452.0000806.md'}</v>
      </c>
      <c r="F93" t="s">
        <v>1928</v>
      </c>
      <c r="G93" s="13" t="str">
        <f>_xlfn.TEXTAFTER(Table2[[#This Row],[Path]],"\",-1)</f>
        <v>(ASCE)WR.1943-5452.0000806.pdf</v>
      </c>
      <c r="H93" s="6">
        <v>2017</v>
      </c>
      <c r="I93" s="1" t="s">
        <v>1242</v>
      </c>
      <c r="J93" s="1" t="s">
        <v>109</v>
      </c>
      <c r="K93" s="1" t="s">
        <v>1243</v>
      </c>
      <c r="L93" s="1" t="s">
        <v>621</v>
      </c>
      <c r="O93" s="8"/>
    </row>
    <row r="94" spans="1:15" x14ac:dyDescent="0.3">
      <c r="A94" s="6" t="s">
        <v>441</v>
      </c>
      <c r="B94" s="6" t="s">
        <v>441</v>
      </c>
      <c r="C94" s="13" t="str">
        <f>_xlfn.CONCAT("Invoke-Item '",Table2[[#This Row],[Path]],"'")</f>
        <v>Invoke-Item 'C:\Users\HOLGER\Downloads\Papers\Lib_Papers\Imported\(ASCE)HE.1943-5584.0001064.pdf'</v>
      </c>
      <c r="D94" s="13" t="str">
        <f>_xlfn.CONCAT("Start-Process foxitpdfreader '",Table2[[#This Row],[Path]],"'")</f>
        <v>Start-Process foxitpdfreader 'C:\Users\HOLGER\Downloads\Papers\Lib_Papers\Imported\(ASCE)HE.1943-5584.0001064.pdf'</v>
      </c>
      <c r="E9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'C:\Users\HOLGER\Downloads\Papers\Lib_Notes\Imported\(ASCE)HE.1943-5584.0001064.md' -PathType Leaf) {Invoke-Item 'C:\Users\HOLGER\Downloads\Papers\Lib_Notes\Imported\(ASCE)HE.1943-5584.0001064.md'} else {New-Item 'C:\Users\HOLGER\Downloads\Papers\Lib_Notes\Imported\(ASCE)HE.1943-5584.0001064.md'; Invoke-Item 'C:\Users\HOLGER\Downloads\Papers\Lib_Notes\Imported\(ASCE)HE.1943-5584.0001064.md'}</v>
      </c>
      <c r="F94" t="s">
        <v>1930</v>
      </c>
      <c r="G94" s="13" t="str">
        <f>_xlfn.TEXTAFTER(Table2[[#This Row],[Path]],"\",-1)</f>
        <v>(ASCE)HE.1943-5584.0001064.pdf</v>
      </c>
      <c r="H94" s="6">
        <v>2015</v>
      </c>
      <c r="I94" s="1" t="s">
        <v>1109</v>
      </c>
      <c r="J94" s="1" t="s">
        <v>105</v>
      </c>
      <c r="K94" s="1" t="s">
        <v>1110</v>
      </c>
      <c r="L94" s="1" t="s">
        <v>621</v>
      </c>
      <c r="O94" s="8"/>
    </row>
    <row r="95" spans="1:15" x14ac:dyDescent="0.3">
      <c r="A95" s="6" t="s">
        <v>441</v>
      </c>
      <c r="B95" s="6" t="s">
        <v>437</v>
      </c>
      <c r="C95" s="13" t="str">
        <f>_xlfn.CONCAT("Invoke-Item '",Table2[[#This Row],[Path]],"'")</f>
        <v>Invoke-Item 'C:\Users\HOLGER\Downloads\Papers\Lib_Papers\Imported\j.1753-318X.2008.00010.x.pdf'</v>
      </c>
      <c r="D95" s="13" t="str">
        <f>_xlfn.CONCAT("Start-Process foxitpdfreader '",Table2[[#This Row],[Path]],"'")</f>
        <v>Start-Process foxitpdfreader 'C:\Users\HOLGER\Downloads\Papers\Lib_Papers\Imported\j.1753-318X.2008.00010.x.pdf'</v>
      </c>
      <c r="E9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'C:\Users\HOLGER\Downloads\Papers\Lib_Notes\Imported\j.1753-318X.2008.00010.x.md' -PathType Leaf) {Invoke-Item 'C:\Users\HOLGER\Downloads\Papers\Lib_Notes\Imported\j.1753-318X.2008.00010.x.md'} else {New-Item 'C:\Users\HOLGER\Downloads\Papers\Lib_Notes\Imported\j.1753-318X.2008.00010.x.md'; Invoke-Item 'C:\Users\HOLGER\Downloads\Papers\Lib_Notes\Imported\j.1753-318X.2008.00010.x.md'}</v>
      </c>
      <c r="F95" t="s">
        <v>1934</v>
      </c>
      <c r="G95" s="13" t="str">
        <f>_xlfn.TEXTAFTER(Table2[[#This Row],[Path]],"\",-1)</f>
        <v>j.1753-318X.2008.00010.x.pdf</v>
      </c>
      <c r="H95" s="6">
        <v>2008</v>
      </c>
      <c r="I95" s="1" t="s">
        <v>920</v>
      </c>
      <c r="J95" s="1" t="s">
        <v>12</v>
      </c>
      <c r="L95" s="1" t="s">
        <v>621</v>
      </c>
      <c r="O95" s="8"/>
    </row>
    <row r="96" spans="1:15" x14ac:dyDescent="0.3">
      <c r="A96" s="6" t="s">
        <v>441</v>
      </c>
      <c r="B96" s="6" t="s">
        <v>441</v>
      </c>
      <c r="C96" s="13" t="str">
        <f>_xlfn.CONCAT("Invoke-Item '",Table2[[#This Row],[Path]],"'")</f>
        <v>Invoke-Item 'C:\Users\HOLGER\Downloads\Papers\Lib_Papers\Imported\(ASCE)0733-9488(1999)125 4(164).pdf'</v>
      </c>
      <c r="D96" s="13" t="str">
        <f>_xlfn.CONCAT("Start-Process foxitpdfreader '",Table2[[#This Row],[Path]],"'")</f>
        <v>Start-Process foxitpdfreader 'C:\Users\HOLGER\Downloads\Papers\Lib_Papers\Imported\(ASCE)0733-9488(1999)125 4(164).pdf'</v>
      </c>
      <c r="E9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'C:\Users\HOLGER\Downloads\Papers\Lib_Notes\Imported\(ASCE)0733-9488(1999)125 4(164).md' -PathType Leaf) {Invoke-Item 'C:\Users\HOLGER\Downloads\Papers\Lib_Notes\Imported\(ASCE)0733-9488(1999)125 4(164).md'} else {New-Item 'C:\Users\HOLGER\Downloads\Papers\Lib_Notes\Imported\(ASCE)0733-9488(1999)125 4(164).md'; Invoke-Item 'C:\Users\HOLGER\Downloads\Papers\Lib_Notes\Imported\(ASCE)0733-9488(1999)125 4(164).md'}</v>
      </c>
      <c r="F96" t="s">
        <v>1941</v>
      </c>
      <c r="G96" s="13" t="str">
        <f>_xlfn.TEXTAFTER(Table2[[#This Row],[Path]],"\",-1)</f>
        <v>(ASCE)0733-9488(1999)125 4(164).pdf</v>
      </c>
      <c r="H96" s="6">
        <v>1999</v>
      </c>
      <c r="I96" s="1" t="s">
        <v>750</v>
      </c>
      <c r="J96" s="1" t="s">
        <v>88</v>
      </c>
      <c r="K96" s="1" t="s">
        <v>751</v>
      </c>
      <c r="L96" s="1" t="s">
        <v>621</v>
      </c>
      <c r="O96" s="8"/>
    </row>
    <row r="97" spans="1:17" x14ac:dyDescent="0.3">
      <c r="A97" s="6" t="s">
        <v>440</v>
      </c>
      <c r="B97" s="6" t="s">
        <v>439</v>
      </c>
      <c r="C97" s="13" t="str">
        <f>_xlfn.CONCAT("Invoke-Item '",Table2[[#This Row],[Path]],"'")</f>
        <v>Invoke-Item 'C:\Users\HOLGER\Downloads\Papers\Lib_Papers\Imported\008-The-et-al-2015.pdf'</v>
      </c>
      <c r="D97" s="13" t="str">
        <f>_xlfn.CONCAT("Start-Process foxitpdfreader '",Table2[[#This Row],[Path]],"'")</f>
        <v>Start-Process foxitpdfreader 'C:\Users\HOLGER\Downloads\Papers\Lib_Papers\Imported\008-The-et-al-2015.pdf'</v>
      </c>
      <c r="E9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'C:\Users\HOLGER\Downloads\Papers\Lib_Notes\Imported\008-The-et-al-2015.md' -PathType Leaf) {Invoke-Item 'C:\Users\HOLGER\Downloads\Papers\Lib_Notes\Imported\008-The-et-al-2015.md'} else {New-Item 'C:\Users\HOLGER\Downloads\Papers\Lib_Notes\Imported\008-The-et-al-2015.md'; Invoke-Item 'C:\Users\HOLGER\Downloads\Papers\Lib_Notes\Imported\008-The-et-al-2015.md'}</v>
      </c>
      <c r="F97" t="s">
        <v>1878</v>
      </c>
      <c r="G97" s="13" t="str">
        <f>_xlfn.TEXTAFTER(Table2[[#This Row],[Path]],"\",-1)</f>
        <v>008-The-et-al-2015.pdf</v>
      </c>
      <c r="H97" s="6">
        <v>2015</v>
      </c>
      <c r="I97" s="1" t="s">
        <v>1159</v>
      </c>
      <c r="J97" s="1" t="s">
        <v>64</v>
      </c>
      <c r="L97" s="1" t="s">
        <v>798</v>
      </c>
      <c r="O97" s="8"/>
      <c r="Q97" s="6">
        <v>10</v>
      </c>
    </row>
    <row r="98" spans="1:17" x14ac:dyDescent="0.3">
      <c r="A98" s="6" t="s">
        <v>440</v>
      </c>
      <c r="B98" s="6" t="s">
        <v>438</v>
      </c>
      <c r="C98" s="13" t="str">
        <f>_xlfn.CONCAT("Invoke-Item '",Table2[[#This Row],[Path]],"'")</f>
        <v>Invoke-Item 'C:\Users\HOLGER\Downloads\Papers\Lib_Papers\Imported\Hydrological Processes - 2011 - Adams - An analysis of the impact of spatial variability in rainfall on runoff and sediment.pdf'</v>
      </c>
      <c r="D98" s="13" t="str">
        <f>_xlfn.CONCAT("Start-Process foxitpdfreader '",Table2[[#This Row],[Path]],"'")</f>
        <v>Start-Process foxitpdfreader 'C:\Users\HOLGER\Downloads\Papers\Lib_Papers\Imported\Hydrological Processes - 2011 - Adams - An analysis of the impact of spatial variability in rainfall on runoff and sediment.pdf'</v>
      </c>
      <c r="E9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- 2011 - Adams - An analysis of the impact of spatial variability in rainfall on runoff and sediment.md' -PathType Leaf) {Invoke-Item 'C:\Users\HOLGER\Downloads\Papers\Lib_Notes\Imported\Hydrological Processes - 2011 - Adams - An analysis of the impact of spatial variability in rainfall on runoff and sediment.md'} else {New-Item 'C:\Users\HOLGER\Downloads\Papers\Lib_Notes\Imported\Hydrological Processes - 2011 - Adams - An analysis of the impact of spatial variability in rainfall on runoff and sediment.md'; Invoke-Item 'C:\Users\HOLGER\Downloads\Papers\Lib_Notes\Imported\Hydrological Processes - 2011 - Adams - An analysis of the impact of spatial variability in rainfall on runoff and sediment.md'}</v>
      </c>
      <c r="F98" t="s">
        <v>1513</v>
      </c>
      <c r="G98" s="13" t="str">
        <f>_xlfn.TEXTAFTER(Table2[[#This Row],[Path]],"\",-1)</f>
        <v>Hydrological Processes - 2011 - Adams - An analysis of the impact of spatial variability in rainfall on runoff and sediment.pdf</v>
      </c>
      <c r="H98" s="6">
        <v>2012</v>
      </c>
      <c r="I98" s="1" t="s">
        <v>1008</v>
      </c>
      <c r="J98" s="1" t="s">
        <v>248</v>
      </c>
      <c r="K98" s="1" t="s">
        <v>1009</v>
      </c>
      <c r="L98" s="1" t="s">
        <v>621</v>
      </c>
      <c r="O98" s="8" t="s">
        <v>274</v>
      </c>
    </row>
    <row r="99" spans="1:17" x14ac:dyDescent="0.3">
      <c r="A99" s="6" t="s">
        <v>440</v>
      </c>
      <c r="B99" s="6" t="s">
        <v>439</v>
      </c>
      <c r="C99" s="13" t="str">
        <f>_xlfn.CONCAT("Invoke-Item '",Table2[[#This Row],[Path]],"'")</f>
        <v>Invoke-Item 'C:\Users\HOLGER\Downloads\Papers\Lib_Papers\Imported\Hydrological Processes - 2012 - Dottori - Testing a simple 2D hydraulic model in an urban flood experiment.pdf'</v>
      </c>
      <c r="D99" s="13" t="str">
        <f>_xlfn.CONCAT("Start-Process foxitpdfreader '",Table2[[#This Row],[Path]],"'")</f>
        <v>Start-Process foxitpdfreader 'C:\Users\HOLGER\Downloads\Papers\Lib_Papers\Imported\Hydrological Processes - 2012 - Dottori - Testing a simple 2D hydraulic model in an urban flood experiment.pdf'</v>
      </c>
      <c r="E9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- 2012 - Dottori - Testing a simple 2D hydraulic model in an urban flood experiment.md' -PathType Leaf) {Invoke-Item 'C:\Users\HOLGER\Downloads\Papers\Lib_Notes\Imported\Hydrological Processes - 2012 - Dottori - Testing a simple 2D hydraulic model in an urban flood experiment.md'} else {New-Item 'C:\Users\HOLGER\Downloads\Papers\Lib_Notes\Imported\Hydrological Processes - 2012 - Dottori - Testing a simple 2D hydraulic model in an urban flood experiment.md'; Invoke-Item 'C:\Users\HOLGER\Downloads\Papers\Lib_Notes\Imported\Hydrological Processes - 2012 - Dottori - Testing a simple 2D hydraulic model in an urban flood experiment.md'}</v>
      </c>
      <c r="F99" t="s">
        <v>1598</v>
      </c>
      <c r="G99" s="13" t="str">
        <f>_xlfn.TEXTAFTER(Table2[[#This Row],[Path]],"\",-1)</f>
        <v>Hydrological Processes - 2012 - Dottori - Testing a simple 2D hydraulic model in an urban flood experiment.pdf</v>
      </c>
      <c r="H99" s="6">
        <v>2013</v>
      </c>
      <c r="I99" s="1" t="s">
        <v>1063</v>
      </c>
      <c r="J99" s="1" t="s">
        <v>24</v>
      </c>
      <c r="K99" s="1" t="s">
        <v>1064</v>
      </c>
      <c r="L99" s="1" t="s">
        <v>621</v>
      </c>
      <c r="O99" s="8"/>
    </row>
    <row r="100" spans="1:17" x14ac:dyDescent="0.3">
      <c r="A100" s="6" t="s">
        <v>440</v>
      </c>
      <c r="B100" s="6" t="s">
        <v>439</v>
      </c>
      <c r="C100" s="13" t="str">
        <f>_xlfn.CONCAT("Invoke-Item '",Table2[[#This Row],[Path]],"'")</f>
        <v>Invoke-Item 'C:\Users\HOLGER\Downloads\Papers\Lib_Papers\Imported\1-s2.0-S0022169416000780-main.pdf'</v>
      </c>
      <c r="D100" s="13" t="str">
        <f>_xlfn.CONCAT("Start-Process foxitpdfreader '",Table2[[#This Row],[Path]],"'")</f>
        <v>Start-Process foxitpdfreader 'C:\Users\HOLGER\Downloads\Papers\Lib_Papers\Imported\1-s2.0-S0022169416000780-main.pdf'</v>
      </c>
      <c r="E10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'C:\Users\HOLGER\Downloads\Papers\Lib_Notes\Imported\1-s2.0-S0022169416000780-main.md' -PathType Leaf) {Invoke-Item 'C:\Users\HOLGER\Downloads\Papers\Lib_Notes\Imported\1-s2.0-S0022169416000780-main.md'} else {New-Item 'C:\Users\HOLGER\Downloads\Papers\Lib_Notes\Imported\1-s2.0-S0022169416000780-main.md'; Invoke-Item 'C:\Users\HOLGER\Downloads\Papers\Lib_Notes\Imported\1-s2.0-S0022169416000780-main.md'}</v>
      </c>
      <c r="F100" t="s">
        <v>1734</v>
      </c>
      <c r="G100" s="13" t="str">
        <f>_xlfn.TEXTAFTER(Table2[[#This Row],[Path]],"\",-1)</f>
        <v>1-s2.0-S0022169416000780-main.pdf</v>
      </c>
      <c r="H100" s="6">
        <v>2016</v>
      </c>
      <c r="I100" s="1" t="s">
        <v>1163</v>
      </c>
      <c r="J100" s="1" t="s">
        <v>25</v>
      </c>
      <c r="K100" s="1" t="s">
        <v>1164</v>
      </c>
      <c r="L100" s="1" t="s">
        <v>621</v>
      </c>
      <c r="O100" s="8"/>
    </row>
    <row r="101" spans="1:17" x14ac:dyDescent="0.3">
      <c r="A101" s="6" t="s">
        <v>440</v>
      </c>
      <c r="B101" s="6" t="s">
        <v>437</v>
      </c>
      <c r="C101" s="13" t="str">
        <f>_xlfn.CONCAT("Invoke-Item '",Table2[[#This Row],[Path]],"'")</f>
        <v>Invoke-Item 'C:\Users\HOLGER\Downloads\Papers\Lib_Papers\Imported\1-s2.0-S030147972030428X-main.pdf'</v>
      </c>
      <c r="D101" s="13" t="str">
        <f>_xlfn.CONCAT("Start-Process foxitpdfreader '",Table2[[#This Row],[Path]],"'")</f>
        <v>Start-Process foxitpdfreader 'C:\Users\HOLGER\Downloads\Papers\Lib_Papers\Imported\1-s2.0-S030147972030428X-main.pdf'</v>
      </c>
      <c r="E10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'C:\Users\HOLGER\Downloads\Papers\Lib_Notes\Imported\1-s2.0-S030147972030428X-main.md' -PathType Leaf) {Invoke-Item 'C:\Users\HOLGER\Downloads\Papers\Lib_Notes\Imported\1-s2.0-S030147972030428X-main.md'} else {New-Item 'C:\Users\HOLGER\Downloads\Papers\Lib_Notes\Imported\1-s2.0-S030147972030428X-main.md'; Invoke-Item 'C:\Users\HOLGER\Downloads\Papers\Lib_Notes\Imported\1-s2.0-S030147972030428X-main.md'}</v>
      </c>
      <c r="F101" t="s">
        <v>1747</v>
      </c>
      <c r="G101" s="13" t="str">
        <f>_xlfn.TEXTAFTER(Table2[[#This Row],[Path]],"\",-1)</f>
        <v>1-s2.0-S030147972030428X-main.pdf</v>
      </c>
      <c r="H101" s="6">
        <v>2020</v>
      </c>
      <c r="I101" s="1" t="s">
        <v>1365</v>
      </c>
      <c r="J101" s="1" t="s">
        <v>125</v>
      </c>
      <c r="K101" s="1" t="s">
        <v>1366</v>
      </c>
      <c r="L101" s="1" t="s">
        <v>621</v>
      </c>
      <c r="O101" s="8" t="s">
        <v>269</v>
      </c>
    </row>
    <row r="102" spans="1:17" x14ac:dyDescent="0.3">
      <c r="A102" s="6" t="s">
        <v>440</v>
      </c>
      <c r="B102" s="6" t="s">
        <v>437</v>
      </c>
      <c r="C102" s="13" t="str">
        <f>_xlfn.CONCAT("Invoke-Item '",Table2[[#This Row],[Path]],"'")</f>
        <v>Invoke-Item 'C:\Users\HOLGER\Downloads\Papers\Lib_Papers\Imported\1-s2.0-S0309170804001010-main.pdf'</v>
      </c>
      <c r="D102" s="13" t="str">
        <f>_xlfn.CONCAT("Start-Process foxitpdfreader '",Table2[[#This Row],[Path]],"'")</f>
        <v>Start-Process foxitpdfreader 'C:\Users\HOLGER\Downloads\Papers\Lib_Papers\Imported\1-s2.0-S0309170804001010-main.pdf'</v>
      </c>
      <c r="E10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'C:\Users\HOLGER\Downloads\Papers\Lib_Notes\Imported\1-s2.0-S0309170804001010-main.md' -PathType Leaf) {Invoke-Item 'C:\Users\HOLGER\Downloads\Papers\Lib_Notes\Imported\1-s2.0-S0309170804001010-main.md'} else {New-Item 'C:\Users\HOLGER\Downloads\Papers\Lib_Notes\Imported\1-s2.0-S0309170804001010-main.md'; Invoke-Item 'C:\Users\HOLGER\Downloads\Papers\Lib_Notes\Imported\1-s2.0-S0309170804001010-main.md'}</v>
      </c>
      <c r="F102" t="s">
        <v>1762</v>
      </c>
      <c r="G102" s="13" t="str">
        <f>_xlfn.TEXTAFTER(Table2[[#This Row],[Path]],"\",-1)</f>
        <v>1-s2.0-S0309170804001010-main.pdf</v>
      </c>
      <c r="H102" s="6">
        <v>2004</v>
      </c>
      <c r="I102" s="1" t="s">
        <v>843</v>
      </c>
      <c r="J102" s="1" t="s">
        <v>844</v>
      </c>
      <c r="K102" s="1" t="s">
        <v>845</v>
      </c>
      <c r="L102" s="1" t="s">
        <v>621</v>
      </c>
      <c r="M102" s="1" t="s">
        <v>846</v>
      </c>
      <c r="N102" s="1" t="s">
        <v>847</v>
      </c>
      <c r="O102" s="8"/>
    </row>
    <row r="103" spans="1:17" x14ac:dyDescent="0.3">
      <c r="A103" s="6" t="s">
        <v>440</v>
      </c>
      <c r="B103" s="6" t="s">
        <v>437</v>
      </c>
      <c r="C103" s="13" t="str">
        <f>_xlfn.CONCAT("Invoke-Item '",Table2[[#This Row],[Path]],"'")</f>
        <v>Invoke-Item 'C:\Users\HOLGER\Downloads\Papers\Lib_Papers\Imported\piahs-370-3-2015.pdf'</v>
      </c>
      <c r="D103" s="13" t="str">
        <f>_xlfn.CONCAT("Start-Process foxitpdfreader '",Table2[[#This Row],[Path]],"'")</f>
        <v>Start-Process foxitpdfreader 'C:\Users\HOLGER\Downloads\Papers\Lib_Papers\Imported\piahs-370-3-2015.pdf'</v>
      </c>
      <c r="E10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'C:\Users\HOLGER\Downloads\Papers\Lib_Notes\Imported\piahs-370-3-2015.md' -PathType Leaf) {Invoke-Item 'C:\Users\HOLGER\Downloads\Papers\Lib_Notes\Imported\piahs-370-3-2015.md'} else {New-Item 'C:\Users\HOLGER\Downloads\Papers\Lib_Notes\Imported\piahs-370-3-2015.md'; Invoke-Item 'C:\Users\HOLGER\Downloads\Papers\Lib_Notes\Imported\piahs-370-3-2015.md'}</v>
      </c>
      <c r="F103" t="s">
        <v>1785</v>
      </c>
      <c r="G103" s="13" t="str">
        <f>_xlfn.TEXTAFTER(Table2[[#This Row],[Path]],"\",-1)</f>
        <v>piahs-370-3-2015.pdf</v>
      </c>
      <c r="H103" s="6">
        <v>2015</v>
      </c>
      <c r="I103" s="1" t="s">
        <v>1130</v>
      </c>
      <c r="J103" s="1" t="s">
        <v>281</v>
      </c>
      <c r="K103" s="1" t="s">
        <v>1131</v>
      </c>
      <c r="L103" s="1" t="s">
        <v>798</v>
      </c>
      <c r="O103" s="8" t="s">
        <v>287</v>
      </c>
    </row>
    <row r="104" spans="1:17" x14ac:dyDescent="0.3">
      <c r="A104" s="6" t="s">
        <v>440</v>
      </c>
      <c r="B104" s="6" t="s">
        <v>441</v>
      </c>
      <c r="C104" s="13" t="str">
        <f>_xlfn.CONCAT("Invoke-Item '",Table2[[#This Row],[Path]],"'")</f>
        <v>Invoke-Item 'C:\Users\HOLGER\Downloads\Papers\Lib_Papers\Imported\wst076092401.pdf'</v>
      </c>
      <c r="D104" s="13" t="str">
        <f>_xlfn.CONCAT("Start-Process foxitpdfreader '",Table2[[#This Row],[Path]],"'")</f>
        <v>Start-Process foxitpdfreader 'C:\Users\HOLGER\Downloads\Papers\Lib_Papers\Imported\wst076092401.pdf'</v>
      </c>
      <c r="E10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'C:\Users\HOLGER\Downloads\Papers\Lib_Notes\Imported\wst076092401.md' -PathType Leaf) {Invoke-Item 'C:\Users\HOLGER\Downloads\Papers\Lib_Notes\Imported\wst076092401.md'} else {New-Item 'C:\Users\HOLGER\Downloads\Papers\Lib_Notes\Imported\wst076092401.md'; Invoke-Item 'C:\Users\HOLGER\Downloads\Papers\Lib_Notes\Imported\wst076092401.md'}</v>
      </c>
      <c r="F104" t="s">
        <v>1829</v>
      </c>
      <c r="G104" s="13" t="str">
        <f>_xlfn.TEXTAFTER(Table2[[#This Row],[Path]],"\",-1)</f>
        <v>wst076092401.pdf</v>
      </c>
      <c r="H104" s="6">
        <v>2017</v>
      </c>
      <c r="I104" s="1" t="s">
        <v>1215</v>
      </c>
      <c r="J104" s="1" t="s">
        <v>138</v>
      </c>
      <c r="K104" s="1" t="s">
        <v>1216</v>
      </c>
      <c r="L104" s="1" t="s">
        <v>621</v>
      </c>
      <c r="O104" s="8"/>
    </row>
    <row r="105" spans="1:17" x14ac:dyDescent="0.3">
      <c r="A105" s="6" t="s">
        <v>440</v>
      </c>
      <c r="B105" s="6" t="s">
        <v>441</v>
      </c>
      <c r="C105" s="13" t="str">
        <f>_xlfn.CONCAT("Invoke-Item '",Table2[[#This Row],[Path]],"'")</f>
        <v>Invoke-Item 'C:\Users\HOLGER\Downloads\Papers\Lib_Papers\Imported\water-12-02647.pdf'</v>
      </c>
      <c r="D105" s="13" t="str">
        <f>_xlfn.CONCAT("Start-Process foxitpdfreader '",Table2[[#This Row],[Path]],"'")</f>
        <v>Start-Process foxitpdfreader 'C:\Users\HOLGER\Downloads\Papers\Lib_Papers\Imported\water-12-02647.pdf'</v>
      </c>
      <c r="E10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'C:\Users\HOLGER\Downloads\Papers\Lib_Notes\Imported\water-12-02647.md' -PathType Leaf) {Invoke-Item 'C:\Users\HOLGER\Downloads\Papers\Lib_Notes\Imported\water-12-02647.md'} else {New-Item 'C:\Users\HOLGER\Downloads\Papers\Lib_Notes\Imported\water-12-02647.md'; Invoke-Item 'C:\Users\HOLGER\Downloads\Papers\Lib_Notes\Imported\water-12-02647.md'}</v>
      </c>
      <c r="F105" t="s">
        <v>1838</v>
      </c>
      <c r="G105" s="13" t="str">
        <f>_xlfn.TEXTAFTER(Table2[[#This Row],[Path]],"\",-1)</f>
        <v>water-12-02647.pdf</v>
      </c>
      <c r="H105" s="6">
        <v>2020</v>
      </c>
      <c r="I105" s="1" t="s">
        <v>1384</v>
      </c>
      <c r="J105" t="s">
        <v>358</v>
      </c>
      <c r="K105" t="s">
        <v>1385</v>
      </c>
      <c r="L105" t="s">
        <v>621</v>
      </c>
      <c r="M105"/>
      <c r="N105"/>
      <c r="O105" s="8"/>
    </row>
    <row r="106" spans="1:17" x14ac:dyDescent="0.3">
      <c r="A106" s="6" t="s">
        <v>440</v>
      </c>
      <c r="B106" s="6" t="s">
        <v>437</v>
      </c>
      <c r="C106" s="13" t="str">
        <f>_xlfn.CONCAT("Invoke-Item '",Table2[[#This Row],[Path]],"'")</f>
        <v>Invoke-Item 'C:\Users\HOLGER\Downloads\Papers\Lib_Papers\Imported\1-s2.0-S0022169419311710-main.pdf'</v>
      </c>
      <c r="D106" s="13" t="str">
        <f>_xlfn.CONCAT("Start-Process foxitpdfreader '",Table2[[#This Row],[Path]],"'")</f>
        <v>Start-Process foxitpdfreader 'C:\Users\HOLGER\Downloads\Papers\Lib_Papers\Imported\1-s2.0-S0022169419311710-main.pdf'</v>
      </c>
      <c r="E10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'C:\Users\HOLGER\Downloads\Papers\Lib_Notes\Imported\1-s2.0-S0022169419311710-main.md' -PathType Leaf) {Invoke-Item 'C:\Users\HOLGER\Downloads\Papers\Lib_Notes\Imported\1-s2.0-S0022169419311710-main.md'} else {New-Item 'C:\Users\HOLGER\Downloads\Papers\Lib_Notes\Imported\1-s2.0-S0022169419311710-main.md'; Invoke-Item 'C:\Users\HOLGER\Downloads\Papers\Lib_Notes\Imported\1-s2.0-S0022169419311710-main.md'}</v>
      </c>
      <c r="F106" t="s">
        <v>1851</v>
      </c>
      <c r="G106" s="13" t="str">
        <f>_xlfn.TEXTAFTER(Table2[[#This Row],[Path]],"\",-1)</f>
        <v>1-s2.0-S0022169419311710-main.pdf</v>
      </c>
      <c r="H106" s="6">
        <v>2020</v>
      </c>
      <c r="I106" s="1" t="s">
        <v>1357</v>
      </c>
      <c r="J106" s="1" t="s">
        <v>20</v>
      </c>
      <c r="K106" s="1" t="s">
        <v>1358</v>
      </c>
      <c r="L106" s="1" t="s">
        <v>621</v>
      </c>
      <c r="M106" s="1" t="s">
        <v>1359</v>
      </c>
      <c r="N106" s="1" t="s">
        <v>919</v>
      </c>
      <c r="O106" s="8"/>
    </row>
    <row r="107" spans="1:17" x14ac:dyDescent="0.3">
      <c r="A107" s="6" t="s">
        <v>440</v>
      </c>
      <c r="B107" s="6" t="s">
        <v>441</v>
      </c>
      <c r="C107" s="13" t="str">
        <f>_xlfn.CONCAT("Invoke-Item '",Table2[[#This Row],[Path]],"'")</f>
        <v>Invoke-Item 'C:\Users\HOLGER\Downloads\Papers\Lib_Papers\Imported\(ASCE)IR.1943-4774.0000868.pdf'</v>
      </c>
      <c r="D107" s="13" t="str">
        <f>_xlfn.CONCAT("Start-Process foxitpdfreader '",Table2[[#This Row],[Path]],"'")</f>
        <v>Start-Process foxitpdfreader 'C:\Users\HOLGER\Downloads\Papers\Lib_Papers\Imported\(ASCE)IR.1943-4774.0000868.pdf'</v>
      </c>
      <c r="E10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'C:\Users\HOLGER\Downloads\Papers\Lib_Notes\Imported\(ASCE)IR.1943-4774.0000868.md' -PathType Leaf) {Invoke-Item 'C:\Users\HOLGER\Downloads\Papers\Lib_Notes\Imported\(ASCE)IR.1943-4774.0000868.md'} else {New-Item 'C:\Users\HOLGER\Downloads\Papers\Lib_Notes\Imported\(ASCE)IR.1943-4774.0000868.md'; Invoke-Item 'C:\Users\HOLGER\Downloads\Papers\Lib_Notes\Imported\(ASCE)IR.1943-4774.0000868.md'}</v>
      </c>
      <c r="F107" t="s">
        <v>1659</v>
      </c>
      <c r="G107" s="13" t="str">
        <f>_xlfn.TEXTAFTER(Table2[[#This Row],[Path]],"\",-1)</f>
        <v>(ASCE)IR.1943-4774.0000868.pdf</v>
      </c>
      <c r="H107" s="6">
        <v>2015</v>
      </c>
      <c r="I107" s="1" t="s">
        <v>1076</v>
      </c>
      <c r="J107" s="1" t="s">
        <v>233</v>
      </c>
      <c r="K107" s="1" t="s">
        <v>1121</v>
      </c>
      <c r="L107" s="1" t="s">
        <v>621</v>
      </c>
      <c r="O107" s="8"/>
      <c r="Q107" s="6">
        <v>0</v>
      </c>
    </row>
    <row r="108" spans="1:17" x14ac:dyDescent="0.3">
      <c r="A108" s="6" t="s">
        <v>440</v>
      </c>
      <c r="B108" s="6" t="s">
        <v>441</v>
      </c>
      <c r="C108" s="13" t="str">
        <f>_xlfn.CONCAT("Invoke-Item '",Table2[[#This Row],[Path]],"'")</f>
        <v>Invoke-Item 'C:\Users\HOLGER\Downloads\Papers\Lib_Papers\Imported\(ASCE)IR.1943-4774.0000767.pdf'</v>
      </c>
      <c r="D108" s="13" t="str">
        <f>_xlfn.CONCAT("Start-Process foxitpdfreader '",Table2[[#This Row],[Path]],"'")</f>
        <v>Start-Process foxitpdfreader 'C:\Users\HOLGER\Downloads\Papers\Lib_Papers\Imported\(ASCE)IR.1943-4774.0000767.pdf'</v>
      </c>
      <c r="E10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'C:\Users\HOLGER\Downloads\Papers\Lib_Notes\Imported\(ASCE)IR.1943-4774.0000767.md' -PathType Leaf) {Invoke-Item 'C:\Users\HOLGER\Downloads\Papers\Lib_Notes\Imported\(ASCE)IR.1943-4774.0000767.md'} else {New-Item 'C:\Users\HOLGER\Downloads\Papers\Lib_Notes\Imported\(ASCE)IR.1943-4774.0000767.md'; Invoke-Item 'C:\Users\HOLGER\Downloads\Papers\Lib_Notes\Imported\(ASCE)IR.1943-4774.0000767.md'}</v>
      </c>
      <c r="F108" t="s">
        <v>1660</v>
      </c>
      <c r="G108" s="13" t="str">
        <f>_xlfn.TEXTAFTER(Table2[[#This Row],[Path]],"\",-1)</f>
        <v>(ASCE)IR.1943-4774.0000767.pdf</v>
      </c>
      <c r="H108" s="6">
        <v>2014</v>
      </c>
      <c r="I108" s="1" t="s">
        <v>1076</v>
      </c>
      <c r="J108" s="1" t="s">
        <v>232</v>
      </c>
      <c r="K108" s="1" t="s">
        <v>1077</v>
      </c>
      <c r="L108" s="1" t="s">
        <v>621</v>
      </c>
      <c r="O108" s="8"/>
      <c r="Q108" s="6">
        <v>0</v>
      </c>
    </row>
    <row r="109" spans="1:17" x14ac:dyDescent="0.3">
      <c r="A109" s="6" t="s">
        <v>439</v>
      </c>
      <c r="B109" s="6" t="s">
        <v>437</v>
      </c>
      <c r="C109" s="13" t="str">
        <f>_xlfn.CONCAT("Invoke-Item '",Table2[[#This Row],[Path]],"'")</f>
        <v>Invoke-Item 'C:\Users\HOLGER\Downloads\Papers\Lib_Papers\Imported\barco2008.pdf'</v>
      </c>
      <c r="D109" s="13" t="str">
        <f>_xlfn.CONCAT("Start-Process foxitpdfreader '",Table2[[#This Row],[Path]],"'")</f>
        <v>Start-Process foxitpdfreader 'C:\Users\HOLGER\Downloads\Papers\Lib_Papers\Imported\barco2008.pdf'</v>
      </c>
      <c r="E10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'C:\Users\HOLGER\Downloads\Papers\Lib_Notes\Imported\barco2008.md' -PathType Leaf) {Invoke-Item 'C:\Users\HOLGER\Downloads\Papers\Lib_Notes\Imported\barco2008.md'} else {New-Item 'C:\Users\HOLGER\Downloads\Papers\Lib_Notes\Imported\barco2008.md'; Invoke-Item 'C:\Users\HOLGER\Downloads\Papers\Lib_Notes\Imported\barco2008.md'}</v>
      </c>
      <c r="F109" t="s">
        <v>1529</v>
      </c>
      <c r="G109" s="13" t="str">
        <f>_xlfn.TEXTAFTER(Table2[[#This Row],[Path]],"\",-1)</f>
        <v>barco2008.pdf</v>
      </c>
      <c r="H109" s="6">
        <v>2008</v>
      </c>
      <c r="I109" s="1" t="s">
        <v>916</v>
      </c>
      <c r="J109" s="1" t="s">
        <v>13</v>
      </c>
      <c r="K109" s="1" t="s">
        <v>917</v>
      </c>
      <c r="L109" s="1" t="s">
        <v>621</v>
      </c>
      <c r="M109" s="1" t="s">
        <v>918</v>
      </c>
      <c r="N109" s="1" t="s">
        <v>919</v>
      </c>
      <c r="O109" s="8"/>
    </row>
    <row r="110" spans="1:17" x14ac:dyDescent="0.3">
      <c r="A110" s="6" t="s">
        <v>439</v>
      </c>
      <c r="B110" s="6" t="s">
        <v>437</v>
      </c>
      <c r="C110" s="13" t="str">
        <f>_xlfn.CONCAT("Invoke-Item '",Table2[[#This Row],[Path]],"'")</f>
        <v>Invoke-Item 'C:\Users\HOLGER\Downloads\Papers\Lib_Papers\Imported\J Flood Risk Management - 2020 - Guo - Data%u2010driven flood emulation Speeding up urban flood predictions by deep.pdf'</v>
      </c>
      <c r="D110" s="13" t="str">
        <f>_xlfn.CONCAT("Start-Process foxitpdfreader '",Table2[[#This Row],[Path]],"'")</f>
        <v>Start-Process foxitpdfreader 'C:\Users\HOLGER\Downloads\Papers\Lib_Papers\Imported\J Flood Risk Management - 2020 - Guo - Data%u2010driven flood emulation Speeding up urban flood predictions by deep.pdf'</v>
      </c>
      <c r="E11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 Flood Risk Management - 2020 - Guo - Data%u2010driven flood emulation Speeding up urban flood predictions by deep.md' -PathType Leaf) {Invoke-Item 'C:\Users\HOLGER\Downloads\Papers\Lib_Notes\Imported\J Flood Risk Management - 2020 - Guo - Data%u2010driven flood emulation Speeding up urban flood predictions by deep.md'} else {New-Item 'C:\Users\HOLGER\Downloads\Papers\Lib_Notes\Imported\J Flood Risk Management - 2020 - Guo - Data%u2010driven flood emulation Speeding up urban flood predictions by deep.md'; Invoke-Item 'C:\Users\HOLGER\Downloads\Papers\Lib_Notes\Imported\J Flood Risk Management - 2020 - Guo - Data%u2010driven flood emulation Speeding up urban flood predictions by deep.md'}</v>
      </c>
      <c r="F110" t="s">
        <v>1677</v>
      </c>
      <c r="G110" s="13" t="str">
        <f>_xlfn.TEXTAFTER(Table2[[#This Row],[Path]],"\",-1)</f>
        <v>J Flood Risk Management - 2020 - Guo - Data%u2010driven flood emulation Speeding up urban flood predictions by deep.pdf</v>
      </c>
      <c r="H110" s="6">
        <v>2021</v>
      </c>
      <c r="I110" s="1" t="s">
        <v>1410</v>
      </c>
      <c r="J110" s="1" t="s">
        <v>75</v>
      </c>
      <c r="K110" s="1" t="s">
        <v>1411</v>
      </c>
      <c r="L110" s="1" t="s">
        <v>621</v>
      </c>
      <c r="O110" s="8"/>
    </row>
    <row r="111" spans="1:17" x14ac:dyDescent="0.3">
      <c r="A111" s="6" t="s">
        <v>439</v>
      </c>
      <c r="B111" s="6" t="s">
        <v>441</v>
      </c>
      <c r="C111" s="13" t="str">
        <f>_xlfn.CONCAT("Invoke-Item '",Table2[[#This Row],[Path]],"'")</f>
        <v>Invoke-Item 'C:\Users\HOLGER\Downloads\Papers\Lib_Papers\Imported\Smooth_Approximation_and_Rendering_of.pdf'</v>
      </c>
      <c r="D111" s="13" t="str">
        <f>_xlfn.CONCAT("Start-Process foxitpdfreader '",Table2[[#This Row],[Path]],"'")</f>
        <v>Start-Process foxitpdfreader 'C:\Users\HOLGER\Downloads\Papers\Lib_Papers\Imported\Smooth_Approximation_and_Rendering_of.pdf'</v>
      </c>
      <c r="E11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'C:\Users\HOLGER\Downloads\Papers\Lib_Notes\Imported\Smooth_Approximation_and_Rendering_of.md' -PathType Leaf) {Invoke-Item 'C:\Users\HOLGER\Downloads\Papers\Lib_Notes\Imported\Smooth_Approximation_and_Rendering_of.md'} else {New-Item 'C:\Users\HOLGER\Downloads\Papers\Lib_Notes\Imported\Smooth_Approximation_and_Rendering_of.md'; Invoke-Item 'C:\Users\HOLGER\Downloads\Papers\Lib_Notes\Imported\Smooth_Approximation_and_Rendering_of.md'}</v>
      </c>
      <c r="F111" t="s">
        <v>1679</v>
      </c>
      <c r="G111" s="13" t="str">
        <f>_xlfn.TEXTAFTER(Table2[[#This Row],[Path]],"\",-1)</f>
        <v>Smooth_Approximation_and_Rendering_of.pdf</v>
      </c>
      <c r="H111" s="6">
        <v>2008</v>
      </c>
      <c r="I111" s="1" t="s">
        <v>934</v>
      </c>
      <c r="J111" s="1" t="s">
        <v>209</v>
      </c>
      <c r="K111" s="1" t="s">
        <v>935</v>
      </c>
      <c r="L111" s="1" t="s">
        <v>911</v>
      </c>
      <c r="O111" s="8"/>
    </row>
    <row r="112" spans="1:17" x14ac:dyDescent="0.3">
      <c r="A112" s="6" t="s">
        <v>439</v>
      </c>
      <c r="B112" s="6" t="s">
        <v>437</v>
      </c>
      <c r="C112" s="13" t="str">
        <f>_xlfn.CONCAT("Invoke-Item '",Table2[[#This Row],[Path]],"'")</f>
        <v>Invoke-Item 'C:\Users\HOLGER\Downloads\Papers\Lib_Papers\Imported\1-s2.0-S0022169404002343-main.pdf'</v>
      </c>
      <c r="D112" s="13" t="str">
        <f>_xlfn.CONCAT("Start-Process foxitpdfreader '",Table2[[#This Row],[Path]],"'")</f>
        <v>Start-Process foxitpdfreader 'C:\Users\HOLGER\Downloads\Papers\Lib_Papers\Imported\1-s2.0-S0022169404002343-main.pdf'</v>
      </c>
      <c r="E11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'C:\Users\HOLGER\Downloads\Papers\Lib_Notes\Imported\1-s2.0-S0022169404002343-main.md' -PathType Leaf) {Invoke-Item 'C:\Users\HOLGER\Downloads\Papers\Lib_Notes\Imported\1-s2.0-S0022169404002343-main.md'} else {New-Item 'C:\Users\HOLGER\Downloads\Papers\Lib_Notes\Imported\1-s2.0-S0022169404002343-main.md'; Invoke-Item 'C:\Users\HOLGER\Downloads\Papers\Lib_Notes\Imported\1-s2.0-S0022169404002343-main.md'}</v>
      </c>
      <c r="F112" t="s">
        <v>1703</v>
      </c>
      <c r="G112" s="13" t="str">
        <f>_xlfn.TEXTAFTER(Table2[[#This Row],[Path]],"\",-1)</f>
        <v>1-s2.0-S0022169404002343-main.pdf</v>
      </c>
      <c r="H112" s="6">
        <v>2004</v>
      </c>
      <c r="I112" s="1" t="s">
        <v>833</v>
      </c>
      <c r="J112" s="1" t="s">
        <v>278</v>
      </c>
      <c r="K112" s="1" t="s">
        <v>834</v>
      </c>
      <c r="L112" s="1" t="s">
        <v>621</v>
      </c>
      <c r="O112" s="8" t="s">
        <v>291</v>
      </c>
    </row>
    <row r="113" spans="1:17" x14ac:dyDescent="0.3">
      <c r="A113" s="6" t="s">
        <v>439</v>
      </c>
      <c r="B113" s="6" t="s">
        <v>437</v>
      </c>
      <c r="C113" s="13" t="str">
        <f>_xlfn.CONCAT("Invoke-Item '",Table2[[#This Row],[Path]],"'")</f>
        <v>Invoke-Item 'C:\Users\HOLGER\Downloads\Papers\Lib_Papers\Imported\Leonard_et_al-2008-A space-time Neyman–Scott r.pdf'</v>
      </c>
      <c r="D113" s="13" t="str">
        <f>_xlfn.CONCAT("Start-Process foxitpdfreader '",Table2[[#This Row],[Path]],"'")</f>
        <v>Start-Process foxitpdfreader 'C:\Users\HOLGER\Downloads\Papers\Lib_Papers\Imported\Leonard_et_al-2008-A space-time Neyman–Scott r.pdf'</v>
      </c>
      <c r="E11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'C:\Users\HOLGER\Downloads\Papers\Lib_Notes\Imported\Leonard_et_al-2008-A space-time Neyman–Scott r.md' -PathType Leaf) {Invoke-Item 'C:\Users\HOLGER\Downloads\Papers\Lib_Notes\Imported\Leonard_et_al-2008-A space-time Neyman–Scott r.md'} else {New-Item 'C:\Users\HOLGER\Downloads\Papers\Lib_Notes\Imported\Leonard_et_al-2008-A space-time Neyman–Scott r.md'; Invoke-Item 'C:\Users\HOLGER\Downloads\Papers\Lib_Notes\Imported\Leonard_et_al-2008-A space-time Neyman–Scott r.md'}</v>
      </c>
      <c r="F113" t="s">
        <v>1738</v>
      </c>
      <c r="G113" s="13" t="str">
        <f>_xlfn.TEXTAFTER(Table2[[#This Row],[Path]],"\",-1)</f>
        <v>Leonard_et_al-2008-A space-time Neyman–Scott r.pdf</v>
      </c>
      <c r="H113" s="6">
        <v>2008</v>
      </c>
      <c r="I113" s="1" t="s">
        <v>907</v>
      </c>
      <c r="J113" s="1" t="s">
        <v>82</v>
      </c>
      <c r="K113" s="1" t="s">
        <v>908</v>
      </c>
      <c r="L113" s="1" t="s">
        <v>621</v>
      </c>
      <c r="O113" s="8"/>
    </row>
    <row r="114" spans="1:17" x14ac:dyDescent="0.3">
      <c r="A114" s="6" t="s">
        <v>439</v>
      </c>
      <c r="B114" s="6" t="s">
        <v>437</v>
      </c>
      <c r="C114" s="13" t="str">
        <f>_xlfn.CONCAT("Invoke-Item '",Table2[[#This Row],[Path]],"'")</f>
        <v>Invoke-Item 'C:\Users\HOLGER\Downloads\Papers\Lib_Papers\Imported\Leonard 2007_Implementing a space-time rainfa1.pdf'</v>
      </c>
      <c r="D114" s="13" t="str">
        <f>_xlfn.CONCAT("Start-Process foxitpdfreader '",Table2[[#This Row],[Path]],"'")</f>
        <v>Start-Process foxitpdfreader 'C:\Users\HOLGER\Downloads\Papers\Lib_Papers\Imported\Leonard 2007_Implementing a space-time rainfa1.pdf'</v>
      </c>
      <c r="E11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'C:\Users\HOLGER\Downloads\Papers\Lib_Notes\Imported\Leonard 2007_Implementing a space-time rainfa1.md' -PathType Leaf) {Invoke-Item 'C:\Users\HOLGER\Downloads\Papers\Lib_Notes\Imported\Leonard 2007_Implementing a space-time rainfa1.md'} else {New-Item 'C:\Users\HOLGER\Downloads\Papers\Lib_Notes\Imported\Leonard 2007_Implementing a space-time rainfa1.md'; Invoke-Item 'C:\Users\HOLGER\Downloads\Papers\Lib_Notes\Imported\Leonard 2007_Implementing a space-time rainfa1.md'}</v>
      </c>
      <c r="F114" t="s">
        <v>1740</v>
      </c>
      <c r="G114" s="13" t="str">
        <f>_xlfn.TEXTAFTER(Table2[[#This Row],[Path]],"\",-1)</f>
        <v>Leonard 2007_Implementing a space-time rainfa1.pdf</v>
      </c>
      <c r="H114" s="6">
        <v>2007</v>
      </c>
      <c r="I114" s="1" t="s">
        <v>897</v>
      </c>
      <c r="J114" s="1" t="s">
        <v>81</v>
      </c>
      <c r="K114" s="1" t="s">
        <v>898</v>
      </c>
      <c r="L114" s="1" t="s">
        <v>759</v>
      </c>
      <c r="O114" s="8"/>
    </row>
    <row r="115" spans="1:17" x14ac:dyDescent="0.3">
      <c r="A115" s="6" t="s">
        <v>439</v>
      </c>
      <c r="B115" s="6" t="s">
        <v>439</v>
      </c>
      <c r="C115" s="13" t="str">
        <f>_xlfn.CONCAT("Invoke-Item '",Table2[[#This Row],[Path]],"'")</f>
        <v>Invoke-Item 'C:\Users\HOLGER\Downloads\Papers\Lib_Papers\Imported\water-13-02049-v2.pdf'</v>
      </c>
      <c r="D115" s="13" t="str">
        <f>_xlfn.CONCAT("Start-Process foxitpdfreader '",Table2[[#This Row],[Path]],"'")</f>
        <v>Start-Process foxitpdfreader 'C:\Users\HOLGER\Downloads\Papers\Lib_Papers\Imported\water-13-02049-v2.pdf'</v>
      </c>
      <c r="E11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'C:\Users\HOLGER\Downloads\Papers\Lib_Notes\Imported\water-13-02049-v2.md' -PathType Leaf) {Invoke-Item 'C:\Users\HOLGER\Downloads\Papers\Lib_Notes\Imported\water-13-02049-v2.md'} else {New-Item 'C:\Users\HOLGER\Downloads\Papers\Lib_Notes\Imported\water-13-02049-v2.md'; Invoke-Item 'C:\Users\HOLGER\Downloads\Papers\Lib_Notes\Imported\water-13-02049-v2.md'}</v>
      </c>
      <c r="F115" t="s">
        <v>1756</v>
      </c>
      <c r="G115" s="13" t="str">
        <f>_xlfn.TEXTAFTER(Table2[[#This Row],[Path]],"\",-1)</f>
        <v>water-13-02049-v2.pdf</v>
      </c>
      <c r="H115" s="6">
        <v>2021</v>
      </c>
      <c r="I115" s="1" t="s">
        <v>1414</v>
      </c>
      <c r="J115" s="1" t="s">
        <v>299</v>
      </c>
      <c r="K115" s="1" t="s">
        <v>1415</v>
      </c>
      <c r="L115" s="1" t="s">
        <v>621</v>
      </c>
      <c r="O115" s="8" t="s">
        <v>312</v>
      </c>
    </row>
    <row r="116" spans="1:17" x14ac:dyDescent="0.3">
      <c r="A116" s="6" t="s">
        <v>439</v>
      </c>
      <c r="B116" s="6" t="s">
        <v>441</v>
      </c>
      <c r="C116" s="13" t="str">
        <f>_xlfn.CONCAT("Invoke-Item '",Table2[[#This Row],[Path]],"'")</f>
        <v>Invoke-Item 'C:\Users\HOLGER\Downloads\Papers\Lib_Papers\Imported\Model averaging versus model selection estimating design floods with uncertain river flow data.pdf'</v>
      </c>
      <c r="D116" s="13" t="str">
        <f>_xlfn.CONCAT("Start-Process foxitpdfreader '",Table2[[#This Row],[Path]],"'")</f>
        <v>Start-Process foxitpdfreader 'C:\Users\HOLGER\Downloads\Papers\Lib_Papers\Imported\Model averaging versus model selection estimating design floods with uncertain river flow data.pdf'</v>
      </c>
      <c r="E11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'C:\Users\HOLGER\Downloads\Papers\Lib_Notes\Imported\Model averaging versus model selection estimating design floods with uncertain river flow data.md' -PathType Leaf) {Invoke-Item 'C:\Users\HOLGER\Downloads\Papers\Lib_Notes\Imported\Model averaging versus model selection estimating design floods with uncertain river flow data.md'} else {New-Item 'C:\Users\HOLGER\Downloads\Papers\Lib_Notes\Imported\Model averaging versus model selection estimating design floods with uncertain river flow data.md'; Invoke-Item 'C:\Users\HOLGER\Downloads\Papers\Lib_Notes\Imported\Model averaging versus model selection estimating design floods with uncertain river flow data.md'}</v>
      </c>
      <c r="F116" t="s">
        <v>1794</v>
      </c>
      <c r="G116" s="13" t="str">
        <f>_xlfn.TEXTAFTER(Table2[[#This Row],[Path]],"\",-1)</f>
        <v>Model averaging versus model selection estimating design floods with uncertain river flow data.pdf</v>
      </c>
      <c r="H116" s="6">
        <v>2018</v>
      </c>
      <c r="I116" s="1" t="s">
        <v>1281</v>
      </c>
      <c r="J116" t="s">
        <v>313</v>
      </c>
      <c r="K116" t="s">
        <v>1282</v>
      </c>
      <c r="L116" t="s">
        <v>621</v>
      </c>
      <c r="M116"/>
      <c r="N116"/>
      <c r="O116" s="8"/>
    </row>
    <row r="117" spans="1:17" x14ac:dyDescent="0.3">
      <c r="A117" s="6" t="s">
        <v>439</v>
      </c>
      <c r="B117" s="6" t="s">
        <v>439</v>
      </c>
      <c r="C117" s="13" t="str">
        <f>_xlfn.CONCAT("Invoke-Item '",Table2[[#This Row],[Path]],"'")</f>
        <v>Invoke-Item 'C:\Users\HOLGER\Downloads\Papers\Lib_Papers\Imported\nh0501665.pdf'</v>
      </c>
      <c r="D117" s="13" t="str">
        <f>_xlfn.CONCAT("Start-Process foxitpdfreader '",Table2[[#This Row],[Path]],"'")</f>
        <v>Start-Process foxitpdfreader 'C:\Users\HOLGER\Downloads\Papers\Lib_Papers\Imported\nh0501665.pdf'</v>
      </c>
      <c r="E11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'C:\Users\HOLGER\Downloads\Papers\Lib_Notes\Imported\nh0501665.md' -PathType Leaf) {Invoke-Item 'C:\Users\HOLGER\Downloads\Papers\Lib_Notes\Imported\nh0501665.md'} else {New-Item 'C:\Users\HOLGER\Downloads\Papers\Lib_Notes\Imported\nh0501665.md'; Invoke-Item 'C:\Users\HOLGER\Downloads\Papers\Lib_Notes\Imported\nh0501665.md'}</v>
      </c>
      <c r="F117" t="s">
        <v>1795</v>
      </c>
      <c r="G117" s="13" t="str">
        <f>_xlfn.TEXTAFTER(Table2[[#This Row],[Path]],"\",-1)</f>
        <v>nh0501665.pdf</v>
      </c>
      <c r="H117" s="6">
        <v>2019</v>
      </c>
      <c r="I117" s="1" t="s">
        <v>1306</v>
      </c>
      <c r="J117" s="1" t="s">
        <v>301</v>
      </c>
      <c r="K117" s="1" t="s">
        <v>1307</v>
      </c>
      <c r="L117" s="1" t="s">
        <v>621</v>
      </c>
      <c r="O117" s="8" t="s">
        <v>310</v>
      </c>
    </row>
    <row r="118" spans="1:17" x14ac:dyDescent="0.3">
      <c r="A118" s="6" t="s">
        <v>439</v>
      </c>
      <c r="B118" s="6" t="s">
        <v>439</v>
      </c>
      <c r="C118" s="13" t="str">
        <f>_xlfn.CONCAT("Invoke-Item '",Table2[[#This Row],[Path]],"'")</f>
        <v>Invoke-Item 'C:\Users\HOLGER\Downloads\Papers\Lib_Papers\Imported\J Flood Risk Management - 2016 - Palla - Pluvial flooding in urban areas the role of surface drainage efficiency.pdf'</v>
      </c>
      <c r="D118" s="13" t="str">
        <f>_xlfn.CONCAT("Start-Process foxitpdfreader '",Table2[[#This Row],[Path]],"'")</f>
        <v>Start-Process foxitpdfreader 'C:\Users\HOLGER\Downloads\Papers\Lib_Papers\Imported\J Flood Risk Management - 2016 - Palla - Pluvial flooding in urban areas the role of surface drainage efficiency.pdf'</v>
      </c>
      <c r="E11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 Flood Risk Management - 2016 - Palla - Pluvial flooding in urban areas the role of surface drainage efficiency.md' -PathType Leaf) {Invoke-Item 'C:\Users\HOLGER\Downloads\Papers\Lib_Notes\Imported\J Flood Risk Management - 2016 - Palla - Pluvial flooding in urban areas the role of surface drainage efficiency.md'} else {New-Item 'C:\Users\HOLGER\Downloads\Papers\Lib_Notes\Imported\J Flood Risk Management - 2016 - Palla - Pluvial flooding in urban areas the role of surface drainage efficiency.md'; Invoke-Item 'C:\Users\HOLGER\Downloads\Papers\Lib_Notes\Imported\J Flood Risk Management - 2016 - Palla - Pluvial flooding in urban areas the role of surface drainage efficiency.md'}</v>
      </c>
      <c r="F118" t="s">
        <v>1798</v>
      </c>
      <c r="G118" s="13" t="str">
        <f>_xlfn.TEXTAFTER(Table2[[#This Row],[Path]],"\",-1)</f>
        <v>J Flood Risk Management - 2016 - Palla - Pluvial flooding in urban areas the role of surface drainage efficiency.pdf</v>
      </c>
      <c r="H118" s="6">
        <v>2018</v>
      </c>
      <c r="I118" s="1" t="s">
        <v>1289</v>
      </c>
      <c r="J118" s="1" t="s">
        <v>73</v>
      </c>
      <c r="K118" s="1" t="s">
        <v>1290</v>
      </c>
      <c r="L118" s="1" t="s">
        <v>621</v>
      </c>
      <c r="O118" s="8"/>
    </row>
    <row r="119" spans="1:17" x14ac:dyDescent="0.3">
      <c r="A119" s="6" t="s">
        <v>439</v>
      </c>
      <c r="B119" s="6" t="s">
        <v>437</v>
      </c>
      <c r="C119" s="13" t="str">
        <f>_xlfn.CONCAT("Invoke-Item '",Table2[[#This Row],[Path]],"'")</f>
        <v>Invoke-Item 'C:\Users\HOLGER\Downloads\Papers\Lib_Papers\Imported\10.1.1.470.3971.pdf'</v>
      </c>
      <c r="D119" s="13" t="str">
        <f>_xlfn.CONCAT("Start-Process foxitpdfreader '",Table2[[#This Row],[Path]],"'")</f>
        <v>Start-Process foxitpdfreader 'C:\Users\HOLGER\Downloads\Papers\Lib_Papers\Imported\10.1.1.470.3971.pdf'</v>
      </c>
      <c r="E11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'C:\Users\HOLGER\Downloads\Papers\Lib_Notes\Imported\10.1.1.470.3971.md' -PathType Leaf) {Invoke-Item 'C:\Users\HOLGER\Downloads\Papers\Lib_Notes\Imported\10.1.1.470.3971.md'} else {New-Item 'C:\Users\HOLGER\Downloads\Papers\Lib_Notes\Imported\10.1.1.470.3971.md'; Invoke-Item 'C:\Users\HOLGER\Downloads\Papers\Lib_Notes\Imported\10.1.1.470.3971.md'}</v>
      </c>
      <c r="F119" t="s">
        <v>1809</v>
      </c>
      <c r="G119" s="13" t="str">
        <f>_xlfn.TEXTAFTER(Table2[[#This Row],[Path]],"\",-1)</f>
        <v>10.1.1.470.3971.pdf</v>
      </c>
      <c r="H119" s="6">
        <v>2005</v>
      </c>
      <c r="I119" s="1" t="s">
        <v>851</v>
      </c>
      <c r="J119" s="1" t="s">
        <v>852</v>
      </c>
      <c r="L119" s="1" t="s">
        <v>798</v>
      </c>
      <c r="O119" s="8"/>
    </row>
    <row r="120" spans="1:17" x14ac:dyDescent="0.3">
      <c r="A120" s="6" t="s">
        <v>439</v>
      </c>
      <c r="B120" s="6" t="s">
        <v>437</v>
      </c>
      <c r="C120" s="13" t="str">
        <f>_xlfn.CONCAT("Invoke-Item '",Table2[[#This Row],[Path]],"'")</f>
        <v>Invoke-Item 'C:\Users\HOLGER\Downloads\Papers\Lib_Papers\Imported\James Stuart Full paper.pdf'</v>
      </c>
      <c r="D120" s="13" t="str">
        <f>_xlfn.CONCAT("Start-Process foxitpdfreader '",Table2[[#This Row],[Path]],"'")</f>
        <v>Start-Process foxitpdfreader 'C:\Users\HOLGER\Downloads\Papers\Lib_Papers\Imported\James Stuart Full paper.pdf'</v>
      </c>
      <c r="E12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'C:\Users\HOLGER\Downloads\Papers\Lib_Notes\Imported\James Stuart Full paper.md' -PathType Leaf) {Invoke-Item 'C:\Users\HOLGER\Downloads\Papers\Lib_Notes\Imported\James Stuart Full paper.md'} else {New-Item 'C:\Users\HOLGER\Downloads\Papers\Lib_Notes\Imported\James Stuart Full paper.md'; Invoke-Item 'C:\Users\HOLGER\Downloads\Papers\Lib_Notes\Imported\James Stuart Full paper.md'}</v>
      </c>
      <c r="F120" t="s">
        <v>1874</v>
      </c>
      <c r="G120" s="13" t="str">
        <f>_xlfn.TEXTAFTER(Table2[[#This Row],[Path]],"\",-1)</f>
        <v>James Stuart Full paper.pdf</v>
      </c>
      <c r="H120" s="6">
        <v>2016</v>
      </c>
      <c r="I120" s="1" t="s">
        <v>1160</v>
      </c>
      <c r="J120" s="1" t="s">
        <v>285</v>
      </c>
      <c r="L120" s="1" t="s">
        <v>798</v>
      </c>
      <c r="O120" s="8"/>
    </row>
    <row r="121" spans="1:17" x14ac:dyDescent="0.3">
      <c r="A121" s="6" t="s">
        <v>439</v>
      </c>
      <c r="B121" s="6" t="s">
        <v>437</v>
      </c>
      <c r="C121" s="13" t="str">
        <f>_xlfn.CONCAT("Invoke-Item '",Table2[[#This Row],[Path]],"'")</f>
        <v>Invoke-Item 'C:\Users\HOLGER\Downloads\Papers\Lib_Papers\Imported\wst.2008.301.pdf'</v>
      </c>
      <c r="D121" s="13" t="str">
        <f>_xlfn.CONCAT("Start-Process foxitpdfreader '",Table2[[#This Row],[Path]],"'")</f>
        <v>Start-Process foxitpdfreader 'C:\Users\HOLGER\Downloads\Papers\Lib_Papers\Imported\wst.2008.301.pdf'</v>
      </c>
      <c r="E12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'C:\Users\HOLGER\Downloads\Papers\Lib_Notes\Imported\wst.2008.301.md' -PathType Leaf) {Invoke-Item 'C:\Users\HOLGER\Downloads\Papers\Lib_Notes\Imported\wst.2008.301.md'} else {New-Item 'C:\Users\HOLGER\Downloads\Papers\Lib_Notes\Imported\wst.2008.301.md'; Invoke-Item 'C:\Users\HOLGER\Downloads\Papers\Lib_Notes\Imported\wst.2008.301.md'}</v>
      </c>
      <c r="F121" t="s">
        <v>1882</v>
      </c>
      <c r="G121" s="13" t="str">
        <f>_xlfn.TEXTAFTER(Table2[[#This Row],[Path]],"\",-1)</f>
        <v>wst.2008.301.pdf</v>
      </c>
      <c r="H121" s="6">
        <v>2008</v>
      </c>
      <c r="I121" s="1" t="s">
        <v>930</v>
      </c>
      <c r="J121" s="1" t="s">
        <v>135</v>
      </c>
      <c r="K121" s="1" t="s">
        <v>931</v>
      </c>
      <c r="L121" s="1" t="s">
        <v>759</v>
      </c>
      <c r="O121" s="8" t="s">
        <v>268</v>
      </c>
    </row>
    <row r="122" spans="1:17" x14ac:dyDescent="0.3">
      <c r="A122" s="6" t="s">
        <v>439</v>
      </c>
      <c r="B122" s="6" t="s">
        <v>437</v>
      </c>
      <c r="C122" s="13" t="str">
        <f>_xlfn.CONCAT("Invoke-Item '",Table2[[#This Row],[Path]],"'")</f>
        <v>Invoke-Item 'C:\Users\HOLGER\Downloads\Papers\Lib_Papers\Imported\1-s2.0-S0043135407005143-main.pdf'</v>
      </c>
      <c r="D122" s="13" t="str">
        <f>_xlfn.CONCAT("Start-Process foxitpdfreader '",Table2[[#This Row],[Path]],"'")</f>
        <v>Start-Process foxitpdfreader 'C:\Users\HOLGER\Downloads\Papers\Lib_Papers\Imported\1-s2.0-S0043135407005143-main.pdf'</v>
      </c>
      <c r="E12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'C:\Users\HOLGER\Downloads\Papers\Lib_Notes\Imported\1-s2.0-S0043135407005143-main.md' -PathType Leaf) {Invoke-Item 'C:\Users\HOLGER\Downloads\Papers\Lib_Notes\Imported\1-s2.0-S0043135407005143-main.md'} else {New-Item 'C:\Users\HOLGER\Downloads\Papers\Lib_Notes\Imported\1-s2.0-S0043135407005143-main.md'; Invoke-Item 'C:\Users\HOLGER\Downloads\Papers\Lib_Notes\Imported\1-s2.0-S0043135407005143-main.md'}</v>
      </c>
      <c r="F122" t="s">
        <v>1883</v>
      </c>
      <c r="G122" s="13" t="str">
        <f>_xlfn.TEXTAFTER(Table2[[#This Row],[Path]],"\",-1)</f>
        <v>1-s2.0-S0043135407005143-main.pdf</v>
      </c>
      <c r="H122" s="6">
        <v>2008</v>
      </c>
      <c r="I122" s="1" t="s">
        <v>932</v>
      </c>
      <c r="J122" s="1" t="s">
        <v>123</v>
      </c>
      <c r="K122" s="1" t="s">
        <v>933</v>
      </c>
      <c r="L122" s="1" t="s">
        <v>621</v>
      </c>
      <c r="O122" s="8" t="s">
        <v>452</v>
      </c>
    </row>
    <row r="123" spans="1:17" x14ac:dyDescent="0.3">
      <c r="A123" s="6" t="s">
        <v>439</v>
      </c>
      <c r="B123" s="6" t="s">
        <v>439</v>
      </c>
      <c r="C123" s="13" t="str">
        <f>_xlfn.CONCAT("Invoke-Item '",Table2[[#This Row],[Path]],"'")</f>
        <v>Invoke-Item 'C:\Users\HOLGER\Downloads\Papers\Lib_Papers\Imported\out0807.pdf'</v>
      </c>
      <c r="D123" s="13" t="str">
        <f>_xlfn.CONCAT("Start-Process foxitpdfreader '",Table2[[#This Row],[Path]],"'")</f>
        <v>Start-Process foxitpdfreader 'C:\Users\HOLGER\Downloads\Papers\Lib_Papers\Imported\out0807.pdf'</v>
      </c>
      <c r="E12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'C:\Users\HOLGER\Downloads\Papers\Lib_Notes\Imported\out0807.md' -PathType Leaf) {Invoke-Item 'C:\Users\HOLGER\Downloads\Papers\Lib_Notes\Imported\out0807.md'} else {New-Item 'C:\Users\HOLGER\Downloads\Papers\Lib_Notes\Imported\out0807.md'; Invoke-Item 'C:\Users\HOLGER\Downloads\Papers\Lib_Notes\Imported\out0807.md'}</v>
      </c>
      <c r="F123" t="s">
        <v>1908</v>
      </c>
      <c r="G123" s="13" t="str">
        <f>_xlfn.TEXTAFTER(Table2[[#This Row],[Path]],"\",-1)</f>
        <v>out0807.pdf</v>
      </c>
      <c r="H123" s="6">
        <v>1999</v>
      </c>
      <c r="I123" s="1" t="s">
        <v>757</v>
      </c>
      <c r="J123" s="1" t="s">
        <v>9</v>
      </c>
      <c r="K123" s="1" t="s">
        <v>758</v>
      </c>
      <c r="L123" s="1" t="s">
        <v>759</v>
      </c>
      <c r="M123" s="1" t="s">
        <v>760</v>
      </c>
      <c r="N123" s="1" t="s">
        <v>761</v>
      </c>
      <c r="O123" s="8"/>
    </row>
    <row r="124" spans="1:17" x14ac:dyDescent="0.3">
      <c r="A124" s="6" t="s">
        <v>439</v>
      </c>
      <c r="B124" s="6" t="s">
        <v>437</v>
      </c>
      <c r="C124" s="13" t="str">
        <f>_xlfn.CONCAT("Invoke-Item '",Table2[[#This Row],[Path]],"'")</f>
        <v>Invoke-Item 'C:\Users\HOLGER\Downloads\Papers\Lib_Papers\Imported\1-s2.0-S0022169401003286-main.pdf'</v>
      </c>
      <c r="D124" s="13" t="str">
        <f>_xlfn.CONCAT("Start-Process foxitpdfreader '",Table2[[#This Row],[Path]],"'")</f>
        <v>Start-Process foxitpdfreader 'C:\Users\HOLGER\Downloads\Papers\Lib_Papers\Imported\1-s2.0-S0022169401003286-main.pdf'</v>
      </c>
      <c r="E12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'C:\Users\HOLGER\Downloads\Papers\Lib_Notes\Imported\1-s2.0-S0022169401003286-main.md' -PathType Leaf) {Invoke-Item 'C:\Users\HOLGER\Downloads\Papers\Lib_Notes\Imported\1-s2.0-S0022169401003286-main.md'} else {New-Item 'C:\Users\HOLGER\Downloads\Papers\Lib_Notes\Imported\1-s2.0-S0022169401003286-main.md'; Invoke-Item 'C:\Users\HOLGER\Downloads\Papers\Lib_Notes\Imported\1-s2.0-S0022169401003286-main.md'}</v>
      </c>
      <c r="F124" t="s">
        <v>1929</v>
      </c>
      <c r="G124" s="13" t="str">
        <f>_xlfn.TEXTAFTER(Table2[[#This Row],[Path]],"\",-1)</f>
        <v>1-s2.0-S0022169401003286-main.pdf</v>
      </c>
      <c r="H124" s="6">
        <v>2001</v>
      </c>
      <c r="I124" s="1" t="s">
        <v>779</v>
      </c>
      <c r="J124" s="1" t="s">
        <v>286</v>
      </c>
      <c r="K124" s="1" t="s">
        <v>780</v>
      </c>
      <c r="L124" s="1" t="s">
        <v>621</v>
      </c>
      <c r="O124" s="8" t="s">
        <v>442</v>
      </c>
    </row>
    <row r="125" spans="1:17" x14ac:dyDescent="0.3">
      <c r="A125" s="6" t="s">
        <v>438</v>
      </c>
      <c r="B125" s="6" t="s">
        <v>441</v>
      </c>
      <c r="C125" s="13" t="str">
        <f>_xlfn.CONCAT("Invoke-Item '",Table2[[#This Row],[Path]],"'")</f>
        <v>Invoke-Item 'C:\Users\HOLGER\Downloads\Papers\Lib_Papers\Imported\(ASCE)HE.1943-5584.0000512.pdf'</v>
      </c>
      <c r="D125" s="13" t="str">
        <f>_xlfn.CONCAT("Start-Process foxitpdfreader '",Table2[[#This Row],[Path]],"'")</f>
        <v>Start-Process foxitpdfreader 'C:\Users\HOLGER\Downloads\Papers\Lib_Papers\Imported\(ASCE)HE.1943-5584.0000512.pdf'</v>
      </c>
      <c r="E12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'C:\Users\HOLGER\Downloads\Papers\Lib_Notes\Imported\(ASCE)HE.1943-5584.0000512.md' -PathType Leaf) {Invoke-Item 'C:\Users\HOLGER\Downloads\Papers\Lib_Notes\Imported\(ASCE)HE.1943-5584.0000512.md'} else {New-Item 'C:\Users\HOLGER\Downloads\Papers\Lib_Notes\Imported\(ASCE)HE.1943-5584.0000512.md'; Invoke-Item 'C:\Users\HOLGER\Downloads\Papers\Lib_Notes\Imported\(ASCE)HE.1943-5584.0000512.md'}</v>
      </c>
      <c r="F125" t="s">
        <v>1657</v>
      </c>
      <c r="G125" s="13" t="str">
        <f>_xlfn.TEXTAFTER(Table2[[#This Row],[Path]],"\",-1)</f>
        <v>(ASCE)HE.1943-5584.0000512.pdf</v>
      </c>
      <c r="H125" s="6">
        <v>2012</v>
      </c>
      <c r="I125" s="1" t="s">
        <v>1022</v>
      </c>
      <c r="J125" s="1" t="s">
        <v>211</v>
      </c>
      <c r="K125" s="1" t="s">
        <v>1023</v>
      </c>
      <c r="L125" s="1" t="s">
        <v>621</v>
      </c>
      <c r="O125" s="8"/>
      <c r="Q125" s="6">
        <v>0</v>
      </c>
    </row>
    <row r="126" spans="1:17" x14ac:dyDescent="0.3">
      <c r="A126" s="6" t="s">
        <v>438</v>
      </c>
      <c r="B126" s="6" t="s">
        <v>441</v>
      </c>
      <c r="C126" s="13" t="str">
        <f>_xlfn.CONCAT("Invoke-Item '",Table2[[#This Row],[Path]],"'")</f>
        <v>Invoke-Item 'C:\Users\HOLGER\Downloads\Papers\Lib_Papers\Imported\(ASCE)HE.1943-5584.0000045.pdf'</v>
      </c>
      <c r="D126" s="13" t="str">
        <f>_xlfn.CONCAT("Start-Process foxitpdfreader '",Table2[[#This Row],[Path]],"'")</f>
        <v>Start-Process foxitpdfreader 'C:\Users\HOLGER\Downloads\Papers\Lib_Papers\Imported\(ASCE)HE.1943-5584.0000045.pdf'</v>
      </c>
      <c r="E12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'C:\Users\HOLGER\Downloads\Papers\Lib_Notes\Imported\(ASCE)HE.1943-5584.0000045.md' -PathType Leaf) {Invoke-Item 'C:\Users\HOLGER\Downloads\Papers\Lib_Notes\Imported\(ASCE)HE.1943-5584.0000045.md'} else {New-Item 'C:\Users\HOLGER\Downloads\Papers\Lib_Notes\Imported\(ASCE)HE.1943-5584.0000045.md'; Invoke-Item 'C:\Users\HOLGER\Downloads\Papers\Lib_Notes\Imported\(ASCE)HE.1943-5584.0000045.md'}</v>
      </c>
      <c r="F126" t="s">
        <v>1668</v>
      </c>
      <c r="G126" s="13" t="str">
        <f>_xlfn.TEXTAFTER(Table2[[#This Row],[Path]],"\",-1)</f>
        <v>(ASCE)HE.1943-5584.0000045.pdf</v>
      </c>
      <c r="H126" s="6">
        <v>2009</v>
      </c>
      <c r="I126" s="1" t="s">
        <v>711</v>
      </c>
      <c r="J126" s="1" t="s">
        <v>210</v>
      </c>
      <c r="K126" s="1" t="s">
        <v>944</v>
      </c>
      <c r="L126" s="1" t="s">
        <v>621</v>
      </c>
      <c r="O126" s="8"/>
      <c r="Q126" s="6">
        <v>0</v>
      </c>
    </row>
    <row r="127" spans="1:17" x14ac:dyDescent="0.3">
      <c r="A127" s="6" t="s">
        <v>438</v>
      </c>
      <c r="B127" s="6" t="s">
        <v>439</v>
      </c>
      <c r="C127" s="13" t="str">
        <f>_xlfn.CONCAT("Invoke-Item '",Table2[[#This Row],[Path]],"'")</f>
        <v>Invoke-Item 'C:\Users\HOLGER\Downloads\Papers\Lib_Papers\Imported\Hydrological Processes - 2002 - Singh - Is hydrology kinematic.pdf'</v>
      </c>
      <c r="D127" s="13" t="str">
        <f>_xlfn.CONCAT("Start-Process foxitpdfreader '",Table2[[#This Row],[Path]],"'")</f>
        <v>Start-Process foxitpdfreader 'C:\Users\HOLGER\Downloads\Papers\Lib_Papers\Imported\Hydrological Processes - 2002 - Singh - Is hydrology kinematic.pdf'</v>
      </c>
      <c r="E12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- 2002 - Singh - Is hydrology kinematic.md' -PathType Leaf) {Invoke-Item 'C:\Users\HOLGER\Downloads\Papers\Lib_Notes\Imported\Hydrological Processes - 2002 - Singh - Is hydrology kinematic.md'} else {New-Item 'C:\Users\HOLGER\Downloads\Papers\Lib_Notes\Imported\Hydrological Processes - 2002 - Singh - Is hydrology kinematic.md'; Invoke-Item 'C:\Users\HOLGER\Downloads\Papers\Lib_Notes\Imported\Hydrological Processes - 2002 - Singh - Is hydrology kinematic.md'}</v>
      </c>
      <c r="F127" t="s">
        <v>1861</v>
      </c>
      <c r="G127" s="13" t="str">
        <f>_xlfn.TEXTAFTER(Table2[[#This Row],[Path]],"\",-1)</f>
        <v>Hydrological Processes - 2002 - Singh - Is hydrology kinematic.pdf</v>
      </c>
      <c r="H127" s="6">
        <v>2002</v>
      </c>
      <c r="I127" s="1" t="s">
        <v>790</v>
      </c>
      <c r="J127" s="1" t="s">
        <v>48</v>
      </c>
      <c r="K127" s="1" t="s">
        <v>812</v>
      </c>
      <c r="L127" s="1" t="s">
        <v>621</v>
      </c>
      <c r="O127" s="8"/>
      <c r="Q127" s="6">
        <v>0</v>
      </c>
    </row>
    <row r="128" spans="1:17" x14ac:dyDescent="0.3">
      <c r="A128" s="6" t="s">
        <v>438</v>
      </c>
      <c r="B128" s="6" t="s">
        <v>439</v>
      </c>
      <c r="C128" s="13" t="str">
        <f>_xlfn.CONCAT("Invoke-Item '",Table2[[#This Row],[Path]],"'")</f>
        <v>Invoke-Item 'C:\Users\HOLGER\Downloads\Papers\Lib_Papers\Imported\Hydrological Processes - 2001 - Singh - Kinematic wave modelling in water resources a historical perspective.pdf'</v>
      </c>
      <c r="D128" s="13" t="str">
        <f>_xlfn.CONCAT("Start-Process foxitpdfreader '",Table2[[#This Row],[Path]],"'")</f>
        <v>Start-Process foxitpdfreader 'C:\Users\HOLGER\Downloads\Papers\Lib_Papers\Imported\Hydrological Processes - 2001 - Singh - Kinematic wave modelling in water resources a historical perspective.pdf'</v>
      </c>
      <c r="E12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- 2001 - Singh - Kinematic wave modelling in water resources a historical perspective.md' -PathType Leaf) {Invoke-Item 'C:\Users\HOLGER\Downloads\Papers\Lib_Notes\Imported\Hydrological Processes - 2001 - Singh - Kinematic wave modelling in water resources a historical perspective.md'} else {New-Item 'C:\Users\HOLGER\Downloads\Papers\Lib_Notes\Imported\Hydrological Processes - 2001 - Singh - Kinematic wave modelling in water resources a historical perspective.md'; Invoke-Item 'C:\Users\HOLGER\Downloads\Papers\Lib_Notes\Imported\Hydrological Processes - 2001 - Singh - Kinematic wave modelling in water resources a historical perspective.md'}</v>
      </c>
      <c r="F128" t="s">
        <v>1862</v>
      </c>
      <c r="G128" s="13" t="str">
        <f>_xlfn.TEXTAFTER(Table2[[#This Row],[Path]],"\",-1)</f>
        <v>Hydrological Processes - 2001 - Singh - Kinematic wave modelling in water resources a historical perspective.pdf</v>
      </c>
      <c r="H128" s="6">
        <v>2001</v>
      </c>
      <c r="I128" s="1" t="s">
        <v>790</v>
      </c>
      <c r="J128" s="1" t="s">
        <v>47</v>
      </c>
      <c r="K128" s="1" t="s">
        <v>791</v>
      </c>
      <c r="L128" s="1" t="s">
        <v>621</v>
      </c>
      <c r="O128" s="8"/>
      <c r="Q128" s="6">
        <v>0</v>
      </c>
    </row>
    <row r="129" spans="1:17" x14ac:dyDescent="0.3">
      <c r="A129" s="6" t="s">
        <v>438</v>
      </c>
      <c r="B129" s="6" t="s">
        <v>439</v>
      </c>
      <c r="C129" s="13" t="str">
        <f>_xlfn.CONCAT("Invoke-Item '",Table2[[#This Row],[Path]],"'")</f>
        <v>Invoke-Item 'C:\Users\HOLGER\Downloads\Papers\Lib_Papers\Imported\001-Green-et-al-2015a.pdf'</v>
      </c>
      <c r="D129" s="13" t="str">
        <f>_xlfn.CONCAT("Start-Process foxitpdfreader '",Table2[[#This Row],[Path]],"'")</f>
        <v>Start-Process foxitpdfreader 'C:\Users\HOLGER\Downloads\Papers\Lib_Papers\Imported\001-Green-et-al-2015a.pdf'</v>
      </c>
      <c r="E12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'C:\Users\HOLGER\Downloads\Papers\Lib_Notes\Imported\001-Green-et-al-2015a.md' -PathType Leaf) {Invoke-Item 'C:\Users\HOLGER\Downloads\Papers\Lib_Notes\Imported\001-Green-et-al-2015a.md'} else {New-Item 'C:\Users\HOLGER\Downloads\Papers\Lib_Notes\Imported\001-Green-et-al-2015a.md'; Invoke-Item 'C:\Users\HOLGER\Downloads\Papers\Lib_Notes\Imported\001-Green-et-al-2015a.md'}</v>
      </c>
      <c r="F129" t="s">
        <v>1639</v>
      </c>
      <c r="G129" s="13" t="str">
        <f>_xlfn.TEXTAFTER(Table2[[#This Row],[Path]],"\",-1)</f>
        <v>001-Green-et-al-2015a.pdf</v>
      </c>
      <c r="H129" s="6">
        <v>2015</v>
      </c>
      <c r="I129" s="1" t="s">
        <v>1140</v>
      </c>
      <c r="J129" s="1" t="s">
        <v>66</v>
      </c>
      <c r="L129" s="1" t="s">
        <v>798</v>
      </c>
      <c r="O129" s="8"/>
      <c r="Q129" s="6">
        <v>10</v>
      </c>
    </row>
    <row r="130" spans="1:17" x14ac:dyDescent="0.3">
      <c r="A130" s="6" t="s">
        <v>438</v>
      </c>
      <c r="B130" s="6" t="s">
        <v>439</v>
      </c>
      <c r="C130" s="13" t="str">
        <f>_xlfn.CONCAT("Invoke-Item '",Table2[[#This Row],[Path]],"'")</f>
        <v>Invoke-Item 'C:\Users\HOLGER\Downloads\Papers\Lib_Papers\Imported\003-Green-et-al-2012a.pdf'</v>
      </c>
      <c r="D130" s="13" t="str">
        <f>_xlfn.CONCAT("Start-Process foxitpdfreader '",Table2[[#This Row],[Path]],"'")</f>
        <v>Start-Process foxitpdfreader 'C:\Users\HOLGER\Downloads\Papers\Lib_Papers\Imported\003-Green-et-al-2012a.pdf'</v>
      </c>
      <c r="E13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'C:\Users\HOLGER\Downloads\Papers\Lib_Notes\Imported\003-Green-et-al-2012a.md' -PathType Leaf) {Invoke-Item 'C:\Users\HOLGER\Downloads\Papers\Lib_Notes\Imported\003-Green-et-al-2012a.md'} else {New-Item 'C:\Users\HOLGER\Downloads\Papers\Lib_Notes\Imported\003-Green-et-al-2012a.md'; Invoke-Item 'C:\Users\HOLGER\Downloads\Papers\Lib_Notes\Imported\003-Green-et-al-2012a.md'}</v>
      </c>
      <c r="F130" t="s">
        <v>1640</v>
      </c>
      <c r="G130" s="13" t="str">
        <f>_xlfn.TEXTAFTER(Table2[[#This Row],[Path]],"\",-1)</f>
        <v>003-Green-et-al-2012a.pdf</v>
      </c>
      <c r="H130" s="6">
        <v>2012</v>
      </c>
      <c r="I130" s="1" t="s">
        <v>1045</v>
      </c>
      <c r="J130" s="1" t="s">
        <v>56</v>
      </c>
      <c r="L130" s="1" t="s">
        <v>798</v>
      </c>
      <c r="O130" s="8"/>
      <c r="Q130" s="6">
        <v>10</v>
      </c>
    </row>
    <row r="131" spans="1:17" x14ac:dyDescent="0.3">
      <c r="A131" s="6" t="s">
        <v>438</v>
      </c>
      <c r="B131" s="6" t="s">
        <v>439</v>
      </c>
      <c r="C131" s="13" t="str">
        <f>_xlfn.CONCAT("Invoke-Item '",Table2[[#This Row],[Path]],"'")</f>
        <v>Invoke-Item 'C:\Users\HOLGER\Downloads\Papers\Lib_Papers\Imported\006-The-et-al-2014.pdf'</v>
      </c>
      <c r="D131" s="13" t="str">
        <f>_xlfn.CONCAT("Start-Process foxitpdfreader '",Table2[[#This Row],[Path]],"'")</f>
        <v>Start-Process foxitpdfreader 'C:\Users\HOLGER\Downloads\Papers\Lib_Papers\Imported\006-The-et-al-2014.pdf'</v>
      </c>
      <c r="E13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'C:\Users\HOLGER\Downloads\Papers\Lib_Notes\Imported\006-The-et-al-2014.md' -PathType Leaf) {Invoke-Item 'C:\Users\HOLGER\Downloads\Papers\Lib_Notes\Imported\006-The-et-al-2014.md'} else {New-Item 'C:\Users\HOLGER\Downloads\Papers\Lib_Notes\Imported\006-The-et-al-2014.md'; Invoke-Item 'C:\Users\HOLGER\Downloads\Papers\Lib_Notes\Imported\006-The-et-al-2014.md'}</v>
      </c>
      <c r="F131" t="s">
        <v>1879</v>
      </c>
      <c r="G131" s="13" t="str">
        <f>_xlfn.TEXTAFTER(Table2[[#This Row],[Path]],"\",-1)</f>
        <v>006-The-et-al-2014.pdf</v>
      </c>
      <c r="H131" s="6">
        <v>2014</v>
      </c>
      <c r="I131" s="1" t="s">
        <v>1067</v>
      </c>
      <c r="J131" s="1" t="s">
        <v>65</v>
      </c>
      <c r="L131" s="1" t="s">
        <v>798</v>
      </c>
      <c r="O131" s="8"/>
      <c r="Q131" s="6">
        <v>10</v>
      </c>
    </row>
    <row r="132" spans="1:17" x14ac:dyDescent="0.3">
      <c r="A132" s="6" t="s">
        <v>438</v>
      </c>
      <c r="B132" s="6" t="s">
        <v>439</v>
      </c>
      <c r="C132" s="13" t="str">
        <f>_xlfn.CONCAT("Invoke-Item '",Table2[[#This Row],[Path]],"'")</f>
        <v>Invoke-Item 'C:\Users\HOLGER\Downloads\Papers\Lib_Papers\Imported\2018WR024143.pdf'</v>
      </c>
      <c r="D132" s="13" t="str">
        <f>_xlfn.CONCAT("Start-Process foxitpdfreader '",Table2[[#This Row],[Path]],"'")</f>
        <v>Start-Process foxitpdfreader 'C:\Users\HOLGER\Downloads\Papers\Lib_Papers\Imported\2018WR024143.pdf'</v>
      </c>
      <c r="E13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'C:\Users\HOLGER\Downloads\Papers\Lib_Notes\Imported\2018WR024143.md' -PathType Leaf) {Invoke-Item 'C:\Users\HOLGER\Downloads\Papers\Lib_Notes\Imported\2018WR024143.md'} else {New-Item 'C:\Users\HOLGER\Downloads\Papers\Lib_Notes\Imported\2018WR024143.md'; Invoke-Item 'C:\Users\HOLGER\Downloads\Papers\Lib_Notes\Imported\2018WR024143.md'}</v>
      </c>
      <c r="F132" t="s">
        <v>1585</v>
      </c>
      <c r="G132" s="13" t="str">
        <f>_xlfn.TEXTAFTER(Table2[[#This Row],[Path]],"\",-1)</f>
        <v>2018WR024143.pdf</v>
      </c>
      <c r="H132" s="6">
        <v>2019</v>
      </c>
      <c r="I132" s="1" t="s">
        <v>1349</v>
      </c>
      <c r="J132" s="1" t="s">
        <v>19</v>
      </c>
      <c r="K132" s="1" t="s">
        <v>1350</v>
      </c>
      <c r="L132" s="1" t="s">
        <v>621</v>
      </c>
      <c r="M132" s="1" t="s">
        <v>1351</v>
      </c>
      <c r="N132" s="1" t="s">
        <v>1352</v>
      </c>
      <c r="O132" s="8"/>
      <c r="P132" s="6">
        <v>40</v>
      </c>
      <c r="Q132" s="6">
        <v>20</v>
      </c>
    </row>
    <row r="133" spans="1:17" x14ac:dyDescent="0.3">
      <c r="A133" s="6" t="s">
        <v>438</v>
      </c>
      <c r="B133" s="6" t="s">
        <v>441</v>
      </c>
      <c r="C133" s="13" t="str">
        <f>_xlfn.CONCAT("Invoke-Item '",Table2[[#This Row],[Path]],"'")</f>
        <v>Invoke-Item 'C:\Users\HOLGER\Downloads\Papers\Lib_Papers\Imported\nhess-2016-16.pdf'</v>
      </c>
      <c r="D133" s="13" t="str">
        <f>_xlfn.CONCAT("Start-Process foxitpdfreader '",Table2[[#This Row],[Path]],"'")</f>
        <v>Start-Process foxitpdfreader 'C:\Users\HOLGER\Downloads\Papers\Lib_Papers\Imported\nhess-2016-16.pdf'</v>
      </c>
      <c r="E13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'C:\Users\HOLGER\Downloads\Papers\Lib_Notes\Imported\nhess-2016-16.md' -PathType Leaf) {Invoke-Item 'C:\Users\HOLGER\Downloads\Papers\Lib_Notes\Imported\nhess-2016-16.md'} else {New-Item 'C:\Users\HOLGER\Downloads\Papers\Lib_Notes\Imported\nhess-2016-16.md'; Invoke-Item 'C:\Users\HOLGER\Downloads\Papers\Lib_Notes\Imported\nhess-2016-16.md'}</v>
      </c>
      <c r="F133" t="s">
        <v>1757</v>
      </c>
      <c r="G133" s="13" t="str">
        <f>_xlfn.TEXTAFTER(Table2[[#This Row],[Path]],"\",-1)</f>
        <v>nhess-2016-16.pdf</v>
      </c>
      <c r="H133" s="6">
        <v>2016</v>
      </c>
      <c r="I133" s="1" t="s">
        <v>1182</v>
      </c>
      <c r="J133" s="1" t="s">
        <v>300</v>
      </c>
      <c r="L133" s="1" t="s">
        <v>621</v>
      </c>
      <c r="O133" s="8" t="s">
        <v>311</v>
      </c>
      <c r="Q133" s="6">
        <v>50</v>
      </c>
    </row>
    <row r="134" spans="1:17" x14ac:dyDescent="0.3">
      <c r="A134" s="6" t="s">
        <v>438</v>
      </c>
      <c r="B134" s="6" t="s">
        <v>437</v>
      </c>
      <c r="C134" s="13" t="str">
        <f>_xlfn.CONCAT("Invoke-Item '",Table2[[#This Row],[Path]],"'")</f>
        <v>Invoke-Item 'C:\Users\HOLGER\Downloads\Papers\Lib_Papers\Imported\1-s2.0-S0048969721055248-main.pdf'</v>
      </c>
      <c r="D134" s="13" t="str">
        <f>_xlfn.CONCAT("Start-Process foxitpdfreader '",Table2[[#This Row],[Path]],"'")</f>
        <v>Start-Process foxitpdfreader 'C:\Users\HOLGER\Downloads\Papers\Lib_Papers\Imported\1-s2.0-S0048969721055248-main.pdf'</v>
      </c>
      <c r="E13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'C:\Users\HOLGER\Downloads\Papers\Lib_Notes\Imported\1-s2.0-S0048969721055248-main.md' -PathType Leaf) {Invoke-Item 'C:\Users\HOLGER\Downloads\Papers\Lib_Notes\Imported\1-s2.0-S0048969721055248-main.md'} else {New-Item 'C:\Users\HOLGER\Downloads\Papers\Lib_Notes\Imported\1-s2.0-S0048969721055248-main.md'; Invoke-Item 'C:\Users\HOLGER\Downloads\Papers\Lib_Notes\Imported\1-s2.0-S0048969721055248-main.md'}</v>
      </c>
      <c r="F134" t="s">
        <v>1609</v>
      </c>
      <c r="G134" s="13" t="str">
        <f>_xlfn.TEXTAFTER(Table2[[#This Row],[Path]],"\",-1)</f>
        <v>1-s2.0-S0048969721055248-main.pdf</v>
      </c>
      <c r="H134" s="6">
        <v>2022</v>
      </c>
      <c r="I134" s="1" t="s">
        <v>1469</v>
      </c>
      <c r="J134" s="1" t="s">
        <v>35</v>
      </c>
      <c r="K134" s="1" t="s">
        <v>1470</v>
      </c>
      <c r="L134" s="1" t="s">
        <v>621</v>
      </c>
      <c r="O134" s="8"/>
    </row>
    <row r="135" spans="1:17" x14ac:dyDescent="0.3">
      <c r="A135" s="6" t="s">
        <v>438</v>
      </c>
      <c r="B135" s="6" t="s">
        <v>440</v>
      </c>
      <c r="C135" s="13" t="str">
        <f>_xlfn.CONCAT("Invoke-Item '",Table2[[#This Row],[Path]],"'")</f>
        <v>Invoke-Item 'C:\Users\HOLGER\Downloads\Papers\Lib_Papers\Imported\1-s2.0-0022169469900201-main.pdf'</v>
      </c>
      <c r="D135" s="13" t="str">
        <f>_xlfn.CONCAT("Start-Process foxitpdfreader '",Table2[[#This Row],[Path]],"'")</f>
        <v>Start-Process foxitpdfreader 'C:\Users\HOLGER\Downloads\Papers\Lib_Papers\Imported\1-s2.0-0022169469900201-main.pdf'</v>
      </c>
      <c r="E13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'C:\Users\HOLGER\Downloads\Papers\Lib_Notes\Imported\1-s2.0-0022169469900201-main.md' -PathType Leaf) {Invoke-Item 'C:\Users\HOLGER\Downloads\Papers\Lib_Notes\Imported\1-s2.0-0022169469900201-main.md'} else {New-Item 'C:\Users\HOLGER\Downloads\Papers\Lib_Notes\Imported\1-s2.0-0022169469900201-main.md'; Invoke-Item 'C:\Users\HOLGER\Downloads\Papers\Lib_Notes\Imported\1-s2.0-0022169469900201-main.md'}</v>
      </c>
      <c r="F135" t="s">
        <v>1619</v>
      </c>
      <c r="G135" s="13" t="str">
        <f>_xlfn.TEXTAFTER(Table2[[#This Row],[Path]],"\",-1)</f>
        <v>1-s2.0-0022169469900201-main.pdf</v>
      </c>
      <c r="H135" s="6">
        <v>1969</v>
      </c>
      <c r="I135" s="1" t="s">
        <v>619</v>
      </c>
      <c r="J135" t="s">
        <v>382</v>
      </c>
      <c r="K135" t="s">
        <v>620</v>
      </c>
      <c r="L135" t="s">
        <v>621</v>
      </c>
      <c r="M135"/>
      <c r="N135"/>
      <c r="O135" s="8" t="s">
        <v>431</v>
      </c>
    </row>
    <row r="136" spans="1:17" x14ac:dyDescent="0.3">
      <c r="A136" s="6" t="s">
        <v>438</v>
      </c>
      <c r="B136" s="6" t="s">
        <v>437</v>
      </c>
      <c r="C136" s="13" t="str">
        <f>_xlfn.CONCAT("Invoke-Item '",Table2[[#This Row],[Path]],"'")</f>
        <v>Invoke-Item 'C:\Users\HOLGER\Downloads\Papers\Lib_Papers\Imported\Le_et_al-2018-Modeling Spatial Dependence of R.pdf'</v>
      </c>
      <c r="D136" s="13" t="str">
        <f>_xlfn.CONCAT("Start-Process foxitpdfreader '",Table2[[#This Row],[Path]],"'")</f>
        <v>Start-Process foxitpdfreader 'C:\Users\HOLGER\Downloads\Papers\Lib_Papers\Imported\Le_et_al-2018-Modeling Spatial Dependence of R.pdf'</v>
      </c>
      <c r="E13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'C:\Users\HOLGER\Downloads\Papers\Lib_Notes\Imported\Le_et_al-2018-Modeling Spatial Dependence of R.md' -PathType Leaf) {Invoke-Item 'C:\Users\HOLGER\Downloads\Papers\Lib_Notes\Imported\Le_et_al-2018-Modeling Spatial Dependence of R.md'} else {New-Item 'C:\Users\HOLGER\Downloads\Papers\Lib_Notes\Imported\Le_et_al-2018-Modeling Spatial Dependence of R.md'; Invoke-Item 'C:\Users\HOLGER\Downloads\Papers\Lib_Notes\Imported\Le_et_al-2018-Modeling Spatial Dependence of R.md'}</v>
      </c>
      <c r="F136" t="s">
        <v>1733</v>
      </c>
      <c r="G136" s="13" t="str">
        <f>_xlfn.TEXTAFTER(Table2[[#This Row],[Path]],"\",-1)</f>
        <v>Le_et_al-2018-Modeling Spatial Dependence of R.pdf</v>
      </c>
      <c r="H136" s="6">
        <v>2018</v>
      </c>
      <c r="I136" s="1" t="s">
        <v>1283</v>
      </c>
      <c r="J136" s="1" t="s">
        <v>83</v>
      </c>
      <c r="K136" s="1" t="s">
        <v>1284</v>
      </c>
      <c r="L136" s="1" t="s">
        <v>621</v>
      </c>
      <c r="O136" s="8"/>
    </row>
    <row r="137" spans="1:17" x14ac:dyDescent="0.3">
      <c r="A137" s="6" t="s">
        <v>438</v>
      </c>
      <c r="B137" s="6" t="s">
        <v>441</v>
      </c>
      <c r="C137" s="13" t="str">
        <f>_xlfn.CONCAT("Invoke-Item '",Table2[[#This Row],[Path]],"'")</f>
        <v>Invoke-Item 'C:\Users\HOLGER\Downloads\Papers\Lib_Papers\Imported\Leitão2017_Article_StochasticEvaluationOfTheImpac.pdf'</v>
      </c>
      <c r="D137" s="13" t="str">
        <f>_xlfn.CONCAT("Start-Process foxitpdfreader '",Table2[[#This Row],[Path]],"'")</f>
        <v>Start-Process foxitpdfreader 'C:\Users\HOLGER\Downloads\Papers\Lib_Papers\Imported\Leitão2017_Article_StochasticEvaluationOfTheImpac.pdf'</v>
      </c>
      <c r="E13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'C:\Users\HOLGER\Downloads\Papers\Lib_Notes\Imported\Leitão2017_Article_StochasticEvaluationOfTheImpac.md' -PathType Leaf) {Invoke-Item 'C:\Users\HOLGER\Downloads\Papers\Lib_Notes\Imported\Leitão2017_Article_StochasticEvaluationOfTheImpac.md'} else {New-Item 'C:\Users\HOLGER\Downloads\Papers\Lib_Notes\Imported\Leitão2017_Article_StochasticEvaluationOfTheImpac.md'; Invoke-Item 'C:\Users\HOLGER\Downloads\Papers\Lib_Notes\Imported\Leitão2017_Article_StochasticEvaluationOfTheImpac.md'}</v>
      </c>
      <c r="F137" t="s">
        <v>1737</v>
      </c>
      <c r="G137" s="13" t="str">
        <f>_xlfn.TEXTAFTER(Table2[[#This Row],[Path]],"\",-1)</f>
        <v>Leitão2017_Article_StochasticEvaluationOfTheImpac.pdf</v>
      </c>
      <c r="H137" s="6">
        <v>2017</v>
      </c>
      <c r="I137" s="1" t="s">
        <v>1240</v>
      </c>
      <c r="J137" s="1" t="s">
        <v>108</v>
      </c>
      <c r="K137" s="1" t="s">
        <v>1241</v>
      </c>
      <c r="L137" s="1" t="s">
        <v>621</v>
      </c>
      <c r="O137" s="8"/>
    </row>
    <row r="138" spans="1:17" x14ac:dyDescent="0.3">
      <c r="A138" s="6" t="s">
        <v>438</v>
      </c>
      <c r="B138" s="6" t="s">
        <v>437</v>
      </c>
      <c r="C138" s="13" t="str">
        <f>_xlfn.CONCAT("Invoke-Item '",Table2[[#This Row],[Path]],"'")</f>
        <v>Invoke-Item 'C:\Users\HOLGER\Downloads\Papers\Lib_Papers\Imported\Evaluation of functional resilience in urban drainage and flood management systems using a global analysis approach.pdf'</v>
      </c>
      <c r="D138" s="13" t="str">
        <f>_xlfn.CONCAT("Start-Process foxitpdfreader '",Table2[[#This Row],[Path]],"'")</f>
        <v>Start-Process foxitpdfreader 'C:\Users\HOLGER\Downloads\Papers\Lib_Papers\Imported\Evaluation of functional resilience in urban drainage and flood management systems using a global analysis approach.pdf'</v>
      </c>
      <c r="E13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'C:\Users\HOLGER\Downloads\Papers\Lib_Notes\Imported\Evaluation of functional resilience in urban drainage and flood management systems using a global analysis approach.md' -PathType Leaf) {Invoke-Item 'C:\Users\HOLGER\Downloads\Papers\Lib_Notes\Imported\Evaluation of functional resilience in urban drainage and flood management systems using a global analysis approach.md'} else {New-Item 'C:\Users\HOLGER\Downloads\Papers\Lib_Notes\Imported\Evaluation of functional resilience in urban drainage and flood management systems using a global analysis approach.md'; Invoke-Item 'C:\Users\HOLGER\Downloads\Papers\Lib_Notes\Imported\Evaluation of functional resilience in urban drainage and flood management systems using a global analysis approach.md'}</v>
      </c>
      <c r="F138" t="s">
        <v>1776</v>
      </c>
      <c r="G138" s="13" t="str">
        <f>_xlfn.TEXTAFTER(Table2[[#This Row],[Path]],"\",-1)</f>
        <v>Evaluation of functional resilience in urban drainage and flood management systems using a global analysis approach.pdf</v>
      </c>
      <c r="H138" s="6">
        <v>2017</v>
      </c>
      <c r="I138" s="1" t="s">
        <v>1211</v>
      </c>
      <c r="J138" s="1" t="s">
        <v>130</v>
      </c>
      <c r="K138" s="1" t="s">
        <v>1212</v>
      </c>
      <c r="L138" s="1" t="s">
        <v>621</v>
      </c>
      <c r="O138" s="8" t="s">
        <v>267</v>
      </c>
    </row>
    <row r="139" spans="1:17" x14ac:dyDescent="0.3">
      <c r="A139" s="6" t="s">
        <v>438</v>
      </c>
      <c r="B139" s="6" t="s">
        <v>437</v>
      </c>
      <c r="C139" s="13" t="str">
        <f>_xlfn.CONCAT("Invoke-Item '",Table2[[#This Row],[Path]],"'")</f>
        <v>Invoke-Item 'C:\Users\HOLGER\Downloads\Papers\Lib_Papers\Imported\1-s2.0-S001393511731544X-main.pdf'</v>
      </c>
      <c r="D139" s="13" t="str">
        <f>_xlfn.CONCAT("Start-Process foxitpdfreader '",Table2[[#This Row],[Path]],"'")</f>
        <v>Start-Process foxitpdfreader 'C:\Users\HOLGER\Downloads\Papers\Lib_Papers\Imported\1-s2.0-S001393511731544X-main.pdf'</v>
      </c>
      <c r="E13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'C:\Users\HOLGER\Downloads\Papers\Lib_Notes\Imported\1-s2.0-S001393511731544X-main.md' -PathType Leaf) {Invoke-Item 'C:\Users\HOLGER\Downloads\Papers\Lib_Notes\Imported\1-s2.0-S001393511731544X-main.md'} else {New-Item 'C:\Users\HOLGER\Downloads\Papers\Lib_Notes\Imported\1-s2.0-S001393511731544X-main.md'; Invoke-Item 'C:\Users\HOLGER\Downloads\Papers\Lib_Notes\Imported\1-s2.0-S001393511731544X-main.md'}</v>
      </c>
      <c r="F139" t="s">
        <v>1919</v>
      </c>
      <c r="G139" s="13" t="str">
        <f>_xlfn.TEXTAFTER(Table2[[#This Row],[Path]],"\",-1)</f>
        <v>1-s2.0-S001393511731544X-main.pdf</v>
      </c>
      <c r="H139" s="6">
        <v>2018</v>
      </c>
      <c r="I139" s="1" t="s">
        <v>1256</v>
      </c>
      <c r="J139" s="1" t="s">
        <v>290</v>
      </c>
      <c r="K139" s="1" t="s">
        <v>1257</v>
      </c>
      <c r="L139" s="1" t="s">
        <v>621</v>
      </c>
      <c r="O139" s="8"/>
    </row>
    <row r="140" spans="1:17" x14ac:dyDescent="0.3">
      <c r="A140" s="6" t="s">
        <v>437</v>
      </c>
      <c r="B140" s="6" t="s">
        <v>437</v>
      </c>
      <c r="C140" s="13" t="str">
        <f>_xlfn.CONCAT("Invoke-Item '",Table2[[#This Row],[Path]],"'")</f>
        <v>Invoke-Item 'C:\Users\HOLGER\Downloads\Papers\Lib_Papers\Imported\hess-21-3859-2017.pdf'</v>
      </c>
      <c r="D140" s="13" t="str">
        <f>_xlfn.CONCAT("Start-Process foxitpdfreader '",Table2[[#This Row],[Path]],"'")</f>
        <v>Start-Process foxitpdfreader 'C:\Users\HOLGER\Downloads\Papers\Lib_Papers\Imported\hess-21-3859-2017.pdf'</v>
      </c>
      <c r="E14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'C:\Users\HOLGER\Downloads\Papers\Lib_Notes\Imported\hess-21-3859-2017.md' -PathType Leaf) {Invoke-Item 'C:\Users\HOLGER\Downloads\Papers\Lib_Notes\Imported\hess-21-3859-2017.md'} else {New-Item 'C:\Users\HOLGER\Downloads\Papers\Lib_Notes\Imported\hess-21-3859-2017.md'; Invoke-Item 'C:\Users\HOLGER\Downloads\Papers\Lib_Notes\Imported\hess-21-3859-2017.md'}</v>
      </c>
      <c r="F140" t="s">
        <v>1586</v>
      </c>
      <c r="G140" s="13" t="str">
        <f>_xlfn.TEXTAFTER(Table2[[#This Row],[Path]],"\",-1)</f>
        <v>hess-21-3859-2017.pdf</v>
      </c>
      <c r="H140" s="6">
        <v>2017</v>
      </c>
      <c r="I140" s="1" t="s">
        <v>1236</v>
      </c>
      <c r="J140" s="1" t="s">
        <v>37</v>
      </c>
      <c r="K140" s="1" t="s">
        <v>1237</v>
      </c>
      <c r="L140" s="1" t="s">
        <v>621</v>
      </c>
      <c r="O140" s="8"/>
      <c r="P140" s="6">
        <v>40</v>
      </c>
      <c r="Q140" s="6">
        <v>20</v>
      </c>
    </row>
    <row r="141" spans="1:17" x14ac:dyDescent="0.3">
      <c r="A141" s="6" t="s">
        <v>437</v>
      </c>
      <c r="B141" s="6" t="s">
        <v>441</v>
      </c>
      <c r="C141" s="13" t="str">
        <f>_xlfn.CONCAT("Invoke-Item '",Table2[[#This Row],[Path]],"'")</f>
        <v>Invoke-Item 'C:\Users\HOLGER\Downloads\Papers\Lib_Papers\Imported\1-s2.0-S0022169415003856-main.pdf'</v>
      </c>
      <c r="D141" s="13" t="str">
        <f>_xlfn.CONCAT("Start-Process foxitpdfreader '",Table2[[#This Row],[Path]],"'")</f>
        <v>Start-Process foxitpdfreader 'C:\Users\HOLGER\Downloads\Papers\Lib_Papers\Imported\1-s2.0-S0022169415003856-main.pdf'</v>
      </c>
      <c r="E14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'C:\Users\HOLGER\Downloads\Papers\Lib_Notes\Imported\1-s2.0-S0022169415003856-main.md' -PathType Leaf) {Invoke-Item 'C:\Users\HOLGER\Downloads\Papers\Lib_Notes\Imported\1-s2.0-S0022169415003856-main.md'} else {New-Item 'C:\Users\HOLGER\Downloads\Papers\Lib_Notes\Imported\1-s2.0-S0022169415003856-main.md'; Invoke-Item 'C:\Users\HOLGER\Downloads\Papers\Lib_Notes\Imported\1-s2.0-S0022169415003856-main.md'}</v>
      </c>
      <c r="F141" t="s">
        <v>1790</v>
      </c>
      <c r="G141" s="13" t="str">
        <f>_xlfn.TEXTAFTER(Table2[[#This Row],[Path]],"\",-1)</f>
        <v>1-s2.0-S0022169415003856-main.pdf</v>
      </c>
      <c r="H141" s="6">
        <v>2015</v>
      </c>
      <c r="I141" s="1" t="s">
        <v>1136</v>
      </c>
      <c r="J141" s="1" t="s">
        <v>183</v>
      </c>
      <c r="K141" s="1" t="s">
        <v>1137</v>
      </c>
      <c r="L141" s="1" t="s">
        <v>621</v>
      </c>
      <c r="O141" s="8"/>
      <c r="Q141" s="6">
        <v>20</v>
      </c>
    </row>
    <row r="142" spans="1:17" x14ac:dyDescent="0.3">
      <c r="A142" s="6" t="s">
        <v>437</v>
      </c>
      <c r="B142" s="6" t="s">
        <v>438</v>
      </c>
      <c r="C142" s="13" t="str">
        <f>_xlfn.CONCAT("Invoke-Item '",Table2[[#This Row],[Path]],"'")</f>
        <v>Invoke-Item 'C:\Users\HOLGER\Downloads\Papers\Lib_Papers\Imported\Modelling accuracy for urban design flood estimation.pdf'</v>
      </c>
      <c r="D142" s="13" t="str">
        <f>_xlfn.CONCAT("Start-Process foxitpdfreader '",Table2[[#This Row],[Path]],"'")</f>
        <v>Start-Process foxitpdfreader 'C:\Users\HOLGER\Downloads\Papers\Lib_Papers\Imported\Modelling accuracy for urban design flood estimation.pdf'</v>
      </c>
      <c r="E14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'C:\Users\HOLGER\Downloads\Papers\Lib_Notes\Imported\Modelling accuracy for urban design flood estimation.md' -PathType Leaf) {Invoke-Item 'C:\Users\HOLGER\Downloads\Papers\Lib_Notes\Imported\Modelling accuracy for urban design flood estimation.md'} else {New-Item 'C:\Users\HOLGER\Downloads\Papers\Lib_Notes\Imported\Modelling accuracy for urban design flood estimation.md'; Invoke-Item 'C:\Users\HOLGER\Downloads\Papers\Lib_Notes\Imported\Modelling accuracy for urban design flood estimation.md'}</v>
      </c>
      <c r="F142" t="s">
        <v>1523</v>
      </c>
      <c r="G142" s="13" t="str">
        <f>_xlfn.TEXTAFTER(Table2[[#This Row],[Path]],"\",-1)</f>
        <v>Modelling accuracy for urban design flood estimation.pdf</v>
      </c>
      <c r="H142" s="6">
        <v>2022</v>
      </c>
      <c r="I142" s="1" t="s">
        <v>681</v>
      </c>
      <c r="J142" s="1" t="s">
        <v>251</v>
      </c>
      <c r="K142" s="1" t="s">
        <v>1468</v>
      </c>
      <c r="L142" s="1" t="s">
        <v>621</v>
      </c>
      <c r="O142" s="8" t="s">
        <v>270</v>
      </c>
      <c r="Q142" s="6">
        <v>30</v>
      </c>
    </row>
    <row r="143" spans="1:17" x14ac:dyDescent="0.3">
      <c r="A143" s="6" t="s">
        <v>437</v>
      </c>
      <c r="B143" s="6" t="s">
        <v>437</v>
      </c>
      <c r="C143" s="13" t="str">
        <f>_xlfn.CONCAT("Invoke-Item '",Table2[[#This Row],[Path]],"'")</f>
        <v>Invoke-Item 'C:\Users\HOLGER\Downloads\Papers\Lib_Papers\Imported\document(2)0834.pdf'</v>
      </c>
      <c r="D143" s="13" t="str">
        <f>_xlfn.CONCAT("Start-Process foxitpdfreader '",Table2[[#This Row],[Path]],"'")</f>
        <v>Start-Process foxitpdfreader 'C:\Users\HOLGER\Downloads\Papers\Lib_Papers\Imported\document(2)0834.pdf'</v>
      </c>
      <c r="E14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'C:\Users\HOLGER\Downloads\Papers\Lib_Notes\Imported\document(2)0834.md' -PathType Leaf) {Invoke-Item 'C:\Users\HOLGER\Downloads\Papers\Lib_Notes\Imported\document(2)0834.md'} else {New-Item 'C:\Users\HOLGER\Downloads\Papers\Lib_Notes\Imported\document(2)0834.md'; Invoke-Item 'C:\Users\HOLGER\Downloads\Papers\Lib_Notes\Imported\document(2)0834.md'}</v>
      </c>
      <c r="F143" t="s">
        <v>1687</v>
      </c>
      <c r="G143" s="13" t="str">
        <f>_xlfn.TEXTAFTER(Table2[[#This Row],[Path]],"\",-1)</f>
        <v>document(2)0834.pdf</v>
      </c>
      <c r="H143" s="6">
        <v>2019</v>
      </c>
      <c r="I143" s="1" t="s">
        <v>1299</v>
      </c>
      <c r="J143" s="1" t="s">
        <v>1300</v>
      </c>
      <c r="K143" s="1" t="s">
        <v>1301</v>
      </c>
      <c r="L143" s="1" t="s">
        <v>621</v>
      </c>
      <c r="M143" s="1" t="s">
        <v>1302</v>
      </c>
      <c r="N143" s="1" t="s">
        <v>1303</v>
      </c>
      <c r="O143" s="8"/>
      <c r="Q143" s="6">
        <v>30</v>
      </c>
    </row>
    <row r="144" spans="1:17" x14ac:dyDescent="0.3">
      <c r="A144" s="6" t="s">
        <v>437</v>
      </c>
      <c r="B144" s="6" t="s">
        <v>439</v>
      </c>
      <c r="C144" s="13" t="str">
        <f>_xlfn.CONCAT("Invoke-Item '",Table2[[#This Row],[Path]],"'")</f>
        <v>Invoke-Item 'C:\Users\HOLGER\Downloads\Papers\Lib_Papers\Imported\WIREs Water - 2017 - Benoit - Generating synthetic rainfall with geostatistical simulations.pdf'</v>
      </c>
      <c r="D144" s="13" t="str">
        <f>_xlfn.CONCAT("Start-Process foxitpdfreader '",Table2[[#This Row],[Path]],"'")</f>
        <v>Start-Process foxitpdfreader 'C:\Users\HOLGER\Downloads\Papers\Lib_Papers\Imported\WIREs Water - 2017 - Benoit - Generating synthetic rainfall with geostatistical simulations.pdf'</v>
      </c>
      <c r="E14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'C:\Users\HOLGER\Downloads\Papers\Lib_Notes\Imported\WIREs Water - 2017 - Benoit - Generating synthetic rainfall with geostatistical simulations.md' -PathType Leaf) {Invoke-Item 'C:\Users\HOLGER\Downloads\Papers\Lib_Notes\Imported\WIREs Water - 2017 - Benoit - Generating synthetic rainfall with geostatistical simulations.md'} else {New-Item 'C:\Users\HOLGER\Downloads\Papers\Lib_Notes\Imported\WIREs Water - 2017 - Benoit - Generating synthetic rainfall with geostatistical simulations.md'; Invoke-Item 'C:\Users\HOLGER\Downloads\Papers\Lib_Notes\Imported\WIREs Water - 2017 - Benoit - Generating synthetic rainfall with geostatistical simulations.md'}</v>
      </c>
      <c r="F144" t="s">
        <v>1544</v>
      </c>
      <c r="G144" s="13" t="str">
        <f>_xlfn.TEXTAFTER(Table2[[#This Row],[Path]],"\",-1)</f>
        <v>WIREs Water - 2017 - Benoit - Generating synthetic rainfall with geostatistical simulations.pdf</v>
      </c>
      <c r="H144" s="6">
        <v>2017</v>
      </c>
      <c r="I144" s="1" t="s">
        <v>1219</v>
      </c>
      <c r="J144" s="1" t="s">
        <v>295</v>
      </c>
      <c r="K144" s="1" t="s">
        <v>1220</v>
      </c>
      <c r="L144" s="1" t="s">
        <v>621</v>
      </c>
      <c r="O144" s="8" t="s">
        <v>311</v>
      </c>
      <c r="Q144" s="6">
        <v>50</v>
      </c>
    </row>
    <row r="145" spans="1:17" x14ac:dyDescent="0.3">
      <c r="A145" s="6" t="s">
        <v>437</v>
      </c>
      <c r="B145" s="6" t="s">
        <v>437</v>
      </c>
      <c r="C145" s="13" t="str">
        <f>_xlfn.CONCAT("Invoke-Item '",Table2[[#This Row],[Path]],"'")</f>
        <v>Invoke-Item 'C:\Users\HOLGER\Downloads\Papers\Lib_Papers\Imported\(ASCE)HE.1943-5584.0000882.pdf'</v>
      </c>
      <c r="D145" s="13" t="str">
        <f>_xlfn.CONCAT("Start-Process foxitpdfreader '",Table2[[#This Row],[Path]],"'")</f>
        <v>Start-Process foxitpdfreader 'C:\Users\HOLGER\Downloads\Papers\Lib_Papers\Imported\(ASCE)HE.1943-5584.0000882.pdf'</v>
      </c>
      <c r="E14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'C:\Users\HOLGER\Downloads\Papers\Lib_Notes\Imported\(ASCE)HE.1943-5584.0000882.md' -PathType Leaf) {Invoke-Item 'C:\Users\HOLGER\Downloads\Papers\Lib_Notes\Imported\(ASCE)HE.1943-5584.0000882.md'} else {New-Item 'C:\Users\HOLGER\Downloads\Papers\Lib_Notes\Imported\(ASCE)HE.1943-5584.0000882.md'; Invoke-Item 'C:\Users\HOLGER\Downloads\Papers\Lib_Notes\Imported\(ASCE)HE.1943-5584.0000882.md'}</v>
      </c>
      <c r="F145" t="s">
        <v>1845</v>
      </c>
      <c r="G145" s="13" t="str">
        <f>_xlfn.TEXTAFTER(Table2[[#This Row],[Path]],"\",-1)</f>
        <v>(ASCE)HE.1943-5584.0000882.pdf</v>
      </c>
      <c r="H145" s="6">
        <v>2014</v>
      </c>
      <c r="I145" s="1" t="s">
        <v>1068</v>
      </c>
      <c r="J145" s="1" t="s">
        <v>244</v>
      </c>
      <c r="K145" s="1" t="s">
        <v>1069</v>
      </c>
      <c r="L145" s="1" t="s">
        <v>621</v>
      </c>
      <c r="O145" s="8" t="s">
        <v>266</v>
      </c>
      <c r="Q145" s="6">
        <v>50</v>
      </c>
    </row>
    <row r="146" spans="1:17" x14ac:dyDescent="0.3">
      <c r="A146" s="6" t="s">
        <v>437</v>
      </c>
      <c r="B146" s="6" t="s">
        <v>441</v>
      </c>
      <c r="C146" s="13" t="str">
        <f>_xlfn.CONCAT("Invoke-Item '",Table2[[#This Row],[Path]],"'")</f>
        <v>Invoke-Item 'C:\Users\HOLGER\Downloads\Papers\Lib_Papers\Imported\WIREs Water - 2019 - Volpi - On return period and probability of failure in hydrology.pdf'</v>
      </c>
      <c r="D146" s="13" t="str">
        <f>_xlfn.CONCAT("Start-Process foxitpdfreader '",Table2[[#This Row],[Path]],"'")</f>
        <v>Start-Process foxitpdfreader 'C:\Users\HOLGER\Downloads\Papers\Lib_Papers\Imported\WIREs Water - 2019 - Volpi - On return period and probability of failure in hydrology.pdf'</v>
      </c>
      <c r="E14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'C:\Users\HOLGER\Downloads\Papers\Lib_Notes\Imported\WIREs Water - 2019 - Volpi - On return period and probability of failure in hydrology.md' -PathType Leaf) {Invoke-Item 'C:\Users\HOLGER\Downloads\Papers\Lib_Notes\Imported\WIREs Water - 2019 - Volpi - On return period and probability of failure in hydrology.md'} else {New-Item 'C:\Users\HOLGER\Downloads\Papers\Lib_Notes\Imported\WIREs Water - 2019 - Volpi - On return period and probability of failure in hydrology.md'; Invoke-Item 'C:\Users\HOLGER\Downloads\Papers\Lib_Notes\Imported\WIREs Water - 2019 - Volpi - On return period and probability of failure in hydrology.md'}</v>
      </c>
      <c r="F146" t="s">
        <v>1897</v>
      </c>
      <c r="G146" s="13" t="str">
        <f>_xlfn.TEXTAFTER(Table2[[#This Row],[Path]],"\",-1)</f>
        <v>WIREs Water - 2019 - Volpi - On return period and probability of failure in hydrology.pdf</v>
      </c>
      <c r="H146" s="6">
        <v>2019</v>
      </c>
      <c r="I146" t="s">
        <v>1324</v>
      </c>
      <c r="J146" t="s">
        <v>546</v>
      </c>
      <c r="K146" t="s">
        <v>1325</v>
      </c>
      <c r="L146" t="s">
        <v>621</v>
      </c>
      <c r="M146"/>
      <c r="N146"/>
      <c r="O146" s="8"/>
      <c r="Q146" s="6">
        <v>60</v>
      </c>
    </row>
    <row r="147" spans="1:17" x14ac:dyDescent="0.3">
      <c r="A147" s="6" t="s">
        <v>437</v>
      </c>
      <c r="B147" s="6" t="s">
        <v>439</v>
      </c>
      <c r="C147" s="13" t="str">
        <f>_xlfn.CONCAT("Invoke-Item '",Table2[[#This Row],[Path]],"'")</f>
        <v>Invoke-Item 'C:\Users\HOLGER\Downloads\Papers\Lib_Papers\Imported\1-s2.0-S0309170802000623-main.pdf'</v>
      </c>
      <c r="D147" s="13" t="str">
        <f>_xlfn.CONCAT("Start-Process foxitpdfreader '",Table2[[#This Row],[Path]],"'")</f>
        <v>Start-Process foxitpdfreader 'C:\Users\HOLGER\Downloads\Papers\Lib_Papers\Imported\1-s2.0-S0309170802000623-main.pdf'</v>
      </c>
      <c r="E14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'C:\Users\HOLGER\Downloads\Papers\Lib_Notes\Imported\1-s2.0-S0309170802000623-main.md' -PathType Leaf) {Invoke-Item 'C:\Users\HOLGER\Downloads\Papers\Lib_Notes\Imported\1-s2.0-S0309170802000623-main.md'} else {New-Item 'C:\Users\HOLGER\Downloads\Papers\Lib_Notes\Imported\1-s2.0-S0309170802000623-main.md'; Invoke-Item 'C:\Users\HOLGER\Downloads\Papers\Lib_Notes\Imported\1-s2.0-S0309170802000623-main.md'}</v>
      </c>
      <c r="F147" t="s">
        <v>1727</v>
      </c>
      <c r="G147" s="13" t="str">
        <f>_xlfn.TEXTAFTER(Table2[[#This Row],[Path]],"\",-1)</f>
        <v>1-s2.0-S0309170802000623-main.pdf</v>
      </c>
      <c r="H147" s="6">
        <v>2002</v>
      </c>
      <c r="I147" s="1" t="s">
        <v>816</v>
      </c>
      <c r="J147" s="1" t="s">
        <v>289</v>
      </c>
      <c r="K147" s="1" t="s">
        <v>817</v>
      </c>
      <c r="L147" s="1" t="s">
        <v>621</v>
      </c>
      <c r="O147" s="8" t="s">
        <v>292</v>
      </c>
      <c r="P147" s="6">
        <v>40</v>
      </c>
    </row>
    <row r="148" spans="1:17" x14ac:dyDescent="0.3">
      <c r="A148" s="6" t="s">
        <v>437</v>
      </c>
      <c r="B148" s="6" t="s">
        <v>439</v>
      </c>
      <c r="C148" s="13" t="str">
        <f>_xlfn.CONCAT("Invoke-Item '",Table2[[#This Row],[Path]],"'")</f>
        <v>Invoke-Item 'C:\Users\HOLGER\Downloads\Papers\Lib_Papers\Imported\1-s2.0-S0309170805001971-main.pdf'</v>
      </c>
      <c r="D148" s="13" t="str">
        <f>_xlfn.CONCAT("Start-Process foxitpdfreader '",Table2[[#This Row],[Path]],"'")</f>
        <v>Start-Process foxitpdfreader 'C:\Users\HOLGER\Downloads\Papers\Lib_Papers\Imported\1-s2.0-S0309170805001971-main.pdf'</v>
      </c>
      <c r="E14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'C:\Users\HOLGER\Downloads\Papers\Lib_Notes\Imported\1-s2.0-S0309170805001971-main.md' -PathType Leaf) {Invoke-Item 'C:\Users\HOLGER\Downloads\Papers\Lib_Notes\Imported\1-s2.0-S0309170805001971-main.md'} else {New-Item 'C:\Users\HOLGER\Downloads\Papers\Lib_Notes\Imported\1-s2.0-S0309170805001971-main.md'; Invoke-Item 'C:\Users\HOLGER\Downloads\Papers\Lib_Notes\Imported\1-s2.0-S0309170805001971-main.md'}</v>
      </c>
      <c r="F148" t="s">
        <v>1775</v>
      </c>
      <c r="G148" s="13" t="str">
        <f>_xlfn.TEXTAFTER(Table2[[#This Row],[Path]],"\",-1)</f>
        <v>1-s2.0-S0309170805001971-main.pdf</v>
      </c>
      <c r="H148" s="6">
        <v>2006</v>
      </c>
      <c r="I148" s="1" t="s">
        <v>875</v>
      </c>
      <c r="J148" s="1" t="s">
        <v>67</v>
      </c>
      <c r="K148" s="1" t="s">
        <v>876</v>
      </c>
      <c r="L148" s="1" t="s">
        <v>621</v>
      </c>
      <c r="O148" s="8"/>
      <c r="P148" s="6">
        <v>40</v>
      </c>
    </row>
    <row r="149" spans="1:17" x14ac:dyDescent="0.3">
      <c r="A149" s="6" t="s">
        <v>437</v>
      </c>
      <c r="B149" s="6" t="s">
        <v>441</v>
      </c>
      <c r="C149" s="13" t="str">
        <f>_xlfn.CONCAT("Invoke-Item '",Table2[[#This Row],[Path]],"'")</f>
        <v>Invoke-Item 'C:\Users\HOLGER\Downloads\Papers\Lib_Papers\Imported\Water Resources Research - 2015 - Niemi - Role of spatial anisotropy in design storm generation Experiment and.pdf'</v>
      </c>
      <c r="D149" s="13" t="str">
        <f>_xlfn.CONCAT("Start-Process foxitpdfreader '",Table2[[#This Row],[Path]],"'")</f>
        <v>Start-Process foxitpdfreader 'C:\Users\HOLGER\Downloads\Papers\Lib_Papers\Imported\Water Resources Research - 2015 - Niemi - Role of spatial anisotropy in design storm generation Experiment and.pdf'</v>
      </c>
      <c r="E14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- 2015 - Niemi - Role of spatial anisotropy in design storm generation Experiment and.md' -PathType Leaf) {Invoke-Item 'C:\Users\HOLGER\Downloads\Papers\Lib_Notes\Imported\Water Resources Research - 2015 - Niemi - Role of spatial anisotropy in design storm generation Experiment and.md'} else {New-Item 'C:\Users\HOLGER\Downloads\Papers\Lib_Notes\Imported\Water Resources Research - 2015 - Niemi - Role of spatial anisotropy in design storm generation Experiment and.md'; Invoke-Item 'C:\Users\HOLGER\Downloads\Papers\Lib_Notes\Imported\Water Resources Research - 2015 - Niemi - Role of spatial anisotropy in design storm generation Experiment and.md'}</v>
      </c>
      <c r="F149" t="s">
        <v>1787</v>
      </c>
      <c r="G149" s="13" t="str">
        <f>_xlfn.TEXTAFTER(Table2[[#This Row],[Path]],"\",-1)</f>
        <v>Water Resources Research - 2015 - Niemi - Role of spatial anisotropy in design storm generation Experiment and.pdf</v>
      </c>
      <c r="H149" s="6">
        <v>2016</v>
      </c>
      <c r="I149" s="1" t="s">
        <v>1185</v>
      </c>
      <c r="J149" s="1" t="s">
        <v>68</v>
      </c>
      <c r="K149" s="1" t="s">
        <v>1186</v>
      </c>
      <c r="L149" s="1" t="s">
        <v>621</v>
      </c>
      <c r="O149" s="8"/>
      <c r="P149" s="6">
        <v>40</v>
      </c>
    </row>
    <row r="150" spans="1:17" x14ac:dyDescent="0.3">
      <c r="A150" s="6" t="s">
        <v>437</v>
      </c>
      <c r="B150" s="6" t="s">
        <v>437</v>
      </c>
      <c r="C150" s="13" t="str">
        <f>_xlfn.CONCAT("Invoke-Item '",Table2[[#This Row],[Path]],"'")</f>
        <v>Invoke-Item 'C:\Users\HOLGER\Downloads\Papers\Lib_Papers\Imported\(ASCE)0733-9372(1986)112 5(827).pdf'</v>
      </c>
      <c r="D150" s="13" t="str">
        <f>_xlfn.CONCAT("Start-Process foxitpdfreader '",Table2[[#This Row],[Path]],"'")</f>
        <v>Start-Process foxitpdfreader 'C:\Users\HOLGER\Downloads\Papers\Lib_Papers\Imported\(ASCE)0733-9372(1986)112 5(827).pdf'</v>
      </c>
      <c r="E15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'C:\Users\HOLGER\Downloads\Papers\Lib_Notes\Imported\(ASCE)0733-9372(1986)112 5(827).md' -PathType Leaf) {Invoke-Item 'C:\Users\HOLGER\Downloads\Papers\Lib_Notes\Imported\(ASCE)0733-9372(1986)112 5(827).md'} else {New-Item 'C:\Users\HOLGER\Downloads\Papers\Lib_Notes\Imported\(ASCE)0733-9372(1986)112 5(827).md'; Invoke-Item 'C:\Users\HOLGER\Downloads\Papers\Lib_Notes\Imported\(ASCE)0733-9372(1986)112 5(827).md'}</v>
      </c>
      <c r="F150" t="s">
        <v>1512</v>
      </c>
      <c r="G150" s="13" t="str">
        <f>_xlfn.TEXTAFTER(Table2[[#This Row],[Path]],"\",-1)</f>
        <v>(ASCE)0733-9372(1986)112 5(827).pdf</v>
      </c>
      <c r="H150" s="6">
        <v>1986</v>
      </c>
      <c r="I150" s="1" t="s">
        <v>667</v>
      </c>
      <c r="J150" s="1" t="s">
        <v>293</v>
      </c>
      <c r="K150" s="1" t="s">
        <v>668</v>
      </c>
      <c r="L150" s="1" t="s">
        <v>621</v>
      </c>
      <c r="O150" s="8" t="s">
        <v>305</v>
      </c>
    </row>
    <row r="151" spans="1:17" x14ac:dyDescent="0.3">
      <c r="A151" s="6" t="s">
        <v>437</v>
      </c>
      <c r="B151" s="6" t="s">
        <v>437</v>
      </c>
      <c r="C151" s="13" t="str">
        <f>_xlfn.CONCAT("Invoke-Item '",Table2[[#This Row],[Path]],"'")</f>
        <v>Invoke-Item 'C:\Users\HOLGER\Downloads\Papers\Lib_Papers\Imported\1-s2.0-S0022169401006114-main.pdf'</v>
      </c>
      <c r="D151" s="13" t="str">
        <f>_xlfn.CONCAT("Start-Process foxitpdfreader '",Table2[[#This Row],[Path]],"'")</f>
        <v>Start-Process foxitpdfreader 'C:\Users\HOLGER\Downloads\Papers\Lib_Papers\Imported\1-s2.0-S0022169401006114-main.pdf'</v>
      </c>
      <c r="E15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'C:\Users\HOLGER\Downloads\Papers\Lib_Notes\Imported\1-s2.0-S0022169401006114-main.md' -PathType Leaf) {Invoke-Item 'C:\Users\HOLGER\Downloads\Papers\Lib_Notes\Imported\1-s2.0-S0022169401006114-main.md'} else {New-Item 'C:\Users\HOLGER\Downloads\Papers\Lib_Notes\Imported\1-s2.0-S0022169401006114-main.md'; Invoke-Item 'C:\Users\HOLGER\Downloads\Papers\Lib_Notes\Imported\1-s2.0-S0022169401006114-main.md'}</v>
      </c>
      <c r="F151" t="s">
        <v>1518</v>
      </c>
      <c r="G151" s="13" t="str">
        <f>_xlfn.TEXTAFTER(Table2[[#This Row],[Path]],"\",-1)</f>
        <v>1-s2.0-S0022169401006114-main.pdf</v>
      </c>
      <c r="H151" s="6">
        <v>2002</v>
      </c>
      <c r="I151" s="1" t="s">
        <v>805</v>
      </c>
      <c r="J151" s="1" t="s">
        <v>275</v>
      </c>
      <c r="K151" s="1" t="s">
        <v>806</v>
      </c>
      <c r="L151" s="1" t="s">
        <v>621</v>
      </c>
      <c r="O151" s="8"/>
    </row>
    <row r="152" spans="1:17" x14ac:dyDescent="0.3">
      <c r="A152" s="6" t="s">
        <v>437</v>
      </c>
      <c r="B152" s="6" t="s">
        <v>439</v>
      </c>
      <c r="C152" s="13" t="str">
        <f>_xlfn.CONCAT("Invoke-Item '",Table2[[#This Row],[Path]],"'")</f>
        <v>Invoke-Item 'C:\Users\HOLGER\Downloads\Papers\Lib_Papers\Imported\1-s2.0-0022169494900582-main.pdf'</v>
      </c>
      <c r="D152" s="13" t="str">
        <f>_xlfn.CONCAT("Start-Process foxitpdfreader '",Table2[[#This Row],[Path]],"'")</f>
        <v>Start-Process foxitpdfreader 'C:\Users\HOLGER\Downloads\Papers\Lib_Papers\Imported\1-s2.0-0022169494900582-main.pdf'</v>
      </c>
      <c r="E15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'C:\Users\HOLGER\Downloads\Papers\Lib_Notes\Imported\1-s2.0-0022169494900582-main.md' -PathType Leaf) {Invoke-Item 'C:\Users\HOLGER\Downloads\Papers\Lib_Notes\Imported\1-s2.0-0022169494900582-main.md'} else {New-Item 'C:\Users\HOLGER\Downloads\Papers\Lib_Notes\Imported\1-s2.0-0022169494900582-main.md'; Invoke-Item 'C:\Users\HOLGER\Downloads\Papers\Lib_Notes\Imported\1-s2.0-0022169494900582-main.md'}</v>
      </c>
      <c r="F152" t="s">
        <v>1524</v>
      </c>
      <c r="G152" s="13" t="str">
        <f>_xlfn.TEXTAFTER(Table2[[#This Row],[Path]],"\",-1)</f>
        <v>1-s2.0-0022169494900582-main.pdf</v>
      </c>
      <c r="H152" s="6">
        <v>1994</v>
      </c>
      <c r="I152" s="1" t="s">
        <v>681</v>
      </c>
      <c r="J152" s="1" t="s">
        <v>42</v>
      </c>
      <c r="K152" s="1" t="s">
        <v>700</v>
      </c>
      <c r="L152" s="1" t="s">
        <v>621</v>
      </c>
      <c r="O152" s="8"/>
    </row>
    <row r="153" spans="1:17" x14ac:dyDescent="0.3">
      <c r="A153" s="6" t="s">
        <v>437</v>
      </c>
      <c r="B153" s="6" t="s">
        <v>438</v>
      </c>
      <c r="C153" s="13" t="str">
        <f>_xlfn.CONCAT("Invoke-Item '",Table2[[#This Row],[Path]],"'")</f>
        <v>Invoke-Item 'C:\Users\HOLGER\Downloads\Papers\Lib_Papers\Imported\WRL_Research_Report_180.pdf'</v>
      </c>
      <c r="D153" s="13" t="str">
        <f>_xlfn.CONCAT("Start-Process foxitpdfreader '",Table2[[#This Row],[Path]],"'")</f>
        <v>Start-Process foxitpdfreader 'C:\Users\HOLGER\Downloads\Papers\Lib_Papers\Imported\WRL_Research_Report_180.pdf'</v>
      </c>
      <c r="E15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'C:\Users\HOLGER\Downloads\Papers\Lib_Notes\Imported\WRL_Research_Report_180.md' -PathType Leaf) {Invoke-Item 'C:\Users\HOLGER\Downloads\Papers\Lib_Notes\Imported\WRL_Research_Report_180.md'} else {New-Item 'C:\Users\HOLGER\Downloads\Papers\Lib_Notes\Imported\WRL_Research_Report_180.md'; Invoke-Item 'C:\Users\HOLGER\Downloads\Papers\Lib_Notes\Imported\WRL_Research_Report_180.md'}</v>
      </c>
      <c r="F153" t="s">
        <v>1525</v>
      </c>
      <c r="G153" s="13" t="str">
        <f>_xlfn.TEXTAFTER(Table2[[#This Row],[Path]],"\",-1)</f>
        <v>WRL_Research_Report_180.pdf</v>
      </c>
      <c r="H153" s="6">
        <v>1992</v>
      </c>
      <c r="I153" s="1" t="s">
        <v>681</v>
      </c>
      <c r="J153" s="1" t="s">
        <v>377</v>
      </c>
      <c r="L153" s="1" t="s">
        <v>682</v>
      </c>
      <c r="O153" s="8"/>
    </row>
    <row r="154" spans="1:17" x14ac:dyDescent="0.3">
      <c r="A154" s="6" t="s">
        <v>437</v>
      </c>
      <c r="B154" s="6" t="s">
        <v>437</v>
      </c>
      <c r="C154" s="13" t="str">
        <f>_xlfn.CONCAT("Invoke-Item '",Table2[[#This Row],[Path]],"'")</f>
        <v>Invoke-Item 'C:\Users\HOLGER\Downloads\Papers\Lib_Papers\Imported\informit.263670471698674.pdf'</v>
      </c>
      <c r="D154" s="13" t="str">
        <f>_xlfn.CONCAT("Start-Process foxitpdfreader '",Table2[[#This Row],[Path]],"'")</f>
        <v>Start-Process foxitpdfreader 'C:\Users\HOLGER\Downloads\Papers\Lib_Papers\Imported\informit.263670471698674.pdf'</v>
      </c>
      <c r="E15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'C:\Users\HOLGER\Downloads\Papers\Lib_Notes\Imported\informit.263670471698674.md' -PathType Leaf) {Invoke-Item 'C:\Users\HOLGER\Downloads\Papers\Lib_Notes\Imported\informit.263670471698674.md'} else {New-Item 'C:\Users\HOLGER\Downloads\Papers\Lib_Notes\Imported\informit.263670471698674.md'; Invoke-Item 'C:\Users\HOLGER\Downloads\Papers\Lib_Notes\Imported\informit.263670471698674.md'}</v>
      </c>
      <c r="F154" t="s">
        <v>1527</v>
      </c>
      <c r="G154" s="13" t="str">
        <f>_xlfn.TEXTAFTER(Table2[[#This Row],[Path]],"\",-1)</f>
        <v>informit.263670471698674.pdf</v>
      </c>
      <c r="H154" s="6">
        <v>2011</v>
      </c>
      <c r="I154" s="1" t="s">
        <v>1005</v>
      </c>
      <c r="J154" t="s">
        <v>359</v>
      </c>
      <c r="K154"/>
      <c r="L154" t="s">
        <v>798</v>
      </c>
      <c r="M154"/>
      <c r="N154"/>
      <c r="O154" s="8" t="s">
        <v>450</v>
      </c>
    </row>
    <row r="155" spans="1:17" x14ac:dyDescent="0.3">
      <c r="A155" s="6" t="s">
        <v>437</v>
      </c>
      <c r="B155" s="6" t="s">
        <v>441</v>
      </c>
      <c r="C155" s="13" t="str">
        <f>_xlfn.CONCAT("Invoke-Item '",Table2[[#This Row],[Path]],"'")</f>
        <v>Invoke-Item 'C:\Users\HOLGER\Downloads\Papers\Lib_Papers\Imported\(ASCE)1084-0699(1998)3 2(122).pdf'</v>
      </c>
      <c r="D155" s="13" t="str">
        <f>_xlfn.CONCAT("Start-Process foxitpdfreader '",Table2[[#This Row],[Path]],"'")</f>
        <v>Start-Process foxitpdfreader 'C:\Users\HOLGER\Downloads\Papers\Lib_Papers\Imported\(ASCE)1084-0699(1998)3 2(122).pdf'</v>
      </c>
      <c r="E15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'C:\Users\HOLGER\Downloads\Papers\Lib_Notes\Imported\(ASCE)1084-0699(1998)3 2(122).md' -PathType Leaf) {Invoke-Item 'C:\Users\HOLGER\Downloads\Papers\Lib_Notes\Imported\(ASCE)1084-0699(1998)3 2(122).md'} else {New-Item 'C:\Users\HOLGER\Downloads\Papers\Lib_Notes\Imported\(ASCE)1084-0699(1998)3 2(122).md'; Invoke-Item 'C:\Users\HOLGER\Downloads\Papers\Lib_Notes\Imported\(ASCE)1084-0699(1998)3 2(122).md'}</v>
      </c>
      <c r="F155" t="s">
        <v>1528</v>
      </c>
      <c r="G155" s="13" t="str">
        <f>_xlfn.TEXTAFTER(Table2[[#This Row],[Path]],"\",-1)</f>
        <v>(ASCE)1084-0699(1998)3 2(122).pdf</v>
      </c>
      <c r="H155" s="6">
        <v>1998</v>
      </c>
      <c r="I155" s="1" t="s">
        <v>733</v>
      </c>
      <c r="J155" s="1" t="s">
        <v>369</v>
      </c>
      <c r="K155" s="1" t="s">
        <v>734</v>
      </c>
      <c r="L155" s="1" t="s">
        <v>621</v>
      </c>
      <c r="O155" s="8"/>
    </row>
    <row r="156" spans="1:17" x14ac:dyDescent="0.3">
      <c r="A156" s="6" t="s">
        <v>437</v>
      </c>
      <c r="B156" s="6" t="s">
        <v>437</v>
      </c>
      <c r="C156" s="13" t="str">
        <f>_xlfn.CONCAT("Invoke-Item '",Table2[[#This Row],[Path]],"'")</f>
        <v>Invoke-Item 'C:\Users\HOLGER\Downloads\Papers\Lib_Papers\Imported\hess-2022-281.pdf'</v>
      </c>
      <c r="D156" s="13" t="str">
        <f>_xlfn.CONCAT("Start-Process foxitpdfreader '",Table2[[#This Row],[Path]],"'")</f>
        <v>Start-Process foxitpdfreader 'C:\Users\HOLGER\Downloads\Papers\Lib_Papers\Imported\hess-2022-281.pdf'</v>
      </c>
      <c r="E15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'C:\Users\HOLGER\Downloads\Papers\Lib_Notes\Imported\hess-2022-281.md' -PathType Leaf) {Invoke-Item 'C:\Users\HOLGER\Downloads\Papers\Lib_Notes\Imported\hess-2022-281.md'} else {New-Item 'C:\Users\HOLGER\Downloads\Papers\Lib_Notes\Imported\hess-2022-281.md'; Invoke-Item 'C:\Users\HOLGER\Downloads\Papers\Lib_Notes\Imported\hess-2022-281.md'}</v>
      </c>
      <c r="F156" t="s">
        <v>1530</v>
      </c>
      <c r="G156" s="13" t="str">
        <f>_xlfn.TEXTAFTER(Table2[[#This Row],[Path]],"\",-1)</f>
        <v>hess-2022-281.pdf</v>
      </c>
      <c r="H156" s="6">
        <v>2022</v>
      </c>
      <c r="I156" s="1" t="s">
        <v>1474</v>
      </c>
      <c r="J156" s="1" t="s">
        <v>294</v>
      </c>
      <c r="L156" s="1" t="s">
        <v>621</v>
      </c>
      <c r="O156" s="8" t="s">
        <v>435</v>
      </c>
    </row>
    <row r="157" spans="1:17" x14ac:dyDescent="0.3">
      <c r="A157" s="6" t="s">
        <v>437</v>
      </c>
      <c r="B157" s="6" t="s">
        <v>438</v>
      </c>
      <c r="C157" s="13" t="str">
        <f>_xlfn.CONCAT("Invoke-Item '",Table2[[#This Row],[Path]],"'")</f>
        <v>Invoke-Item 'C:\Users\HOLGER\Downloads\Papers\Lib_Papers\Imported\Hydrological Processes - 2011 - Brocca - Distributed rainfall‐runoff modelling for flood frequency estimation and flood.pdf'</v>
      </c>
      <c r="D157" s="13" t="str">
        <f>_xlfn.CONCAT("Start-Process foxitpdfreader '",Table2[[#This Row],[Path]],"'")</f>
        <v>Start-Process foxitpdfreader 'C:\Users\HOLGER\Downloads\Papers\Lib_Papers\Imported\Hydrological Processes - 2011 - Brocca - Distributed rainfall‐runoff modelling for flood frequency estimation and flood.pdf'</v>
      </c>
      <c r="E15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- 2011 - Brocca - Distributed rainfall‐runoff modelling for flood frequency estimation and flood.md' -PathType Leaf) {Invoke-Item 'C:\Users\HOLGER\Downloads\Papers\Lib_Notes\Imported\Hydrological Processes - 2011 - Brocca - Distributed rainfall‐runoff modelling for flood frequency estimation and flood.md'} else {New-Item 'C:\Users\HOLGER\Downloads\Papers\Lib_Notes\Imported\Hydrological Processes - 2011 - Brocca - Distributed rainfall‐runoff modelling for flood frequency estimation and flood.md'; Invoke-Item 'C:\Users\HOLGER\Downloads\Papers\Lib_Notes\Imported\Hydrological Processes - 2011 - Brocca - Distributed rainfall‐runoff modelling for flood frequency estimation and flood.md'}</v>
      </c>
      <c r="F157" t="s">
        <v>1566</v>
      </c>
      <c r="G157" s="13" t="str">
        <f>_xlfn.TEXTAFTER(Table2[[#This Row],[Path]],"\",-1)</f>
        <v>Hydrological Processes - 2011 - Brocca - Distributed rainfall‐runoff modelling for flood frequency estimation and flood.pdf</v>
      </c>
      <c r="H157" s="6">
        <v>2011</v>
      </c>
      <c r="I157" s="1" t="s">
        <v>988</v>
      </c>
      <c r="J157" s="1" t="s">
        <v>276</v>
      </c>
      <c r="K157" s="1" t="s">
        <v>989</v>
      </c>
      <c r="L157" s="1" t="s">
        <v>621</v>
      </c>
      <c r="O157" s="8"/>
    </row>
    <row r="158" spans="1:17" x14ac:dyDescent="0.3">
      <c r="A158" s="6" t="s">
        <v>437</v>
      </c>
      <c r="B158" s="6" t="s">
        <v>437</v>
      </c>
      <c r="C158" s="13" t="str">
        <f>_xlfn.CONCAT("Invoke-Item '",Table2[[#This Row],[Path]],"'")</f>
        <v>Invoke-Item 'C:\Users\HOLGER\Downloads\Papers\Lib_Papers\Imported\Bulti-Abebe2020_Article_AReviewOfFloodModelingMethodsF.pdf'</v>
      </c>
      <c r="D158" s="13" t="str">
        <f>_xlfn.CONCAT("Start-Process foxitpdfreader '",Table2[[#This Row],[Path]],"'")</f>
        <v>Start-Process foxitpdfreader 'C:\Users\HOLGER\Downloads\Papers\Lib_Papers\Imported\Bulti-Abebe2020_Article_AReviewOfFloodModelingMethodsF.pdf'</v>
      </c>
      <c r="E15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'C:\Users\HOLGER\Downloads\Papers\Lib_Notes\Imported\Bulti-Abebe2020_Article_AReviewOfFloodModelingMethodsF.md' -PathType Leaf) {Invoke-Item 'C:\Users\HOLGER\Downloads\Papers\Lib_Notes\Imported\Bulti-Abebe2020_Article_AReviewOfFloodModelingMethodsF.md'} else {New-Item 'C:\Users\HOLGER\Downloads\Papers\Lib_Notes\Imported\Bulti-Abebe2020_Article_AReviewOfFloodModelingMethodsF.md'; Invoke-Item 'C:\Users\HOLGER\Downloads\Papers\Lib_Notes\Imported\Bulti-Abebe2020_Article_AReviewOfFloodModelingMethodsF.md'}</v>
      </c>
      <c r="F158" t="s">
        <v>1570</v>
      </c>
      <c r="G158" s="13" t="str">
        <f>_xlfn.TEXTAFTER(Table2[[#This Row],[Path]],"\",-1)</f>
        <v>Bulti-Abebe2020_Article_AReviewOfFloodModelingMethodsF.pdf</v>
      </c>
      <c r="H158" s="6">
        <v>2020</v>
      </c>
      <c r="I158" s="1" t="s">
        <v>1360</v>
      </c>
      <c r="J158" s="1" t="s">
        <v>30</v>
      </c>
      <c r="K158" s="1" t="s">
        <v>1361</v>
      </c>
      <c r="L158" s="1" t="s">
        <v>621</v>
      </c>
      <c r="O158" s="8"/>
    </row>
    <row r="159" spans="1:17" x14ac:dyDescent="0.3">
      <c r="A159" s="6" t="s">
        <v>437</v>
      </c>
      <c r="B159" s="6" t="s">
        <v>437</v>
      </c>
      <c r="C159" s="13" t="str">
        <f>_xlfn.CONCAT("Invoke-Item '",Table2[[#This Row],[Path]],"'")</f>
        <v>Invoke-Item 'C:\Users\HOLGER\Downloads\Papers\Lib_Papers\Imported\KOSHAM-2019-19-6-41.pdf'</v>
      </c>
      <c r="D159" s="13" t="str">
        <f>_xlfn.CONCAT("Start-Process foxitpdfreader '",Table2[[#This Row],[Path]],"'")</f>
        <v>Start-Process foxitpdfreader 'C:\Users\HOLGER\Downloads\Papers\Lib_Papers\Imported\KOSHAM-2019-19-6-41.pdf'</v>
      </c>
      <c r="E15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'C:\Users\HOLGER\Downloads\Papers\Lib_Notes\Imported\KOSHAM-2019-19-6-41.md' -PathType Leaf) {Invoke-Item 'C:\Users\HOLGER\Downloads\Papers\Lib_Notes\Imported\KOSHAM-2019-19-6-41.md'} else {New-Item 'C:\Users\HOLGER\Downloads\Papers\Lib_Notes\Imported\KOSHAM-2019-19-6-41.md'; Invoke-Item 'C:\Users\HOLGER\Downloads\Papers\Lib_Notes\Imported\KOSHAM-2019-19-6-41.md'}</v>
      </c>
      <c r="F159" t="s">
        <v>1589</v>
      </c>
      <c r="G159" s="13" t="str">
        <f>_xlfn.TEXTAFTER(Table2[[#This Row],[Path]],"\",-1)</f>
        <v>KOSHAM-2019-19-6-41.pdf</v>
      </c>
      <c r="H159" s="6">
        <v>2019</v>
      </c>
      <c r="I159" s="1" t="s">
        <v>1321</v>
      </c>
      <c r="J159" s="1" t="s">
        <v>298</v>
      </c>
      <c r="L159" s="1" t="s">
        <v>621</v>
      </c>
      <c r="O159" s="8" t="s">
        <v>436</v>
      </c>
    </row>
    <row r="160" spans="1:17" x14ac:dyDescent="0.3">
      <c r="A160" s="6" t="s">
        <v>437</v>
      </c>
      <c r="B160" s="6" t="s">
        <v>437</v>
      </c>
      <c r="C160" s="13" t="str">
        <f>_xlfn.CONCAT("Invoke-Item '",Table2[[#This Row],[Path]],"'")</f>
        <v>Invoke-Item 'C:\Users\HOLGER\Downloads\Papers\Lib_Papers\Imported\1-s2.0-002216949502704S-main.pdf'</v>
      </c>
      <c r="D160" s="13" t="str">
        <f>_xlfn.CONCAT("Start-Process foxitpdfreader '",Table2[[#This Row],[Path]],"'")</f>
        <v>Start-Process foxitpdfreader 'C:\Users\HOLGER\Downloads\Papers\Lib_Papers\Imported\1-s2.0-002216949502704S-main.pdf'</v>
      </c>
      <c r="E16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'C:\Users\HOLGER\Downloads\Papers\Lib_Notes\Imported\1-s2.0-002216949502704S-main.md' -PathType Leaf) {Invoke-Item 'C:\Users\HOLGER\Downloads\Papers\Lib_Notes\Imported\1-s2.0-002216949502704S-main.md'} else {New-Item 'C:\Users\HOLGER\Downloads\Papers\Lib_Notes\Imported\1-s2.0-002216949502704S-main.md'; Invoke-Item 'C:\Users\HOLGER\Downloads\Papers\Lib_Notes\Imported\1-s2.0-002216949502704S-main.md'}</v>
      </c>
      <c r="F160" t="s">
        <v>1607</v>
      </c>
      <c r="G160" s="13" t="str">
        <f>_xlfn.TEXTAFTER(Table2[[#This Row],[Path]],"\",-1)</f>
        <v>1-s2.0-002216949502704S-main.pdf</v>
      </c>
      <c r="H160" s="6">
        <v>1995</v>
      </c>
      <c r="I160" s="1" t="s">
        <v>703</v>
      </c>
      <c r="J160" s="1" t="s">
        <v>277</v>
      </c>
      <c r="K160" s="1" t="s">
        <v>704</v>
      </c>
      <c r="L160" s="1" t="s">
        <v>621</v>
      </c>
      <c r="O160" s="8"/>
    </row>
    <row r="161" spans="1:15" x14ac:dyDescent="0.3">
      <c r="A161" s="6" t="s">
        <v>437</v>
      </c>
      <c r="B161" s="6" t="s">
        <v>439</v>
      </c>
      <c r="C161" s="13" t="str">
        <f>_xlfn.CONCAT("Invoke-Item '",Table2[[#This Row],[Path]],"'")</f>
        <v>Invoke-Item 'C:\Users\HOLGER\Downloads\Papers\Lib_Papers\Imported\hess-25-2843-2021.pdf'</v>
      </c>
      <c r="D161" s="13" t="str">
        <f>_xlfn.CONCAT("Start-Process foxitpdfreader '",Table2[[#This Row],[Path]],"'")</f>
        <v>Start-Process foxitpdfreader 'C:\Users\HOLGER\Downloads\Papers\Lib_Papers\Imported\hess-25-2843-2021.pdf'</v>
      </c>
      <c r="E16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'C:\Users\HOLGER\Downloads\Papers\Lib_Notes\Imported\hess-25-2843-2021.md' -PathType Leaf) {Invoke-Item 'C:\Users\HOLGER\Downloads\Papers\Lib_Notes\Imported\hess-25-2843-2021.md'} else {New-Item 'C:\Users\HOLGER\Downloads\Papers\Lib_Notes\Imported\hess-25-2843-2021.md'; Invoke-Item 'C:\Users\HOLGER\Downloads\Papers\Lib_Notes\Imported\hess-25-2843-2021.md'}</v>
      </c>
      <c r="F161" t="s">
        <v>1674</v>
      </c>
      <c r="G161" s="13" t="str">
        <f>_xlfn.TEXTAFTER(Table2[[#This Row],[Path]],"\",-1)</f>
        <v>hess-25-2843-2021.pdf</v>
      </c>
      <c r="H161" s="6">
        <v>2021</v>
      </c>
      <c r="I161" s="1" t="s">
        <v>1442</v>
      </c>
      <c r="J161" s="1" t="s">
        <v>31</v>
      </c>
      <c r="K161" s="1" t="s">
        <v>1443</v>
      </c>
      <c r="L161" s="1" t="s">
        <v>621</v>
      </c>
      <c r="O161" s="8"/>
    </row>
    <row r="162" spans="1:15" x14ac:dyDescent="0.3">
      <c r="A162" s="6" t="s">
        <v>437</v>
      </c>
      <c r="B162" s="6" t="s">
        <v>441</v>
      </c>
      <c r="C162" s="13" t="str">
        <f>_xlfn.CONCAT("Invoke-Item '",Table2[[#This Row],[Path]],"'")</f>
        <v>Invoke-Item 'C:\Users\HOLGER\Downloads\Papers\Lib_Papers\Imported\Interpolating mean rainfall using thin plate smoothing splines.pdf'</v>
      </c>
      <c r="D162" s="13" t="str">
        <f>_xlfn.CONCAT("Start-Process foxitpdfreader '",Table2[[#This Row],[Path]],"'")</f>
        <v>Start-Process foxitpdfreader 'C:\Users\HOLGER\Downloads\Papers\Lib_Papers\Imported\Interpolating mean rainfall using thin plate smoothing splines.pdf'</v>
      </c>
      <c r="E16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'C:\Users\HOLGER\Downloads\Papers\Lib_Notes\Imported\Interpolating mean rainfall using thin plate smoothing splines.md' -PathType Leaf) {Invoke-Item 'C:\Users\HOLGER\Downloads\Papers\Lib_Notes\Imported\Interpolating mean rainfall using thin plate smoothing splines.md'} else {New-Item 'C:\Users\HOLGER\Downloads\Papers\Lib_Notes\Imported\Interpolating mean rainfall using thin plate smoothing splines.md'; Invoke-Item 'C:\Users\HOLGER\Downloads\Papers\Lib_Notes\Imported\Interpolating mean rainfall using thin plate smoothing splines.md'}</v>
      </c>
      <c r="F162" t="s">
        <v>1700</v>
      </c>
      <c r="G162" s="13" t="str">
        <f>_xlfn.TEXTAFTER(Table2[[#This Row],[Path]],"\",-1)</f>
        <v>Interpolating mean rainfall using thin plate smoothing splines.pdf</v>
      </c>
      <c r="H162" s="6">
        <v>1995</v>
      </c>
      <c r="I162" s="1" t="s">
        <v>705</v>
      </c>
      <c r="J162" s="1" t="s">
        <v>245</v>
      </c>
      <c r="K162" s="1" t="s">
        <v>706</v>
      </c>
      <c r="L162" s="1" t="s">
        <v>621</v>
      </c>
      <c r="O162" s="8"/>
    </row>
    <row r="163" spans="1:15" x14ac:dyDescent="0.3">
      <c r="A163" s="6" t="s">
        <v>437</v>
      </c>
      <c r="B163" s="6" t="s">
        <v>437</v>
      </c>
      <c r="C163" s="13" t="str">
        <f>_xlfn.CONCAT("Invoke-Item '",Table2[[#This Row],[Path]],"'")</f>
        <v>Invoke-Item 'C:\Users\HOLGER\Downloads\Papers\Lib_Papers\Imported\1-s2.0-S0022169409000894-main.pdf'</v>
      </c>
      <c r="D163" s="13" t="str">
        <f>_xlfn.CONCAT("Start-Process foxitpdfreader '",Table2[[#This Row],[Path]],"'")</f>
        <v>Start-Process foxitpdfreader 'C:\Users\HOLGER\Downloads\Papers\Lib_Papers\Imported\1-s2.0-S0022169409000894-main.pdf'</v>
      </c>
      <c r="E16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'C:\Users\HOLGER\Downloads\Papers\Lib_Notes\Imported\1-s2.0-S0022169409000894-main.md' -PathType Leaf) {Invoke-Item 'C:\Users\HOLGER\Downloads\Papers\Lib_Notes\Imported\1-s2.0-S0022169409000894-main.md'} else {New-Item 'C:\Users\HOLGER\Downloads\Papers\Lib_Notes\Imported\1-s2.0-S0022169409000894-main.md'; Invoke-Item 'C:\Users\HOLGER\Downloads\Papers\Lib_Notes\Imported\1-s2.0-S0022169409000894-main.md'}</v>
      </c>
      <c r="F163" t="s">
        <v>1717</v>
      </c>
      <c r="G163" s="13" t="str">
        <f>_xlfn.TEXTAFTER(Table2[[#This Row],[Path]],"\",-1)</f>
        <v>1-s2.0-S0022169409000894-main.pdf</v>
      </c>
      <c r="H163" s="6">
        <v>2012</v>
      </c>
      <c r="I163" s="1" t="s">
        <v>1026</v>
      </c>
      <c r="J163" s="1" t="s">
        <v>279</v>
      </c>
      <c r="K163" s="1" t="s">
        <v>1027</v>
      </c>
      <c r="L163" s="1" t="s">
        <v>621</v>
      </c>
      <c r="O163" s="8"/>
    </row>
    <row r="164" spans="1:15" x14ac:dyDescent="0.3">
      <c r="A164" s="6" t="s">
        <v>437</v>
      </c>
      <c r="B164" s="6" t="s">
        <v>437</v>
      </c>
      <c r="C164" s="13" t="str">
        <f>_xlfn.CONCAT("Invoke-Item '",Table2[[#This Row],[Path]],"'")</f>
        <v>Invoke-Item 'C:\Users\HOLGER\Downloads\Papers\Lib_Papers\Imported\Water Resources Research - January 1991 - Krajewski - A Monte Carlo Study of rainfall sampling effect on a distributed.pdf'</v>
      </c>
      <c r="D164" s="13" t="str">
        <f>_xlfn.CONCAT("Start-Process foxitpdfreader '",Table2[[#This Row],[Path]],"'")</f>
        <v>Start-Process foxitpdfreader 'C:\Users\HOLGER\Downloads\Papers\Lib_Papers\Imported\Water Resources Research - January 1991 - Krajewski - A Monte Carlo Study of rainfall sampling effect on a distributed.pdf'</v>
      </c>
      <c r="E16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January 1991 - Krajewski - A Monte Carlo Study of rainfall sampling effect on a distributed.md' -PathType Leaf) {Invoke-Item 'C:\Users\HOLGER\Downloads\Papers\Lib_Notes\Imported\Water Resources Research - January 1991 - Krajewski - A Monte Carlo Study of rainfall sampling effect on a distributed.md'} else {New-Item 'C:\Users\HOLGER\Downloads\Papers\Lib_Notes\Imported\Water Resources Research - January 1991 - Krajewski - A Monte Carlo Study of rainfall sampling effect on a distributed.md'; Invoke-Item 'C:\Users\HOLGER\Downloads\Papers\Lib_Notes\Imported\Water Resources Research - January 1991 - Krajewski - A Monte Carlo Study of rainfall sampling effect on a distributed.md'}</v>
      </c>
      <c r="F164" t="s">
        <v>1726</v>
      </c>
      <c r="G164" s="13" t="str">
        <f>_xlfn.TEXTAFTER(Table2[[#This Row],[Path]],"\",-1)</f>
        <v>Water Resources Research - January 1991 - Krajewski - A Monte Carlo Study of rainfall sampling effect on a distributed.pdf</v>
      </c>
      <c r="H164" s="6">
        <v>1991</v>
      </c>
      <c r="I164" s="1" t="s">
        <v>675</v>
      </c>
      <c r="J164" s="1" t="s">
        <v>288</v>
      </c>
      <c r="K164" s="1" t="s">
        <v>676</v>
      </c>
      <c r="L164" s="1" t="s">
        <v>621</v>
      </c>
      <c r="O164" s="8"/>
    </row>
    <row r="165" spans="1:15" x14ac:dyDescent="0.3">
      <c r="A165" s="6" t="s">
        <v>437</v>
      </c>
      <c r="B165" s="6" t="s">
        <v>441</v>
      </c>
      <c r="C165" s="13" t="str">
        <f>_xlfn.CONCAT("Invoke-Item '",Table2[[#This Row],[Path]],"'")</f>
        <v>Invoke-Item 'C:\Users\HOLGER\Downloads\Papers\Lib_Papers\Imported\s11269-022-03325-8.pdf'</v>
      </c>
      <c r="D165" s="13" t="str">
        <f>_xlfn.CONCAT("Start-Process foxitpdfreader '",Table2[[#This Row],[Path]],"'")</f>
        <v>Start-Process foxitpdfreader 'C:\Users\HOLGER\Downloads\Papers\Lib_Papers\Imported\s11269-022-03325-8.pdf'</v>
      </c>
      <c r="E16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'C:\Users\HOLGER\Downloads\Papers\Lib_Notes\Imported\s11269-022-03325-8.md' -PathType Leaf) {Invoke-Item 'C:\Users\HOLGER\Downloads\Papers\Lib_Notes\Imported\s11269-022-03325-8.md'} else {New-Item 'C:\Users\HOLGER\Downloads\Papers\Lib_Notes\Imported\s11269-022-03325-8.md'; Invoke-Item 'C:\Users\HOLGER\Downloads\Papers\Lib_Notes\Imported\s11269-022-03325-8.md'}</v>
      </c>
      <c r="F165" t="s">
        <v>1749</v>
      </c>
      <c r="G165" s="13" t="str">
        <f>_xlfn.TEXTAFTER(Table2[[#This Row],[Path]],"\",-1)</f>
        <v>s11269-022-03325-8.pdf</v>
      </c>
      <c r="H165" s="6">
        <v>2022</v>
      </c>
      <c r="I165" s="1" t="s">
        <v>1462</v>
      </c>
      <c r="J165" t="s">
        <v>315</v>
      </c>
      <c r="K165" t="s">
        <v>1463</v>
      </c>
      <c r="L165" t="s">
        <v>621</v>
      </c>
      <c r="M165"/>
      <c r="N165"/>
      <c r="O165" s="8"/>
    </row>
    <row r="166" spans="1:15" x14ac:dyDescent="0.3">
      <c r="A166" s="6" t="s">
        <v>437</v>
      </c>
      <c r="B166" s="6" t="s">
        <v>437</v>
      </c>
      <c r="C166" s="13" t="str">
        <f>_xlfn.CONCAT("Invoke-Item '",Table2[[#This Row],[Path]],"'")</f>
        <v>Invoke-Item 'C:\Users\HOLGER\Downloads\Papers\Lib_Papers\Imported\water-13-03597-v2.pdf'</v>
      </c>
      <c r="D166" s="13" t="str">
        <f>_xlfn.CONCAT("Start-Process foxitpdfreader '",Table2[[#This Row],[Path]],"'")</f>
        <v>Start-Process foxitpdfreader 'C:\Users\HOLGER\Downloads\Papers\Lib_Papers\Imported\water-13-03597-v2.pdf'</v>
      </c>
      <c r="E16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'C:\Users\HOLGER\Downloads\Papers\Lib_Notes\Imported\water-13-03597-v2.md' -PathType Leaf) {Invoke-Item 'C:\Users\HOLGER\Downloads\Papers\Lib_Notes\Imported\water-13-03597-v2.md'} else {New-Item 'C:\Users\HOLGER\Downloads\Papers\Lib_Notes\Imported\water-13-03597-v2.md'; Invoke-Item 'C:\Users\HOLGER\Downloads\Papers\Lib_Notes\Imported\water-13-03597-v2.md'}</v>
      </c>
      <c r="F166" t="s">
        <v>1753</v>
      </c>
      <c r="G166" s="13" t="str">
        <f>_xlfn.TEXTAFTER(Table2[[#This Row],[Path]],"\",-1)</f>
        <v>water-13-03597-v2.pdf</v>
      </c>
      <c r="H166" s="6">
        <v>2021</v>
      </c>
      <c r="I166" s="1" t="s">
        <v>1432</v>
      </c>
      <c r="J166" s="1" t="s">
        <v>84</v>
      </c>
      <c r="K166" s="1" t="s">
        <v>1433</v>
      </c>
      <c r="L166" s="1" t="s">
        <v>621</v>
      </c>
      <c r="O166" s="8"/>
    </row>
    <row r="167" spans="1:15" x14ac:dyDescent="0.3">
      <c r="A167" s="6" t="s">
        <v>437</v>
      </c>
      <c r="B167" s="6" t="s">
        <v>437</v>
      </c>
      <c r="C167" s="13" t="str">
        <f>_xlfn.CONCAT("Invoke-Item '",Table2[[#This Row],[Path]],"'")</f>
        <v>Invoke-Item 'C:\Users\HOLGER\Downloads\Papers\Lib_Papers\Imported\water-13-02923-v2.pdf'</v>
      </c>
      <c r="D167" s="13" t="str">
        <f>_xlfn.CONCAT("Start-Process foxitpdfreader '",Table2[[#This Row],[Path]],"'")</f>
        <v>Start-Process foxitpdfreader 'C:\Users\HOLGER\Downloads\Papers\Lib_Papers\Imported\water-13-02923-v2.pdf'</v>
      </c>
      <c r="E16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'C:\Users\HOLGER\Downloads\Papers\Lib_Notes\Imported\water-13-02923-v2.md' -PathType Leaf) {Invoke-Item 'C:\Users\HOLGER\Downloads\Papers\Lib_Notes\Imported\water-13-02923-v2.md'} else {New-Item 'C:\Users\HOLGER\Downloads\Papers\Lib_Notes\Imported\water-13-02923-v2.md'; Invoke-Item 'C:\Users\HOLGER\Downloads\Papers\Lib_Notes\Imported\water-13-02923-v2.md'}</v>
      </c>
      <c r="F167" t="s">
        <v>1754</v>
      </c>
      <c r="G167" s="13" t="str">
        <f>_xlfn.TEXTAFTER(Table2[[#This Row],[Path]],"\",-1)</f>
        <v>water-13-02923-v2.pdf</v>
      </c>
      <c r="H167" s="6">
        <v>2021</v>
      </c>
      <c r="I167" s="1" t="s">
        <v>1436</v>
      </c>
      <c r="J167" s="1" t="s">
        <v>85</v>
      </c>
      <c r="K167" s="1" t="s">
        <v>1437</v>
      </c>
      <c r="L167" s="1" t="s">
        <v>621</v>
      </c>
      <c r="O167" s="8"/>
    </row>
    <row r="168" spans="1:15" x14ac:dyDescent="0.3">
      <c r="A168" s="6" t="s">
        <v>437</v>
      </c>
      <c r="B168" s="6" t="s">
        <v>439</v>
      </c>
      <c r="C168" s="13" t="str">
        <f>_xlfn.CONCAT("Invoke-Item '",Table2[[#This Row],[Path]],"'")</f>
        <v>Invoke-Item 'C:\Users\HOLGER\Downloads\Papers\Lib_Papers\Imported\out0942.pdf'</v>
      </c>
      <c r="D168" s="13" t="str">
        <f>_xlfn.CONCAT("Start-Process foxitpdfreader '",Table2[[#This Row],[Path]],"'")</f>
        <v>Start-Process foxitpdfreader 'C:\Users\HOLGER\Downloads\Papers\Lib_Papers\Imported\out0942.pdf'</v>
      </c>
      <c r="E16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'C:\Users\HOLGER\Downloads\Papers\Lib_Notes\Imported\out0942.md' -PathType Leaf) {Invoke-Item 'C:\Users\HOLGER\Downloads\Papers\Lib_Notes\Imported\out0942.md'} else {New-Item 'C:\Users\HOLGER\Downloads\Papers\Lib_Notes\Imported\out0942.md'; Invoke-Item 'C:\Users\HOLGER\Downloads\Papers\Lib_Notes\Imported\out0942.md'}</v>
      </c>
      <c r="F168" t="s">
        <v>1760</v>
      </c>
      <c r="G168" s="13" t="str">
        <f>_xlfn.TEXTAFTER(Table2[[#This Row],[Path]],"\",-1)</f>
        <v>out0942.pdf</v>
      </c>
      <c r="H168" s="6">
        <v>1993</v>
      </c>
      <c r="I168" s="1" t="s">
        <v>689</v>
      </c>
      <c r="J168" s="1" t="s">
        <v>690</v>
      </c>
      <c r="K168" s="1" t="s">
        <v>691</v>
      </c>
      <c r="L168" s="1" t="s">
        <v>621</v>
      </c>
      <c r="M168" s="1" t="s">
        <v>692</v>
      </c>
      <c r="N168" s="1" t="s">
        <v>693</v>
      </c>
      <c r="O168" s="8"/>
    </row>
    <row r="169" spans="1:15" x14ac:dyDescent="0.3">
      <c r="A169" s="6" t="s">
        <v>437</v>
      </c>
      <c r="B169" s="6" t="s">
        <v>437</v>
      </c>
      <c r="C169" s="13" t="str">
        <f>_xlfn.CONCAT("Invoke-Item '",Table2[[#This Row],[Path]],"'")</f>
        <v>Invoke-Item 'C:\Users\HOLGER\Downloads\Papers\Lib_Papers\Imported\1-s2.0-S0043135415300142-main.pdf'</v>
      </c>
      <c r="D169" s="13" t="str">
        <f>_xlfn.CONCAT("Start-Process foxitpdfreader '",Table2[[#This Row],[Path]],"'")</f>
        <v>Start-Process foxitpdfreader 'C:\Users\HOLGER\Downloads\Papers\Lib_Papers\Imported\1-s2.0-S0043135415300142-main.pdf'</v>
      </c>
      <c r="E16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'C:\Users\HOLGER\Downloads\Papers\Lib_Notes\Imported\1-s2.0-S0043135415300142-main.md' -PathType Leaf) {Invoke-Item 'C:\Users\HOLGER\Downloads\Papers\Lib_Notes\Imported\1-s2.0-S0043135415300142-main.md'} else {New-Item 'C:\Users\HOLGER\Downloads\Papers\Lib_Notes\Imported\1-s2.0-S0043135415300142-main.md'; Invoke-Item 'C:\Users\HOLGER\Downloads\Papers\Lib_Notes\Imported\1-s2.0-S0043135415300142-main.md'}</v>
      </c>
      <c r="F169" t="s">
        <v>1778</v>
      </c>
      <c r="G169" s="13" t="str">
        <f>_xlfn.TEXTAFTER(Table2[[#This Row],[Path]],"\",-1)</f>
        <v>1-s2.0-S0043135415300142-main.pdf</v>
      </c>
      <c r="H169" s="6">
        <v>2015</v>
      </c>
      <c r="I169" s="1" t="s">
        <v>1101</v>
      </c>
      <c r="J169" s="1" t="s">
        <v>126</v>
      </c>
      <c r="K169" s="1" t="s">
        <v>1102</v>
      </c>
      <c r="L169" s="1" t="s">
        <v>621</v>
      </c>
      <c r="O169" s="8" t="s">
        <v>273</v>
      </c>
    </row>
    <row r="170" spans="1:15" x14ac:dyDescent="0.3">
      <c r="A170" s="6" t="s">
        <v>437</v>
      </c>
      <c r="B170" s="6" t="s">
        <v>439</v>
      </c>
      <c r="C170" s="13" t="str">
        <f>_xlfn.CONCAT("Invoke-Item '",Table2[[#This Row],[Path]],"'")</f>
        <v>Invoke-Item 'C:\Users\HOLGER\Downloads\Papers\Lib_Papers\Imported\water-10-01468.pdf'</v>
      </c>
      <c r="D170" s="13" t="str">
        <f>_xlfn.CONCAT("Start-Process foxitpdfreader '",Table2[[#This Row],[Path]],"'")</f>
        <v>Start-Process foxitpdfreader 'C:\Users\HOLGER\Downloads\Papers\Lib_Papers\Imported\water-10-01468.pdf'</v>
      </c>
      <c r="E17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'C:\Users\HOLGER\Downloads\Papers\Lib_Notes\Imported\water-10-01468.md' -PathType Leaf) {Invoke-Item 'C:\Users\HOLGER\Downloads\Papers\Lib_Notes\Imported\water-10-01468.md'} else {New-Item 'C:\Users\HOLGER\Downloads\Papers\Lib_Notes\Imported\water-10-01468.md'; Invoke-Item 'C:\Users\HOLGER\Downloads\Papers\Lib_Notes\Imported\water-10-01468.md'}</v>
      </c>
      <c r="F170" t="s">
        <v>1782</v>
      </c>
      <c r="G170" s="13" t="str">
        <f>_xlfn.TEXTAFTER(Table2[[#This Row],[Path]],"\",-1)</f>
        <v>water-10-01468.pdf</v>
      </c>
      <c r="H170" s="6">
        <v>2018</v>
      </c>
      <c r="I170" s="1" t="s">
        <v>1275</v>
      </c>
      <c r="J170" s="1" t="s">
        <v>45</v>
      </c>
      <c r="K170" s="1" t="s">
        <v>1276</v>
      </c>
      <c r="L170" s="1" t="s">
        <v>621</v>
      </c>
      <c r="O170" s="8"/>
    </row>
    <row r="171" spans="1:15" x14ac:dyDescent="0.3">
      <c r="A171" s="6" t="s">
        <v>437</v>
      </c>
      <c r="B171" s="6" t="s">
        <v>437</v>
      </c>
      <c r="C171" s="13" t="str">
        <f>_xlfn.CONCAT("Invoke-Item '",Table2[[#This Row],[Path]],"'")</f>
        <v>Invoke-Item 'C:\Users\HOLGER\Downloads\Papers\Lib_Papers\Imported\1-s2.0-0022169494902631-main.pdf'</v>
      </c>
      <c r="D171" s="13" t="str">
        <f>_xlfn.CONCAT("Start-Process foxitpdfreader '",Table2[[#This Row],[Path]],"'")</f>
        <v>Start-Process foxitpdfreader 'C:\Users\HOLGER\Downloads\Papers\Lib_Papers\Imported\1-s2.0-0022169494902631-main.pdf'</v>
      </c>
      <c r="E17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'C:\Users\HOLGER\Downloads\Papers\Lib_Notes\Imported\1-s2.0-0022169494902631-main.md' -PathType Leaf) {Invoke-Item 'C:\Users\HOLGER\Downloads\Papers\Lib_Notes\Imported\1-s2.0-0022169494902631-main.md'} else {New-Item 'C:\Users\HOLGER\Downloads\Papers\Lib_Notes\Imported\1-s2.0-0022169494902631-main.md'; Invoke-Item 'C:\Users\HOLGER\Downloads\Papers\Lib_Notes\Imported\1-s2.0-0022169494902631-main.md'}</v>
      </c>
      <c r="F171" t="s">
        <v>1789</v>
      </c>
      <c r="G171" s="13" t="str">
        <f>_xlfn.TEXTAFTER(Table2[[#This Row],[Path]],"\",-1)</f>
        <v>1-s2.0-0022169494902631-main.pdf</v>
      </c>
      <c r="H171" s="6">
        <v>1994</v>
      </c>
      <c r="I171" s="1" t="s">
        <v>701</v>
      </c>
      <c r="J171" s="1" t="s">
        <v>282</v>
      </c>
      <c r="K171" s="1" t="s">
        <v>702</v>
      </c>
      <c r="L171" s="1" t="s">
        <v>621</v>
      </c>
      <c r="O171" s="8"/>
    </row>
    <row r="172" spans="1:15" x14ac:dyDescent="0.3">
      <c r="A172" s="6" t="s">
        <v>437</v>
      </c>
      <c r="B172" s="6" t="s">
        <v>437</v>
      </c>
      <c r="C172" s="13" t="str">
        <f>_xlfn.CONCAT("Invoke-Item '",Table2[[#This Row],[Path]],"'")</f>
        <v>Invoke-Item 'C:\Users\HOLGER\Downloads\Papers\Lib_Papers\Imported\2011WR010550.pdf'</v>
      </c>
      <c r="D172" s="13" t="str">
        <f>_xlfn.CONCAT("Start-Process foxitpdfreader '",Table2[[#This Row],[Path]],"'")</f>
        <v>Start-Process foxitpdfreader 'C:\Users\HOLGER\Downloads\Papers\Lib_Papers\Imported\2011WR010550.pdf'</v>
      </c>
      <c r="E17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'C:\Users\HOLGER\Downloads\Papers\Lib_Notes\Imported\2011WR010550.md' -PathType Leaf) {Invoke-Item 'C:\Users\HOLGER\Downloads\Papers\Lib_Notes\Imported\2011WR010550.md'} else {New-Item 'C:\Users\HOLGER\Downloads\Papers\Lib_Notes\Imported\2011WR010550.md'; Invoke-Item 'C:\Users\HOLGER\Downloads\Papers\Lib_Notes\Imported\2011WR010550.md'}</v>
      </c>
      <c r="F172" t="s">
        <v>1793</v>
      </c>
      <c r="G172" s="13" t="str">
        <f>_xlfn.TEXTAFTER(Table2[[#This Row],[Path]],"\",-1)</f>
        <v>2011WR010550.pdf</v>
      </c>
      <c r="H172" s="6">
        <v>2011</v>
      </c>
      <c r="I172" s="1" t="s">
        <v>1002</v>
      </c>
      <c r="J172" s="1" t="s">
        <v>14</v>
      </c>
      <c r="K172" s="1" t="s">
        <v>1003</v>
      </c>
      <c r="L172" s="1" t="s">
        <v>621</v>
      </c>
      <c r="M172" s="1" t="s">
        <v>1004</v>
      </c>
      <c r="O172" s="8" t="s">
        <v>451</v>
      </c>
    </row>
    <row r="173" spans="1:15" x14ac:dyDescent="0.3">
      <c r="A173" s="6" t="s">
        <v>437</v>
      </c>
      <c r="B173" s="6" t="s">
        <v>437</v>
      </c>
      <c r="C173" s="13" t="str">
        <f>_xlfn.CONCAT("Invoke-Item '",Table2[[#This Row],[Path]],"'")</f>
        <v>Invoke-Item 'C:\Users\HOLGER\Downloads\Papers\Lib_Papers\Imported\sustainability-13-07241-v2.pdf'</v>
      </c>
      <c r="D173" s="13" t="str">
        <f>_xlfn.CONCAT("Start-Process foxitpdfreader '",Table2[[#This Row],[Path]],"'")</f>
        <v>Start-Process foxitpdfreader 'C:\Users\HOLGER\Downloads\Papers\Lib_Papers\Imported\sustainability-13-07241-v2.pdf'</v>
      </c>
      <c r="E17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'C:\Users\HOLGER\Downloads\Papers\Lib_Notes\Imported\sustainability-13-07241-v2.md' -PathType Leaf) {Invoke-Item 'C:\Users\HOLGER\Downloads\Papers\Lib_Notes\Imported\sustainability-13-07241-v2.md'} else {New-Item 'C:\Users\HOLGER\Downloads\Papers\Lib_Notes\Imported\sustainability-13-07241-v2.md'; Invoke-Item 'C:\Users\HOLGER\Downloads\Papers\Lib_Notes\Imported\sustainability-13-07241-v2.md'}</v>
      </c>
      <c r="F173" t="s">
        <v>1799</v>
      </c>
      <c r="G173" s="13" t="str">
        <f>_xlfn.TEXTAFTER(Table2[[#This Row],[Path]],"\",-1)</f>
        <v>sustainability-13-07241-v2.pdf</v>
      </c>
      <c r="H173" s="6">
        <v>2021</v>
      </c>
      <c r="I173" s="1" t="s">
        <v>1440</v>
      </c>
      <c r="J173" s="1" t="s">
        <v>70</v>
      </c>
      <c r="K173" s="1" t="s">
        <v>1441</v>
      </c>
      <c r="L173" s="1" t="s">
        <v>621</v>
      </c>
      <c r="O173" s="8"/>
    </row>
    <row r="174" spans="1:15" x14ac:dyDescent="0.3">
      <c r="A174" s="6" t="s">
        <v>437</v>
      </c>
      <c r="B174" s="6" t="s">
        <v>439</v>
      </c>
      <c r="C174" s="13" t="str">
        <f>_xlfn.CONCAT("Invoke-Item '",Table2[[#This Row],[Path]],"'")</f>
        <v>Invoke-Item 'C:\Users\HOLGER\Downloads\Papers\Lib_Papers\Imported\hess-21-1559-2017.pdf'</v>
      </c>
      <c r="D174" s="13" t="str">
        <f>_xlfn.CONCAT("Start-Process foxitpdfreader '",Table2[[#This Row],[Path]],"'")</f>
        <v>Start-Process foxitpdfreader 'C:\Users\HOLGER\Downloads\Papers\Lib_Papers\Imported\hess-21-1559-2017.pdf'</v>
      </c>
      <c r="E17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'C:\Users\HOLGER\Downloads\Papers\Lib_Notes\Imported\hess-21-1559-2017.md' -PathType Leaf) {Invoke-Item 'C:\Users\HOLGER\Downloads\Papers\Lib_Notes\Imported\hess-21-1559-2017.md'} else {New-Item 'C:\Users\HOLGER\Downloads\Papers\Lib_Notes\Imported\hess-21-1559-2017.md'; Invoke-Item 'C:\Users\HOLGER\Downloads\Papers\Lib_Notes\Imported\hess-21-1559-2017.md'}</v>
      </c>
      <c r="F174" t="s">
        <v>1806</v>
      </c>
      <c r="G174" s="13" t="str">
        <f>_xlfn.TEXTAFTER(Table2[[#This Row],[Path]],"\",-1)</f>
        <v>hess-21-1559-2017.pdf</v>
      </c>
      <c r="H174" s="6">
        <v>2017</v>
      </c>
      <c r="I174" s="1" t="s">
        <v>1232</v>
      </c>
      <c r="J174" s="1" t="s">
        <v>69</v>
      </c>
      <c r="K174" s="1" t="s">
        <v>1233</v>
      </c>
      <c r="L174" s="1" t="s">
        <v>621</v>
      </c>
      <c r="O174" s="8" t="s">
        <v>447</v>
      </c>
    </row>
    <row r="175" spans="1:15" x14ac:dyDescent="0.3">
      <c r="A175" s="6" t="s">
        <v>437</v>
      </c>
      <c r="B175" s="6" t="s">
        <v>437</v>
      </c>
      <c r="C175" s="13" t="str">
        <f>_xlfn.CONCAT("Invoke-Item '",Table2[[#This Row],[Path]],"'")</f>
        <v>Invoke-Item 'C:\Users\HOLGER\Downloads\Papers\Lib_Papers\Imported\out0596.pdf'</v>
      </c>
      <c r="D175" s="13" t="str">
        <f>_xlfn.CONCAT("Start-Process foxitpdfreader '",Table2[[#This Row],[Path]],"'")</f>
        <v>Start-Process foxitpdfreader 'C:\Users\HOLGER\Downloads\Papers\Lib_Papers\Imported\out0596.pdf'</v>
      </c>
      <c r="E17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'C:\Users\HOLGER\Downloads\Papers\Lib_Notes\Imported\out0596.md' -PathType Leaf) {Invoke-Item 'C:\Users\HOLGER\Downloads\Papers\Lib_Notes\Imported\out0596.md'} else {New-Item 'C:\Users\HOLGER\Downloads\Papers\Lib_Notes\Imported\out0596.md'; Invoke-Item 'C:\Users\HOLGER\Downloads\Papers\Lib_Notes\Imported\out0596.md'}</v>
      </c>
      <c r="F175" t="s">
        <v>1839</v>
      </c>
      <c r="G175" s="13" t="str">
        <f>_xlfn.TEXTAFTER(Table2[[#This Row],[Path]],"\",-1)</f>
        <v>out0596.pdf</v>
      </c>
      <c r="H175" s="6">
        <v>1984</v>
      </c>
      <c r="I175" s="1" t="s">
        <v>654</v>
      </c>
      <c r="J175" s="1" t="s">
        <v>4</v>
      </c>
      <c r="K175" s="1" t="s">
        <v>655</v>
      </c>
      <c r="L175" s="1" t="s">
        <v>621</v>
      </c>
      <c r="M175" s="1" t="s">
        <v>656</v>
      </c>
      <c r="O175" s="8"/>
    </row>
    <row r="176" spans="1:15" x14ac:dyDescent="0.3">
      <c r="A176" s="6" t="s">
        <v>437</v>
      </c>
      <c r="B176" s="6" t="s">
        <v>437</v>
      </c>
      <c r="C176" s="13" t="str">
        <f>_xlfn.CONCAT("Invoke-Item '",Table2[[#This Row],[Path]],"'")</f>
        <v>Invoke-Item 'C:\Users\HOLGER\Downloads\Papers\Lib_Papers\Imported\hess-11-677-2007.pdf'</v>
      </c>
      <c r="D176" s="13" t="str">
        <f>_xlfn.CONCAT("Start-Process foxitpdfreader '",Table2[[#This Row],[Path]],"'")</f>
        <v>Start-Process foxitpdfreader 'C:\Users\HOLGER\Downloads\Papers\Lib_Papers\Imported\hess-11-677-2007.pdf'</v>
      </c>
      <c r="E17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'C:\Users\HOLGER\Downloads\Papers\Lib_Notes\Imported\hess-11-677-2007.md' -PathType Leaf) {Invoke-Item 'C:\Users\HOLGER\Downloads\Papers\Lib_Notes\Imported\hess-11-677-2007.md'} else {New-Item 'C:\Users\HOLGER\Downloads\Papers\Lib_Notes\Imported\hess-11-677-2007.md'; Invoke-Item 'C:\Users\HOLGER\Downloads\Papers\Lib_Notes\Imported\hess-11-677-2007.md'}</v>
      </c>
      <c r="F176" t="s">
        <v>1841</v>
      </c>
      <c r="G176" s="13" t="str">
        <f>_xlfn.TEXTAFTER(Table2[[#This Row],[Path]],"\",-1)</f>
        <v>hess-11-677-2007.pdf</v>
      </c>
      <c r="H176" s="6">
        <v>2007</v>
      </c>
      <c r="I176" s="1" t="s">
        <v>888</v>
      </c>
      <c r="J176" s="1" t="s">
        <v>283</v>
      </c>
      <c r="K176" s="1" t="s">
        <v>889</v>
      </c>
      <c r="L176" s="1" t="s">
        <v>621</v>
      </c>
      <c r="O176" s="8"/>
    </row>
    <row r="177" spans="1:17" x14ac:dyDescent="0.3">
      <c r="A177" s="6" t="s">
        <v>437</v>
      </c>
      <c r="B177" s="6" t="s">
        <v>439</v>
      </c>
      <c r="C177" s="13" t="str">
        <f>_xlfn.CONCAT("Invoke-Item '",Table2[[#This Row],[Path]],"'")</f>
        <v>Invoke-Item 'C:\Users\HOLGER\Downloads\Papers\Lib_Papers\Imported\1-s2.0-S0022169496800060-main.pdf'</v>
      </c>
      <c r="D177" s="13" t="str">
        <f>_xlfn.CONCAT("Start-Process foxitpdfreader '",Table2[[#This Row],[Path]],"'")</f>
        <v>Start-Process foxitpdfreader 'C:\Users\HOLGER\Downloads\Papers\Lib_Papers\Imported\1-s2.0-S0022169496800060-main.pdf'</v>
      </c>
      <c r="E17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'C:\Users\HOLGER\Downloads\Papers\Lib_Notes\Imported\1-s2.0-S0022169496800060-main.md' -PathType Leaf) {Invoke-Item 'C:\Users\HOLGER\Downloads\Papers\Lib_Notes\Imported\1-s2.0-S0022169496800060-main.md'} else {New-Item 'C:\Users\HOLGER\Downloads\Papers\Lib_Notes\Imported\1-s2.0-S0022169496800060-main.md'; Invoke-Item 'C:\Users\HOLGER\Downloads\Papers\Lib_Notes\Imported\1-s2.0-S0022169496800060-main.md'}</v>
      </c>
      <c r="F177" t="s">
        <v>1849</v>
      </c>
      <c r="G177" s="13" t="str">
        <f>_xlfn.TEXTAFTER(Table2[[#This Row],[Path]],"\",-1)</f>
        <v>1-s2.0-S0022169496800060-main.pdf</v>
      </c>
      <c r="H177" s="6">
        <v>1996</v>
      </c>
      <c r="I177" s="1" t="s">
        <v>713</v>
      </c>
      <c r="J177" s="1" t="s">
        <v>8</v>
      </c>
      <c r="K177" s="1" t="s">
        <v>714</v>
      </c>
      <c r="L177" s="1" t="s">
        <v>621</v>
      </c>
      <c r="M177" s="1" t="s">
        <v>715</v>
      </c>
      <c r="O177" s="8"/>
    </row>
    <row r="178" spans="1:17" x14ac:dyDescent="0.3">
      <c r="A178" s="6" t="s">
        <v>437</v>
      </c>
      <c r="B178" s="6" t="s">
        <v>437</v>
      </c>
      <c r="C178" s="13" t="str">
        <f>_xlfn.CONCAT("Invoke-Item '",Table2[[#This Row],[Path]],"'")</f>
        <v>Invoke-Item 'C:\Users\HOLGER\Downloads\Papers\Lib_Papers\Imported\1-s2.0-S0022169496800072-main.pdf'</v>
      </c>
      <c r="D178" s="13" t="str">
        <f>_xlfn.CONCAT("Start-Process foxitpdfreader '",Table2[[#This Row],[Path]],"'")</f>
        <v>Start-Process foxitpdfreader 'C:\Users\HOLGER\Downloads\Papers\Lib_Papers\Imported\1-s2.0-S0022169496800072-main.pdf'</v>
      </c>
      <c r="E17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'C:\Users\HOLGER\Downloads\Papers\Lib_Notes\Imported\1-s2.0-S0022169496800072-main.md' -PathType Leaf) {Invoke-Item 'C:\Users\HOLGER\Downloads\Papers\Lib_Notes\Imported\1-s2.0-S0022169496800072-main.md'} else {New-Item 'C:\Users\HOLGER\Downloads\Papers\Lib_Notes\Imported\1-s2.0-S0022169496800072-main.md'; Invoke-Item 'C:\Users\HOLGER\Downloads\Papers\Lib_Notes\Imported\1-s2.0-S0022169496800072-main.md'}</v>
      </c>
      <c r="F178" t="s">
        <v>1850</v>
      </c>
      <c r="G178" s="13" t="str">
        <f>_xlfn.TEXTAFTER(Table2[[#This Row],[Path]],"\",-1)</f>
        <v>1-s2.0-S0022169496800072-main.pdf</v>
      </c>
      <c r="H178" s="6">
        <v>1996</v>
      </c>
      <c r="I178" s="1" t="s">
        <v>713</v>
      </c>
      <c r="J178" s="1" t="s">
        <v>302</v>
      </c>
      <c r="K178" s="1" t="s">
        <v>716</v>
      </c>
      <c r="L178" s="1" t="s">
        <v>621</v>
      </c>
      <c r="O178" s="8" t="s">
        <v>306</v>
      </c>
    </row>
    <row r="179" spans="1:17" x14ac:dyDescent="0.3">
      <c r="A179" s="6" t="s">
        <v>437</v>
      </c>
      <c r="B179" s="6" t="s">
        <v>439</v>
      </c>
      <c r="C179" s="13" t="str">
        <f>_xlfn.CONCAT("Invoke-Item '",Table2[[#This Row],[Path]],"'")</f>
        <v>Invoke-Item 'C:\Users\HOLGER\Downloads\Papers\Lib_Papers\Imported\THE SPEED AND DIRECTION OF MOVEMENT OF STORM RAINFALL PATTERNS WITH REFERENCE TO URBAN STORM SEWER DESIGN Vitesse et direction de la distribution de.pdf'</v>
      </c>
      <c r="D179" s="13" t="str">
        <f>_xlfn.CONCAT("Start-Process foxitpdfreader '",Table2[[#This Row],[Path]],"'")</f>
        <v>Start-Process foxitpdfreader 'C:\Users\HOLGER\Downloads\Papers\Lib_Papers\Imported\THE SPEED AND DIRECTION OF MOVEMENT OF STORM RAINFALL PATTERNS WITH REFERENCE TO URBAN STORM SEWER DESIGN Vitesse et direction de la distribution de.pdf'</v>
      </c>
      <c r="E17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'C:\Users\HOLGER\Downloads\Papers\Lib_Notes\Imported\THE SPEED AND DIRECTION OF MOVEMENT OF STORM RAINFALL PATTERNS WITH REFERENCE TO URBAN STORM SEWER DESIGN Vitesse et direction de la distribution de.md' -PathType Leaf) {Invoke-Item 'C:\Users\HOLGER\Downloads\Papers\Lib_Notes\Imported\THE SPEED AND DIRECTION OF MOVEMENT OF STORM RAINFALL PATTERNS WITH REFERENCE TO URBAN STORM SEWER DESIGN Vitesse et direction de la distribution de.md'} else {New-Item 'C:\Users\HOLGER\Downloads\Papers\Lib_Notes\Imported\THE SPEED AND DIRECTION OF MOVEMENT OF STORM RAINFALL PATTERNS WITH REFERENCE TO URBAN STORM SEWER DESIGN Vitesse et direction de la distribution de.md'; Invoke-Item 'C:\Users\HOLGER\Downloads\Papers\Lib_Notes\Imported\THE SPEED AND DIRECTION OF MOVEMENT OF STORM RAINFALL PATTERNS WITH REFERENCE TO URBAN STORM SEWER DESIGN Vitesse et direction de la distribution de.md'}</v>
      </c>
      <c r="F179" t="s">
        <v>1854</v>
      </c>
      <c r="G179" s="13" t="str">
        <f>_xlfn.TEXTAFTER(Table2[[#This Row],[Path]],"\",-1)</f>
        <v>THE SPEED AND DIRECTION OF MOVEMENT OF STORM RAINFALL PATTERNS WITH REFERENCE TO URBAN STORM SEWER DESIGN Vitesse et direction de la distribution de.pdf</v>
      </c>
      <c r="H179" s="6">
        <v>1977</v>
      </c>
      <c r="I179" s="1" t="s">
        <v>638</v>
      </c>
      <c r="J179" s="1" t="s">
        <v>71</v>
      </c>
      <c r="K179" s="1" t="s">
        <v>639</v>
      </c>
      <c r="L179" s="1" t="s">
        <v>621</v>
      </c>
      <c r="O179" s="8"/>
    </row>
    <row r="180" spans="1:17" x14ac:dyDescent="0.3">
      <c r="A180" s="6" t="s">
        <v>437</v>
      </c>
      <c r="B180" s="6" t="s">
        <v>438</v>
      </c>
      <c r="C180" s="13" t="str">
        <f>_xlfn.CONCAT("Invoke-Item '",Table2[[#This Row],[Path]],"'")</f>
        <v>Invoke-Item 'C:\Users\HOLGER\Downloads\Papers\Lib_Papers\Imported\81042-Article Text-192701-1-10-20120911.pdf'</v>
      </c>
      <c r="D180" s="13" t="str">
        <f>_xlfn.CONCAT("Start-Process foxitpdfreader '",Table2[[#This Row],[Path]],"'")</f>
        <v>Start-Process foxitpdfreader 'C:\Users\HOLGER\Downloads\Papers\Lib_Papers\Imported\81042-Article Text-192701-1-10-20120911.pdf'</v>
      </c>
      <c r="E18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'C:\Users\HOLGER\Downloads\Papers\Lib_Notes\Imported\81042-Article Text-192701-1-10-20120911.md' -PathType Leaf) {Invoke-Item 'C:\Users\HOLGER\Downloads\Papers\Lib_Notes\Imported\81042-Article Text-192701-1-10-20120911.md'} else {New-Item 'C:\Users\HOLGER\Downloads\Papers\Lib_Notes\Imported\81042-Article Text-192701-1-10-20120911.md'; Invoke-Item 'C:\Users\HOLGER\Downloads\Papers\Lib_Notes\Imported\81042-Article Text-192701-1-10-20120911.md'}</v>
      </c>
      <c r="F180" t="s">
        <v>1871</v>
      </c>
      <c r="G180" s="13" t="str">
        <f>_xlfn.TEXTAFTER(Table2[[#This Row],[Path]],"\",-1)</f>
        <v>81042-Article Text-192701-1-10-20120911.pdf</v>
      </c>
      <c r="H180" s="6">
        <v>2012</v>
      </c>
      <c r="I180" s="1" t="s">
        <v>1028</v>
      </c>
      <c r="J180" s="1" t="s">
        <v>303</v>
      </c>
      <c r="K180" s="1" t="s">
        <v>1029</v>
      </c>
      <c r="L180" s="1" t="s">
        <v>621</v>
      </c>
      <c r="O180" s="8" t="s">
        <v>449</v>
      </c>
    </row>
    <row r="181" spans="1:17" x14ac:dyDescent="0.3">
      <c r="A181" s="6" t="s">
        <v>437</v>
      </c>
      <c r="B181" s="6" t="s">
        <v>439</v>
      </c>
      <c r="C181" s="13" t="str">
        <f>_xlfn.CONCAT("Invoke-Item '",Table2[[#This Row],[Path]],"'")</f>
        <v>Invoke-Item 'C:\Users\HOLGER\Downloads\Papers\Lib_Papers\Imported\hess-11-468-2007.pdf'</v>
      </c>
      <c r="D181" s="13" t="str">
        <f>_xlfn.CONCAT("Start-Process foxitpdfreader '",Table2[[#This Row],[Path]],"'")</f>
        <v>Start-Process foxitpdfreader 'C:\Users\HOLGER\Downloads\Papers\Lib_Papers\Imported\hess-11-468-2007.pdf'</v>
      </c>
      <c r="E18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'C:\Users\HOLGER\Downloads\Papers\Lib_Notes\Imported\hess-11-468-2007.md' -PathType Leaf) {Invoke-Item 'C:\Users\HOLGER\Downloads\Papers\Lib_Notes\Imported\hess-11-468-2007.md'} else {New-Item 'C:\Users\HOLGER\Downloads\Papers\Lib_Notes\Imported\hess-11-468-2007.md'; Invoke-Item 'C:\Users\HOLGER\Downloads\Papers\Lib_Notes\Imported\hess-11-468-2007.md'}</v>
      </c>
      <c r="F181" t="s">
        <v>1885</v>
      </c>
      <c r="G181" s="13" t="str">
        <f>_xlfn.TEXTAFTER(Table2[[#This Row],[Path]],"\",-1)</f>
        <v>hess-11-468-2007.pdf</v>
      </c>
      <c r="H181" s="6">
        <v>2007</v>
      </c>
      <c r="I181" s="1" t="s">
        <v>669</v>
      </c>
      <c r="J181" s="1" t="s">
        <v>304</v>
      </c>
      <c r="K181" s="1" t="s">
        <v>896</v>
      </c>
      <c r="L181" s="1" t="s">
        <v>621</v>
      </c>
      <c r="O181" s="8" t="s">
        <v>308</v>
      </c>
    </row>
    <row r="182" spans="1:17" x14ac:dyDescent="0.3">
      <c r="A182" s="6" t="s">
        <v>437</v>
      </c>
      <c r="B182" s="6" t="s">
        <v>437</v>
      </c>
      <c r="C182" s="13" t="str">
        <f>_xlfn.CONCAT("Invoke-Item '",Table2[[#This Row],[Path]],"'")</f>
        <v>Invoke-Item 'C:\Users\HOLGER\Downloads\Papers\Lib_Papers\Imported\Rainfall-models-for-catchment-simulation.pdf'</v>
      </c>
      <c r="D182" s="13" t="str">
        <f>_xlfn.CONCAT("Start-Process foxitpdfreader '",Table2[[#This Row],[Path]],"'")</f>
        <v>Start-Process foxitpdfreader 'C:\Users\HOLGER\Downloads\Papers\Lib_Papers\Imported\Rainfall-models-for-catchment-simulation.pdf'</v>
      </c>
      <c r="E18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'C:\Users\HOLGER\Downloads\Papers\Lib_Notes\Imported\Rainfall-models-for-catchment-simulation.md' -PathType Leaf) {Invoke-Item 'C:\Users\HOLGER\Downloads\Papers\Lib_Notes\Imported\Rainfall-models-for-catchment-simulation.md'} else {New-Item 'C:\Users\HOLGER\Downloads\Papers\Lib_Notes\Imported\Rainfall-models-for-catchment-simulation.md'; Invoke-Item 'C:\Users\HOLGER\Downloads\Papers\Lib_Notes\Imported\Rainfall-models-for-catchment-simulation.md'}</v>
      </c>
      <c r="F182" t="s">
        <v>1889</v>
      </c>
      <c r="G182" s="13" t="str">
        <f>_xlfn.TEXTAFTER(Table2[[#This Row],[Path]],"\",-1)</f>
        <v>Rainfall-models-for-catchment-simulation.pdf</v>
      </c>
      <c r="H182" s="6">
        <v>2005</v>
      </c>
      <c r="I182" s="1" t="s">
        <v>801</v>
      </c>
      <c r="J182" s="1" t="s">
        <v>10</v>
      </c>
      <c r="L182" s="1" t="s">
        <v>621</v>
      </c>
      <c r="O182" s="8"/>
    </row>
    <row r="183" spans="1:17" x14ac:dyDescent="0.3">
      <c r="A183" s="6" t="s">
        <v>437</v>
      </c>
      <c r="B183" s="6" t="s">
        <v>437</v>
      </c>
      <c r="C183" s="13" t="str">
        <f>_xlfn.CONCAT("Invoke-Item '",Table2[[#This Row],[Path]],"'")</f>
        <v>Invoke-Item 'C:\Users\HOLGER\Downloads\Papers\Lib_Papers\Imported\40644(2002)242.pdf'</v>
      </c>
      <c r="D183" s="13" t="str">
        <f>_xlfn.CONCAT("Start-Process foxitpdfreader '",Table2[[#This Row],[Path]],"'")</f>
        <v>Start-Process foxitpdfreader 'C:\Users\HOLGER\Downloads\Papers\Lib_Papers\Imported\40644(2002)242.pdf'</v>
      </c>
      <c r="E18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'C:\Users\HOLGER\Downloads\Papers\Lib_Notes\Imported\40644(2002)242.md' -PathType Leaf) {Invoke-Item 'C:\Users\HOLGER\Downloads\Papers\Lib_Notes\Imported\40644(2002)242.md'} else {New-Item 'C:\Users\HOLGER\Downloads\Papers\Lib_Notes\Imported\40644(2002)242.md'; Invoke-Item 'C:\Users\HOLGER\Downloads\Papers\Lib_Notes\Imported\40644(2002)242.md'}</v>
      </c>
      <c r="F183" t="s">
        <v>1890</v>
      </c>
      <c r="G183" s="13" t="str">
        <f>_xlfn.TEXTAFTER(Table2[[#This Row],[Path]],"\",-1)</f>
        <v>40644(2002)242.pdf</v>
      </c>
      <c r="H183" s="6">
        <v>2002</v>
      </c>
      <c r="I183" s="1" t="s">
        <v>801</v>
      </c>
      <c r="J183" s="1" t="s">
        <v>43</v>
      </c>
      <c r="K183" s="1" t="s">
        <v>802</v>
      </c>
      <c r="L183" s="1" t="s">
        <v>798</v>
      </c>
      <c r="O183" s="8"/>
    </row>
    <row r="184" spans="1:17" x14ac:dyDescent="0.3">
      <c r="A184" s="6" t="s">
        <v>437</v>
      </c>
      <c r="B184" s="6" t="s">
        <v>437</v>
      </c>
      <c r="C184" s="13" t="str">
        <f>_xlfn.CONCAT("Invoke-Item '",Table2[[#This Row],[Path]],"'")</f>
        <v>Invoke-Item 'C:\Users\HOLGER\Downloads\Papers\Lib_Papers\Imported\informit.386532172385966.pdf'</v>
      </c>
      <c r="D184" s="13" t="str">
        <f>_xlfn.CONCAT("Start-Process foxitpdfreader '",Table2[[#This Row],[Path]],"'")</f>
        <v>Start-Process foxitpdfreader 'C:\Users\HOLGER\Downloads\Papers\Lib_Papers\Imported\informit.386532172385966.pdf'</v>
      </c>
      <c r="E18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'C:\Users\HOLGER\Downloads\Papers\Lib_Notes\Imported\informit.386532172385966.md' -PathType Leaf) {Invoke-Item 'C:\Users\HOLGER\Downloads\Papers\Lib_Notes\Imported\informit.386532172385966.md'} else {New-Item 'C:\Users\HOLGER\Downloads\Papers\Lib_Notes\Imported\informit.386532172385966.md'; Invoke-Item 'C:\Users\HOLGER\Downloads\Papers\Lib_Notes\Imported\informit.386532172385966.md'}</v>
      </c>
      <c r="F184" t="s">
        <v>1900</v>
      </c>
      <c r="G184" s="13" t="str">
        <f>_xlfn.TEXTAFTER(Table2[[#This Row],[Path]],"\",-1)</f>
        <v>informit.386532172385966.pdf</v>
      </c>
      <c r="H184" s="6">
        <v>2014</v>
      </c>
      <c r="I184" s="1" t="s">
        <v>1082</v>
      </c>
      <c r="J184" s="1" t="s">
        <v>250</v>
      </c>
      <c r="L184" s="1" t="s">
        <v>798</v>
      </c>
      <c r="O184" s="8" t="s">
        <v>265</v>
      </c>
    </row>
    <row r="185" spans="1:17" x14ac:dyDescent="0.3">
      <c r="A185" s="6" t="s">
        <v>437</v>
      </c>
      <c r="B185" s="6" t="s">
        <v>437</v>
      </c>
      <c r="C185" s="13" t="str">
        <f>_xlfn.CONCAT("Invoke-Item '",Table2[[#This Row],[Path]],"'")</f>
        <v>Invoke-Item 'C:\Users\HOLGER\Downloads\Papers\Lib_Papers\Imported\1-s2.0-S0022169420302766-main.pdf'</v>
      </c>
      <c r="D185" s="13" t="str">
        <f>_xlfn.CONCAT("Start-Process foxitpdfreader '",Table2[[#This Row],[Path]],"'")</f>
        <v>Start-Process foxitpdfreader 'C:\Users\HOLGER\Downloads\Papers\Lib_Papers\Imported\1-s2.0-S0022169420302766-main.pdf'</v>
      </c>
      <c r="E18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'C:\Users\HOLGER\Downloads\Papers\Lib_Notes\Imported\1-s2.0-S0022169420302766-main.md' -PathType Leaf) {Invoke-Item 'C:\Users\HOLGER\Downloads\Papers\Lib_Notes\Imported\1-s2.0-S0022169420302766-main.md'} else {New-Item 'C:\Users\HOLGER\Downloads\Papers\Lib_Notes\Imported\1-s2.0-S0022169420302766-main.md'; Invoke-Item 'C:\Users\HOLGER\Downloads\Papers\Lib_Notes\Imported\1-s2.0-S0022169420302766-main.md'}</v>
      </c>
      <c r="F185" t="s">
        <v>1914</v>
      </c>
      <c r="G185" s="13" t="str">
        <f>_xlfn.TEXTAFTER(Table2[[#This Row],[Path]],"\",-1)</f>
        <v>1-s2.0-S0022169420302766-main.pdf</v>
      </c>
      <c r="H185" s="6">
        <v>2020</v>
      </c>
      <c r="I185" s="1" t="s">
        <v>1392</v>
      </c>
      <c r="J185" s="1" t="s">
        <v>39</v>
      </c>
      <c r="K185" s="1" t="s">
        <v>1393</v>
      </c>
      <c r="L185" s="1" t="s">
        <v>621</v>
      </c>
      <c r="O185" s="8"/>
    </row>
    <row r="186" spans="1:17" x14ac:dyDescent="0.3">
      <c r="A186" s="6" t="s">
        <v>437</v>
      </c>
      <c r="B186" s="6" t="s">
        <v>437</v>
      </c>
      <c r="C186" s="13" t="str">
        <f>_xlfn.CONCAT("Invoke-Item '",Table2[[#This Row],[Path]],"'")</f>
        <v>Invoke-Item 'C:\Users\HOLGER\Downloads\Papers\Lib_Papers\Imported\Yang2020_Article_TheEffectOfNonstationarityInRa.pdf'</v>
      </c>
      <c r="D186" s="13" t="str">
        <f>_xlfn.CONCAT("Start-Process foxitpdfreader '",Table2[[#This Row],[Path]],"'")</f>
        <v>Start-Process foxitpdfreader 'C:\Users\HOLGER\Downloads\Papers\Lib_Papers\Imported\Yang2020_Article_TheEffectOfNonstationarityInRa.pdf'</v>
      </c>
      <c r="E18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'C:\Users\HOLGER\Downloads\Papers\Lib_Notes\Imported\Yang2020_Article_TheEffectOfNonstationarityInRa.md' -PathType Leaf) {Invoke-Item 'C:\Users\HOLGER\Downloads\Papers\Lib_Notes\Imported\Yang2020_Article_TheEffectOfNonstationarityInRa.md'} else {New-Item 'C:\Users\HOLGER\Downloads\Papers\Lib_Notes\Imported\Yang2020_Article_TheEffectOfNonstationarityInRa.md'; Invoke-Item 'C:\Users\HOLGER\Downloads\Papers\Lib_Notes\Imported\Yang2020_Article_TheEffectOfNonstationarityInRa.md'}</v>
      </c>
      <c r="F186" t="s">
        <v>1926</v>
      </c>
      <c r="G186" s="13" t="str">
        <f>_xlfn.TEXTAFTER(Table2[[#This Row],[Path]],"\",-1)</f>
        <v>Yang2020_Article_TheEffectOfNonstationarityInRa.pdf</v>
      </c>
      <c r="H186" s="6">
        <v>2020</v>
      </c>
      <c r="I186" s="1" t="s">
        <v>1398</v>
      </c>
      <c r="J186" s="1" t="s">
        <v>21</v>
      </c>
      <c r="K186" s="1" t="s">
        <v>1399</v>
      </c>
      <c r="L186" s="1" t="s">
        <v>621</v>
      </c>
      <c r="M186" s="1" t="s">
        <v>1400</v>
      </c>
      <c r="N186" s="1" t="s">
        <v>1401</v>
      </c>
      <c r="O186" s="8" t="s">
        <v>445</v>
      </c>
    </row>
    <row r="187" spans="1:17" x14ac:dyDescent="0.3">
      <c r="A187" s="6" t="s">
        <v>437</v>
      </c>
      <c r="B187" s="6" t="s">
        <v>439</v>
      </c>
      <c r="C187" s="13" t="str">
        <f>_xlfn.CONCAT("Invoke-Item '",Table2[[#This Row],[Path]],"'")</f>
        <v>Invoke-Item 'C:\Users\HOLGER\Downloads\Papers\Lib_Papers\Imported\1-s2.0-S0022169418301975-main.pdf'</v>
      </c>
      <c r="D187" s="13" t="str">
        <f>_xlfn.CONCAT("Start-Process foxitpdfreader '",Table2[[#This Row],[Path]],"'")</f>
        <v>Start-Process foxitpdfreader 'C:\Users\HOLGER\Downloads\Papers\Lib_Papers\Imported\1-s2.0-S0022169418301975-main.pdf'</v>
      </c>
      <c r="E18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'C:\Users\HOLGER\Downloads\Papers\Lib_Notes\Imported\1-s2.0-S0022169418301975-main.md' -PathType Leaf) {Invoke-Item 'C:\Users\HOLGER\Downloads\Papers\Lib_Notes\Imported\1-s2.0-S0022169418301975-main.md'} else {New-Item 'C:\Users\HOLGER\Downloads\Papers\Lib_Notes\Imported\1-s2.0-S0022169418301975-main.md'; Invoke-Item 'C:\Users\HOLGER\Downloads\Papers\Lib_Notes\Imported\1-s2.0-S0022169418301975-main.md'}</v>
      </c>
      <c r="F187" t="s">
        <v>1937</v>
      </c>
      <c r="G187" s="13" t="str">
        <f>_xlfn.TEXTAFTER(Table2[[#This Row],[Path]],"\",-1)</f>
        <v>1-s2.0-S0022169418301975-main.pdf</v>
      </c>
      <c r="H187" s="6">
        <v>2018</v>
      </c>
      <c r="I187" s="1" t="s">
        <v>1293</v>
      </c>
      <c r="J187" s="1" t="s">
        <v>79</v>
      </c>
      <c r="K187" s="1" t="s">
        <v>1294</v>
      </c>
      <c r="L187" s="1" t="s">
        <v>621</v>
      </c>
      <c r="O187" s="8"/>
    </row>
    <row r="188" spans="1:17" x14ac:dyDescent="0.3">
      <c r="A188" s="6" t="s">
        <v>437</v>
      </c>
      <c r="B188" s="6" t="s">
        <v>437</v>
      </c>
      <c r="C188" s="13" t="str">
        <f>_xlfn.CONCAT("Invoke-Item '",Table2[[#This Row],[Path]],"'")</f>
        <v>Invoke-Item 'C:\Users\HOLGER\Downloads\Papers\Lib_Papers\Imported\1-s2.0-S004896971930004X-main.pdf'</v>
      </c>
      <c r="D188" s="13" t="str">
        <f>_xlfn.CONCAT("Start-Process foxitpdfreader '",Table2[[#This Row],[Path]],"'")</f>
        <v>Start-Process foxitpdfreader 'C:\Users\HOLGER\Downloads\Papers\Lib_Papers\Imported\1-s2.0-S004896971930004X-main.pdf'</v>
      </c>
      <c r="E18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'C:\Users\HOLGER\Downloads\Papers\Lib_Notes\Imported\1-s2.0-S004896971930004X-main.md' -PathType Leaf) {Invoke-Item 'C:\Users\HOLGER\Downloads\Papers\Lib_Notes\Imported\1-s2.0-S004896971930004X-main.md'} else {New-Item 'C:\Users\HOLGER\Downloads\Papers\Lib_Notes\Imported\1-s2.0-S004896971930004X-main.md'; Invoke-Item 'C:\Users\HOLGER\Downloads\Papers\Lib_Notes\Imported\1-s2.0-S004896971930004X-main.md'}</v>
      </c>
      <c r="F188" t="s">
        <v>1943</v>
      </c>
      <c r="G188" s="13" t="str">
        <f>_xlfn.TEXTAFTER(Table2[[#This Row],[Path]],"\",-1)</f>
        <v>1-s2.0-S004896971930004X-main.pdf</v>
      </c>
      <c r="H188" s="6">
        <v>2019</v>
      </c>
      <c r="I188" s="1" t="s">
        <v>1355</v>
      </c>
      <c r="J188" s="1" t="s">
        <v>36</v>
      </c>
      <c r="K188" s="1" t="s">
        <v>1356</v>
      </c>
      <c r="L188" s="1" t="s">
        <v>621</v>
      </c>
      <c r="O188" s="8" t="s">
        <v>446</v>
      </c>
    </row>
    <row r="189" spans="1:17" x14ac:dyDescent="0.3">
      <c r="A189" s="6" t="s">
        <v>437</v>
      </c>
      <c r="B189" s="6" t="s">
        <v>439</v>
      </c>
      <c r="C189" s="13" t="str">
        <f>_xlfn.CONCAT("Invoke-Item '",Table2[[#This Row],[Path]],"'")</f>
        <v>Invoke-Item 'C:\Users\HOLGER\Downloads\Papers\Lib_Papers\Imported\hess-25-4701-2021.pdf'</v>
      </c>
      <c r="D189" s="13" t="str">
        <f>_xlfn.CONCAT("Start-Process foxitpdfreader '",Table2[[#This Row],[Path]],"'")</f>
        <v>Start-Process foxitpdfreader 'C:\Users\HOLGER\Downloads\Papers\Lib_Papers\Imported\hess-25-4701-2021.pdf'</v>
      </c>
      <c r="E18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'C:\Users\HOLGER\Downloads\Papers\Lib_Notes\Imported\hess-25-4701-2021.md' -PathType Leaf) {Invoke-Item 'C:\Users\HOLGER\Downloads\Papers\Lib_Notes\Imported\hess-25-4701-2021.md'} else {New-Item 'C:\Users\HOLGER\Downloads\Papers\Lib_Notes\Imported\hess-25-4701-2021.md'; Invoke-Item 'C:\Users\HOLGER\Downloads\Papers\Lib_Notes\Imported\hess-25-4701-2021.md'}</v>
      </c>
      <c r="F189" t="s">
        <v>1946</v>
      </c>
      <c r="G189" s="13" t="str">
        <f>_xlfn.TEXTAFTER(Table2[[#This Row],[Path]],"\",-1)</f>
        <v>hess-25-4701-2021.pdf</v>
      </c>
      <c r="H189" s="6">
        <v>2021</v>
      </c>
      <c r="I189" s="1" t="s">
        <v>1438</v>
      </c>
      <c r="J189" s="1" t="s">
        <v>38</v>
      </c>
      <c r="K189" s="1" t="s">
        <v>1439</v>
      </c>
      <c r="L189" s="1" t="s">
        <v>621</v>
      </c>
      <c r="O189" s="8"/>
    </row>
    <row r="190" spans="1:17" x14ac:dyDescent="0.3">
      <c r="A190" s="6" t="s">
        <v>437</v>
      </c>
      <c r="B190" s="6" t="s">
        <v>437</v>
      </c>
      <c r="C190" s="13" t="str">
        <f>_xlfn.CONCAT("Invoke-Item '",Table2[[#This Row],[Path]],"'")</f>
        <v>Invoke-Item 'C:\Users\HOLGER\Downloads\Papers\Lib_Papers\Imported\2016WR019997.pdf'</v>
      </c>
      <c r="D190" s="13" t="str">
        <f>_xlfn.CONCAT("Start-Process foxitpdfreader '",Table2[[#This Row],[Path]],"'")</f>
        <v>Start-Process foxitpdfreader 'C:\Users\HOLGER\Downloads\Papers\Lib_Papers\Imported\2016WR019997.pdf'</v>
      </c>
      <c r="E19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'C:\Users\HOLGER\Downloads\Papers\Lib_Notes\Imported\2016WR019997.md' -PathType Leaf) {Invoke-Item 'C:\Users\HOLGER\Downloads\Papers\Lib_Notes\Imported\2016WR019997.md'} else {New-Item 'C:\Users\HOLGER\Downloads\Papers\Lib_Notes\Imported\2016WR019997.md'; Invoke-Item 'C:\Users\HOLGER\Downloads\Papers\Lib_Notes\Imported\2016WR019997.md'}</v>
      </c>
      <c r="F190" t="s">
        <v>1948</v>
      </c>
      <c r="G190" s="13" t="str">
        <f>_xlfn.TEXTAFTER(Table2[[#This Row],[Path]],"\",-1)</f>
        <v>2016WR019997.pdf</v>
      </c>
      <c r="H190" s="6">
        <v>2017</v>
      </c>
      <c r="I190" s="1" t="s">
        <v>1244</v>
      </c>
      <c r="J190" s="1" t="s">
        <v>18</v>
      </c>
      <c r="K190" s="1" t="s">
        <v>1245</v>
      </c>
      <c r="L190" s="1" t="s">
        <v>621</v>
      </c>
      <c r="M190" s="1" t="s">
        <v>1246</v>
      </c>
      <c r="N190" s="1" t="s">
        <v>1247</v>
      </c>
      <c r="O190" s="8" t="s">
        <v>448</v>
      </c>
    </row>
    <row r="191" spans="1:17" x14ac:dyDescent="0.3">
      <c r="A191" s="6" t="s">
        <v>437</v>
      </c>
      <c r="B191" s="6" t="s">
        <v>441</v>
      </c>
      <c r="C191" s="13" t="str">
        <f>_xlfn.CONCAT("Invoke-Item '",Table2[[#This Row],[Path]],"'")</f>
        <v>Invoke-Item 'C:\Users\HOLGER\Downloads\Papers\Lib_Papers\Imported\water-12-03364-v2.pdf'</v>
      </c>
      <c r="D191" s="13" t="str">
        <f>_xlfn.CONCAT("Start-Process foxitpdfreader '",Table2[[#This Row],[Path]],"'")</f>
        <v>Start-Process foxitpdfreader 'C:\Users\HOLGER\Downloads\Papers\Lib_Papers\Imported\water-12-03364-v2.pdf'</v>
      </c>
      <c r="E19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'C:\Users\HOLGER\Downloads\Papers\Lib_Notes\Imported\water-12-03364-v2.md' -PathType Leaf) {Invoke-Item 'C:\Users\HOLGER\Downloads\Papers\Lib_Notes\Imported\water-12-03364-v2.md'} else {New-Item 'C:\Users\HOLGER\Downloads\Papers\Lib_Notes\Imported\water-12-03364-v2.md'; Invoke-Item 'C:\Users\HOLGER\Downloads\Papers\Lib_Notes\Imported\water-12-03364-v2.md'}</v>
      </c>
      <c r="F191" t="s">
        <v>1949</v>
      </c>
      <c r="G191" s="13" t="str">
        <f>_xlfn.TEXTAFTER(Table2[[#This Row],[Path]],"\",-1)</f>
        <v>water-12-03364-v2.pdf</v>
      </c>
      <c r="H191" s="6">
        <v>2020</v>
      </c>
      <c r="I191" s="1" t="s">
        <v>1394</v>
      </c>
      <c r="J191" s="1" t="s">
        <v>192</v>
      </c>
      <c r="K191" s="1" t="s">
        <v>1395</v>
      </c>
      <c r="L191" s="1" t="s">
        <v>621</v>
      </c>
      <c r="O191" s="8"/>
    </row>
    <row r="192" spans="1:17" x14ac:dyDescent="0.3">
      <c r="A192" s="6" t="s">
        <v>437</v>
      </c>
      <c r="B192" s="6" t="s">
        <v>441</v>
      </c>
      <c r="C192" s="13" t="str">
        <f>_xlfn.CONCAT("Invoke-Item '",Table2[[#This Row],[Path]],"'")</f>
        <v>Invoke-Item 'C:\Users\HOLGER\Downloads\Papers\Lib_Papers\Imported\Overland_Flow_and_Surface_Runoff_----_(Chapter_3_KINEMATIC_WAVE_FOR_OVERLAND_FLOW_).pdf'</v>
      </c>
      <c r="D192" s="13" t="str">
        <f>_xlfn.CONCAT("Start-Process foxitpdfreader '",Table2[[#This Row],[Path]],"'")</f>
        <v>Start-Process foxitpdfreader 'C:\Users\HOLGER\Downloads\Papers\Lib_Papers\Imported\Overland_Flow_and_Surface_Runoff_----_(Chapter_3_KINEMATIC_WAVE_FOR_OVERLAND_FLOW_).pdf'</v>
      </c>
      <c r="E19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'C:\Users\HOLGER\Downloads\Papers\Lib_Notes\Imported\Overland_Flow_and_Surface_Runoff_----_(Chapter_3_KINEMATIC_WAVE_FOR_OVERLAND_FLOW_).md' -PathType Leaf) {Invoke-Item 'C:\Users\HOLGER\Downloads\Papers\Lib_Notes\Imported\Overland_Flow_and_Surface_Runoff_----_(Chapter_3_KINEMATIC_WAVE_FOR_OVERLAND_FLOW_).md'} else {New-Item 'C:\Users\HOLGER\Downloads\Papers\Lib_Notes\Imported\Overland_Flow_and_Surface_Runoff_----_(Chapter_3_KINEMATIC_WAVE_FOR_OVERLAND_FLOW_).md'; Invoke-Item 'C:\Users\HOLGER\Downloads\Papers\Lib_Notes\Imported\Overland_Flow_and_Surface_Runoff_----_(Chapter_3_KINEMATIC_WAVE_FOR_OVERLAND_FLOW_).md'}</v>
      </c>
      <c r="F192" t="s">
        <v>1665</v>
      </c>
      <c r="G192" s="13" t="str">
        <f>_xlfn.TEXTAFTER(Table2[[#This Row],[Path]],"\",-1)</f>
        <v>Overland_Flow_and_Surface_Runoff_----_(Chapter_3_KINEMATIC_WAVE_FOR_OVERLAND_FLOW_).pdf</v>
      </c>
      <c r="H192" s="6">
        <v>2013</v>
      </c>
      <c r="I192" s="1" t="s">
        <v>1058</v>
      </c>
      <c r="J192" s="1" t="s">
        <v>241</v>
      </c>
      <c r="L192" s="1" t="s">
        <v>911</v>
      </c>
      <c r="O192" s="8"/>
      <c r="Q192" s="6">
        <v>0</v>
      </c>
    </row>
    <row r="193" spans="1:17" x14ac:dyDescent="0.3">
      <c r="A193" s="6" t="s">
        <v>437</v>
      </c>
      <c r="B193" s="6" t="s">
        <v>441</v>
      </c>
      <c r="C193" s="13" t="str">
        <f>_xlfn.CONCAT("Invoke-Item '",Table2[[#This Row],[Path]],"'")</f>
        <v>Invoke-Item 'C:\Users\HOLGER\Downloads\Papers\Lib_Papers\Imported\1-s2.0-S0022169412001126-main.pdf'</v>
      </c>
      <c r="D193" s="13" t="str">
        <f>_xlfn.CONCAT("Start-Process foxitpdfreader '",Table2[[#This Row],[Path]],"'")</f>
        <v>Start-Process foxitpdfreader 'C:\Users\HOLGER\Downloads\Papers\Lib_Papers\Imported\1-s2.0-S0022169412001126-main.pdf'</v>
      </c>
      <c r="E19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'C:\Users\HOLGER\Downloads\Papers\Lib_Notes\Imported\1-s2.0-S0022169412001126-main.md' -PathType Leaf) {Invoke-Item 'C:\Users\HOLGER\Downloads\Papers\Lib_Notes\Imported\1-s2.0-S0022169412001126-main.md'} else {New-Item 'C:\Users\HOLGER\Downloads\Papers\Lib_Notes\Imported\1-s2.0-S0022169412001126-main.md'; Invoke-Item 'C:\Users\HOLGER\Downloads\Papers\Lib_Notes\Imported\1-s2.0-S0022169412001126-main.md'}</v>
      </c>
      <c r="F193" t="s">
        <v>1602</v>
      </c>
      <c r="G193" s="13" t="str">
        <f>_xlfn.TEXTAFTER(Table2[[#This Row],[Path]],"\",-1)</f>
        <v>1-s2.0-S0022169412001126-main.pdf</v>
      </c>
      <c r="H193" s="6">
        <v>2012</v>
      </c>
      <c r="I193" s="1" t="s">
        <v>1041</v>
      </c>
      <c r="J193" t="s">
        <v>363</v>
      </c>
      <c r="K193" t="s">
        <v>1042</v>
      </c>
      <c r="L193" t="s">
        <v>621</v>
      </c>
      <c r="M193"/>
      <c r="N193"/>
      <c r="O193" s="8"/>
      <c r="Q193" s="6">
        <v>20</v>
      </c>
    </row>
    <row r="194" spans="1:17" x14ac:dyDescent="0.3">
      <c r="A194" s="6" t="s">
        <v>532</v>
      </c>
      <c r="B194" s="6" t="s">
        <v>441</v>
      </c>
      <c r="C194" s="13" t="str">
        <f>_xlfn.CONCAT("Invoke-Item '",Table2[[#This Row],[Path]],"'")</f>
        <v>Invoke-Item 'C:\Users\HOLGER\Downloads\Papers\Lib_Papers\Imported\(ASCE)IR.1943-4774.0001069.pdf'</v>
      </c>
      <c r="D194" s="13" t="str">
        <f>_xlfn.CONCAT("Start-Process foxitpdfreader '",Table2[[#This Row],[Path]],"'")</f>
        <v>Start-Process foxitpdfreader 'C:\Users\HOLGER\Downloads\Papers\Lib_Papers\Imported\(ASCE)IR.1943-4774.0001069.pdf'</v>
      </c>
      <c r="E19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'C:\Users\HOLGER\Downloads\Papers\Lib_Notes\Imported\(ASCE)IR.1943-4774.0001069.md' -PathType Leaf) {Invoke-Item 'C:\Users\HOLGER\Downloads\Papers\Lib_Notes\Imported\(ASCE)IR.1943-4774.0001069.md'} else {New-Item 'C:\Users\HOLGER\Downloads\Papers\Lib_Notes\Imported\(ASCE)IR.1943-4774.0001069.md'; Invoke-Item 'C:\Users\HOLGER\Downloads\Papers\Lib_Notes\Imported\(ASCE)IR.1943-4774.0001069.md'}</v>
      </c>
      <c r="F194" t="s">
        <v>1689</v>
      </c>
      <c r="G194" s="13" t="str">
        <f>_xlfn.TEXTAFTER(Table2[[#This Row],[Path]],"\",-1)</f>
        <v>(ASCE)IR.1943-4774.0001069.pdf</v>
      </c>
      <c r="H194" s="6">
        <v>2016</v>
      </c>
      <c r="I194" s="1" t="s">
        <v>1183</v>
      </c>
      <c r="J194" s="1" t="s">
        <v>235</v>
      </c>
      <c r="K194" s="1" t="s">
        <v>1184</v>
      </c>
      <c r="L194" s="1" t="s">
        <v>621</v>
      </c>
      <c r="O194" s="8"/>
      <c r="Q194" s="6">
        <v>0</v>
      </c>
    </row>
    <row r="195" spans="1:17" x14ac:dyDescent="0.3">
      <c r="A195" s="6" t="s">
        <v>532</v>
      </c>
      <c r="B195" s="6" t="s">
        <v>441</v>
      </c>
      <c r="C195" s="13" t="str">
        <f>_xlfn.CONCAT("Invoke-Item '",Table2[[#This Row],[Path]],"'")</f>
        <v>Invoke-Item 'C:\Users\HOLGER\Downloads\Papers\Lib_Papers\Imported\hess-22-2425-2018.pdf'</v>
      </c>
      <c r="D195" s="13" t="str">
        <f>_xlfn.CONCAT("Start-Process foxitpdfreader '",Table2[[#This Row],[Path]],"'")</f>
        <v>Start-Process foxitpdfreader 'C:\Users\HOLGER\Downloads\Papers\Lib_Papers\Imported\hess-22-2425-2018.pdf'</v>
      </c>
      <c r="E19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'C:\Users\HOLGER\Downloads\Papers\Lib_Notes\Imported\hess-22-2425-2018.md' -PathType Leaf) {Invoke-Item 'C:\Users\HOLGER\Downloads\Papers\Lib_Notes\Imported\hess-22-2425-2018.md'} else {New-Item 'C:\Users\HOLGER\Downloads\Papers\Lib_Notes\Imported\hess-22-2425-2018.md'; Invoke-Item 'C:\Users\HOLGER\Downloads\Papers\Lib_Notes\Imported\hess-22-2425-2018.md'}</v>
      </c>
      <c r="F195" t="s">
        <v>1584</v>
      </c>
      <c r="G195" s="13" t="str">
        <f>_xlfn.TEXTAFTER(Table2[[#This Row],[Path]],"\",-1)</f>
        <v>hess-22-2425-2018.pdf</v>
      </c>
      <c r="H195" s="6">
        <v>2018</v>
      </c>
      <c r="I195" s="1" t="s">
        <v>1271</v>
      </c>
      <c r="J195" s="1" t="s">
        <v>176</v>
      </c>
      <c r="K195" s="1" t="s">
        <v>1272</v>
      </c>
      <c r="L195" s="1" t="s">
        <v>621</v>
      </c>
      <c r="O195" s="8"/>
      <c r="P195" s="6">
        <v>40</v>
      </c>
      <c r="Q195" s="6">
        <v>20</v>
      </c>
    </row>
    <row r="196" spans="1:17" x14ac:dyDescent="0.3">
      <c r="A196" s="6" t="s">
        <v>532</v>
      </c>
      <c r="B196" s="6" t="s">
        <v>441</v>
      </c>
      <c r="C196" s="13" t="str">
        <f>_xlfn.CONCAT("Invoke-Item '",Table2[[#This Row],[Path]],"'")</f>
        <v>Invoke-Item 'C:\Users\HOLGER\Downloads\Papers\Lib_Papers\Imported\1-s2.0-S0022169412002685-main.pdf'</v>
      </c>
      <c r="D196" s="13" t="str">
        <f>_xlfn.CONCAT("Start-Process foxitpdfreader '",Table2[[#This Row],[Path]],"'")</f>
        <v>Start-Process foxitpdfreader 'C:\Users\HOLGER\Downloads\Papers\Lib_Papers\Imported\1-s2.0-S0022169412002685-main.pdf'</v>
      </c>
      <c r="E19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'C:\Users\HOLGER\Downloads\Papers\Lib_Notes\Imported\1-s2.0-S0022169412002685-main.md' -PathType Leaf) {Invoke-Item 'C:\Users\HOLGER\Downloads\Papers\Lib_Notes\Imported\1-s2.0-S0022169412002685-main.md'} else {New-Item 'C:\Users\HOLGER\Downloads\Papers\Lib_Notes\Imported\1-s2.0-S0022169412002685-main.md'; Invoke-Item 'C:\Users\HOLGER\Downloads\Papers\Lib_Notes\Imported\1-s2.0-S0022169412002685-main.md'}</v>
      </c>
      <c r="F196" t="s">
        <v>1628</v>
      </c>
      <c r="G196" s="13" t="str">
        <f>_xlfn.TEXTAFTER(Table2[[#This Row],[Path]],"\",-1)</f>
        <v>1-s2.0-S0022169412002685-main.pdf</v>
      </c>
      <c r="H196" s="6">
        <v>2012</v>
      </c>
      <c r="I196" s="1" t="s">
        <v>1034</v>
      </c>
      <c r="J196" t="s">
        <v>318</v>
      </c>
      <c r="K196" t="s">
        <v>1035</v>
      </c>
      <c r="L196" t="s">
        <v>621</v>
      </c>
      <c r="M196"/>
      <c r="N196"/>
      <c r="O196" s="8"/>
      <c r="Q196" s="6">
        <v>20</v>
      </c>
    </row>
    <row r="197" spans="1:17" x14ac:dyDescent="0.3">
      <c r="A197" s="6" t="s">
        <v>532</v>
      </c>
      <c r="B197" s="6" t="s">
        <v>441</v>
      </c>
      <c r="C197" s="13" t="str">
        <f>_xlfn.CONCAT("Invoke-Item '",Table2[[#This Row],[Path]],"'")</f>
        <v>Invoke-Item 'C:\Users\HOLGER\Downloads\Papers\Lib_Papers\Imported\hess-21-2361-2017.pdf'</v>
      </c>
      <c r="D197" s="13" t="str">
        <f>_xlfn.CONCAT("Start-Process foxitpdfreader '",Table2[[#This Row],[Path]],"'")</f>
        <v>Start-Process foxitpdfreader 'C:\Users\HOLGER\Downloads\Papers\Lib_Papers\Imported\hess-21-2361-2017.pdf'</v>
      </c>
      <c r="E19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'C:\Users\HOLGER\Downloads\Papers\Lib_Notes\Imported\hess-21-2361-2017.md' -PathType Leaf) {Invoke-Item 'C:\Users\HOLGER\Downloads\Papers\Lib_Notes\Imported\hess-21-2361-2017.md'} else {New-Item 'C:\Users\HOLGER\Downloads\Papers\Lib_Notes\Imported\hess-21-2361-2017.md'; Invoke-Item 'C:\Users\HOLGER\Downloads\Papers\Lib_Notes\Imported\hess-21-2361-2017.md'}</v>
      </c>
      <c r="F197" t="s">
        <v>1629</v>
      </c>
      <c r="G197" s="13" t="str">
        <f>_xlfn.TEXTAFTER(Table2[[#This Row],[Path]],"\",-1)</f>
        <v>hess-21-2361-2017.pdf</v>
      </c>
      <c r="H197" s="6">
        <v>2017</v>
      </c>
      <c r="I197" s="1" t="s">
        <v>1217</v>
      </c>
      <c r="J197" s="1" t="s">
        <v>175</v>
      </c>
      <c r="K197" s="1" t="s">
        <v>1218</v>
      </c>
      <c r="L197" s="1" t="s">
        <v>621</v>
      </c>
      <c r="O197" s="8"/>
      <c r="Q197" s="6">
        <v>20</v>
      </c>
    </row>
    <row r="198" spans="1:17" x14ac:dyDescent="0.3">
      <c r="A198" s="6" t="s">
        <v>532</v>
      </c>
      <c r="B198" s="6" t="s">
        <v>441</v>
      </c>
      <c r="C198" s="13" t="str">
        <f>_xlfn.CONCAT("Invoke-Item '",Table2[[#This Row],[Path]],"'")</f>
        <v>Invoke-Item 'C:\Users\HOLGER\Downloads\Papers\Lib_Papers\Imported\hess-22-417-2018.pdf'</v>
      </c>
      <c r="D198" s="13" t="str">
        <f>_xlfn.CONCAT("Start-Process foxitpdfreader '",Table2[[#This Row],[Path]],"'")</f>
        <v>Start-Process foxitpdfreader 'C:\Users\HOLGER\Downloads\Papers\Lib_Papers\Imported\hess-22-417-2018.pdf'</v>
      </c>
      <c r="E19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'C:\Users\HOLGER\Downloads\Papers\Lib_Notes\Imported\hess-22-417-2018.md' -PathType Leaf) {Invoke-Item 'C:\Users\HOLGER\Downloads\Papers\Lib_Notes\Imported\hess-22-417-2018.md'} else {New-Item 'C:\Users\HOLGER\Downloads\Papers\Lib_Notes\Imported\hess-22-417-2018.md'; Invoke-Item 'C:\Users\HOLGER\Downloads\Papers\Lib_Notes\Imported\hess-22-417-2018.md'}</v>
      </c>
      <c r="F198" t="s">
        <v>1876</v>
      </c>
      <c r="G198" s="13" t="str">
        <f>_xlfn.TEXTAFTER(Table2[[#This Row],[Path]],"\",-1)</f>
        <v>hess-22-417-2018.pdf</v>
      </c>
      <c r="H198" s="6">
        <v>2018</v>
      </c>
      <c r="I198" s="1" t="s">
        <v>1297</v>
      </c>
      <c r="J198" s="1" t="s">
        <v>187</v>
      </c>
      <c r="K198" s="1" t="s">
        <v>1298</v>
      </c>
      <c r="L198" s="1" t="s">
        <v>621</v>
      </c>
      <c r="O198" s="8"/>
      <c r="Q198" s="6">
        <v>20</v>
      </c>
    </row>
    <row r="199" spans="1:17" x14ac:dyDescent="0.3">
      <c r="A199" s="6" t="s">
        <v>532</v>
      </c>
      <c r="B199" s="6" t="s">
        <v>441</v>
      </c>
      <c r="C199" s="13" t="str">
        <f>_xlfn.CONCAT("Invoke-Item '",Table2[[#This Row],[Path]],"'")</f>
        <v>Invoke-Item 'C:\Users\HOLGER\Downloads\Papers\Lib_Papers\Imported\hess-23-1633-2019.pdf'</v>
      </c>
      <c r="D199" s="13" t="str">
        <f>_xlfn.CONCAT("Start-Process foxitpdfreader '",Table2[[#This Row],[Path]],"'")</f>
        <v>Start-Process foxitpdfreader 'C:\Users\HOLGER\Downloads\Papers\Lib_Papers\Imported\hess-23-1633-2019.pdf'</v>
      </c>
      <c r="E19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'C:\Users\HOLGER\Downloads\Papers\Lib_Notes\Imported\hess-23-1633-2019.md' -PathType Leaf) {Invoke-Item 'C:\Users\HOLGER\Downloads\Papers\Lib_Notes\Imported\hess-23-1633-2019.md'} else {New-Item 'C:\Users\HOLGER\Downloads\Papers\Lib_Notes\Imported\hess-23-1633-2019.md'; Invoke-Item 'C:\Users\HOLGER\Downloads\Papers\Lib_Notes\Imported\hess-23-1633-2019.md'}</v>
      </c>
      <c r="F199" t="s">
        <v>1736</v>
      </c>
      <c r="G199" s="13" t="str">
        <f>_xlfn.TEXTAFTER(Table2[[#This Row],[Path]],"\",-1)</f>
        <v>hess-23-1633-2019.pdf</v>
      </c>
      <c r="H199" s="6">
        <v>2019</v>
      </c>
      <c r="I199" s="1" t="s">
        <v>1319</v>
      </c>
      <c r="J199" t="s">
        <v>351</v>
      </c>
      <c r="K199" t="s">
        <v>1320</v>
      </c>
      <c r="L199" t="s">
        <v>621</v>
      </c>
      <c r="M199"/>
      <c r="N199"/>
      <c r="O199" s="8"/>
      <c r="Q199" s="6">
        <v>50</v>
      </c>
    </row>
    <row r="200" spans="1:17" x14ac:dyDescent="0.3">
      <c r="A200" s="6" t="s">
        <v>532</v>
      </c>
      <c r="B200" s="6" t="s">
        <v>441</v>
      </c>
      <c r="C200" s="13" t="str">
        <f>_xlfn.CONCAT("Invoke-Item '",Table2[[#This Row],[Path]],"'")</f>
        <v>Invoke-Item 'C:\Users\HOLGER\Downloads\Papers\Lib_Papers\Imported\Water Resources Research - 2019 - Ochoa%u2010Rodriguez - A Review of Radar%u2010Rain Gauge Data Merging Methods and Their Potential.pdf'</v>
      </c>
      <c r="D200" s="13" t="str">
        <f>_xlfn.CONCAT("Start-Process foxitpdfreader '",Table2[[#This Row],[Path]],"'")</f>
        <v>Start-Process foxitpdfreader 'C:\Users\HOLGER\Downloads\Papers\Lib_Papers\Imported\Water Resources Research - 2019 - Ochoa%u2010Rodriguez - A Review of Radar%u2010Rain Gauge Data Merging Methods and Their Potential.pdf'</v>
      </c>
      <c r="E20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- 2019 - Ochoa%u2010Rodriguez - A Review of Radar%u2010Rain Gauge Data Merging Methods and Their Potential.md' -PathType Leaf) {Invoke-Item 'C:\Users\HOLGER\Downloads\Papers\Lib_Notes\Imported\Water Resources Research - 2019 - Ochoa%u2010Rodriguez - A Review of Radar%u2010Rain Gauge Data Merging Methods and Their Potential.md'} else {New-Item 'C:\Users\HOLGER\Downloads\Papers\Lib_Notes\Imported\Water Resources Research - 2019 - Ochoa%u2010Rodriguez - A Review of Radar%u2010Rain Gauge Data Merging Methods and Their Potential.md'; Invoke-Item 'C:\Users\HOLGER\Downloads\Papers\Lib_Notes\Imported\Water Resources Research - 2019 - Ochoa%u2010Rodriguez - A Review of Radar%u2010Rain Gauge Data Merging Methods and Their Potential.md'}</v>
      </c>
      <c r="F200" t="s">
        <v>1792</v>
      </c>
      <c r="G200" s="13" t="str">
        <f>_xlfn.TEXTAFTER(Table2[[#This Row],[Path]],"\",-1)</f>
        <v>Water Resources Research - 2019 - Ochoa%u2010Rodriguez - A Review of Radar%u2010Rain Gauge Data Merging Methods and Their Potential.pdf</v>
      </c>
      <c r="H200" s="6">
        <v>2019</v>
      </c>
      <c r="I200" s="1" t="s">
        <v>1304</v>
      </c>
      <c r="J200" s="1" t="s">
        <v>179</v>
      </c>
      <c r="K200" s="1" t="s">
        <v>1305</v>
      </c>
      <c r="L200" s="1" t="s">
        <v>621</v>
      </c>
      <c r="O200" s="8"/>
      <c r="P200" s="6">
        <v>40</v>
      </c>
    </row>
    <row r="201" spans="1:17" x14ac:dyDescent="0.3">
      <c r="A201" s="6" t="s">
        <v>532</v>
      </c>
      <c r="B201" s="6" t="s">
        <v>441</v>
      </c>
      <c r="C201" s="13" t="str">
        <f>_xlfn.CONCAT("Invoke-Item '",Table2[[#This Row],[Path]],"'")</f>
        <v>Invoke-Item 'C:\Users\HOLGER\Downloads\Papers\Lib_Papers\Imported\1-s2.0-S0022169419304019-main.pdf'</v>
      </c>
      <c r="D201" s="13" t="str">
        <f>_xlfn.CONCAT("Start-Process foxitpdfreader '",Table2[[#This Row],[Path]],"'")</f>
        <v>Start-Process foxitpdfreader 'C:\Users\HOLGER\Downloads\Papers\Lib_Papers\Imported\1-s2.0-S0022169419304019-main.pdf'</v>
      </c>
      <c r="E20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'C:\Users\HOLGER\Downloads\Papers\Lib_Notes\Imported\1-s2.0-S0022169419304019-main.md' -PathType Leaf) {Invoke-Item 'C:\Users\HOLGER\Downloads\Papers\Lib_Notes\Imported\1-s2.0-S0022169419304019-main.md'} else {New-Item 'C:\Users\HOLGER\Downloads\Papers\Lib_Notes\Imported\1-s2.0-S0022169419304019-main.md'; Invoke-Item 'C:\Users\HOLGER\Downloads\Papers\Lib_Notes\Imported\1-s2.0-S0022169419304019-main.md'}</v>
      </c>
      <c r="F201" t="s">
        <v>1922</v>
      </c>
      <c r="G201" s="13" t="str">
        <f>_xlfn.TEXTAFTER(Table2[[#This Row],[Path]],"\",-1)</f>
        <v>1-s2.0-S0022169419304019-main.pdf</v>
      </c>
      <c r="H201" s="6">
        <v>2019</v>
      </c>
      <c r="I201" s="1" t="s">
        <v>1339</v>
      </c>
      <c r="J201" t="s">
        <v>335</v>
      </c>
      <c r="K201" t="s">
        <v>1340</v>
      </c>
      <c r="L201" t="s">
        <v>621</v>
      </c>
      <c r="M201"/>
      <c r="N201"/>
      <c r="O201" s="8"/>
      <c r="P201" s="6">
        <v>40</v>
      </c>
    </row>
    <row r="202" spans="1:17" x14ac:dyDescent="0.3">
      <c r="A202" s="6" t="s">
        <v>532</v>
      </c>
      <c r="B202" s="6" t="s">
        <v>441</v>
      </c>
      <c r="C202" s="13" t="str">
        <f>_xlfn.CONCAT("Invoke-Item '",Table2[[#This Row],[Path]],"'")</f>
        <v>Invoke-Item 'C:\Users\HOLGER\Downloads\Papers\Lib_Papers\Imported\hess-22-4425-2018.pdf'</v>
      </c>
      <c r="D202" s="13" t="str">
        <f>_xlfn.CONCAT("Start-Process foxitpdfreader '",Table2[[#This Row],[Path]],"'")</f>
        <v>Start-Process foxitpdfreader 'C:\Users\HOLGER\Downloads\Papers\Lib_Papers\Imported\hess-22-4425-2018.pdf'</v>
      </c>
      <c r="E20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'C:\Users\HOLGER\Downloads\Papers\Lib_Notes\Imported\hess-22-4425-2018.md' -PathType Leaf) {Invoke-Item 'C:\Users\HOLGER\Downloads\Papers\Lib_Notes\Imported\hess-22-4425-2018.md'} else {New-Item 'C:\Users\HOLGER\Downloads\Papers\Lib_Notes\Imported\hess-22-4425-2018.md'; Invoke-Item 'C:\Users\HOLGER\Downloads\Papers\Lib_Notes\Imported\hess-22-4425-2018.md'}</v>
      </c>
      <c r="F202" t="s">
        <v>1516</v>
      </c>
      <c r="G202" s="13" t="str">
        <f>_xlfn.TEXTAFTER(Table2[[#This Row],[Path]],"\",-1)</f>
        <v>hess-22-4425-2018.pdf</v>
      </c>
      <c r="H202" s="6">
        <v>2018</v>
      </c>
      <c r="I202" s="1" t="s">
        <v>1279</v>
      </c>
      <c r="J202" t="s">
        <v>408</v>
      </c>
      <c r="K202"/>
      <c r="L202" t="s">
        <v>621</v>
      </c>
      <c r="M202"/>
      <c r="N202"/>
      <c r="O202" s="8"/>
    </row>
    <row r="203" spans="1:17" x14ac:dyDescent="0.3">
      <c r="A203" s="6" t="s">
        <v>532</v>
      </c>
      <c r="B203" s="6" t="s">
        <v>441</v>
      </c>
      <c r="C203" s="13" t="str">
        <f>_xlfn.CONCAT("Invoke-Item '",Table2[[#This Row],[Path]],"'")</f>
        <v>Invoke-Item 'C:\Users\HOLGER\Downloads\Papers\Lib_Papers\Imported\hess-20-1433-2016.pdf'</v>
      </c>
      <c r="D203" s="13" t="str">
        <f>_xlfn.CONCAT("Start-Process foxitpdfreader '",Table2[[#This Row],[Path]],"'")</f>
        <v>Start-Process foxitpdfreader 'C:\Users\HOLGER\Downloads\Papers\Lib_Papers\Imported\hess-20-1433-2016.pdf'</v>
      </c>
      <c r="E20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'C:\Users\HOLGER\Downloads\Papers\Lib_Notes\Imported\hess-20-1433-2016.md' -PathType Leaf) {Invoke-Item 'C:\Users\HOLGER\Downloads\Papers\Lib_Notes\Imported\hess-20-1433-2016.md'} else {New-Item 'C:\Users\HOLGER\Downloads\Papers\Lib_Notes\Imported\hess-20-1433-2016.md'; Invoke-Item 'C:\Users\HOLGER\Downloads\Papers\Lib_Notes\Imported\hess-20-1433-2016.md'}</v>
      </c>
      <c r="F203" t="s">
        <v>1522</v>
      </c>
      <c r="G203" s="13" t="str">
        <f>_xlfn.TEXTAFTER(Table2[[#This Row],[Path]],"\",-1)</f>
        <v>hess-20-1433-2016.pdf</v>
      </c>
      <c r="H203" s="6">
        <v>2016</v>
      </c>
      <c r="I203" s="1" t="s">
        <v>1176</v>
      </c>
      <c r="J203" s="1" t="s">
        <v>375</v>
      </c>
      <c r="K203" s="1" t="s">
        <v>1177</v>
      </c>
      <c r="L203" s="1" t="s">
        <v>621</v>
      </c>
      <c r="O203" s="8"/>
    </row>
    <row r="204" spans="1:17" x14ac:dyDescent="0.3">
      <c r="A204" s="6" t="s">
        <v>532</v>
      </c>
      <c r="B204" s="6" t="s">
        <v>441</v>
      </c>
      <c r="C204" s="13" t="str">
        <f>_xlfn.CONCAT("Invoke-Item '",Table2[[#This Row],[Path]],"'")</f>
        <v>Invoke-Item 'C:\Users\HOLGER\Downloads\Papers\Lib_Papers\Imported\water-12-03242.pdf'</v>
      </c>
      <c r="D204" s="13" t="str">
        <f>_xlfn.CONCAT("Start-Process foxitpdfreader '",Table2[[#This Row],[Path]],"'")</f>
        <v>Start-Process foxitpdfreader 'C:\Users\HOLGER\Downloads\Papers\Lib_Papers\Imported\water-12-03242.pdf'</v>
      </c>
      <c r="E20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'C:\Users\HOLGER\Downloads\Papers\Lib_Notes\Imported\water-12-03242.md' -PathType Leaf) {Invoke-Item 'C:\Users\HOLGER\Downloads\Papers\Lib_Notes\Imported\water-12-03242.md'} else {New-Item 'C:\Users\HOLGER\Downloads\Papers\Lib_Notes\Imported\water-12-03242.md'; Invoke-Item 'C:\Users\HOLGER\Downloads\Papers\Lib_Notes\Imported\water-12-03242.md'}</v>
      </c>
      <c r="F204" t="s">
        <v>1531</v>
      </c>
      <c r="G204" s="13" t="str">
        <f>_xlfn.TEXTAFTER(Table2[[#This Row],[Path]],"\",-1)</f>
        <v>water-12-03242.pdf</v>
      </c>
      <c r="H204" s="6">
        <v>2020</v>
      </c>
      <c r="I204" s="1" t="s">
        <v>1380</v>
      </c>
      <c r="J204" s="15" t="s">
        <v>356</v>
      </c>
      <c r="K204" s="15" t="s">
        <v>1381</v>
      </c>
      <c r="L204" s="15" t="s">
        <v>621</v>
      </c>
      <c r="M204" s="15"/>
      <c r="N204" s="15"/>
      <c r="O204" s="8"/>
    </row>
    <row r="205" spans="1:17" x14ac:dyDescent="0.3">
      <c r="A205" s="6" t="s">
        <v>532</v>
      </c>
      <c r="B205" s="6" t="s">
        <v>441</v>
      </c>
      <c r="C205" s="13" t="str">
        <f>_xlfn.CONCAT("Invoke-Item '",Table2[[#This Row],[Path]],"'")</f>
        <v>Invoke-Item 'C:\Users\HOLGER\Downloads\Papers\Lib_Papers\Imported\frwa-04-836554.pdf'</v>
      </c>
      <c r="D205" s="13" t="str">
        <f>_xlfn.CONCAT("Start-Process foxitpdfreader '",Table2[[#This Row],[Path]],"'")</f>
        <v>Start-Process foxitpdfreader 'C:\Users\HOLGER\Downloads\Papers\Lib_Papers\Imported\frwa-04-836554.pdf'</v>
      </c>
      <c r="E20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'C:\Users\HOLGER\Downloads\Papers\Lib_Notes\Imported\frwa-04-836554.md' -PathType Leaf) {Invoke-Item 'C:\Users\HOLGER\Downloads\Papers\Lib_Notes\Imported\frwa-04-836554.md'} else {New-Item 'C:\Users\HOLGER\Downloads\Papers\Lib_Notes\Imported\frwa-04-836554.md'; Invoke-Item 'C:\Users\HOLGER\Downloads\Papers\Lib_Notes\Imported\frwa-04-836554.md'}</v>
      </c>
      <c r="F205" t="s">
        <v>1533</v>
      </c>
      <c r="G205" s="13" t="str">
        <f>_xlfn.TEXTAFTER(Table2[[#This Row],[Path]],"\",-1)</f>
        <v>frwa-04-836554.pdf</v>
      </c>
      <c r="H205" s="6">
        <v>2022</v>
      </c>
      <c r="I205" s="1" t="s">
        <v>1466</v>
      </c>
      <c r="J205" t="s">
        <v>337</v>
      </c>
      <c r="K205" t="s">
        <v>1467</v>
      </c>
      <c r="L205" t="s">
        <v>621</v>
      </c>
      <c r="M205"/>
      <c r="N205"/>
      <c r="O205" s="8"/>
    </row>
    <row r="206" spans="1:17" x14ac:dyDescent="0.3">
      <c r="A206" s="6" t="s">
        <v>532</v>
      </c>
      <c r="B206" s="6" t="s">
        <v>441</v>
      </c>
      <c r="C206" s="13" t="str">
        <f>_xlfn.CONCAT("Invoke-Item '",Table2[[#This Row],[Path]],"'")</f>
        <v>Invoke-Item 'C:\Users\HOLGER\Downloads\Papers\Lib_Papers\Imported\(ASCE)HE.1943-5584.0001316.pdf'</v>
      </c>
      <c r="D206" s="13" t="str">
        <f>_xlfn.CONCAT("Start-Process foxitpdfreader '",Table2[[#This Row],[Path]],"'")</f>
        <v>Start-Process foxitpdfreader 'C:\Users\HOLGER\Downloads\Papers\Lib_Papers\Imported\(ASCE)HE.1943-5584.0001316.pdf'</v>
      </c>
      <c r="E20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'C:\Users\HOLGER\Downloads\Papers\Lib_Notes\Imported\(ASCE)HE.1943-5584.0001316.md' -PathType Leaf) {Invoke-Item 'C:\Users\HOLGER\Downloads\Papers\Lib_Notes\Imported\(ASCE)HE.1943-5584.0001316.md'} else {New-Item 'C:\Users\HOLGER\Downloads\Papers\Lib_Notes\Imported\(ASCE)HE.1943-5584.0001316.md'; Invoke-Item 'C:\Users\HOLGER\Downloads\Papers\Lib_Notes\Imported\(ASCE)HE.1943-5584.0001316.md'}</v>
      </c>
      <c r="F206" t="s">
        <v>1540</v>
      </c>
      <c r="G206" s="13" t="str">
        <f>_xlfn.TEXTAFTER(Table2[[#This Row],[Path]],"\",-1)</f>
        <v>(ASCE)HE.1943-5584.0001316.pdf</v>
      </c>
      <c r="H206" s="6">
        <v>2016</v>
      </c>
      <c r="I206" s="1" t="s">
        <v>1169</v>
      </c>
      <c r="J206" s="1" t="s">
        <v>194</v>
      </c>
      <c r="K206" s="1" t="s">
        <v>1170</v>
      </c>
      <c r="L206" s="1" t="s">
        <v>621</v>
      </c>
      <c r="O206" s="8"/>
    </row>
    <row r="207" spans="1:17" x14ac:dyDescent="0.3">
      <c r="A207" s="6" t="s">
        <v>532</v>
      </c>
      <c r="B207" s="6" t="s">
        <v>441</v>
      </c>
      <c r="C207" s="13" t="str">
        <f>_xlfn.CONCAT("Invoke-Item '",Table2[[#This Row],[Path]],"'")</f>
        <v>Invoke-Item 'C:\Users\HOLGER\Downloads\Papers\Lib_Papers\Imported\1-s2.0-S0022169418307868-main.pdf'</v>
      </c>
      <c r="D207" s="13" t="str">
        <f>_xlfn.CONCAT("Start-Process foxitpdfreader '",Table2[[#This Row],[Path]],"'")</f>
        <v>Start-Process foxitpdfreader 'C:\Users\HOLGER\Downloads\Papers\Lib_Papers\Imported\1-s2.0-S0022169418307868-main.pdf'</v>
      </c>
      <c r="E20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'C:\Users\HOLGER\Downloads\Papers\Lib_Notes\Imported\1-s2.0-S0022169418307868-main.md' -PathType Leaf) {Invoke-Item 'C:\Users\HOLGER\Downloads\Papers\Lib_Notes\Imported\1-s2.0-S0022169418307868-main.md'} else {New-Item 'C:\Users\HOLGER\Downloads\Papers\Lib_Notes\Imported\1-s2.0-S0022169418307868-main.md'; Invoke-Item 'C:\Users\HOLGER\Downloads\Papers\Lib_Notes\Imported\1-s2.0-S0022169418307868-main.md'}</v>
      </c>
      <c r="F207" t="s">
        <v>1541</v>
      </c>
      <c r="G207" s="13" t="str">
        <f>_xlfn.TEXTAFTER(Table2[[#This Row],[Path]],"\",-1)</f>
        <v>1-s2.0-S0022169418307868-main.pdf</v>
      </c>
      <c r="H207" s="6">
        <v>2018</v>
      </c>
      <c r="I207" s="1" t="s">
        <v>1260</v>
      </c>
      <c r="J207" s="1" t="s">
        <v>197</v>
      </c>
      <c r="K207" s="1" t="s">
        <v>1261</v>
      </c>
      <c r="L207" s="1" t="s">
        <v>621</v>
      </c>
      <c r="O207" s="8"/>
    </row>
    <row r="208" spans="1:17" x14ac:dyDescent="0.3">
      <c r="A208" s="6" t="s">
        <v>532</v>
      </c>
      <c r="B208" s="6" t="s">
        <v>441</v>
      </c>
      <c r="C208" s="13" t="str">
        <f>_xlfn.CONCAT("Invoke-Item '",Table2[[#This Row],[Path]],"'")</f>
        <v>Invoke-Item 'C:\Users\HOLGER\Downloads\Papers\Lib_Papers\Imported\hess-23-4783-2019.pdf'</v>
      </c>
      <c r="D208" s="13" t="str">
        <f>_xlfn.CONCAT("Start-Process foxitpdfreader '",Table2[[#This Row],[Path]],"'")</f>
        <v>Start-Process foxitpdfreader 'C:\Users\HOLGER\Downloads\Papers\Lib_Papers\Imported\hess-23-4783-2019.pdf'</v>
      </c>
      <c r="E20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'C:\Users\HOLGER\Downloads\Papers\Lib_Notes\Imported\hess-23-4783-2019.md' -PathType Leaf) {Invoke-Item 'C:\Users\HOLGER\Downloads\Papers\Lib_Notes\Imported\hess-23-4783-2019.md'} else {New-Item 'C:\Users\HOLGER\Downloads\Papers\Lib_Notes\Imported\hess-23-4783-2019.md'; Invoke-Item 'C:\Users\HOLGER\Downloads\Papers\Lib_Notes\Imported\hess-23-4783-2019.md'}</v>
      </c>
      <c r="F208" t="s">
        <v>1542</v>
      </c>
      <c r="G208" s="13" t="str">
        <f>_xlfn.TEXTAFTER(Table2[[#This Row],[Path]],"\",-1)</f>
        <v>hess-23-4783-2019.pdf</v>
      </c>
      <c r="H208" s="6">
        <v>2019</v>
      </c>
      <c r="I208" s="1" t="s">
        <v>1254</v>
      </c>
      <c r="J208" s="1" t="s">
        <v>199</v>
      </c>
      <c r="K208" s="1" t="s">
        <v>1308</v>
      </c>
      <c r="L208" s="1" t="s">
        <v>621</v>
      </c>
      <c r="O208" s="8"/>
    </row>
    <row r="209" spans="1:15" x14ac:dyDescent="0.3">
      <c r="A209" s="6" t="s">
        <v>532</v>
      </c>
      <c r="B209" s="6" t="s">
        <v>441</v>
      </c>
      <c r="C209" s="13" t="str">
        <f>_xlfn.CONCAT("Invoke-Item '",Table2[[#This Row],[Path]],"'")</f>
        <v>Invoke-Item 'C:\Users\HOLGER\Downloads\Papers\Lib_Papers\Imported\hess-5-1-2001.pdf'</v>
      </c>
      <c r="D209" s="13" t="str">
        <f>_xlfn.CONCAT("Start-Process foxitpdfreader '",Table2[[#This Row],[Path]],"'")</f>
        <v>Start-Process foxitpdfreader 'C:\Users\HOLGER\Downloads\Papers\Lib_Papers\Imported\hess-5-1-2001.pdf'</v>
      </c>
      <c r="E20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'C:\Users\HOLGER\Downloads\Papers\Lib_Notes\Imported\hess-5-1-2001.md' -PathType Leaf) {Invoke-Item 'C:\Users\HOLGER\Downloads\Papers\Lib_Notes\Imported\hess-5-1-2001.md'} else {New-Item 'C:\Users\HOLGER\Downloads\Papers\Lib_Notes\Imported\hess-5-1-2001.md'; Invoke-Item 'C:\Users\HOLGER\Downloads\Papers\Lib_Notes\Imported\hess-5-1-2001.md'}</v>
      </c>
      <c r="F209" t="s">
        <v>1549</v>
      </c>
      <c r="G209" s="13" t="str">
        <f>_xlfn.TEXTAFTER(Table2[[#This Row],[Path]],"\",-1)</f>
        <v>hess-5-1-2001.pdf</v>
      </c>
      <c r="H209" s="6">
        <v>2001</v>
      </c>
      <c r="I209" t="s">
        <v>788</v>
      </c>
      <c r="J209" t="s">
        <v>544</v>
      </c>
      <c r="K209" t="s">
        <v>789</v>
      </c>
      <c r="L209" t="s">
        <v>621</v>
      </c>
      <c r="M209"/>
      <c r="N209"/>
      <c r="O209" s="8"/>
    </row>
    <row r="210" spans="1:15" x14ac:dyDescent="0.3">
      <c r="A210" s="6" t="s">
        <v>532</v>
      </c>
      <c r="B210" s="6" t="s">
        <v>441</v>
      </c>
      <c r="C210" s="13" t="str">
        <f>_xlfn.CONCAT("Invoke-Item '",Table2[[#This Row],[Path]],"'")</f>
        <v>Invoke-Item 'C:\Users\HOLGER\Downloads\Papers\Lib_Papers\Imported\Journal of Geophysical Research Atmospheres - 2012 - Chappell - Spatial uncertainty to determine reliable daily.pdf'</v>
      </c>
      <c r="D210" s="13" t="str">
        <f>_xlfn.CONCAT("Start-Process foxitpdfreader '",Table2[[#This Row],[Path]],"'")</f>
        <v>Start-Process foxitpdfreader 'C:\Users\HOLGER\Downloads\Papers\Lib_Papers\Imported\Journal of Geophysical Research Atmospheres - 2012 - Chappell - Spatial uncertainty to determine reliable daily.pdf'</v>
      </c>
      <c r="E21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'C:\Users\HOLGER\Downloads\Papers\Lib_Notes\Imported\Journal of Geophysical Research Atmospheres - 2012 - Chappell - Spatial uncertainty to determine reliable daily.md' -PathType Leaf) {Invoke-Item 'C:\Users\HOLGER\Downloads\Papers\Lib_Notes\Imported\Journal of Geophysical Research Atmospheres - 2012 - Chappell - Spatial uncertainty to determine reliable daily.md'} else {New-Item 'C:\Users\HOLGER\Downloads\Papers\Lib_Notes\Imported\Journal of Geophysical Research Atmospheres - 2012 - Chappell - Spatial uncertainty to determine reliable daily.md'; Invoke-Item 'C:\Users\HOLGER\Downloads\Papers\Lib_Notes\Imported\Journal of Geophysical Research Atmospheres - 2012 - Chappell - Spatial uncertainty to determine reliable daily.md'}</v>
      </c>
      <c r="F210" t="s">
        <v>1575</v>
      </c>
      <c r="G210" s="13" t="str">
        <f>_xlfn.TEXTAFTER(Table2[[#This Row],[Path]],"\",-1)</f>
        <v>Journal of Geophysical Research Atmospheres - 2012 - Chappell - Spatial uncertainty to determine reliable daily.pdf</v>
      </c>
      <c r="H210" s="6">
        <v>2012</v>
      </c>
      <c r="I210" s="1" t="s">
        <v>1039</v>
      </c>
      <c r="J210" t="s">
        <v>345</v>
      </c>
      <c r="K210" t="s">
        <v>1040</v>
      </c>
      <c r="L210" t="s">
        <v>621</v>
      </c>
      <c r="M210"/>
      <c r="N210"/>
      <c r="O210" s="8"/>
    </row>
    <row r="211" spans="1:15" x14ac:dyDescent="0.3">
      <c r="A211" s="6" t="s">
        <v>532</v>
      </c>
      <c r="B211" s="6" t="s">
        <v>441</v>
      </c>
      <c r="C211" s="13" t="str">
        <f>_xlfn.CONCAT("Invoke-Item '",Table2[[#This Row],[Path]],"'")</f>
        <v>Invoke-Item 'C:\Users\HOLGER\Downloads\Papers\Lib_Papers\Imported\hess-21-423-2017.pdf'</v>
      </c>
      <c r="D211" s="13" t="str">
        <f>_xlfn.CONCAT("Start-Process foxitpdfreader '",Table2[[#This Row],[Path]],"'")</f>
        <v>Start-Process foxitpdfreader 'C:\Users\HOLGER\Downloads\Papers\Lib_Papers\Imported\hess-21-423-2017.pdf'</v>
      </c>
      <c r="E21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'C:\Users\HOLGER\Downloads\Papers\Lib_Notes\Imported\hess-21-423-2017.md' -PathType Leaf) {Invoke-Item 'C:\Users\HOLGER\Downloads\Papers\Lib_Notes\Imported\hess-21-423-2017.md'} else {New-Item 'C:\Users\HOLGER\Downloads\Papers\Lib_Notes\Imported\hess-21-423-2017.md'; Invoke-Item 'C:\Users\HOLGER\Downloads\Papers\Lib_Notes\Imported\hess-21-423-2017.md'}</v>
      </c>
      <c r="F211" t="s">
        <v>1593</v>
      </c>
      <c r="G211" s="13" t="str">
        <f>_xlfn.TEXTAFTER(Table2[[#This Row],[Path]],"\",-1)</f>
        <v>hess-21-423-2017.pdf</v>
      </c>
      <c r="H211" s="6">
        <v>2017</v>
      </c>
      <c r="I211" s="1" t="s">
        <v>1225</v>
      </c>
      <c r="J211" s="1" t="s">
        <v>1226</v>
      </c>
      <c r="K211" s="1" t="s">
        <v>1227</v>
      </c>
      <c r="L211" s="1" t="s">
        <v>621</v>
      </c>
      <c r="O211" s="8"/>
    </row>
    <row r="212" spans="1:15" x14ac:dyDescent="0.3">
      <c r="A212" s="6" t="s">
        <v>532</v>
      </c>
      <c r="B212" s="6" t="s">
        <v>441</v>
      </c>
      <c r="C212" s="13" t="str">
        <f>_xlfn.CONCAT("Invoke-Item '",Table2[[#This Row],[Path]],"'")</f>
        <v>Invoke-Item 'C:\Users\HOLGER\Downloads\Papers\Lib_Papers\Imported\1-s2.0-S2214241X15001273-main.pdf'</v>
      </c>
      <c r="D212" s="13" t="str">
        <f>_xlfn.CONCAT("Start-Process foxitpdfreader '",Table2[[#This Row],[Path]],"'")</f>
        <v>Start-Process foxitpdfreader 'C:\Users\HOLGER\Downloads\Papers\Lib_Papers\Imported\1-s2.0-S2214241X15001273-main.pdf'</v>
      </c>
      <c r="E21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'C:\Users\HOLGER\Downloads\Papers\Lib_Notes\Imported\1-s2.0-S2214241X15001273-main.md' -PathType Leaf) {Invoke-Item 'C:\Users\HOLGER\Downloads\Papers\Lib_Notes\Imported\1-s2.0-S2214241X15001273-main.md'} else {New-Item 'C:\Users\HOLGER\Downloads\Papers\Lib_Notes\Imported\1-s2.0-S2214241X15001273-main.md'; Invoke-Item 'C:\Users\HOLGER\Downloads\Papers\Lib_Notes\Imported\1-s2.0-S2214241X15001273-main.md'}</v>
      </c>
      <c r="F212" t="s">
        <v>1594</v>
      </c>
      <c r="G212" s="13" t="str">
        <f>_xlfn.TEXTAFTER(Table2[[#This Row],[Path]],"\",-1)</f>
        <v>1-s2.0-S2214241X15001273-main.pdf</v>
      </c>
      <c r="H212" s="6">
        <v>2015</v>
      </c>
      <c r="I212" s="1" t="s">
        <v>1103</v>
      </c>
      <c r="J212" t="s">
        <v>388</v>
      </c>
      <c r="K212" t="s">
        <v>1104</v>
      </c>
      <c r="L212" t="s">
        <v>621</v>
      </c>
      <c r="M212" t="s">
        <v>1105</v>
      </c>
      <c r="N212" t="s">
        <v>1106</v>
      </c>
      <c r="O212" s="8"/>
    </row>
    <row r="213" spans="1:15" x14ac:dyDescent="0.3">
      <c r="A213" s="6" t="s">
        <v>532</v>
      </c>
      <c r="B213" s="6" t="s">
        <v>441</v>
      </c>
      <c r="C213" s="13" t="str">
        <f>_xlfn.CONCAT("Invoke-Item '",Table2[[#This Row],[Path]],"'")</f>
        <v>Invoke-Item 'C:\Users\HOLGER\Downloads\Papers\Lib_Papers\Imported\hess-23-4851-2019.pdf'</v>
      </c>
      <c r="D213" s="13" t="str">
        <f>_xlfn.CONCAT("Start-Process foxitpdfreader '",Table2[[#This Row],[Path]],"'")</f>
        <v>Start-Process foxitpdfreader 'C:\Users\HOLGER\Downloads\Papers\Lib_Papers\Imported\hess-23-4851-2019.pdf'</v>
      </c>
      <c r="E21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'C:\Users\HOLGER\Downloads\Papers\Lib_Notes\Imported\hess-23-4851-2019.md' -PathType Leaf) {Invoke-Item 'C:\Users\HOLGER\Downloads\Papers\Lib_Notes\Imported\hess-23-4851-2019.md'} else {New-Item 'C:\Users\HOLGER\Downloads\Papers\Lib_Notes\Imported\hess-23-4851-2019.md'; Invoke-Item 'C:\Users\HOLGER\Downloads\Papers\Lib_Notes\Imported\hess-23-4851-2019.md'}</v>
      </c>
      <c r="F213" t="s">
        <v>1596</v>
      </c>
      <c r="G213" s="13" t="str">
        <f>_xlfn.TEXTAFTER(Table2[[#This Row],[Path]],"\",-1)</f>
        <v>hess-23-4851-2019.pdf</v>
      </c>
      <c r="H213" s="6">
        <v>2019</v>
      </c>
      <c r="I213" s="1" t="s">
        <v>1341</v>
      </c>
      <c r="J213" s="1" t="s">
        <v>200</v>
      </c>
      <c r="K213" s="1" t="s">
        <v>1342</v>
      </c>
      <c r="L213" s="1" t="s">
        <v>621</v>
      </c>
      <c r="O213" s="8"/>
    </row>
    <row r="214" spans="1:15" x14ac:dyDescent="0.3">
      <c r="A214" s="6" t="s">
        <v>532</v>
      </c>
      <c r="B214" s="6" t="s">
        <v>441</v>
      </c>
      <c r="C214" s="13" t="str">
        <f>_xlfn.CONCAT("Invoke-Item '",Table2[[#This Row],[Path]],"'")</f>
        <v>Invoke-Item 'C:\Users\HOLGER\Downloads\Papers\Lib_Papers\Imported\hess-23-225-2019.pdf'</v>
      </c>
      <c r="D214" s="13" t="str">
        <f>_xlfn.CONCAT("Start-Process foxitpdfreader '",Table2[[#This Row],[Path]],"'")</f>
        <v>Start-Process foxitpdfreader 'C:\Users\HOLGER\Downloads\Papers\Lib_Papers\Imported\hess-23-225-2019.pdf'</v>
      </c>
      <c r="E21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'C:\Users\HOLGER\Downloads\Papers\Lib_Notes\Imported\hess-23-225-2019.md' -PathType Leaf) {Invoke-Item 'C:\Users\HOLGER\Downloads\Papers\Lib_Notes\Imported\hess-23-225-2019.md'} else {New-Item 'C:\Users\HOLGER\Downloads\Papers\Lib_Notes\Imported\hess-23-225-2019.md'; Invoke-Item 'C:\Users\HOLGER\Downloads\Papers\Lib_Notes\Imported\hess-23-225-2019.md'}</v>
      </c>
      <c r="F214" t="s">
        <v>1641</v>
      </c>
      <c r="G214" s="13" t="str">
        <f>_xlfn.TEXTAFTER(Table2[[#This Row],[Path]],"\",-1)</f>
        <v>hess-23-225-2019.pdf</v>
      </c>
      <c r="H214" s="6">
        <v>2019</v>
      </c>
      <c r="I214" s="1" t="s">
        <v>1343</v>
      </c>
      <c r="J214" t="s">
        <v>349</v>
      </c>
      <c r="K214" t="s">
        <v>1344</v>
      </c>
      <c r="L214" t="s">
        <v>621</v>
      </c>
      <c r="M214"/>
      <c r="N214"/>
      <c r="O214" s="8"/>
    </row>
    <row r="215" spans="1:15" x14ac:dyDescent="0.3">
      <c r="A215" s="6" t="s">
        <v>532</v>
      </c>
      <c r="B215" s="6" t="s">
        <v>441</v>
      </c>
      <c r="C215" s="13" t="str">
        <f>_xlfn.CONCAT("Invoke-Item '",Table2[[#This Row],[Path]],"'")</f>
        <v>Invoke-Item 'C:\Users\HOLGER\Downloads\Papers\Lib_Papers\Imported\(ASCE)IR.1943-4774.0000999.pdf'</v>
      </c>
      <c r="D215" s="13" t="str">
        <f>_xlfn.CONCAT("Start-Process foxitpdfreader '",Table2[[#This Row],[Path]],"'")</f>
        <v>Start-Process foxitpdfreader 'C:\Users\HOLGER\Downloads\Papers\Lib_Papers\Imported\(ASCE)IR.1943-4774.0000999.pdf'</v>
      </c>
      <c r="E21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'C:\Users\HOLGER\Downloads\Papers\Lib_Notes\Imported\(ASCE)IR.1943-4774.0000999.md' -PathType Leaf) {Invoke-Item 'C:\Users\HOLGER\Downloads\Papers\Lib_Notes\Imported\(ASCE)IR.1943-4774.0000999.md'} else {New-Item 'C:\Users\HOLGER\Downloads\Papers\Lib_Notes\Imported\(ASCE)IR.1943-4774.0000999.md'; Invoke-Item 'C:\Users\HOLGER\Downloads\Papers\Lib_Notes\Imported\(ASCE)IR.1943-4774.0000999.md'}</v>
      </c>
      <c r="F215" t="s">
        <v>1666</v>
      </c>
      <c r="G215" s="13" t="str">
        <f>_xlfn.TEXTAFTER(Table2[[#This Row],[Path]],"\",-1)</f>
        <v>(ASCE)IR.1943-4774.0000999.pdf</v>
      </c>
      <c r="H215" s="6">
        <v>2016</v>
      </c>
      <c r="I215" s="1" t="s">
        <v>945</v>
      </c>
      <c r="J215" s="1" t="s">
        <v>234</v>
      </c>
      <c r="K215" s="1" t="s">
        <v>1173</v>
      </c>
      <c r="L215" s="1" t="s">
        <v>621</v>
      </c>
      <c r="O215" s="8"/>
    </row>
    <row r="216" spans="1:15" x14ac:dyDescent="0.3">
      <c r="A216" s="6" t="s">
        <v>532</v>
      </c>
      <c r="B216" s="6" t="s">
        <v>441</v>
      </c>
      <c r="C216" s="13" t="str">
        <f>_xlfn.CONCAT("Invoke-Item '",Table2[[#This Row],[Path]],"'")</f>
        <v>Invoke-Item 'C:\Users\HOLGER\Downloads\Papers\Lib_Papers\Imported\water-12-02484-v2.pdf'</v>
      </c>
      <c r="D216" s="13" t="str">
        <f>_xlfn.CONCAT("Start-Process foxitpdfreader '",Table2[[#This Row],[Path]],"'")</f>
        <v>Start-Process foxitpdfreader 'C:\Users\HOLGER\Downloads\Papers\Lib_Papers\Imported\water-12-02484-v2.pdf'</v>
      </c>
      <c r="E21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'C:\Users\HOLGER\Downloads\Papers\Lib_Notes\Imported\water-12-02484-v2.md' -PathType Leaf) {Invoke-Item 'C:\Users\HOLGER\Downloads\Papers\Lib_Notes\Imported\water-12-02484-v2.md'} else {New-Item 'C:\Users\HOLGER\Downloads\Papers\Lib_Notes\Imported\water-12-02484-v2.md'; Invoke-Item 'C:\Users\HOLGER\Downloads\Papers\Lib_Notes\Imported\water-12-02484-v2.md'}</v>
      </c>
      <c r="F216" t="s">
        <v>1690</v>
      </c>
      <c r="G216" s="13" t="str">
        <f>_xlfn.TEXTAFTER(Table2[[#This Row],[Path]],"\",-1)</f>
        <v>water-12-02484-v2.pdf</v>
      </c>
      <c r="H216" s="6">
        <v>2020</v>
      </c>
      <c r="I216" s="1" t="s">
        <v>1374</v>
      </c>
      <c r="J216" s="1" t="s">
        <v>173</v>
      </c>
      <c r="K216" s="1" t="s">
        <v>1375</v>
      </c>
      <c r="L216" s="1" t="s">
        <v>621</v>
      </c>
      <c r="O216" s="8"/>
    </row>
    <row r="217" spans="1:15" x14ac:dyDescent="0.3">
      <c r="A217" s="6" t="s">
        <v>532</v>
      </c>
      <c r="B217" s="6" t="s">
        <v>441</v>
      </c>
      <c r="C217" s="13" t="str">
        <f>_xlfn.CONCAT("Invoke-Item '",Table2[[#This Row],[Path]],"'")</f>
        <v>Invoke-Item 'C:\Users\HOLGER\Downloads\Papers\Lib_Papers\Imported\hess-23-2647-2019.pdf'</v>
      </c>
      <c r="D217" s="13" t="str">
        <f>_xlfn.CONCAT("Start-Process foxitpdfreader '",Table2[[#This Row],[Path]],"'")</f>
        <v>Start-Process foxitpdfreader 'C:\Users\HOLGER\Downloads\Papers\Lib_Papers\Imported\hess-23-2647-2019.pdf'</v>
      </c>
      <c r="E21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'C:\Users\HOLGER\Downloads\Papers\Lib_Notes\Imported\hess-23-2647-2019.md' -PathType Leaf) {Invoke-Item 'C:\Users\HOLGER\Downloads\Papers\Lib_Notes\Imported\hess-23-2647-2019.md'} else {New-Item 'C:\Users\HOLGER\Downloads\Papers\Lib_Notes\Imported\hess-23-2647-2019.md'; Invoke-Item 'C:\Users\HOLGER\Downloads\Papers\Lib_Notes\Imported\hess-23-2647-2019.md'}</v>
      </c>
      <c r="F217" t="s">
        <v>1696</v>
      </c>
      <c r="G217" s="13" t="str">
        <f>_xlfn.TEXTAFTER(Table2[[#This Row],[Path]],"\",-1)</f>
        <v>hess-23-2647-2019.pdf</v>
      </c>
      <c r="H217" s="6">
        <v>2019</v>
      </c>
      <c r="I217" s="1" t="s">
        <v>1337</v>
      </c>
      <c r="J217" t="s">
        <v>350</v>
      </c>
      <c r="K217" t="s">
        <v>1338</v>
      </c>
      <c r="L217" t="s">
        <v>621</v>
      </c>
      <c r="M217"/>
      <c r="N217"/>
      <c r="O217" s="8"/>
    </row>
    <row r="218" spans="1:15" x14ac:dyDescent="0.3">
      <c r="A218" s="6" t="s">
        <v>532</v>
      </c>
      <c r="B218" s="6" t="s">
        <v>441</v>
      </c>
      <c r="C218" s="13" t="str">
        <f>_xlfn.CONCAT("Invoke-Item '",Table2[[#This Row],[Path]],"'")</f>
        <v>Invoke-Item 'C:\Users\HOLGER\Downloads\Papers\Lib_Papers\Imported\s13201-019-1122-6.pdf'</v>
      </c>
      <c r="D218" s="13" t="str">
        <f>_xlfn.CONCAT("Start-Process foxitpdfreader '",Table2[[#This Row],[Path]],"'")</f>
        <v>Start-Process foxitpdfreader 'C:\Users\HOLGER\Downloads\Papers\Lib_Papers\Imported\s13201-019-1122-6.pdf'</v>
      </c>
      <c r="E21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'C:\Users\HOLGER\Downloads\Papers\Lib_Notes\Imported\s13201-019-1122-6.md' -PathType Leaf) {Invoke-Item 'C:\Users\HOLGER\Downloads\Papers\Lib_Notes\Imported\s13201-019-1122-6.md'} else {New-Item 'C:\Users\HOLGER\Downloads\Papers\Lib_Notes\Imported\s13201-019-1122-6.md'; Invoke-Item 'C:\Users\HOLGER\Downloads\Papers\Lib_Notes\Imported\s13201-019-1122-6.md'}</v>
      </c>
      <c r="F218" t="s">
        <v>1704</v>
      </c>
      <c r="G218" s="13" t="str">
        <f>_xlfn.TEXTAFTER(Table2[[#This Row],[Path]],"\",-1)</f>
        <v>s13201-019-1122-6.pdf</v>
      </c>
      <c r="H218" s="6">
        <v>2020</v>
      </c>
      <c r="I218" s="1" t="s">
        <v>1369</v>
      </c>
      <c r="J218" t="s">
        <v>416</v>
      </c>
      <c r="K218" t="s">
        <v>1370</v>
      </c>
      <c r="L218" t="s">
        <v>621</v>
      </c>
      <c r="M218"/>
      <c r="N218"/>
      <c r="O218" s="8"/>
    </row>
    <row r="219" spans="1:15" x14ac:dyDescent="0.3">
      <c r="A219" s="6" t="s">
        <v>532</v>
      </c>
      <c r="B219" s="6" t="s">
        <v>441</v>
      </c>
      <c r="C219" s="13" t="str">
        <f>_xlfn.CONCAT("Invoke-Item '",Table2[[#This Row],[Path]],"'")</f>
        <v>Invoke-Item 'C:\Users\HOLGER\Downloads\Papers\Lib_Papers\Imported\JGR Atmospheres - 2017 - Karbalaee - Bias adjustment of infrared‐based rainfall estimation using Passive Microwave.pdf'</v>
      </c>
      <c r="D219" s="13" t="str">
        <f>_xlfn.CONCAT("Start-Process foxitpdfreader '",Table2[[#This Row],[Path]],"'")</f>
        <v>Start-Process foxitpdfreader 'C:\Users\HOLGER\Downloads\Papers\Lib_Papers\Imported\JGR Atmospheres - 2017 - Karbalaee - Bias adjustment of infrared‐based rainfall estimation using Passive Microwave.pdf'</v>
      </c>
      <c r="E21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'C:\Users\HOLGER\Downloads\Papers\Lib_Notes\Imported\JGR Atmospheres - 2017 - Karbalaee - Bias adjustment of infrared‐based rainfall estimation using Passive Microwave.md' -PathType Leaf) {Invoke-Item 'C:\Users\HOLGER\Downloads\Papers\Lib_Notes\Imported\JGR Atmospheres - 2017 - Karbalaee - Bias adjustment of infrared‐based rainfall estimation using Passive Microwave.md'} else {New-Item 'C:\Users\HOLGER\Downloads\Papers\Lib_Notes\Imported\JGR Atmospheres - 2017 - Karbalaee - Bias adjustment of infrared‐based rainfall estimation using Passive Microwave.md'; Invoke-Item 'C:\Users\HOLGER\Downloads\Papers\Lib_Notes\Imported\JGR Atmospheres - 2017 - Karbalaee - Bias adjustment of infrared‐based rainfall estimation using Passive Microwave.md'}</v>
      </c>
      <c r="F219" t="s">
        <v>1716</v>
      </c>
      <c r="G219" s="13" t="str">
        <f>_xlfn.TEXTAFTER(Table2[[#This Row],[Path]],"\",-1)</f>
        <v>JGR Atmospheres - 2017 - Karbalaee - Bias adjustment of infrared‐based rainfall estimation using Passive Microwave.pdf</v>
      </c>
      <c r="H219" s="6">
        <v>2017</v>
      </c>
      <c r="I219" s="1" t="s">
        <v>1203</v>
      </c>
      <c r="J219" t="s">
        <v>348</v>
      </c>
      <c r="K219" t="s">
        <v>1204</v>
      </c>
      <c r="L219" t="s">
        <v>621</v>
      </c>
      <c r="M219"/>
      <c r="N219"/>
      <c r="O219" s="8"/>
    </row>
    <row r="220" spans="1:15" x14ac:dyDescent="0.3">
      <c r="A220" s="6" t="s">
        <v>532</v>
      </c>
      <c r="B220" s="6" t="s">
        <v>441</v>
      </c>
      <c r="C220" s="13" t="str">
        <f>_xlfn.CONCAT("Invoke-Item '",Table2[[#This Row],[Path]],"'")</f>
        <v>Invoke-Item 'C:\Users\HOLGER\Downloads\Papers\Lib_Papers\Imported\1-s2.0-S0022169418308692-main.pdf'</v>
      </c>
      <c r="D220" s="13" t="str">
        <f>_xlfn.CONCAT("Start-Process foxitpdfreader '",Table2[[#This Row],[Path]],"'")</f>
        <v>Start-Process foxitpdfreader 'C:\Users\HOLGER\Downloads\Papers\Lib_Papers\Imported\1-s2.0-S0022169418308692-main.pdf'</v>
      </c>
      <c r="E22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'C:\Users\HOLGER\Downloads\Papers\Lib_Notes\Imported\1-s2.0-S0022169418308692-main.md' -PathType Leaf) {Invoke-Item 'C:\Users\HOLGER\Downloads\Papers\Lib_Notes\Imported\1-s2.0-S0022169418308692-main.md'} else {New-Item 'C:\Users\HOLGER\Downloads\Papers\Lib_Notes\Imported\1-s2.0-S0022169418308692-main.md'; Invoke-Item 'C:\Users\HOLGER\Downloads\Papers\Lib_Notes\Imported\1-s2.0-S0022169418308692-main.md'}</v>
      </c>
      <c r="F220" t="s">
        <v>1720</v>
      </c>
      <c r="G220" s="13" t="str">
        <f>_xlfn.TEXTAFTER(Table2[[#This Row],[Path]],"\",-1)</f>
        <v>1-s2.0-S0022169418308692-main.pdf</v>
      </c>
      <c r="H220" s="6">
        <v>2019</v>
      </c>
      <c r="I220" s="1" t="s">
        <v>1353</v>
      </c>
      <c r="J220" t="s">
        <v>334</v>
      </c>
      <c r="K220" t="s">
        <v>1354</v>
      </c>
      <c r="L220" t="s">
        <v>621</v>
      </c>
      <c r="M220"/>
      <c r="N220"/>
      <c r="O220" s="8"/>
    </row>
    <row r="221" spans="1:15" x14ac:dyDescent="0.3">
      <c r="A221" s="6" t="s">
        <v>532</v>
      </c>
      <c r="B221" s="6" t="s">
        <v>441</v>
      </c>
      <c r="C221" s="13" t="str">
        <f>_xlfn.CONCAT("Invoke-Item '",Table2[[#This Row],[Path]],"'")</f>
        <v>Invoke-Item 'C:\Users\HOLGER\Downloads\Papers\Lib_Papers\Imported\1-s2.0-S0022169418306644-main.pdf'</v>
      </c>
      <c r="D221" s="13" t="str">
        <f>_xlfn.CONCAT("Start-Process foxitpdfreader '",Table2[[#This Row],[Path]],"'")</f>
        <v>Start-Process foxitpdfreader 'C:\Users\HOLGER\Downloads\Papers\Lib_Papers\Imported\1-s2.0-S0022169418306644-main.pdf'</v>
      </c>
      <c r="E22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'C:\Users\HOLGER\Downloads\Papers\Lib_Notes\Imported\1-s2.0-S0022169418306644-main.md' -PathType Leaf) {Invoke-Item 'C:\Users\HOLGER\Downloads\Papers\Lib_Notes\Imported\1-s2.0-S0022169418306644-main.md'} else {New-Item 'C:\Users\HOLGER\Downloads\Papers\Lib_Notes\Imported\1-s2.0-S0022169418306644-main.md'; Invoke-Item 'C:\Users\HOLGER\Downloads\Papers\Lib_Notes\Imported\1-s2.0-S0022169418306644-main.md'}</v>
      </c>
      <c r="F221" t="s">
        <v>1732</v>
      </c>
      <c r="G221" s="13" t="str">
        <f>_xlfn.TEXTAFTER(Table2[[#This Row],[Path]],"\",-1)</f>
        <v>1-s2.0-S0022169418306644-main.pdf</v>
      </c>
      <c r="H221" s="6">
        <v>2018</v>
      </c>
      <c r="I221" s="1" t="s">
        <v>1273</v>
      </c>
      <c r="J221" s="1" t="s">
        <v>196</v>
      </c>
      <c r="K221" s="1" t="s">
        <v>1274</v>
      </c>
      <c r="L221" s="1" t="s">
        <v>621</v>
      </c>
      <c r="O221" s="8"/>
    </row>
    <row r="222" spans="1:15" x14ac:dyDescent="0.3">
      <c r="A222" s="6" t="s">
        <v>532</v>
      </c>
      <c r="B222" s="6" t="s">
        <v>441</v>
      </c>
      <c r="C222" s="13" t="str">
        <f>_xlfn.CONCAT("Invoke-Item '",Table2[[#This Row],[Path]],"'")</f>
        <v>Invoke-Item 'C:\Users\HOLGER\Downloads\Papers\Lib_Papers\Imported\water-13-00028-v3.pdf'</v>
      </c>
      <c r="D222" s="13" t="str">
        <f>_xlfn.CONCAT("Start-Process foxitpdfreader '",Table2[[#This Row],[Path]],"'")</f>
        <v>Start-Process foxitpdfreader 'C:\Users\HOLGER\Downloads\Papers\Lib_Papers\Imported\water-13-00028-v3.pdf'</v>
      </c>
      <c r="E22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'C:\Users\HOLGER\Downloads\Papers\Lib_Notes\Imported\water-13-00028-v3.md' -PathType Leaf) {Invoke-Item 'C:\Users\HOLGER\Downloads\Papers\Lib_Notes\Imported\water-13-00028-v3.md'} else {New-Item 'C:\Users\HOLGER\Downloads\Papers\Lib_Notes\Imported\water-13-00028-v3.md'; Invoke-Item 'C:\Users\HOLGER\Downloads\Papers\Lib_Notes\Imported\water-13-00028-v3.md'}</v>
      </c>
      <c r="F222" t="s">
        <v>1770</v>
      </c>
      <c r="G222" s="13" t="str">
        <f>_xlfn.TEXTAFTER(Table2[[#This Row],[Path]],"\",-1)</f>
        <v>water-13-00028-v3.pdf</v>
      </c>
      <c r="H222" s="6">
        <v>2021</v>
      </c>
      <c r="I222" s="1" t="s">
        <v>1428</v>
      </c>
      <c r="J222" t="s">
        <v>336</v>
      </c>
      <c r="K222" t="s">
        <v>1429</v>
      </c>
      <c r="L222" t="s">
        <v>621</v>
      </c>
      <c r="M222"/>
      <c r="N222"/>
      <c r="O222" s="8"/>
    </row>
    <row r="223" spans="1:15" x14ac:dyDescent="0.3">
      <c r="A223" s="6" t="s">
        <v>532</v>
      </c>
      <c r="B223" s="6" t="s">
        <v>441</v>
      </c>
      <c r="C223" s="13" t="str">
        <f>_xlfn.CONCAT("Invoke-Item '",Table2[[#This Row],[Path]],"'")</f>
        <v>Invoke-Item 'C:\Users\HOLGER\Downloads\Papers\Lib_Papers\Imported\1-s2.0-S0301479717300439-main.pdf'</v>
      </c>
      <c r="D223" s="13" t="str">
        <f>_xlfn.CONCAT("Start-Process foxitpdfreader '",Table2[[#This Row],[Path]],"'")</f>
        <v>Start-Process foxitpdfreader 'C:\Users\HOLGER\Downloads\Papers\Lib_Papers\Imported\1-s2.0-S0301479717300439-main.pdf'</v>
      </c>
      <c r="E22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'C:\Users\HOLGER\Downloads\Papers\Lib_Notes\Imported\1-s2.0-S0301479717300439-main.md' -PathType Leaf) {Invoke-Item 'C:\Users\HOLGER\Downloads\Papers\Lib_Notes\Imported\1-s2.0-S0301479717300439-main.md'} else {New-Item 'C:\Users\HOLGER\Downloads\Papers\Lib_Notes\Imported\1-s2.0-S0301479717300439-main.md'; Invoke-Item 'C:\Users\HOLGER\Downloads\Papers\Lib_Notes\Imported\1-s2.0-S0301479717300439-main.md'}</v>
      </c>
      <c r="F223" t="s">
        <v>1800</v>
      </c>
      <c r="G223" s="13" t="str">
        <f>_xlfn.TEXTAFTER(Table2[[#This Row],[Path]],"\",-1)</f>
        <v>1-s2.0-S0301479717300439-main.pdf</v>
      </c>
      <c r="H223" s="6">
        <v>2017</v>
      </c>
      <c r="I223" s="1" t="s">
        <v>1248</v>
      </c>
      <c r="J223" s="1" t="s">
        <v>258</v>
      </c>
      <c r="K223" s="1" t="s">
        <v>1249</v>
      </c>
      <c r="L223" s="1" t="s">
        <v>621</v>
      </c>
      <c r="O223" s="8"/>
    </row>
    <row r="224" spans="1:15" x14ac:dyDescent="0.3">
      <c r="A224" s="6" t="s">
        <v>532</v>
      </c>
      <c r="B224" s="6" t="s">
        <v>441</v>
      </c>
      <c r="C224" s="13" t="str">
        <f>_xlfn.CONCAT("Invoke-Item '",Table2[[#This Row],[Path]],"'")</f>
        <v>Invoke-Item 'C:\Users\HOLGER\Downloads\Papers\Lib_Papers\Imported\WIREs Water - 2020 - Peel - Historical development of rainfall‐runoff modeling.pdf'</v>
      </c>
      <c r="D224" s="13" t="str">
        <f>_xlfn.CONCAT("Start-Process foxitpdfreader '",Table2[[#This Row],[Path]],"'")</f>
        <v>Start-Process foxitpdfreader 'C:\Users\HOLGER\Downloads\Papers\Lib_Papers\Imported\WIREs Water - 2020 - Peel - Historical development of rainfall‐runoff modeling.pdf'</v>
      </c>
      <c r="E22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'C:\Users\HOLGER\Downloads\Papers\Lib_Notes\Imported\WIREs Water - 2020 - Peel - Historical development of rainfall‐runoff modeling.md' -PathType Leaf) {Invoke-Item 'C:\Users\HOLGER\Downloads\Papers\Lib_Notes\Imported\WIREs Water - 2020 - Peel - Historical development of rainfall‐runoff modeling.md'} else {New-Item 'C:\Users\HOLGER\Downloads\Papers\Lib_Notes\Imported\WIREs Water - 2020 - Peel - Historical development of rainfall‐runoff modeling.md'; Invoke-Item 'C:\Users\HOLGER\Downloads\Papers\Lib_Notes\Imported\WIREs Water - 2020 - Peel - Historical development of rainfall‐runoff modeling.md'}</v>
      </c>
      <c r="F224" t="s">
        <v>1805</v>
      </c>
      <c r="G224" s="13" t="str">
        <f>_xlfn.TEXTAFTER(Table2[[#This Row],[Path]],"\",-1)</f>
        <v>WIREs Water - 2020 - Peel - Historical development of rainfall‐runoff modeling.pdf</v>
      </c>
      <c r="H224" s="6">
        <v>2020</v>
      </c>
      <c r="I224" s="1" t="s">
        <v>1378</v>
      </c>
      <c r="J224" t="s">
        <v>430</v>
      </c>
      <c r="K224" t="s">
        <v>1379</v>
      </c>
      <c r="L224" t="s">
        <v>621</v>
      </c>
      <c r="M224"/>
      <c r="N224"/>
      <c r="O224" s="8"/>
    </row>
    <row r="225" spans="1:17" x14ac:dyDescent="0.3">
      <c r="A225" s="6" t="s">
        <v>532</v>
      </c>
      <c r="B225" s="6" t="s">
        <v>441</v>
      </c>
      <c r="C225" s="13" t="str">
        <f>_xlfn.CONCAT("Invoke-Item '",Table2[[#This Row],[Path]],"'")</f>
        <v>Invoke-Item 'C:\Users\HOLGER\Downloads\Papers\Lib_Papers\Imported\water-08-00058.pdf'</v>
      </c>
      <c r="D225" s="13" t="str">
        <f>_xlfn.CONCAT("Start-Process foxitpdfreader '",Table2[[#This Row],[Path]],"'")</f>
        <v>Start-Process foxitpdfreader 'C:\Users\HOLGER\Downloads\Papers\Lib_Papers\Imported\water-08-00058.pdf'</v>
      </c>
      <c r="E22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'C:\Users\HOLGER\Downloads\Papers\Lib_Notes\Imported\water-08-00058.md' -PathType Leaf) {Invoke-Item 'C:\Users\HOLGER\Downloads\Papers\Lib_Notes\Imported\water-08-00058.md'} else {New-Item 'C:\Users\HOLGER\Downloads\Papers\Lib_Notes\Imported\water-08-00058.md'; Invoke-Item 'C:\Users\HOLGER\Downloads\Papers\Lib_Notes\Imported\water-08-00058.md'}</v>
      </c>
      <c r="F225" t="s">
        <v>1812</v>
      </c>
      <c r="G225" s="13" t="str">
        <f>_xlfn.TEXTAFTER(Table2[[#This Row],[Path]],"\",-1)</f>
        <v>water-08-00058.pdf</v>
      </c>
      <c r="H225" s="6">
        <v>2016</v>
      </c>
      <c r="I225" s="1" t="s">
        <v>1187</v>
      </c>
      <c r="J225" s="1" t="s">
        <v>181</v>
      </c>
      <c r="K225" s="1" t="s">
        <v>1188</v>
      </c>
      <c r="L225" s="1" t="s">
        <v>621</v>
      </c>
      <c r="O225" s="8"/>
    </row>
    <row r="226" spans="1:17" x14ac:dyDescent="0.3">
      <c r="A226" s="6" t="s">
        <v>532</v>
      </c>
      <c r="B226" s="6" t="s">
        <v>441</v>
      </c>
      <c r="C226" s="13" t="str">
        <f>_xlfn.CONCAT("Invoke-Item '",Table2[[#This Row],[Path]],"'")</f>
        <v>Invoke-Item 'C:\Users\HOLGER\Downloads\Papers\Lib_Papers\Imported\1-s2.0-S0022169415004412-main.pdf'</v>
      </c>
      <c r="D226" s="13" t="str">
        <f>_xlfn.CONCAT("Start-Process foxitpdfreader '",Table2[[#This Row],[Path]],"'")</f>
        <v>Start-Process foxitpdfreader 'C:\Users\HOLGER\Downloads\Papers\Lib_Papers\Imported\1-s2.0-S0022169415004412-main.pdf'</v>
      </c>
      <c r="E22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'C:\Users\HOLGER\Downloads\Papers\Lib_Notes\Imported\1-s2.0-S0022169415004412-main.md' -PathType Leaf) {Invoke-Item 'C:\Users\HOLGER\Downloads\Papers\Lib_Notes\Imported\1-s2.0-S0022169415004412-main.md'} else {New-Item 'C:\Users\HOLGER\Downloads\Papers\Lib_Notes\Imported\1-s2.0-S0022169415004412-main.md'; Invoke-Item 'C:\Users\HOLGER\Downloads\Papers\Lib_Notes\Imported\1-s2.0-S0022169415004412-main.md'}</v>
      </c>
      <c r="F226" t="s">
        <v>1836</v>
      </c>
      <c r="G226" s="13" t="str">
        <f>_xlfn.TEXTAFTER(Table2[[#This Row],[Path]],"\",-1)</f>
        <v>1-s2.0-S0022169415004412-main.pdf</v>
      </c>
      <c r="H226" s="6">
        <v>2015</v>
      </c>
      <c r="I226" s="1" t="s">
        <v>1134</v>
      </c>
      <c r="J226" t="s">
        <v>366</v>
      </c>
      <c r="K226" t="s">
        <v>1135</v>
      </c>
      <c r="L226" t="s">
        <v>621</v>
      </c>
      <c r="M226"/>
      <c r="N226"/>
      <c r="O226" s="8"/>
    </row>
    <row r="227" spans="1:17" x14ac:dyDescent="0.3">
      <c r="A227" s="6" t="s">
        <v>532</v>
      </c>
      <c r="B227" s="6" t="s">
        <v>441</v>
      </c>
      <c r="C227" s="13" t="str">
        <f>_xlfn.CONCAT("Invoke-Item '",Table2[[#This Row],[Path]],"'")</f>
        <v>Invoke-Item 'C:\Users\HOLGER\Downloads\Papers\Lib_Papers\Imported\An Overview of Rainfall-Runoff Model Types.pdf'</v>
      </c>
      <c r="D227" s="13" t="str">
        <f>_xlfn.CONCAT("Start-Process foxitpdfreader '",Table2[[#This Row],[Path]],"'")</f>
        <v>Start-Process foxitpdfreader 'C:\Users\HOLGER\Downloads\Papers\Lib_Papers\Imported\An Overview of Rainfall-Runoff Model Types.pdf'</v>
      </c>
      <c r="E22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'C:\Users\HOLGER\Downloads\Papers\Lib_Notes\Imported\An Overview of Rainfall-Runoff Model Types.md' -PathType Leaf) {Invoke-Item 'C:\Users\HOLGER\Downloads\Papers\Lib_Notes\Imported\An Overview of Rainfall-Runoff Model Types.md'} else {New-Item 'C:\Users\HOLGER\Downloads\Papers\Lib_Notes\Imported\An Overview of Rainfall-Runoff Model Types.md'; Invoke-Item 'C:\Users\HOLGER\Downloads\Papers\Lib_Notes\Imported\An Overview of Rainfall-Runoff Model Types.md'}</v>
      </c>
      <c r="F227" t="s">
        <v>1865</v>
      </c>
      <c r="G227" s="13" t="str">
        <f>_xlfn.TEXTAFTER(Table2[[#This Row],[Path]],"\",-1)</f>
        <v>An Overview of Rainfall-Runoff Model Types.pdf</v>
      </c>
      <c r="H227" s="6">
        <v>2018</v>
      </c>
      <c r="I227" s="1" t="s">
        <v>1262</v>
      </c>
      <c r="J227" t="s">
        <v>404</v>
      </c>
      <c r="K227"/>
      <c r="L227" t="s">
        <v>621</v>
      </c>
      <c r="M227"/>
      <c r="N227"/>
      <c r="O227" s="8"/>
    </row>
    <row r="228" spans="1:17" x14ac:dyDescent="0.3">
      <c r="A228" s="6" t="s">
        <v>532</v>
      </c>
      <c r="B228" s="6" t="s">
        <v>441</v>
      </c>
      <c r="C228" s="13" t="str">
        <f>_xlfn.CONCAT("Invoke-Item '",Table2[[#This Row],[Path]],"'")</f>
        <v>Invoke-Item 'C:\Users\HOLGER\Downloads\Papers\Lib_Papers\Imported\hess-24-1543-2020.pdf'</v>
      </c>
      <c r="D228" s="13" t="str">
        <f>_xlfn.CONCAT("Start-Process foxitpdfreader '",Table2[[#This Row],[Path]],"'")</f>
        <v>Start-Process foxitpdfreader 'C:\Users\HOLGER\Downloads\Papers\Lib_Papers\Imported\hess-24-1543-2020.pdf'</v>
      </c>
      <c r="E22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'C:\Users\HOLGER\Downloads\Papers\Lib_Notes\Imported\hess-24-1543-2020.md' -PathType Leaf) {Invoke-Item 'C:\Users\HOLGER\Downloads\Papers\Lib_Notes\Imported\hess-24-1543-2020.md'} else {New-Item 'C:\Users\HOLGER\Downloads\Papers\Lib_Notes\Imported\hess-24-1543-2020.md'; Invoke-Item 'C:\Users\HOLGER\Downloads\Papers\Lib_Notes\Imported\hess-24-1543-2020.md'}</v>
      </c>
      <c r="F228" t="s">
        <v>1920</v>
      </c>
      <c r="G228" s="13" t="str">
        <f>_xlfn.TEXTAFTER(Table2[[#This Row],[Path]],"\",-1)</f>
        <v>hess-24-1543-2020.pdf</v>
      </c>
      <c r="H228" s="6">
        <v>2020</v>
      </c>
      <c r="I228" s="1" t="s">
        <v>1376</v>
      </c>
      <c r="J228" s="1" t="s">
        <v>201</v>
      </c>
      <c r="K228" s="1" t="s">
        <v>1377</v>
      </c>
      <c r="L228" s="1" t="s">
        <v>621</v>
      </c>
      <c r="O228" s="8"/>
    </row>
    <row r="229" spans="1:17" x14ac:dyDescent="0.3">
      <c r="A229" s="6" t="s">
        <v>532</v>
      </c>
      <c r="B229" s="6" t="s">
        <v>441</v>
      </c>
      <c r="C229" s="13" t="str">
        <f>_xlfn.CONCAT("Invoke-Item '",Table2[[#This Row],[Path]],"'")</f>
        <v>Invoke-Item 'C:\Users\HOLGER\Downloads\Papers\Lib_Papers\Imported\Underestimation of flood quantiles from parallel drainage areas.pdf'</v>
      </c>
      <c r="D229" s="13" t="str">
        <f>_xlfn.CONCAT("Start-Process foxitpdfreader '",Table2[[#This Row],[Path]],"'")</f>
        <v>Start-Process foxitpdfreader 'C:\Users\HOLGER\Downloads\Papers\Lib_Papers\Imported\Underestimation of flood quantiles from parallel drainage areas.pdf'</v>
      </c>
      <c r="E22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'C:\Users\HOLGER\Downloads\Papers\Lib_Notes\Imported\Underestimation of flood quantiles from parallel drainage areas.md' -PathType Leaf) {Invoke-Item 'C:\Users\HOLGER\Downloads\Papers\Lib_Notes\Imported\Underestimation of flood quantiles from parallel drainage areas.md'} else {New-Item 'C:\Users\HOLGER\Downloads\Papers\Lib_Notes\Imported\Underestimation of flood quantiles from parallel drainage areas.md'; Invoke-Item 'C:\Users\HOLGER\Downloads\Papers\Lib_Notes\Imported\Underestimation of flood quantiles from parallel drainage areas.md'}</v>
      </c>
      <c r="F229" t="s">
        <v>1942</v>
      </c>
      <c r="G229" s="13" t="str">
        <f>_xlfn.TEXTAFTER(Table2[[#This Row],[Path]],"\",-1)</f>
        <v>Underestimation of flood quantiles from parallel drainage areas.pdf</v>
      </c>
      <c r="H229" s="6">
        <v>2016</v>
      </c>
      <c r="I229" s="1" t="s">
        <v>1194</v>
      </c>
      <c r="J229" s="1" t="s">
        <v>190</v>
      </c>
      <c r="K229" s="1" t="s">
        <v>1195</v>
      </c>
      <c r="L229" s="1" t="s">
        <v>621</v>
      </c>
      <c r="O229" s="8"/>
    </row>
    <row r="230" spans="1:17" x14ac:dyDescent="0.3">
      <c r="A230" s="6" t="s">
        <v>532</v>
      </c>
      <c r="B230" s="6" t="s">
        <v>441</v>
      </c>
      <c r="C230" s="13" t="str">
        <f>_xlfn.CONCAT("Invoke-Item '",Table2[[#This Row],[Path]],"'")</f>
        <v>Invoke-Item 'C:\Users\HOLGER\Downloads\Papers\Lib_Papers\Imported\Water Resources Research - 2019 - Zhou - Storm Catalog%u2010Based Analysis of Rainfall Heterogeneity and Frequency in a Complex.pdf'</v>
      </c>
      <c r="D230" s="13" t="str">
        <f>_xlfn.CONCAT("Start-Process foxitpdfreader '",Table2[[#This Row],[Path]],"'")</f>
        <v>Start-Process foxitpdfreader 'C:\Users\HOLGER\Downloads\Papers\Lib_Papers\Imported\Water Resources Research - 2019 - Zhou - Storm Catalog%u2010Based Analysis of Rainfall Heterogeneity and Frequency in a Complex.pdf'</v>
      </c>
      <c r="E23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- 2019 - Zhou - Storm Catalog%u2010Based Analysis of Rainfall Heterogeneity and Frequency in a Complex.md' -PathType Leaf) {Invoke-Item 'C:\Users\HOLGER\Downloads\Papers\Lib_Notes\Imported\Water Resources Research - 2019 - Zhou - Storm Catalog%u2010Based Analysis of Rainfall Heterogeneity and Frequency in a Complex.md'} else {New-Item 'C:\Users\HOLGER\Downloads\Papers\Lib_Notes\Imported\Water Resources Research - 2019 - Zhou - Storm Catalog%u2010Based Analysis of Rainfall Heterogeneity and Frequency in a Complex.md'; Invoke-Item 'C:\Users\HOLGER\Downloads\Papers\Lib_Notes\Imported\Water Resources Research - 2019 - Zhou - Storm Catalog%u2010Based Analysis of Rainfall Heterogeneity and Frequency in a Complex.md'}</v>
      </c>
      <c r="F230" t="s">
        <v>1947</v>
      </c>
      <c r="G230" s="13" t="str">
        <f>_xlfn.TEXTAFTER(Table2[[#This Row],[Path]],"\",-1)</f>
        <v>Water Resources Research - 2019 - Zhou - Storm Catalog%u2010Based Analysis of Rainfall Heterogeneity and Frequency in a Complex.pdf</v>
      </c>
      <c r="H230" s="6">
        <v>2019</v>
      </c>
      <c r="I230" s="1" t="s">
        <v>1345</v>
      </c>
      <c r="J230" s="1" t="s">
        <v>191</v>
      </c>
      <c r="K230" s="1" t="s">
        <v>1346</v>
      </c>
      <c r="L230" s="1" t="s">
        <v>621</v>
      </c>
      <c r="O230" s="8"/>
    </row>
    <row r="231" spans="1:17" x14ac:dyDescent="0.3">
      <c r="A231" s="6" t="s">
        <v>440</v>
      </c>
      <c r="B231" s="6" t="s">
        <v>441</v>
      </c>
      <c r="C231" s="13" t="str">
        <f>_xlfn.CONCAT("Invoke-Item '",Table2[[#This Row],[Path]],"'")</f>
        <v>Invoke-Item 'C:\Users\HOLGER\Downloads\Papers\Lib_Papers\Imported\96jd02033.pdf'</v>
      </c>
      <c r="D231" s="13" t="str">
        <f>_xlfn.CONCAT("Start-Process foxitpdfreader '",Table2[[#This Row],[Path]],"'")</f>
        <v>Start-Process foxitpdfreader 'C:\Users\HOLGER\Downloads\Papers\Lib_Papers\Imported\96jd02033.pdf'</v>
      </c>
      <c r="E23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'C:\Users\HOLGER\Downloads\Papers\Lib_Notes\Imported\96jd02033.md' -PathType Leaf) {Invoke-Item 'C:\Users\HOLGER\Downloads\Papers\Lib_Notes\Imported\96jd02033.md'} else {New-Item 'C:\Users\HOLGER\Downloads\Papers\Lib_Notes\Imported\96jd02033.md'; Invoke-Item 'C:\Users\HOLGER\Downloads\Papers\Lib_Notes\Imported\96jd02033.md'}</v>
      </c>
      <c r="F231" t="s">
        <v>1797</v>
      </c>
      <c r="G231" s="13" t="str">
        <f>_xlfn.TEXTAFTER(Table2[[#This Row],[Path]],"\",-1)</f>
        <v>96jd02033.pdf</v>
      </c>
      <c r="H231" s="6">
        <v>1996</v>
      </c>
      <c r="I231" s="1" t="s">
        <v>707</v>
      </c>
      <c r="J231" s="1" t="s">
        <v>165</v>
      </c>
      <c r="K231" s="1" t="s">
        <v>708</v>
      </c>
      <c r="L231" s="1" t="s">
        <v>621</v>
      </c>
      <c r="O231" s="8" t="s">
        <v>1960</v>
      </c>
      <c r="Q231" s="6">
        <v>20</v>
      </c>
    </row>
    <row r="232" spans="1:17" x14ac:dyDescent="0.3">
      <c r="A232" s="6" t="s">
        <v>439</v>
      </c>
      <c r="B232" s="6" t="s">
        <v>441</v>
      </c>
      <c r="C232" s="13" t="str">
        <f>_xlfn.CONCAT("Invoke-Item '",Table2[[#This Row],[Path]],"'")</f>
        <v>Invoke-Item 'C:\Users\HOLGER\Downloads\Papers\Lib_Papers\Imported\Water Environment J - 2007 - Faulkner - FLOOD ESTIMATION BY CONTINUOUS SIMULATION IN THE DON CATCHMENT SOUTH YORKSHIRE .pdf'</v>
      </c>
      <c r="D232" s="13" t="str">
        <f>_xlfn.CONCAT("Start-Process foxitpdfreader '",Table2[[#This Row],[Path]],"'")</f>
        <v>Start-Process foxitpdfreader 'C:\Users\HOLGER\Downloads\Papers\Lib_Papers\Imported\Water Environment J - 2007 - Faulkner - FLOOD ESTIMATION BY CONTINUOUS SIMULATION IN THE DON CATCHMENT SOUTH YORKSHIRE .pdf'</v>
      </c>
      <c r="E23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Environment J - 2007 - Faulkner - FLOOD ESTIMATION BY CONTINUOUS SIMULATION IN THE DON CATCHMENT SOUTH YORKSHIRE .md' -PathType Leaf) {Invoke-Item 'C:\Users\HOLGER\Downloads\Papers\Lib_Notes\Imported\Water Environment J - 2007 - Faulkner - FLOOD ESTIMATION BY CONTINUOUS SIMULATION IN THE DON CATCHMENT SOUTH YORKSHIRE .md'} else {New-Item 'C:\Users\HOLGER\Downloads\Papers\Lib_Notes\Imported\Water Environment J - 2007 - Faulkner - FLOOD ESTIMATION BY CONTINUOUS SIMULATION IN THE DON CATCHMENT SOUTH YORKSHIRE .md'; Invoke-Item 'C:\Users\HOLGER\Downloads\Papers\Lib_Notes\Imported\Water Environment J - 2007 - Faulkner - FLOOD ESTIMATION BY CONTINUOUS SIMULATION IN THE DON CATCHMENT SOUTH YORKSHIRE .md'}</v>
      </c>
      <c r="F232" t="s">
        <v>1606</v>
      </c>
      <c r="G232" s="13" t="str">
        <f>_xlfn.TEXTAFTER(Table2[[#This Row],[Path]],"\",-1)</f>
        <v>Water Environment J - 2007 - Faulkner - FLOOD ESTIMATION BY CONTINUOUS SIMULATION IN THE DON CATCHMENT SOUTH YORKSHIRE .pdf</v>
      </c>
      <c r="H232" s="6">
        <v>2005</v>
      </c>
      <c r="I232" s="1" t="s">
        <v>856</v>
      </c>
      <c r="J232" s="1" t="s">
        <v>171</v>
      </c>
      <c r="K232" s="1" t="s">
        <v>857</v>
      </c>
      <c r="L232" s="1" t="s">
        <v>621</v>
      </c>
      <c r="O232" s="8" t="s">
        <v>1961</v>
      </c>
      <c r="Q232" s="6">
        <v>30</v>
      </c>
    </row>
    <row r="233" spans="1:17" x14ac:dyDescent="0.3">
      <c r="A233" s="6"/>
      <c r="B233" s="6" t="s">
        <v>441</v>
      </c>
      <c r="C233" s="13" t="str">
        <f>_xlfn.CONCAT("Invoke-Item '",Table2[[#This Row],[Path]],"'")</f>
        <v>Invoke-Item 'C:\Users\HOLGER\Downloads\Papers\Lib_Papers\Imported\1-s2.0-S0022169413007476-main.pdf'</v>
      </c>
      <c r="D233" s="13" t="str">
        <f>_xlfn.CONCAT("Start-Process foxitpdfreader '",Table2[[#This Row],[Path]],"'")</f>
        <v>Start-Process foxitpdfreader 'C:\Users\HOLGER\Downloads\Papers\Lib_Papers\Imported\1-s2.0-S0022169413007476-main.pdf'</v>
      </c>
      <c r="E23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'C:\Users\HOLGER\Downloads\Papers\Lib_Notes\Imported\1-s2.0-S0022169413007476-main.md' -PathType Leaf) {Invoke-Item 'C:\Users\HOLGER\Downloads\Papers\Lib_Notes\Imported\1-s2.0-S0022169413007476-main.md'} else {New-Item 'C:\Users\HOLGER\Downloads\Papers\Lib_Notes\Imported\1-s2.0-S0022169413007476-main.md'; Invoke-Item 'C:\Users\HOLGER\Downloads\Papers\Lib_Notes\Imported\1-s2.0-S0022169413007476-main.md'}</v>
      </c>
      <c r="F233" t="s">
        <v>1546</v>
      </c>
      <c r="G233" s="13" t="str">
        <f>_xlfn.TEXTAFTER(Table2[[#This Row],[Path]],"\",-1)</f>
        <v>1-s2.0-S0022169413007476-main.pdf</v>
      </c>
      <c r="H233" s="6">
        <v>2014</v>
      </c>
      <c r="I233" s="1" t="s">
        <v>1083</v>
      </c>
      <c r="J233" t="s">
        <v>333</v>
      </c>
      <c r="K233" t="s">
        <v>1084</v>
      </c>
      <c r="L233" t="s">
        <v>621</v>
      </c>
      <c r="M233"/>
      <c r="N233"/>
      <c r="O233" s="8" t="s">
        <v>1962</v>
      </c>
      <c r="P233" s="6">
        <v>40</v>
      </c>
      <c r="Q233" s="6">
        <v>50</v>
      </c>
    </row>
    <row r="234" spans="1:17" x14ac:dyDescent="0.3">
      <c r="A234" s="6"/>
      <c r="B234" s="6" t="s">
        <v>441</v>
      </c>
      <c r="C234" s="13" t="str">
        <f>_xlfn.CONCAT("Invoke-Item '",Table2[[#This Row],[Path]],"'")</f>
        <v>Invoke-Item 'C:\Users\HOLGER\Downloads\Papers\Lib_Papers\Imported\1-s2.0-S0022169406003416-main.pdf'</v>
      </c>
      <c r="D234" s="13" t="str">
        <f>_xlfn.CONCAT("Start-Process foxitpdfreader '",Table2[[#This Row],[Path]],"'")</f>
        <v>Start-Process foxitpdfreader 'C:\Users\HOLGER\Downloads\Papers\Lib_Papers\Imported\1-s2.0-S0022169406003416-main.pdf'</v>
      </c>
      <c r="E23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'C:\Users\HOLGER\Downloads\Papers\Lib_Notes\Imported\1-s2.0-S0022169406003416-main.md' -PathType Leaf) {Invoke-Item 'C:\Users\HOLGER\Downloads\Papers\Lib_Notes\Imported\1-s2.0-S0022169406003416-main.md'} else {New-Item 'C:\Users\HOLGER\Downloads\Papers\Lib_Notes\Imported\1-s2.0-S0022169406003416-main.md'; Invoke-Item 'C:\Users\HOLGER\Downloads\Papers\Lib_Notes\Imported\1-s2.0-S0022169406003416-main.md'}</v>
      </c>
      <c r="F234" t="s">
        <v>1680</v>
      </c>
      <c r="G234" s="13" t="str">
        <f>_xlfn.TEXTAFTER(Table2[[#This Row],[Path]],"\",-1)</f>
        <v>1-s2.0-S0022169406003416-main.pdf</v>
      </c>
      <c r="H234" s="6">
        <v>2007</v>
      </c>
      <c r="I234" s="1" t="s">
        <v>894</v>
      </c>
      <c r="J234" t="s">
        <v>327</v>
      </c>
      <c r="K234" t="s">
        <v>895</v>
      </c>
      <c r="L234" t="s">
        <v>621</v>
      </c>
      <c r="M234"/>
      <c r="N234"/>
      <c r="O234" s="8"/>
      <c r="P234" s="6">
        <v>40</v>
      </c>
      <c r="Q234" s="6">
        <v>50</v>
      </c>
    </row>
    <row r="235" spans="1:17" x14ac:dyDescent="0.3">
      <c r="A235" s="6"/>
      <c r="B235" s="6" t="s">
        <v>441</v>
      </c>
      <c r="C235" s="13" t="str">
        <f>_xlfn.CONCAT("Invoke-Item '",Table2[[#This Row],[Path]],"'")</f>
        <v>Invoke-Item 'C:\Users\HOLGER\Downloads\Papers\Lib_Papers\Imported\1-s2.0-S0022169497001522-main.pdf'</v>
      </c>
      <c r="D235" s="13" t="str">
        <f>_xlfn.CONCAT("Start-Process foxitpdfreader '",Table2[[#This Row],[Path]],"'")</f>
        <v>Start-Process foxitpdfreader 'C:\Users\HOLGER\Downloads\Papers\Lib_Papers\Imported\1-s2.0-S0022169497001522-main.pdf'</v>
      </c>
      <c r="E23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'C:\Users\HOLGER\Downloads\Papers\Lib_Notes\Imported\1-s2.0-S0022169497001522-main.md' -PathType Leaf) {Invoke-Item 'C:\Users\HOLGER\Downloads\Papers\Lib_Notes\Imported\1-s2.0-S0022169497001522-main.md'} else {New-Item 'C:\Users\HOLGER\Downloads\Papers\Lib_Notes\Imported\1-s2.0-S0022169497001522-main.md'; Invoke-Item 'C:\Users\HOLGER\Downloads\Papers\Lib_Notes\Imported\1-s2.0-S0022169497001522-main.md'}</v>
      </c>
      <c r="F235" t="s">
        <v>1534</v>
      </c>
      <c r="G235" s="13" t="str">
        <f>_xlfn.TEXTAFTER(Table2[[#This Row],[Path]],"\",-1)</f>
        <v>1-s2.0-S0022169497001522-main.pdf</v>
      </c>
      <c r="H235" s="6">
        <v>1998</v>
      </c>
      <c r="I235" s="1" t="s">
        <v>742</v>
      </c>
      <c r="J235" t="s">
        <v>321</v>
      </c>
      <c r="K235" t="s">
        <v>743</v>
      </c>
      <c r="L235" t="s">
        <v>621</v>
      </c>
      <c r="M235"/>
      <c r="N235"/>
      <c r="O235" s="8"/>
      <c r="Q235" s="6">
        <v>50</v>
      </c>
    </row>
    <row r="236" spans="1:17" x14ac:dyDescent="0.3">
      <c r="A236" s="6"/>
      <c r="B236" s="6" t="s">
        <v>441</v>
      </c>
      <c r="C236" s="13" t="str">
        <f>_xlfn.CONCAT("Invoke-Item '",Table2[[#This Row],[Path]],"'")</f>
        <v>Invoke-Item 'C:\Users\HOLGER\Downloads\Papers\Lib_Papers\Imported\Water Resources Research - 2008 - B rdossy - Geostatistical interpolation using copulas.pdf'</v>
      </c>
      <c r="D236" s="13" t="str">
        <f>_xlfn.CONCAT("Start-Process foxitpdfreader '",Table2[[#This Row],[Path]],"'")</f>
        <v>Start-Process foxitpdfreader 'C:\Users\HOLGER\Downloads\Papers\Lib_Papers\Imported\Water Resources Research - 2008 - B rdossy - Geostatistical interpolation using copulas.pdf'</v>
      </c>
      <c r="E23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- 2008 - B rdossy - Geostatistical interpolation using copulas.md' -PathType Leaf) {Invoke-Item 'C:\Users\HOLGER\Downloads\Papers\Lib_Notes\Imported\Water Resources Research - 2008 - B rdossy - Geostatistical interpolation using copulas.md'} else {New-Item 'C:\Users\HOLGER\Downloads\Papers\Lib_Notes\Imported\Water Resources Research - 2008 - B rdossy - Geostatistical interpolation using copulas.md'; Invoke-Item 'C:\Users\HOLGER\Downloads\Papers\Lib_Notes\Imported\Water Resources Research - 2008 - B rdossy - Geostatistical interpolation using copulas.md'}</v>
      </c>
      <c r="F236" t="s">
        <v>1535</v>
      </c>
      <c r="G236" s="13" t="str">
        <f>_xlfn.TEXTAFTER(Table2[[#This Row],[Path]],"\",-1)</f>
        <v>Water Resources Research - 2008 - B rdossy - Geostatistical interpolation using copulas.pdf</v>
      </c>
      <c r="H236" s="6">
        <v>2008</v>
      </c>
      <c r="I236" s="1" t="s">
        <v>924</v>
      </c>
      <c r="J236" t="s">
        <v>341</v>
      </c>
      <c r="K236" t="s">
        <v>925</v>
      </c>
      <c r="L236" t="s">
        <v>621</v>
      </c>
      <c r="M236"/>
      <c r="N236"/>
      <c r="O236" s="8"/>
      <c r="Q236" s="6">
        <v>50</v>
      </c>
    </row>
    <row r="237" spans="1:17" x14ac:dyDescent="0.3">
      <c r="A237" s="6"/>
      <c r="B237" s="6" t="s">
        <v>441</v>
      </c>
      <c r="C237" s="13" t="str">
        <f>_xlfn.CONCAT("Invoke-Item '",Table2[[#This Row],[Path]],"'")</f>
        <v>Invoke-Item 'C:\Users\HOLGER\Downloads\Papers\Lib_Papers\Imported\1-s2.0-S002216940000144X-main.pdf'</v>
      </c>
      <c r="D237" s="13" t="str">
        <f>_xlfn.CONCAT("Start-Process foxitpdfreader '",Table2[[#This Row],[Path]],"'")</f>
        <v>Start-Process foxitpdfreader 'C:\Users\HOLGER\Downloads\Papers\Lib_Papers\Imported\1-s2.0-S002216940000144X-main.pdf'</v>
      </c>
      <c r="E23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'C:\Users\HOLGER\Downloads\Papers\Lib_Notes\Imported\1-s2.0-S002216940000144X-main.md' -PathType Leaf) {Invoke-Item 'C:\Users\HOLGER\Downloads\Papers\Lib_Notes\Imported\1-s2.0-S002216940000144X-main.md'} else {New-Item 'C:\Users\HOLGER\Downloads\Papers\Lib_Notes\Imported\1-s2.0-S002216940000144X-main.md'; Invoke-Item 'C:\Users\HOLGER\Downloads\Papers\Lib_Notes\Imported\1-s2.0-S002216940000144X-main.md'}</v>
      </c>
      <c r="F237" t="s">
        <v>1634</v>
      </c>
      <c r="G237" s="13" t="str">
        <f>_xlfn.TEXTAFTER(Table2[[#This Row],[Path]],"\",-1)</f>
        <v>1-s2.0-S002216940000144X-main.pdf</v>
      </c>
      <c r="H237" s="6">
        <v>2000</v>
      </c>
      <c r="I237" s="1" t="s">
        <v>766</v>
      </c>
      <c r="J237" t="s">
        <v>323</v>
      </c>
      <c r="K237" t="s">
        <v>767</v>
      </c>
      <c r="L237" t="s">
        <v>621</v>
      </c>
      <c r="M237"/>
      <c r="N237"/>
      <c r="O237" s="8"/>
      <c r="Q237" s="6">
        <v>50</v>
      </c>
    </row>
    <row r="238" spans="1:17" x14ac:dyDescent="0.3">
      <c r="A238" s="6"/>
      <c r="B238" s="6" t="s">
        <v>441</v>
      </c>
      <c r="C238" s="13" t="str">
        <f>_xlfn.CONCAT("Invoke-Item '",Table2[[#This Row],[Path]],"'")</f>
        <v>Invoke-Item 'C:\Users\HOLGER\Downloads\Papers\Lib_Papers\Imported\1-s2.0-009830049190055I-main.pdf'</v>
      </c>
      <c r="D238" s="13" t="str">
        <f>_xlfn.CONCAT("Start-Process foxitpdfreader '",Table2[[#This Row],[Path]],"'")</f>
        <v>Start-Process foxitpdfreader 'C:\Users\HOLGER\Downloads\Papers\Lib_Papers\Imported\1-s2.0-009830049190055I-main.pdf'</v>
      </c>
      <c r="E23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'C:\Users\HOLGER\Downloads\Papers\Lib_Notes\Imported\1-s2.0-009830049190055I-main.md' -PathType Leaf) {Invoke-Item 'C:\Users\HOLGER\Downloads\Papers\Lib_Notes\Imported\1-s2.0-009830049190055I-main.md'} else {New-Item 'C:\Users\HOLGER\Downloads\Papers\Lib_Notes\Imported\1-s2.0-009830049190055I-main.md'; Invoke-Item 'C:\Users\HOLGER\Downloads\Papers\Lib_Notes\Imported\1-s2.0-009830049190055I-main.md'}</v>
      </c>
      <c r="F238" t="s">
        <v>1686</v>
      </c>
      <c r="G238" s="13" t="str">
        <f>_xlfn.TEXTAFTER(Table2[[#This Row],[Path]],"\",-1)</f>
        <v>1-s2.0-009830049190055I-main.pdf</v>
      </c>
      <c r="H238" s="6">
        <v>1991</v>
      </c>
      <c r="I238" s="1" t="s">
        <v>677</v>
      </c>
      <c r="J238" t="s">
        <v>539</v>
      </c>
      <c r="K238" t="s">
        <v>678</v>
      </c>
      <c r="L238" t="s">
        <v>621</v>
      </c>
      <c r="M238"/>
      <c r="N238"/>
      <c r="O238" s="8"/>
      <c r="Q238" s="6">
        <v>50</v>
      </c>
    </row>
    <row r="239" spans="1:17" x14ac:dyDescent="0.3">
      <c r="A239" s="6"/>
      <c r="B239" s="6" t="s">
        <v>441</v>
      </c>
      <c r="C239" s="13" t="str">
        <f>_xlfn.CONCAT("Invoke-Item '",Table2[[#This Row],[Path]],"'")</f>
        <v>Invoke-Item 'C:\Users\HOLGER\Downloads\Papers\Lib_Papers\Imported\(ASCE)HE.1943-5584.0000185.pdf'</v>
      </c>
      <c r="D239" s="13" t="str">
        <f>_xlfn.CONCAT("Start-Process foxitpdfreader '",Table2[[#This Row],[Path]],"'")</f>
        <v>Start-Process foxitpdfreader 'C:\Users\HOLGER\Downloads\Papers\Lib_Papers\Imported\(ASCE)HE.1943-5584.0000185.pdf'</v>
      </c>
      <c r="E23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'C:\Users\HOLGER\Downloads\Papers\Lib_Notes\Imported\(ASCE)HE.1943-5584.0000185.md' -PathType Leaf) {Invoke-Item 'C:\Users\HOLGER\Downloads\Papers\Lib_Notes\Imported\(ASCE)HE.1943-5584.0000185.md'} else {New-Item 'C:\Users\HOLGER\Downloads\Papers\Lib_Notes\Imported\(ASCE)HE.1943-5584.0000185.md'; Invoke-Item 'C:\Users\HOLGER\Downloads\Papers\Lib_Notes\Imported\(ASCE)HE.1943-5584.0000185.md'}</v>
      </c>
      <c r="F239" t="s">
        <v>1514</v>
      </c>
      <c r="G239" s="13" t="str">
        <f>_xlfn.TEXTAFTER(Table2[[#This Row],[Path]],"\",-1)</f>
        <v>(ASCE)HE.1943-5584.0000185.pdf</v>
      </c>
      <c r="H239" s="6">
        <v>2010</v>
      </c>
      <c r="I239" s="1" t="s">
        <v>970</v>
      </c>
      <c r="J239" t="s">
        <v>331</v>
      </c>
      <c r="K239" t="s">
        <v>971</v>
      </c>
      <c r="L239" t="s">
        <v>621</v>
      </c>
      <c r="M239"/>
      <c r="N239"/>
      <c r="O239" s="8"/>
      <c r="P239" s="6">
        <v>40</v>
      </c>
    </row>
    <row r="240" spans="1:17" x14ac:dyDescent="0.3">
      <c r="A240" s="6"/>
      <c r="B240" s="6" t="s">
        <v>441</v>
      </c>
      <c r="C240" s="13" t="str">
        <f>_xlfn.CONCAT("Invoke-Item '",Table2[[#This Row],[Path]],"'")</f>
        <v>Invoke-Item 'C:\Users\HOLGER\Downloads\Papers\Lib_Papers\Imported\adgeo-10-103-2007.pdf'</v>
      </c>
      <c r="D240" s="13" t="str">
        <f>_xlfn.CONCAT("Start-Process foxitpdfreader '",Table2[[#This Row],[Path]],"'")</f>
        <v>Start-Process foxitpdfreader 'C:\Users\HOLGER\Downloads\Papers\Lib_Papers\Imported\adgeo-10-103-2007.pdf'</v>
      </c>
      <c r="E24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'C:\Users\HOLGER\Downloads\Papers\Lib_Notes\Imported\adgeo-10-103-2007.md' -PathType Leaf) {Invoke-Item 'C:\Users\HOLGER\Downloads\Papers\Lib_Notes\Imported\adgeo-10-103-2007.md'} else {New-Item 'C:\Users\HOLGER\Downloads\Papers\Lib_Notes\Imported\adgeo-10-103-2007.md'; Invoke-Item 'C:\Users\HOLGER\Downloads\Papers\Lib_Notes\Imported\adgeo-10-103-2007.md'}</v>
      </c>
      <c r="F240" t="s">
        <v>1567</v>
      </c>
      <c r="G240" s="13" t="str">
        <f>_xlfn.TEXTAFTER(Table2[[#This Row],[Path]],"\",-1)</f>
        <v>adgeo-10-103-2007.pdf</v>
      </c>
      <c r="H240" s="6">
        <v>2007</v>
      </c>
      <c r="I240" s="1" t="s">
        <v>901</v>
      </c>
      <c r="J240" t="s">
        <v>328</v>
      </c>
      <c r="K240" t="s">
        <v>902</v>
      </c>
      <c r="L240" t="s">
        <v>621</v>
      </c>
      <c r="M240"/>
      <c r="N240"/>
      <c r="O240" s="8"/>
      <c r="P240" s="6">
        <v>40</v>
      </c>
    </row>
    <row r="241" spans="1:16" x14ac:dyDescent="0.3">
      <c r="A241" s="6"/>
      <c r="B241" s="6" t="s">
        <v>441</v>
      </c>
      <c r="C241" s="13" t="str">
        <f>_xlfn.CONCAT("Invoke-Item '",Table2[[#This Row],[Path]],"'")</f>
        <v>Invoke-Item 'C:\Users\HOLGER\Downloads\Papers\Lib_Papers\Imported\1-s2.0-0169809595000631-main.pdf'</v>
      </c>
      <c r="D241" s="13" t="str">
        <f>_xlfn.CONCAT("Start-Process foxitpdfreader '",Table2[[#This Row],[Path]],"'")</f>
        <v>Start-Process foxitpdfreader 'C:\Users\HOLGER\Downloads\Papers\Lib_Papers\Imported\1-s2.0-0169809595000631-main.pdf'</v>
      </c>
      <c r="E24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'C:\Users\HOLGER\Downloads\Papers\Lib_Notes\Imported\1-s2.0-0169809595000631-main.md' -PathType Leaf) {Invoke-Item 'C:\Users\HOLGER\Downloads\Papers\Lib_Notes\Imported\1-s2.0-0169809595000631-main.md'} else {New-Item 'C:\Users\HOLGER\Downloads\Papers\Lib_Notes\Imported\1-s2.0-0169809595000631-main.md'; Invoke-Item 'C:\Users\HOLGER\Downloads\Papers\Lib_Notes\Imported\1-s2.0-0169809595000631-main.md'}</v>
      </c>
      <c r="F241" t="s">
        <v>1572</v>
      </c>
      <c r="G241" s="13" t="str">
        <f>_xlfn.TEXTAFTER(Table2[[#This Row],[Path]],"\",-1)</f>
        <v>1-s2.0-0169809595000631-main.pdf</v>
      </c>
      <c r="H241" s="6">
        <v>1996</v>
      </c>
      <c r="I241" s="1" t="s">
        <v>709</v>
      </c>
      <c r="J241" t="s">
        <v>320</v>
      </c>
      <c r="K241" t="s">
        <v>710</v>
      </c>
      <c r="L241" t="s">
        <v>621</v>
      </c>
      <c r="M241"/>
      <c r="N241"/>
      <c r="O241" s="8"/>
      <c r="P241" s="6">
        <v>40</v>
      </c>
    </row>
    <row r="242" spans="1:16" x14ac:dyDescent="0.3">
      <c r="A242" s="6"/>
      <c r="B242" s="6" t="s">
        <v>441</v>
      </c>
      <c r="C242" s="13" t="str">
        <f>_xlfn.CONCAT("Invoke-Item '",Table2[[#This Row],[Path]],"'")</f>
        <v>Invoke-Item 'C:\Users\HOLGER\Downloads\Papers\Lib_Papers\Imported\1520-0426-jtech1832_1.pdf'</v>
      </c>
      <c r="D242" s="13" t="str">
        <f>_xlfn.CONCAT("Start-Process foxitpdfreader '",Table2[[#This Row],[Path]],"'")</f>
        <v>Start-Process foxitpdfreader 'C:\Users\HOLGER\Downloads\Papers\Lib_Papers\Imported\1520-0426-jtech1832_1.pdf'</v>
      </c>
      <c r="E24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'C:\Users\HOLGER\Downloads\Papers\Lib_Notes\Imported\1520-0426-jtech1832_1.md' -PathType Leaf) {Invoke-Item 'C:\Users\HOLGER\Downloads\Papers\Lib_Notes\Imported\1520-0426-jtech1832_1.md'} else {New-Item 'C:\Users\HOLGER\Downloads\Papers\Lib_Notes\Imported\1520-0426-jtech1832_1.md'; Invoke-Item 'C:\Users\HOLGER\Downloads\Papers\Lib_Notes\Imported\1520-0426-jtech1832_1.md'}</v>
      </c>
      <c r="F242" t="s">
        <v>1581</v>
      </c>
      <c r="G242" s="13" t="str">
        <f>_xlfn.TEXTAFTER(Table2[[#This Row],[Path]],"\",-1)</f>
        <v>1520-0426-jtech1832_1.pdf</v>
      </c>
      <c r="H242" s="6">
        <v>2006</v>
      </c>
      <c r="I242" s="1" t="s">
        <v>861</v>
      </c>
      <c r="J242" t="s">
        <v>326</v>
      </c>
      <c r="K242" t="s">
        <v>862</v>
      </c>
      <c r="L242" t="s">
        <v>621</v>
      </c>
      <c r="M242"/>
      <c r="N242"/>
      <c r="O242" s="8"/>
      <c r="P242" s="6">
        <v>40</v>
      </c>
    </row>
    <row r="243" spans="1:16" x14ac:dyDescent="0.3">
      <c r="A243" s="6"/>
      <c r="B243" s="6" t="s">
        <v>441</v>
      </c>
      <c r="C243" s="13" t="str">
        <f>_xlfn.CONCAT("Invoke-Item '",Table2[[#This Row],[Path]],"'")</f>
        <v>Invoke-Item 'C:\Users\HOLGER\Downloads\Papers\Lib_Papers\Imported\hess-13-195-2009.pdf'</v>
      </c>
      <c r="D243" s="13" t="str">
        <f>_xlfn.CONCAT("Start-Process foxitpdfreader '",Table2[[#This Row],[Path]],"'")</f>
        <v>Start-Process foxitpdfreader 'C:\Users\HOLGER\Downloads\Papers\Lib_Papers\Imported\hess-13-195-2009.pdf'</v>
      </c>
      <c r="E24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'C:\Users\HOLGER\Downloads\Papers\Lib_Notes\Imported\hess-13-195-2009.md' -PathType Leaf) {Invoke-Item 'C:\Users\HOLGER\Downloads\Papers\Lib_Notes\Imported\hess-13-195-2009.md'} else {New-Item 'C:\Users\HOLGER\Downloads\Papers\Lib_Notes\Imported\hess-13-195-2009.md'; Invoke-Item 'C:\Users\HOLGER\Downloads\Papers\Lib_Notes\Imported\hess-13-195-2009.md'}</v>
      </c>
      <c r="F243" t="s">
        <v>1635</v>
      </c>
      <c r="G243" s="13" t="str">
        <f>_xlfn.TEXTAFTER(Table2[[#This Row],[Path]],"\",-1)</f>
        <v>hess-13-195-2009.pdf</v>
      </c>
      <c r="H243" s="6">
        <v>2009</v>
      </c>
      <c r="I243" s="1" t="s">
        <v>951</v>
      </c>
      <c r="J243" t="s">
        <v>342</v>
      </c>
      <c r="K243" t="s">
        <v>952</v>
      </c>
      <c r="L243" t="s">
        <v>621</v>
      </c>
      <c r="M243"/>
      <c r="N243"/>
      <c r="O243" s="8"/>
      <c r="P243" s="6">
        <v>40</v>
      </c>
    </row>
    <row r="244" spans="1:16" x14ac:dyDescent="0.3">
      <c r="A244" s="6"/>
      <c r="B244" s="6" t="s">
        <v>441</v>
      </c>
      <c r="C244" s="13" t="str">
        <f>_xlfn.CONCAT("Invoke-Item '",Table2[[#This Row],[Path]],"'")</f>
        <v>Invoke-Item 'C:\Users\HOLGER\Downloads\Papers\Lib_Papers\Imported\1-s2.0-S0022169498001413-main.pdf'</v>
      </c>
      <c r="D244" s="13" t="str">
        <f>_xlfn.CONCAT("Start-Process foxitpdfreader '",Table2[[#This Row],[Path]],"'")</f>
        <v>Start-Process foxitpdfreader 'C:\Users\HOLGER\Downloads\Papers\Lib_Papers\Imported\1-s2.0-S0022169498001413-main.pdf'</v>
      </c>
      <c r="E24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'C:\Users\HOLGER\Downloads\Papers\Lib_Notes\Imported\1-s2.0-S0022169498001413-main.md' -PathType Leaf) {Invoke-Item 'C:\Users\HOLGER\Downloads\Papers\Lib_Notes\Imported\1-s2.0-S0022169498001413-main.md'} else {New-Item 'C:\Users\HOLGER\Downloads\Papers\Lib_Notes\Imported\1-s2.0-S0022169498001413-main.md'; Invoke-Item 'C:\Users\HOLGER\Downloads\Papers\Lib_Notes\Imported\1-s2.0-S0022169498001413-main.md'}</v>
      </c>
      <c r="F244" t="s">
        <v>1844</v>
      </c>
      <c r="G244" s="13" t="str">
        <f>_xlfn.TEXTAFTER(Table2[[#This Row],[Path]],"\",-1)</f>
        <v>1-s2.0-S0022169498001413-main.pdf</v>
      </c>
      <c r="H244" s="6">
        <v>1998</v>
      </c>
      <c r="I244" s="1" t="s">
        <v>737</v>
      </c>
      <c r="J244" t="s">
        <v>322</v>
      </c>
      <c r="K244" t="s">
        <v>738</v>
      </c>
      <c r="L244" t="s">
        <v>621</v>
      </c>
      <c r="M244"/>
      <c r="N244"/>
      <c r="O244" s="8"/>
      <c r="P244" s="6">
        <v>40</v>
      </c>
    </row>
    <row r="245" spans="1:16" x14ac:dyDescent="0.3">
      <c r="A245" s="6"/>
      <c r="B245" s="6" t="s">
        <v>441</v>
      </c>
      <c r="C245" s="13" t="str">
        <f>_xlfn.CONCAT("Invoke-Item '",Table2[[#This Row],[Path]],"'")</f>
        <v>Invoke-Item 'C:\Users\HOLGER\Downloads\Papers\Lib_Papers\Imported\Quart J Royal Meteoro Soc - 2013 - Sideris - Real‐time radar rain‐gauge merging using spatio‐temporal co‐kriging with.pdf'</v>
      </c>
      <c r="D245" s="13" t="str">
        <f>_xlfn.CONCAT("Start-Process foxitpdfreader '",Table2[[#This Row],[Path]],"'")</f>
        <v>Start-Process foxitpdfreader 'C:\Users\HOLGER\Downloads\Papers\Lib_Papers\Imported\Quart J Royal Meteoro Soc - 2013 - Sideris - Real‐time radar rain‐gauge merging using spatio‐temporal co‐kriging with.pdf'</v>
      </c>
      <c r="E24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'C:\Users\HOLGER\Downloads\Papers\Lib_Notes\Imported\Quart J Royal Meteoro Soc - 2013 - Sideris - Real‐time radar rain‐gauge merging using spatio‐temporal co‐kriging with.md' -PathType Leaf) {Invoke-Item 'C:\Users\HOLGER\Downloads\Papers\Lib_Notes\Imported\Quart J Royal Meteoro Soc - 2013 - Sideris - Real‐time radar rain‐gauge merging using spatio‐temporal co‐kriging with.md'} else {New-Item 'C:\Users\HOLGER\Downloads\Papers\Lib_Notes\Imported\Quart J Royal Meteoro Soc - 2013 - Sideris - Real‐time radar rain‐gauge merging using spatio‐temporal co‐kriging with.md'; Invoke-Item 'C:\Users\HOLGER\Downloads\Papers\Lib_Notes\Imported\Quart J Royal Meteoro Soc - 2013 - Sideris - Real‐time radar rain‐gauge merging using spatio‐temporal co‐kriging with.md'}</v>
      </c>
      <c r="F245" t="s">
        <v>1858</v>
      </c>
      <c r="G245" s="13" t="str">
        <f>_xlfn.TEXTAFTER(Table2[[#This Row],[Path]],"\",-1)</f>
        <v>Quart J Royal Meteoro Soc - 2013 - Sideris - Real‐time radar rain‐gauge merging using spatio‐temporal co‐kriging with.pdf</v>
      </c>
      <c r="H245" s="6">
        <v>2014</v>
      </c>
      <c r="I245" s="1" t="s">
        <v>1091</v>
      </c>
      <c r="J245" t="s">
        <v>347</v>
      </c>
      <c r="K245" t="s">
        <v>1092</v>
      </c>
      <c r="L245" t="s">
        <v>621</v>
      </c>
      <c r="M245"/>
      <c r="N245"/>
      <c r="O245" s="8"/>
      <c r="P245" s="6">
        <v>40</v>
      </c>
    </row>
    <row r="246" spans="1:16" x14ac:dyDescent="0.3">
      <c r="A246" s="6"/>
      <c r="B246" s="6" t="s">
        <v>441</v>
      </c>
      <c r="C246" s="13" t="str">
        <f>_xlfn.CONCAT("Invoke-Item '",Table2[[#This Row],[Path]],"'")</f>
        <v>Invoke-Item 'C:\Users\HOLGER\Downloads\Papers\Lib_Papers\Imported\Atmospheric Science Letters - 2005 - Sinclair - Combining radar and rain gauge rainfall estimates using conditional merging.pdf'</v>
      </c>
      <c r="D246" s="13" t="str">
        <f>_xlfn.CONCAT("Start-Process foxitpdfreader '",Table2[[#This Row],[Path]],"'")</f>
        <v>Start-Process foxitpdfreader 'C:\Users\HOLGER\Downloads\Papers\Lib_Papers\Imported\Atmospheric Science Letters - 2005 - Sinclair - Combining radar and rain gauge rainfall estimates using conditional merging.pdf'</v>
      </c>
      <c r="E24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'C:\Users\HOLGER\Downloads\Papers\Lib_Notes\Imported\Atmospheric Science Letters - 2005 - Sinclair - Combining radar and rain gauge rainfall estimates using conditional merging.md' -PathType Leaf) {Invoke-Item 'C:\Users\HOLGER\Downloads\Papers\Lib_Notes\Imported\Atmospheric Science Letters - 2005 - Sinclair - Combining radar and rain gauge rainfall estimates using conditional merging.md'} else {New-Item 'C:\Users\HOLGER\Downloads\Papers\Lib_Notes\Imported\Atmospheric Science Letters - 2005 - Sinclair - Combining radar and rain gauge rainfall estimates using conditional merging.md'; Invoke-Item 'C:\Users\HOLGER\Downloads\Papers\Lib_Notes\Imported\Atmospheric Science Letters - 2005 - Sinclair - Combining radar and rain gauge rainfall estimates using conditional merging.md'}</v>
      </c>
      <c r="F246" t="s">
        <v>1860</v>
      </c>
      <c r="G246" s="13" t="str">
        <f>_xlfn.TEXTAFTER(Table2[[#This Row],[Path]],"\",-1)</f>
        <v>Atmospheric Science Letters - 2005 - Sinclair - Combining radar and rain gauge rainfall estimates using conditional merging.pdf</v>
      </c>
      <c r="H246" s="6">
        <v>2005</v>
      </c>
      <c r="I246" s="1" t="s">
        <v>853</v>
      </c>
      <c r="J246" t="s">
        <v>324</v>
      </c>
      <c r="K246" t="s">
        <v>854</v>
      </c>
      <c r="L246" t="s">
        <v>621</v>
      </c>
      <c r="M246"/>
      <c r="N246"/>
      <c r="O246" s="8"/>
      <c r="P246" s="6">
        <v>40</v>
      </c>
    </row>
    <row r="247" spans="1:16" x14ac:dyDescent="0.3">
      <c r="A247" s="6"/>
      <c r="B247" s="6" t="s">
        <v>441</v>
      </c>
      <c r="C247" s="13" t="str">
        <f>_xlfn.CONCAT("Invoke-Item '",Table2[[#This Row],[Path]],"'")</f>
        <v>Invoke-Item 'C:\Users\HOLGER\Downloads\Papers\Lib_Papers\Imported\Water Resources Research - 2012 - Smith - Analyses of a long‐term high‐resolution radar rainfall data set for the.pdf'</v>
      </c>
      <c r="D247" s="13" t="str">
        <f>_xlfn.CONCAT("Start-Process foxitpdfreader '",Table2[[#This Row],[Path]],"'")</f>
        <v>Start-Process foxitpdfreader 'C:\Users\HOLGER\Downloads\Papers\Lib_Papers\Imported\Water Resources Research - 2012 - Smith - Analyses of a long‐term high‐resolution radar rainfall data set for the.pdf'</v>
      </c>
      <c r="E24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- 2012 - Smith - Analyses of a long‐term high‐resolution radar rainfall data set for the.md' -PathType Leaf) {Invoke-Item 'C:\Users\HOLGER\Downloads\Papers\Lib_Notes\Imported\Water Resources Research - 2012 - Smith - Analyses of a long‐term high‐resolution radar rainfall data set for the.md'} else {New-Item 'C:\Users\HOLGER\Downloads\Papers\Lib_Notes\Imported\Water Resources Research - 2012 - Smith - Analyses of a long‐term high‐resolution radar rainfall data set for the.md'; Invoke-Item 'C:\Users\HOLGER\Downloads\Papers\Lib_Notes\Imported\Water Resources Research - 2012 - Smith - Analyses of a long‐term high‐resolution radar rainfall data set for the.md'}</v>
      </c>
      <c r="F247" t="s">
        <v>1868</v>
      </c>
      <c r="G247" s="13" t="str">
        <f>_xlfn.TEXTAFTER(Table2[[#This Row],[Path]],"\",-1)</f>
        <v>Water Resources Research - 2012 - Smith - Analyses of a long‐term high‐resolution radar rainfall data set for the.pdf</v>
      </c>
      <c r="H247" s="6">
        <v>2012</v>
      </c>
      <c r="I247" s="1" t="s">
        <v>1010</v>
      </c>
      <c r="J247" t="s">
        <v>362</v>
      </c>
      <c r="K247" t="s">
        <v>1011</v>
      </c>
      <c r="L247" t="s">
        <v>621</v>
      </c>
      <c r="M247"/>
      <c r="N247"/>
      <c r="O247" s="8"/>
      <c r="P247" s="6">
        <v>40</v>
      </c>
    </row>
    <row r="248" spans="1:16" x14ac:dyDescent="0.3">
      <c r="A248" s="6"/>
      <c r="B248" s="6" t="s">
        <v>441</v>
      </c>
      <c r="C248" s="13" t="str">
        <f>_xlfn.CONCAT("Invoke-Item '",Table2[[#This Row],[Path]],"'")</f>
        <v>Invoke-Item 'C:\Users\HOLGER\Downloads\Papers\Lib_Papers\Imported\1-s2.0-S0309170808001760-main.pdf'</v>
      </c>
      <c r="D248" s="13" t="str">
        <f>_xlfn.CONCAT("Start-Process foxitpdfreader '",Table2[[#This Row],[Path]],"'")</f>
        <v>Start-Process foxitpdfreader 'C:\Users\HOLGER\Downloads\Papers\Lib_Papers\Imported\1-s2.0-S0309170808001760-main.pdf'</v>
      </c>
      <c r="E24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'C:\Users\HOLGER\Downloads\Papers\Lib_Notes\Imported\1-s2.0-S0309170808001760-main.md' -PathType Leaf) {Invoke-Item 'C:\Users\HOLGER\Downloads\Papers\Lib_Notes\Imported\1-s2.0-S0309170808001760-main.md'} else {New-Item 'C:\Users\HOLGER\Downloads\Papers\Lib_Notes\Imported\1-s2.0-S0309170808001760-main.md'; Invoke-Item 'C:\Users\HOLGER\Downloads\Papers\Lib_Notes\Imported\1-s2.0-S0309170808001760-main.md'}</v>
      </c>
      <c r="F248" t="s">
        <v>1893</v>
      </c>
      <c r="G248" s="13" t="str">
        <f>_xlfn.TEXTAFTER(Table2[[#This Row],[Path]],"\",-1)</f>
        <v>1-s2.0-S0309170808001760-main.pdf</v>
      </c>
      <c r="H248" s="6">
        <v>2009</v>
      </c>
      <c r="I248" s="1" t="s">
        <v>938</v>
      </c>
      <c r="J248" t="s">
        <v>330</v>
      </c>
      <c r="K248" t="s">
        <v>939</v>
      </c>
      <c r="L248" t="s">
        <v>621</v>
      </c>
      <c r="M248"/>
      <c r="N248"/>
      <c r="O248" s="8"/>
      <c r="P248" s="6">
        <v>40</v>
      </c>
    </row>
    <row r="249" spans="1:16" x14ac:dyDescent="0.3">
      <c r="A249" s="6"/>
      <c r="B249" s="6" t="s">
        <v>441</v>
      </c>
      <c r="C249" s="13" t="str">
        <f>_xlfn.CONCAT("Invoke-Item '",Table2[[#This Row],[Path]],"'")</f>
        <v>Invoke-Item 'C:\Users\HOLGER\Downloads\Papers\Lib_Papers\Imported\hess-19-4001-2015.pdf'</v>
      </c>
      <c r="D249" s="13" t="str">
        <f>_xlfn.CONCAT("Start-Process foxitpdfreader '",Table2[[#This Row],[Path]],"'")</f>
        <v>Start-Process foxitpdfreader 'C:\Users\HOLGER\Downloads\Papers\Lib_Papers\Imported\hess-19-4001-2015.pdf'</v>
      </c>
      <c r="E24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'C:\Users\HOLGER\Downloads\Papers\Lib_Notes\Imported\hess-19-4001-2015.md' -PathType Leaf) {Invoke-Item 'C:\Users\HOLGER\Downloads\Papers\Lib_Notes\Imported\hess-19-4001-2015.md'} else {New-Item 'C:\Users\HOLGER\Downloads\Papers\Lib_Notes\Imported\hess-19-4001-2015.md'; Invoke-Item 'C:\Users\HOLGER\Downloads\Papers\Lib_Notes\Imported\hess-19-4001-2015.md'}</v>
      </c>
      <c r="F249" t="s">
        <v>1902</v>
      </c>
      <c r="G249" s="13" t="str">
        <f>_xlfn.TEXTAFTER(Table2[[#This Row],[Path]],"\",-1)</f>
        <v>hess-19-4001-2015.pdf</v>
      </c>
      <c r="H249" s="6">
        <v>2015</v>
      </c>
      <c r="I249" s="1" t="s">
        <v>1151</v>
      </c>
      <c r="J249" s="1" t="s">
        <v>174</v>
      </c>
      <c r="K249" s="1" t="s">
        <v>1152</v>
      </c>
      <c r="L249" s="1" t="s">
        <v>621</v>
      </c>
      <c r="O249" s="8"/>
      <c r="P249" s="6">
        <v>40</v>
      </c>
    </row>
    <row r="250" spans="1:16" x14ac:dyDescent="0.3">
      <c r="A250" s="6"/>
      <c r="B250" s="6" t="s">
        <v>441</v>
      </c>
      <c r="C250" s="13" t="str">
        <f>_xlfn.CONCAT("Invoke-Item '",Table2[[#This Row],[Path]],"'")</f>
        <v>Invoke-Item 'C:\Users\HOLGER\Downloads\Papers\Lib_Papers\Imported\out0803.pdf'</v>
      </c>
      <c r="D250" s="13" t="str">
        <f>_xlfn.CONCAT("Start-Process foxitpdfreader '",Table2[[#This Row],[Path]],"'")</f>
        <v>Start-Process foxitpdfreader 'C:\Users\HOLGER\Downloads\Papers\Lib_Papers\Imported\out0803.pdf'</v>
      </c>
      <c r="E25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'C:\Users\HOLGER\Downloads\Papers\Lib_Notes\Imported\out0803.md' -PathType Leaf) {Invoke-Item 'C:\Users\HOLGER\Downloads\Papers\Lib_Notes\Imported\out0803.md'} else {New-Item 'C:\Users\HOLGER\Downloads\Papers\Lib_Notes\Imported\out0803.md'; Invoke-Item 'C:\Users\HOLGER\Downloads\Papers\Lib_Notes\Imported\out0803.md'}</v>
      </c>
      <c r="F250" t="s">
        <v>1903</v>
      </c>
      <c r="G250" s="13" t="str">
        <f>_xlfn.TEXTAFTER(Table2[[#This Row],[Path]],"\",-1)</f>
        <v>out0803.pdf</v>
      </c>
      <c r="H250" s="6">
        <v>2013</v>
      </c>
      <c r="I250" s="1" t="s">
        <v>1059</v>
      </c>
      <c r="J250" s="1" t="s">
        <v>178</v>
      </c>
      <c r="K250" s="1" t="s">
        <v>1060</v>
      </c>
      <c r="L250" s="1" t="s">
        <v>621</v>
      </c>
      <c r="O250" s="8"/>
      <c r="P250" s="6">
        <v>40</v>
      </c>
    </row>
    <row r="251" spans="1:16" x14ac:dyDescent="0.3">
      <c r="A251" s="6"/>
      <c r="B251" s="6" t="s">
        <v>441</v>
      </c>
      <c r="C251" s="13" t="str">
        <f>_xlfn.CONCAT("Invoke-Item '",Table2[[#This Row],[Path]],"'")</f>
        <v>Invoke-Item 'C:\Users\HOLGER\Downloads\Papers\Lib_Papers\Imported\1-s2.0-S0022169415003996-main.pdf'</v>
      </c>
      <c r="D251" s="13" t="str">
        <f>_xlfn.CONCAT("Start-Process foxitpdfreader '",Table2[[#This Row],[Path]],"'")</f>
        <v>Start-Process foxitpdfreader 'C:\Users\HOLGER\Downloads\Papers\Lib_Papers\Imported\1-s2.0-S0022169415003996-main.pdf'</v>
      </c>
      <c r="E25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'C:\Users\HOLGER\Downloads\Papers\Lib_Notes\Imported\1-s2.0-S0022169415003996-main.md' -PathType Leaf) {Invoke-Item 'C:\Users\HOLGER\Downloads\Papers\Lib_Notes\Imported\1-s2.0-S0022169415003996-main.md'} else {New-Item 'C:\Users\HOLGER\Downloads\Papers\Lib_Notes\Imported\1-s2.0-S0022169415003996-main.md'; Invoke-Item 'C:\Users\HOLGER\Downloads\Papers\Lib_Notes\Imported\1-s2.0-S0022169415003996-main.md'}</v>
      </c>
      <c r="F251" t="s">
        <v>1904</v>
      </c>
      <c r="G251" s="13" t="str">
        <f>_xlfn.TEXTAFTER(Table2[[#This Row],[Path]],"\",-1)</f>
        <v>1-s2.0-S0022169415003996-main.pdf</v>
      </c>
      <c r="H251" s="6">
        <v>2015</v>
      </c>
      <c r="I251" s="1" t="s">
        <v>1126</v>
      </c>
      <c r="J251" s="1" t="s">
        <v>184</v>
      </c>
      <c r="K251" s="1" t="s">
        <v>1127</v>
      </c>
      <c r="L251" s="1" t="s">
        <v>621</v>
      </c>
      <c r="O251" s="8"/>
      <c r="P251" s="6">
        <v>40</v>
      </c>
    </row>
    <row r="252" spans="1:16" x14ac:dyDescent="0.3">
      <c r="A252" s="6"/>
      <c r="B252" s="6" t="s">
        <v>441</v>
      </c>
      <c r="C252" s="13" t="str">
        <f>_xlfn.CONCAT("Invoke-Item '",Table2[[#This Row],[Path]],"'")</f>
        <v>Invoke-Item 'C:\Users\HOLGER\Downloads\Papers\Lib_Papers\Imported\1-s2.0-S002216941300187X-main.pdf'</v>
      </c>
      <c r="D252" s="13" t="str">
        <f>_xlfn.CONCAT("Start-Process foxitpdfreader '",Table2[[#This Row],[Path]],"'")</f>
        <v>Start-Process foxitpdfreader 'C:\Users\HOLGER\Downloads\Papers\Lib_Papers\Imported\1-s2.0-S002216941300187X-main.pdf'</v>
      </c>
      <c r="E25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'C:\Users\HOLGER\Downloads\Papers\Lib_Notes\Imported\1-s2.0-S002216941300187X-main.md' -PathType Leaf) {Invoke-Item 'C:\Users\HOLGER\Downloads\Papers\Lib_Notes\Imported\1-s2.0-S002216941300187X-main.md'} else {New-Item 'C:\Users\HOLGER\Downloads\Papers\Lib_Notes\Imported\1-s2.0-S002216941300187X-main.md'; Invoke-Item 'C:\Users\HOLGER\Downloads\Papers\Lib_Notes\Imported\1-s2.0-S002216941300187X-main.md'}</v>
      </c>
      <c r="F252" t="s">
        <v>1913</v>
      </c>
      <c r="G252" s="13" t="str">
        <f>_xlfn.TEXTAFTER(Table2[[#This Row],[Path]],"\",-1)</f>
        <v>1-s2.0-S002216941300187X-main.pdf</v>
      </c>
      <c r="H252" s="6">
        <v>2013</v>
      </c>
      <c r="I252" s="1" t="s">
        <v>1054</v>
      </c>
      <c r="J252" s="1" t="s">
        <v>254</v>
      </c>
      <c r="K252" s="1" t="s">
        <v>1055</v>
      </c>
      <c r="L252" s="1" t="s">
        <v>621</v>
      </c>
      <c r="O252" s="8"/>
      <c r="P252" s="6">
        <v>40</v>
      </c>
    </row>
    <row r="253" spans="1:16" x14ac:dyDescent="0.3">
      <c r="A253" s="6"/>
      <c r="B253" s="6" t="s">
        <v>441</v>
      </c>
      <c r="C253" s="13" t="str">
        <f>_xlfn.CONCAT("Invoke-Item '",Table2[[#This Row],[Path]],"'")</f>
        <v>Invoke-Item 'C:\Users\HOLGER\Downloads\Papers\Lib_Papers\Imported\1-s2.0-0022169486901149-main.pdf'</v>
      </c>
      <c r="D253" s="13" t="str">
        <f>_xlfn.CONCAT("Start-Process foxitpdfreader '",Table2[[#This Row],[Path]],"'")</f>
        <v>Start-Process foxitpdfreader 'C:\Users\HOLGER\Downloads\Papers\Lib_Papers\Imported\1-s2.0-0022169486901149-main.pdf'</v>
      </c>
      <c r="E25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'C:\Users\HOLGER\Downloads\Papers\Lib_Notes\Imported\1-s2.0-0022169486901149-main.md' -PathType Leaf) {Invoke-Item 'C:\Users\HOLGER\Downloads\Papers\Lib_Notes\Imported\1-s2.0-0022169486901149-main.md'} else {New-Item 'C:\Users\HOLGER\Downloads\Papers\Lib_Notes\Imported\1-s2.0-0022169486901149-main.md'; Invoke-Item 'C:\Users\HOLGER\Downloads\Papers\Lib_Notes\Imported\1-s2.0-0022169486901149-main.md'}</v>
      </c>
      <c r="F253" t="s">
        <v>1509</v>
      </c>
      <c r="G253" s="13" t="str">
        <f>_xlfn.TEXTAFTER(Table2[[#This Row],[Path]],"\",-1)</f>
        <v>1-s2.0-0022169486901149-main.pdf</v>
      </c>
      <c r="H253" s="6">
        <v>1986</v>
      </c>
      <c r="I253" s="1" t="s">
        <v>664</v>
      </c>
      <c r="J253" t="s">
        <v>384</v>
      </c>
      <c r="K253" t="s">
        <v>665</v>
      </c>
      <c r="L253" t="s">
        <v>621</v>
      </c>
      <c r="M253"/>
      <c r="N253"/>
      <c r="O253" s="8"/>
    </row>
    <row r="254" spans="1:16" x14ac:dyDescent="0.3">
      <c r="A254" s="6"/>
      <c r="B254" s="6" t="s">
        <v>441</v>
      </c>
      <c r="C254" s="13" t="str">
        <f>_xlfn.CONCAT("Invoke-Item '",Table2[[#This Row],[Path]],"'")</f>
        <v>Invoke-Item 'C:\Users\HOLGER\Downloads\Papers\Lib_Papers\Imported\1-s2.0-0022169486901150-main.pdf'</v>
      </c>
      <c r="D254" s="13" t="str">
        <f>_xlfn.CONCAT("Start-Process foxitpdfreader '",Table2[[#This Row],[Path]],"'")</f>
        <v>Start-Process foxitpdfreader 'C:\Users\HOLGER\Downloads\Papers\Lib_Papers\Imported\1-s2.0-0022169486901150-main.pdf'</v>
      </c>
      <c r="E25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'C:\Users\HOLGER\Downloads\Papers\Lib_Notes\Imported\1-s2.0-0022169486901150-main.md' -PathType Leaf) {Invoke-Item 'C:\Users\HOLGER\Downloads\Papers\Lib_Notes\Imported\1-s2.0-0022169486901150-main.md'} else {New-Item 'C:\Users\HOLGER\Downloads\Papers\Lib_Notes\Imported\1-s2.0-0022169486901150-main.md'; Invoke-Item 'C:\Users\HOLGER\Downloads\Papers\Lib_Notes\Imported\1-s2.0-0022169486901150-main.md'}</v>
      </c>
      <c r="F254" t="s">
        <v>1510</v>
      </c>
      <c r="G254" s="13" t="str">
        <f>_xlfn.TEXTAFTER(Table2[[#This Row],[Path]],"\",-1)</f>
        <v>1-s2.0-0022169486901150-main.pdf</v>
      </c>
      <c r="H254" s="6">
        <v>1986</v>
      </c>
      <c r="I254" s="1" t="s">
        <v>664</v>
      </c>
      <c r="J254" t="s">
        <v>385</v>
      </c>
      <c r="K254" t="s">
        <v>666</v>
      </c>
      <c r="L254" t="s">
        <v>621</v>
      </c>
      <c r="M254"/>
      <c r="N254"/>
      <c r="O254" s="8"/>
    </row>
    <row r="255" spans="1:16" x14ac:dyDescent="0.3">
      <c r="A255" s="6"/>
      <c r="B255" s="6" t="s">
        <v>441</v>
      </c>
      <c r="C255" s="13" t="str">
        <f>_xlfn.CONCAT("Invoke-Item '",Table2[[#This Row],[Path]],"'")</f>
        <v>Invoke-Item 'C:\Users\HOLGER\Downloads\Papers\Lib_Papers\Imported\A 1013069709740.pdf'</v>
      </c>
      <c r="D255" s="13" t="str">
        <f>_xlfn.CONCAT("Start-Process foxitpdfreader '",Table2[[#This Row],[Path]],"'")</f>
        <v>Start-Process foxitpdfreader 'C:\Users\HOLGER\Downloads\Papers\Lib_Papers\Imported\A 1013069709740.pdf'</v>
      </c>
      <c r="E25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 1013069709740.md' -PathType Leaf) {Invoke-Item 'C:\Users\HOLGER\Downloads\Papers\Lib_Notes\Imported\A 1013069709740.md'} else {New-Item 'C:\Users\HOLGER\Downloads\Papers\Lib_Notes\Imported\A 1013069709740.md'; Invoke-Item 'C:\Users\HOLGER\Downloads\Papers\Lib_Notes\Imported\A 1013069709740.md'}</v>
      </c>
      <c r="F255" t="s">
        <v>1511</v>
      </c>
      <c r="G255" s="13" t="str">
        <f>_xlfn.TEXTAFTER(Table2[[#This Row],[Path]],"\",-1)</f>
        <v>A 1013069709740.pdf</v>
      </c>
      <c r="H255" s="6">
        <v>2001</v>
      </c>
      <c r="I255" s="1" t="s">
        <v>782</v>
      </c>
      <c r="J255" t="s">
        <v>402</v>
      </c>
      <c r="K255" t="s">
        <v>783</v>
      </c>
      <c r="L255" t="s">
        <v>621</v>
      </c>
      <c r="M255"/>
      <c r="N255"/>
      <c r="O255" s="8"/>
    </row>
    <row r="256" spans="1:16" x14ac:dyDescent="0.3">
      <c r="A256" s="6"/>
      <c r="B256" s="6" t="s">
        <v>441</v>
      </c>
      <c r="C256" s="13" t="str">
        <f>_xlfn.CONCAT("Invoke-Item '",Table2[[#This Row],[Path]],"'")</f>
        <v>Invoke-Item 'C:\Users\HOLGER\Downloads\Papers\Lib_Papers\Imported\2305-Texto del artículo-12861-1-10-20210430.pdf'</v>
      </c>
      <c r="D256" s="13" t="str">
        <f>_xlfn.CONCAT("Start-Process foxitpdfreader '",Table2[[#This Row],[Path]],"'")</f>
        <v>Start-Process foxitpdfreader 'C:\Users\HOLGER\Downloads\Papers\Lib_Papers\Imported\2305-Texto del artículo-12861-1-10-20210430.pdf'</v>
      </c>
      <c r="E25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'C:\Users\HOLGER\Downloads\Papers\Lib_Notes\Imported\2305-Texto del artículo-12861-1-10-20210430.md' -PathType Leaf) {Invoke-Item 'C:\Users\HOLGER\Downloads\Papers\Lib_Notes\Imported\2305-Texto del artículo-12861-1-10-20210430.md'} else {New-Item 'C:\Users\HOLGER\Downloads\Papers\Lib_Notes\Imported\2305-Texto del artículo-12861-1-10-20210430.md'; Invoke-Item 'C:\Users\HOLGER\Downloads\Papers\Lib_Notes\Imported\2305-Texto del artículo-12861-1-10-20210430.md'}</v>
      </c>
      <c r="F256" t="s">
        <v>1517</v>
      </c>
      <c r="G256" s="13" t="str">
        <f>_xlfn.TEXTAFTER(Table2[[#This Row],[Path]],"\",-1)</f>
        <v>2305-Texto del artículo-12861-1-10-20210430.pdf</v>
      </c>
      <c r="H256" s="6">
        <v>2021</v>
      </c>
      <c r="I256" s="1" t="s">
        <v>1418</v>
      </c>
      <c r="J256" t="s">
        <v>603</v>
      </c>
      <c r="K256" t="s">
        <v>1419</v>
      </c>
      <c r="L256" t="s">
        <v>621</v>
      </c>
      <c r="M256"/>
      <c r="N256"/>
      <c r="O256" s="8"/>
    </row>
    <row r="257" spans="1:15" x14ac:dyDescent="0.3">
      <c r="A257" s="6"/>
      <c r="B257" s="6" t="s">
        <v>441</v>
      </c>
      <c r="C257" s="13" t="str">
        <f>_xlfn.CONCAT("Invoke-Item '",Table2[[#This Row],[Path]],"'")</f>
        <v>Invoke-Item 'C:\Users\HOLGER\Downloads\Papers\Lib_Papers\Imported\document0326.pdf'</v>
      </c>
      <c r="D257" s="13" t="str">
        <f>_xlfn.CONCAT("Start-Process foxitpdfreader '",Table2[[#This Row],[Path]],"'")</f>
        <v>Start-Process foxitpdfreader 'C:\Users\HOLGER\Downloads\Papers\Lib_Papers\Imported\document0326.pdf'</v>
      </c>
      <c r="E25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'C:\Users\HOLGER\Downloads\Papers\Lib_Notes\Imported\document0326.md' -PathType Leaf) {Invoke-Item 'C:\Users\HOLGER\Downloads\Papers\Lib_Notes\Imported\document0326.md'} else {New-Item 'C:\Users\HOLGER\Downloads\Papers\Lib_Notes\Imported\document0326.md'; Invoke-Item 'C:\Users\HOLGER\Downloads\Papers\Lib_Notes\Imported\document0326.md'}</v>
      </c>
      <c r="F257" t="s">
        <v>1519</v>
      </c>
      <c r="G257" s="13" t="str">
        <f>_xlfn.TEXTAFTER(Table2[[#This Row],[Path]],"\",-1)</f>
        <v>document0326.pdf</v>
      </c>
      <c r="H257" s="6">
        <v>1998</v>
      </c>
      <c r="I257" s="1" t="s">
        <v>732</v>
      </c>
      <c r="J257" t="s">
        <v>405</v>
      </c>
      <c r="K257"/>
      <c r="L257" t="s">
        <v>621</v>
      </c>
      <c r="M257"/>
      <c r="N257"/>
      <c r="O257" s="8"/>
    </row>
    <row r="258" spans="1:15" x14ac:dyDescent="0.3">
      <c r="A258" s="6"/>
      <c r="B258" s="6" t="s">
        <v>441</v>
      </c>
      <c r="C258" s="13" t="str">
        <f>_xlfn.CONCAT("Invoke-Item '",Table2[[#This Row],[Path]],"'")</f>
        <v>Invoke-Item 'C:\Users\HOLGER\Downloads\Papers\Lib_Papers\Imported\wst.2009.134.pdf'</v>
      </c>
      <c r="D258" s="13" t="str">
        <f>_xlfn.CONCAT("Start-Process foxitpdfreader '",Table2[[#This Row],[Path]],"'")</f>
        <v>Start-Process foxitpdfreader 'C:\Users\HOLGER\Downloads\Papers\Lib_Papers\Imported\wst.2009.134.pdf'</v>
      </c>
      <c r="E25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'C:\Users\HOLGER\Downloads\Papers\Lib_Notes\Imported\wst.2009.134.md' -PathType Leaf) {Invoke-Item 'C:\Users\HOLGER\Downloads\Papers\Lib_Notes\Imported\wst.2009.134.md'} else {New-Item 'C:\Users\HOLGER\Downloads\Papers\Lib_Notes\Imported\wst.2009.134.md'; Invoke-Item 'C:\Users\HOLGER\Downloads\Papers\Lib_Notes\Imported\wst.2009.134.md'}</v>
      </c>
      <c r="F258" t="s">
        <v>1520</v>
      </c>
      <c r="G258" s="13" t="str">
        <f>_xlfn.TEXTAFTER(Table2[[#This Row],[Path]],"\",-1)</f>
        <v>wst.2009.134.pdf</v>
      </c>
      <c r="H258" s="6">
        <v>2009</v>
      </c>
      <c r="I258" s="1" t="s">
        <v>960</v>
      </c>
      <c r="J258" s="1" t="s">
        <v>136</v>
      </c>
      <c r="K258" s="1" t="s">
        <v>961</v>
      </c>
      <c r="L258" s="1" t="s">
        <v>759</v>
      </c>
      <c r="O258" s="8"/>
    </row>
    <row r="259" spans="1:15" x14ac:dyDescent="0.3">
      <c r="A259" s="6"/>
      <c r="B259" s="6" t="s">
        <v>441</v>
      </c>
      <c r="C259" s="13" t="str">
        <f>_xlfn.CONCAT("Invoke-Item '",Table2[[#This Row],[Path]],"'")</f>
        <v>Invoke-Item 'C:\Users\HOLGER\Downloads\Papers\Lib_Papers\Imported\hess-12-77-2008.pdf'</v>
      </c>
      <c r="D259" s="13" t="str">
        <f>_xlfn.CONCAT("Start-Process foxitpdfreader '",Table2[[#This Row],[Path]],"'")</f>
        <v>Start-Process foxitpdfreader 'C:\Users\HOLGER\Downloads\Papers\Lib_Papers\Imported\hess-12-77-2008.pdf'</v>
      </c>
      <c r="E25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'C:\Users\HOLGER\Downloads\Papers\Lib_Notes\Imported\hess-12-77-2008.md' -PathType Leaf) {Invoke-Item 'C:\Users\HOLGER\Downloads\Papers\Lib_Notes\Imported\hess-12-77-2008.md'} else {New-Item 'C:\Users\HOLGER\Downloads\Papers\Lib_Notes\Imported\hess-12-77-2008.md'; Invoke-Item 'C:\Users\HOLGER\Downloads\Papers\Lib_Notes\Imported\hess-12-77-2008.md'}</v>
      </c>
      <c r="F259" t="s">
        <v>1532</v>
      </c>
      <c r="G259" s="13" t="str">
        <f>_xlfn.TEXTAFTER(Table2[[#This Row],[Path]],"\",-1)</f>
        <v>hess-12-77-2008.pdf</v>
      </c>
      <c r="H259" s="6">
        <v>2008</v>
      </c>
      <c r="I259" s="1" t="s">
        <v>928</v>
      </c>
      <c r="J259" t="s">
        <v>340</v>
      </c>
      <c r="K259" t="s">
        <v>929</v>
      </c>
      <c r="L259" t="s">
        <v>621</v>
      </c>
      <c r="M259"/>
      <c r="N259"/>
      <c r="O259" s="8"/>
    </row>
    <row r="260" spans="1:15" x14ac:dyDescent="0.3">
      <c r="A260" s="6"/>
      <c r="B260" s="6" t="s">
        <v>441</v>
      </c>
      <c r="C260" s="13" t="str">
        <f>_xlfn.CONCAT("Invoke-Item '",Table2[[#This Row],[Path]],"'")</f>
        <v>Invoke-Item 'C:\Users\HOLGER\Downloads\Papers\Lib_Papers\Imported\Water Resources Research - 2013 - B rdossy - Interpolation of precipitation under topographic influence at different time.pdf'</v>
      </c>
      <c r="D260" s="13" t="str">
        <f>_xlfn.CONCAT("Start-Process foxitpdfreader '",Table2[[#This Row],[Path]],"'")</f>
        <v>Start-Process foxitpdfreader 'C:\Users\HOLGER\Downloads\Papers\Lib_Papers\Imported\Water Resources Research - 2013 - B rdossy - Interpolation of precipitation under topographic influence at different time.pdf'</v>
      </c>
      <c r="E26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- 2013 - B rdossy - Interpolation of precipitation under topographic influence at different time.md' -PathType Leaf) {Invoke-Item 'C:\Users\HOLGER\Downloads\Papers\Lib_Notes\Imported\Water Resources Research - 2013 - B rdossy - Interpolation of precipitation under topographic influence at different time.md'} else {New-Item 'C:\Users\HOLGER\Downloads\Papers\Lib_Notes\Imported\Water Resources Research - 2013 - B rdossy - Interpolation of precipitation under topographic influence at different time.md'; Invoke-Item 'C:\Users\HOLGER\Downloads\Papers\Lib_Notes\Imported\Water Resources Research - 2013 - B rdossy - Interpolation of precipitation under topographic influence at different time.md'}</v>
      </c>
      <c r="F260" t="s">
        <v>1536</v>
      </c>
      <c r="G260" s="13" t="str">
        <f>_xlfn.TEXTAFTER(Table2[[#This Row],[Path]],"\",-1)</f>
        <v>Water Resources Research - 2013 - B rdossy - Interpolation of precipitation under topographic influence at different time.pdf</v>
      </c>
      <c r="H260" s="6">
        <v>2013</v>
      </c>
      <c r="I260" s="1" t="s">
        <v>1056</v>
      </c>
      <c r="J260" s="15" t="s">
        <v>353</v>
      </c>
      <c r="K260" s="15" t="s">
        <v>1057</v>
      </c>
      <c r="L260" s="15" t="s">
        <v>621</v>
      </c>
      <c r="M260" s="15"/>
      <c r="N260" s="15"/>
      <c r="O260" s="8"/>
    </row>
    <row r="261" spans="1:15" x14ac:dyDescent="0.3">
      <c r="A261" s="6"/>
      <c r="B261" s="6" t="s">
        <v>441</v>
      </c>
      <c r="C261" s="13" t="str">
        <f>_xlfn.CONCAT("Invoke-Item '",Table2[[#This Row],[Path]],"'")</f>
        <v>Invoke-Item 'C:\Users\HOLGER\Downloads\Papers\Lib_Papers\Imported\Water Resources Research - 2015 - Baxevani - A spatiotemporal precipitation generator based on a censored latent Gaussian.pdf'</v>
      </c>
      <c r="D261" s="13" t="str">
        <f>_xlfn.CONCAT("Start-Process foxitpdfreader '",Table2[[#This Row],[Path]],"'")</f>
        <v>Start-Process foxitpdfreader 'C:\Users\HOLGER\Downloads\Papers\Lib_Papers\Imported\Water Resources Research - 2015 - Baxevani - A spatiotemporal precipitation generator based on a censored latent Gaussian.pdf'</v>
      </c>
      <c r="E26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- 2015 - Baxevani - A spatiotemporal precipitation generator based on a censored latent Gaussian.md' -PathType Leaf) {Invoke-Item 'C:\Users\HOLGER\Downloads\Papers\Lib_Notes\Imported\Water Resources Research - 2015 - Baxevani - A spatiotemporal precipitation generator based on a censored latent Gaussian.md'} else {New-Item 'C:\Users\HOLGER\Downloads\Papers\Lib_Notes\Imported\Water Resources Research - 2015 - Baxevani - A spatiotemporal precipitation generator based on a censored latent Gaussian.md'; Invoke-Item 'C:\Users\HOLGER\Downloads\Papers\Lib_Notes\Imported\Water Resources Research - 2015 - Baxevani - A spatiotemporal precipitation generator based on a censored latent Gaussian.md'}</v>
      </c>
      <c r="F261" t="s">
        <v>1538</v>
      </c>
      <c r="G261" s="13" t="str">
        <f>_xlfn.TEXTAFTER(Table2[[#This Row],[Path]],"\",-1)</f>
        <v>Water Resources Research - 2015 - Baxevani - A spatiotemporal precipitation generator based on a censored latent Gaussian.pdf</v>
      </c>
      <c r="H261" s="6">
        <v>2015</v>
      </c>
      <c r="I261" s="1" t="s">
        <v>1107</v>
      </c>
      <c r="J261" s="15" t="s">
        <v>355</v>
      </c>
      <c r="K261" s="15" t="s">
        <v>1108</v>
      </c>
      <c r="L261" s="15" t="s">
        <v>621</v>
      </c>
      <c r="M261" s="15"/>
      <c r="N261" s="15"/>
      <c r="O261" s="8"/>
    </row>
    <row r="262" spans="1:15" x14ac:dyDescent="0.3">
      <c r="A262" s="6"/>
      <c r="B262" s="6" t="s">
        <v>441</v>
      </c>
      <c r="C262" s="13" t="str">
        <f>_xlfn.CONCAT("Invoke-Item '",Table2[[#This Row],[Path]],"'")</f>
        <v>Invoke-Item 'C:\Users\HOLGER\Downloads\Papers\Lib_Papers\Imported\1-s2.0-S0022169409005344-main.pdf'</v>
      </c>
      <c r="D262" s="13" t="str">
        <f>_xlfn.CONCAT("Start-Process foxitpdfreader '",Table2[[#This Row],[Path]],"'")</f>
        <v>Start-Process foxitpdfreader 'C:\Users\HOLGER\Downloads\Papers\Lib_Papers\Imported\1-s2.0-S0022169409005344-main.pdf'</v>
      </c>
      <c r="E26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'C:\Users\HOLGER\Downloads\Papers\Lib_Notes\Imported\1-s2.0-S0022169409005344-main.md' -PathType Leaf) {Invoke-Item 'C:\Users\HOLGER\Downloads\Papers\Lib_Notes\Imported\1-s2.0-S0022169409005344-main.md'} else {New-Item 'C:\Users\HOLGER\Downloads\Papers\Lib_Notes\Imported\1-s2.0-S0022169409005344-main.md'; Invoke-Item 'C:\Users\HOLGER\Downloads\Papers\Lib_Notes\Imported\1-s2.0-S0022169409005344-main.md'}</v>
      </c>
      <c r="F262" t="s">
        <v>1539</v>
      </c>
      <c r="G262" s="13" t="str">
        <f>_xlfn.TEXTAFTER(Table2[[#This Row],[Path]],"\",-1)</f>
        <v>1-s2.0-S0022169409005344-main.pdf</v>
      </c>
      <c r="H262" s="6">
        <v>2009</v>
      </c>
      <c r="I262" s="1" t="s">
        <v>962</v>
      </c>
      <c r="J262" t="s">
        <v>392</v>
      </c>
      <c r="K262" t="s">
        <v>963</v>
      </c>
      <c r="L262" t="s">
        <v>621</v>
      </c>
      <c r="M262"/>
      <c r="N262"/>
      <c r="O262" s="8"/>
    </row>
    <row r="263" spans="1:15" x14ac:dyDescent="0.3">
      <c r="A263" s="6"/>
      <c r="B263" s="6" t="s">
        <v>441</v>
      </c>
      <c r="C263" s="13" t="str">
        <f>_xlfn.CONCAT("Invoke-Item '",Table2[[#This Row],[Path]],"'")</f>
        <v>Invoke-Item 'C:\Users\HOLGER\Downloads\Papers\Lib_Papers\Imported\1-s2.0-S002216941630840X-main.pdf'</v>
      </c>
      <c r="D263" s="13" t="str">
        <f>_xlfn.CONCAT("Start-Process foxitpdfreader '",Table2[[#This Row],[Path]],"'")</f>
        <v>Start-Process foxitpdfreader 'C:\Users\HOLGER\Downloads\Papers\Lib_Papers\Imported\1-s2.0-S002216941630840X-main.pdf'</v>
      </c>
      <c r="E26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'C:\Users\HOLGER\Downloads\Papers\Lib_Notes\Imported\1-s2.0-S002216941630840X-main.md' -PathType Leaf) {Invoke-Item 'C:\Users\HOLGER\Downloads\Papers\Lib_Notes\Imported\1-s2.0-S002216941630840X-main.md'} else {New-Item 'C:\Users\HOLGER\Downloads\Papers\Lib_Notes\Imported\1-s2.0-S002216941630840X-main.md'; Invoke-Item 'C:\Users\HOLGER\Downloads\Papers\Lib_Notes\Imported\1-s2.0-S002216941630840X-main.md'}</v>
      </c>
      <c r="F263" t="s">
        <v>1543</v>
      </c>
      <c r="G263" s="13" t="str">
        <f>_xlfn.TEXTAFTER(Table2[[#This Row],[Path]],"\",-1)</f>
        <v>1-s2.0-S002216941630840X-main.pdf</v>
      </c>
      <c r="H263" s="6">
        <v>2018</v>
      </c>
      <c r="I263" s="1" t="s">
        <v>1254</v>
      </c>
      <c r="J263" s="1" t="s">
        <v>195</v>
      </c>
      <c r="K263" s="1" t="s">
        <v>1255</v>
      </c>
      <c r="L263" s="1" t="s">
        <v>621</v>
      </c>
      <c r="O263" s="8"/>
    </row>
    <row r="264" spans="1:15" x14ac:dyDescent="0.3">
      <c r="A264" s="6"/>
      <c r="B264" s="6" t="s">
        <v>441</v>
      </c>
      <c r="C264" s="13" t="str">
        <f>_xlfn.CONCAT("Invoke-Item '",Table2[[#This Row],[Path]],"'")</f>
        <v>Invoke-Item 'C:\Users\HOLGER\Downloads\Papers\Lib_Papers\Imported\1-s2.0-S0022169404003634-main.pdf'</v>
      </c>
      <c r="D264" s="13" t="str">
        <f>_xlfn.CONCAT("Start-Process foxitpdfreader '",Table2[[#This Row],[Path]],"'")</f>
        <v>Start-Process foxitpdfreader 'C:\Users\HOLGER\Downloads\Papers\Lib_Papers\Imported\1-s2.0-S0022169404003634-main.pdf'</v>
      </c>
      <c r="E26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'C:\Users\HOLGER\Downloads\Papers\Lib_Notes\Imported\1-s2.0-S0022169404003634-main.md' -PathType Leaf) {Invoke-Item 'C:\Users\HOLGER\Downloads\Papers\Lib_Notes\Imported\1-s2.0-S0022169404003634-main.md'} else {New-Item 'C:\Users\HOLGER\Downloads\Papers\Lib_Notes\Imported\1-s2.0-S0022169404003634-main.md'; Invoke-Item 'C:\Users\HOLGER\Downloads\Papers\Lib_Notes\Imported\1-s2.0-S0022169404003634-main.md'}</v>
      </c>
      <c r="F264" t="s">
        <v>1547</v>
      </c>
      <c r="G264" s="13" t="str">
        <f>_xlfn.TEXTAFTER(Table2[[#This Row],[Path]],"\",-1)</f>
        <v>1-s2.0-S0022169404003634-main.pdf</v>
      </c>
      <c r="H264" s="6">
        <v>2004</v>
      </c>
      <c r="I264" s="1" t="s">
        <v>841</v>
      </c>
      <c r="J264" s="1" t="s">
        <v>182</v>
      </c>
      <c r="K264" s="1" t="s">
        <v>842</v>
      </c>
      <c r="L264" s="1" t="s">
        <v>621</v>
      </c>
      <c r="O264" s="8"/>
    </row>
    <row r="265" spans="1:15" x14ac:dyDescent="0.3">
      <c r="A265" s="6"/>
      <c r="B265" s="6" t="s">
        <v>441</v>
      </c>
      <c r="C265" s="13" t="str">
        <f>_xlfn.CONCAT("Invoke-Item '",Table2[[#This Row],[Path]],"'")</f>
        <v>Invoke-Item 'C:\Users\HOLGER\Downloads\Papers\Lib_Papers\Imported\Water Resources Research - 2011 - Beuchat - Toward a robust method for subdaily rainfall downscaling from daily data.pdf'</v>
      </c>
      <c r="D265" s="13" t="str">
        <f>_xlfn.CONCAT("Start-Process foxitpdfreader '",Table2[[#This Row],[Path]],"'")</f>
        <v>Start-Process foxitpdfreader 'C:\Users\HOLGER\Downloads\Papers\Lib_Papers\Imported\Water Resources Research - 2011 - Beuchat - Toward a robust method for subdaily rainfall downscaling from daily data.pdf'</v>
      </c>
      <c r="E26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- 2011 - Beuchat - Toward a robust method for subdaily rainfall downscaling from daily data.md' -PathType Leaf) {Invoke-Item 'C:\Users\HOLGER\Downloads\Papers\Lib_Notes\Imported\Water Resources Research - 2011 - Beuchat - Toward a robust method for subdaily rainfall downscaling from daily data.md'} else {New-Item 'C:\Users\HOLGER\Downloads\Papers\Lib_Notes\Imported\Water Resources Research - 2011 - Beuchat - Toward a robust method for subdaily rainfall downscaling from daily data.md'; Invoke-Item 'C:\Users\HOLGER\Downloads\Papers\Lib_Notes\Imported\Water Resources Research - 2011 - Beuchat - Toward a robust method for subdaily rainfall downscaling from daily data.md'}</v>
      </c>
      <c r="F265" t="s">
        <v>1548</v>
      </c>
      <c r="G265" s="13" t="str">
        <f>_xlfn.TEXTAFTER(Table2[[#This Row],[Path]],"\",-1)</f>
        <v>Water Resources Research - 2011 - Beuchat - Toward a robust method for subdaily rainfall downscaling from daily data.pdf</v>
      </c>
      <c r="H265" s="6">
        <v>2011</v>
      </c>
      <c r="I265" s="1" t="s">
        <v>1006</v>
      </c>
      <c r="J265" t="s">
        <v>316</v>
      </c>
      <c r="K265" t="s">
        <v>1007</v>
      </c>
      <c r="L265" t="s">
        <v>621</v>
      </c>
      <c r="M265"/>
      <c r="N265"/>
      <c r="O265" s="8"/>
    </row>
    <row r="266" spans="1:15" x14ac:dyDescent="0.3">
      <c r="A266" s="6"/>
      <c r="B266" s="6" t="s">
        <v>441</v>
      </c>
      <c r="C266" s="13" t="str">
        <f>_xlfn.CONCAT("Invoke-Item '",Table2[[#This Row],[Path]],"'")</f>
        <v>Invoke-Item 'C:\Users\HOLGER\Downloads\Papers\Lib_Papers\Imported\out0806.pdf'</v>
      </c>
      <c r="D266" s="13" t="str">
        <f>_xlfn.CONCAT("Start-Process foxitpdfreader '",Table2[[#This Row],[Path]],"'")</f>
        <v>Start-Process foxitpdfreader 'C:\Users\HOLGER\Downloads\Papers\Lib_Papers\Imported\out0806.pdf'</v>
      </c>
      <c r="E26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'C:\Users\HOLGER\Downloads\Papers\Lib_Notes\Imported\out0806.md' -PathType Leaf) {Invoke-Item 'C:\Users\HOLGER\Downloads\Papers\Lib_Notes\Imported\out0806.md'} else {New-Item 'C:\Users\HOLGER\Downloads\Papers\Lib_Notes\Imported\out0806.md'; Invoke-Item 'C:\Users\HOLGER\Downloads\Papers\Lib_Notes\Imported\out0806.md'}</v>
      </c>
      <c r="F266" t="s">
        <v>1550</v>
      </c>
      <c r="G266" s="13" t="str">
        <f>_xlfn.TEXTAFTER(Table2[[#This Row],[Path]],"\",-1)</f>
        <v>out0806.pdf</v>
      </c>
      <c r="H266" s="6">
        <v>2005</v>
      </c>
      <c r="I266" s="1" t="s">
        <v>788</v>
      </c>
      <c r="J266" t="s">
        <v>575</v>
      </c>
      <c r="K266" t="s">
        <v>858</v>
      </c>
      <c r="L266" t="s">
        <v>621</v>
      </c>
      <c r="M266"/>
      <c r="N266"/>
      <c r="O266" s="8"/>
    </row>
    <row r="267" spans="1:15" x14ac:dyDescent="0.3">
      <c r="A267" s="6"/>
      <c r="B267" s="6" t="s">
        <v>441</v>
      </c>
      <c r="C267" s="13" t="str">
        <f>_xlfn.CONCAT("Invoke-Item '",Table2[[#This Row],[Path]],"'")</f>
        <v>Invoke-Item 'C:\Users\HOLGER\Downloads\Papers\Lib_Papers\Imported\A physically based variable contributing area model of basin hydrology Un mod le base physique de zone d appel variable de l hydrologie du bassin.pdf'</v>
      </c>
      <c r="D267" s="13" t="str">
        <f>_xlfn.CONCAT("Start-Process foxitpdfreader '",Table2[[#This Row],[Path]],"'")</f>
        <v>Start-Process foxitpdfreader 'C:\Users\HOLGER\Downloads\Papers\Lib_Papers\Imported\A physically based variable contributing area model of basin hydrology Un mod le base physique de zone d appel variable de l hydrologie du bassin.pdf'</v>
      </c>
      <c r="E26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 physically based variable contributing area model of basin hydrology Un mod le base physique de zone d appel variable de l hydrologie du bassin.md' -PathType Leaf) {Invoke-Item 'C:\Users\HOLGER\Downloads\Papers\Lib_Notes\Imported\A physically based variable contributing area model of basin hydrology Un mod le base physique de zone d appel variable de l hydrologie du bassin.md'} else {New-Item 'C:\Users\HOLGER\Downloads\Papers\Lib_Notes\Imported\A physically based variable contributing area model of basin hydrology Un mod le base physique de zone d appel variable de l hydrologie du bassin.md'; Invoke-Item 'C:\Users\HOLGER\Downloads\Papers\Lib_Notes\Imported\A physically based variable contributing area model of basin hydrology Un mod le base physique de zone d appel variable de l hydrologie du bassin.md'}</v>
      </c>
      <c r="F267" t="s">
        <v>1551</v>
      </c>
      <c r="G267" s="13" t="str">
        <f>_xlfn.TEXTAFTER(Table2[[#This Row],[Path]],"\",-1)</f>
        <v>A physically based variable contributing area model of basin hydrology Un mod le base physique de zone d appel variable de l hydrologie du bassin.pdf</v>
      </c>
      <c r="H267" s="6">
        <v>1979</v>
      </c>
      <c r="I267" s="1" t="s">
        <v>640</v>
      </c>
      <c r="J267" t="s">
        <v>403</v>
      </c>
      <c r="K267" t="s">
        <v>641</v>
      </c>
      <c r="L267" t="s">
        <v>621</v>
      </c>
      <c r="M267"/>
      <c r="N267"/>
      <c r="O267" s="8"/>
    </row>
    <row r="268" spans="1:15" x14ac:dyDescent="0.3">
      <c r="A268" s="6"/>
      <c r="B268" s="6" t="s">
        <v>441</v>
      </c>
      <c r="C268" s="13" t="str">
        <f>_xlfn.CONCAT("Invoke-Item '",Table2[[#This Row],[Path]],"'")</f>
        <v>Invoke-Item 'C:\Users\HOLGER\Downloads\Papers\Lib_Papers\Imported\1-s2.0-0022169484901598-main.pdf'</v>
      </c>
      <c r="D268" s="13" t="str">
        <f>_xlfn.CONCAT("Start-Process foxitpdfreader '",Table2[[#This Row],[Path]],"'")</f>
        <v>Start-Process foxitpdfreader 'C:\Users\HOLGER\Downloads\Papers\Lib_Papers\Imported\1-s2.0-0022169484901598-main.pdf'</v>
      </c>
      <c r="E26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'C:\Users\HOLGER\Downloads\Papers\Lib_Notes\Imported\1-s2.0-0022169484901598-main.md' -PathType Leaf) {Invoke-Item 'C:\Users\HOLGER\Downloads\Papers\Lib_Notes\Imported\1-s2.0-0022169484901598-main.md'} else {New-Item 'C:\Users\HOLGER\Downloads\Papers\Lib_Notes\Imported\1-s2.0-0022169484901598-main.md'; Invoke-Item 'C:\Users\HOLGER\Downloads\Papers\Lib_Notes\Imported\1-s2.0-0022169484901598-main.md'}</v>
      </c>
      <c r="F268" t="s">
        <v>1552</v>
      </c>
      <c r="G268" s="13" t="str">
        <f>_xlfn.TEXTAFTER(Table2[[#This Row],[Path]],"\",-1)</f>
        <v>1-s2.0-0022169484901598-main.pdf</v>
      </c>
      <c r="H268" s="6">
        <v>1984</v>
      </c>
      <c r="I268" s="1" t="s">
        <v>657</v>
      </c>
      <c r="J268" t="s">
        <v>383</v>
      </c>
      <c r="K268" t="s">
        <v>658</v>
      </c>
      <c r="L268" t="s">
        <v>621</v>
      </c>
      <c r="M268" t="s">
        <v>659</v>
      </c>
      <c r="N268"/>
      <c r="O268" s="8"/>
    </row>
    <row r="269" spans="1:15" x14ac:dyDescent="0.3">
      <c r="A269" s="6"/>
      <c r="B269" s="6" t="s">
        <v>441</v>
      </c>
      <c r="C269" s="13" t="str">
        <f>_xlfn.CONCAT("Invoke-Item '",Table2[[#This Row],[Path]],"'")</f>
        <v>Invoke-Item 'C:\Users\HOLGER\Downloads\Papers\Lib_Papers\Imported\Hydrological Processes - 2013 - Beven - GLUE 20 years on.pdf'</v>
      </c>
      <c r="D269" s="13" t="str">
        <f>_xlfn.CONCAT("Start-Process foxitpdfreader '",Table2[[#This Row],[Path]],"'")</f>
        <v>Start-Process foxitpdfreader 'C:\Users\HOLGER\Downloads\Papers\Lib_Papers\Imported\Hydrological Processes - 2013 - Beven - GLUE 20 years on.pdf'</v>
      </c>
      <c r="E26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- 2013 - Beven - GLUE 20 years on.md' -PathType Leaf) {Invoke-Item 'C:\Users\HOLGER\Downloads\Papers\Lib_Notes\Imported\Hydrological Processes - 2013 - Beven - GLUE 20 years on.md'} else {New-Item 'C:\Users\HOLGER\Downloads\Papers\Lib_Notes\Imported\Hydrological Processes - 2013 - Beven - GLUE 20 years on.md'; Invoke-Item 'C:\Users\HOLGER\Downloads\Papers\Lib_Notes\Imported\Hydrological Processes - 2013 - Beven - GLUE 20 years on.md'}</v>
      </c>
      <c r="F269" t="s">
        <v>1553</v>
      </c>
      <c r="G269" s="13" t="str">
        <f>_xlfn.TEXTAFTER(Table2[[#This Row],[Path]],"\",-1)</f>
        <v>Hydrological Processes - 2013 - Beven - GLUE 20 years on.pdf</v>
      </c>
      <c r="H269" s="6">
        <v>2014</v>
      </c>
      <c r="I269" s="1" t="s">
        <v>683</v>
      </c>
      <c r="J269" s="1" t="s">
        <v>132</v>
      </c>
      <c r="K269" s="1" t="s">
        <v>1085</v>
      </c>
      <c r="L269" s="1" t="s">
        <v>621</v>
      </c>
      <c r="O269" s="8"/>
    </row>
    <row r="270" spans="1:15" x14ac:dyDescent="0.3">
      <c r="A270" s="6"/>
      <c r="B270" s="6" t="s">
        <v>441</v>
      </c>
      <c r="C270" s="13" t="str">
        <f>_xlfn.CONCAT("Invoke-Item '",Table2[[#This Row],[Path]],"'")</f>
        <v>Invoke-Item 'C:\Users\HOLGER\Downloads\Papers\Lib_Papers\Imported\Hydrological Processes - July September 1992 - Beven - The future of distributed models Model calibration and uncertainty.pdf'</v>
      </c>
      <c r="D270" s="13" t="str">
        <f>_xlfn.CONCAT("Start-Process foxitpdfreader '",Table2[[#This Row],[Path]],"'")</f>
        <v>Start-Process foxitpdfreader 'C:\Users\HOLGER\Downloads\Papers\Lib_Papers\Imported\Hydrological Processes - July September 1992 - Beven - The future of distributed models Model calibration and uncertainty.pdf'</v>
      </c>
      <c r="E27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July September 1992 - Beven - The future of distributed models Model calibration and uncertainty.md' -PathType Leaf) {Invoke-Item 'C:\Users\HOLGER\Downloads\Papers\Lib_Notes\Imported\Hydrological Processes - July September 1992 - Beven - The future of distributed models Model calibration and uncertainty.md'} else {New-Item 'C:\Users\HOLGER\Downloads\Papers\Lib_Notes\Imported\Hydrological Processes - July September 1992 - Beven - The future of distributed models Model calibration and uncertainty.md'; Invoke-Item 'C:\Users\HOLGER\Downloads\Papers\Lib_Notes\Imported\Hydrological Processes - July September 1992 - Beven - The future of distributed models Model calibration and uncertainty.md'}</v>
      </c>
      <c r="F270" t="s">
        <v>1554</v>
      </c>
      <c r="G270" s="13" t="str">
        <f>_xlfn.TEXTAFTER(Table2[[#This Row],[Path]],"\",-1)</f>
        <v>Hydrological Processes - July September 1992 - Beven - The future of distributed models Model calibration and uncertainty.pdf</v>
      </c>
      <c r="H270" s="6">
        <v>1992</v>
      </c>
      <c r="I270" s="1" t="s">
        <v>683</v>
      </c>
      <c r="J270" t="s">
        <v>360</v>
      </c>
      <c r="K270" t="s">
        <v>684</v>
      </c>
      <c r="L270" t="s">
        <v>621</v>
      </c>
      <c r="M270"/>
      <c r="N270"/>
      <c r="O270" s="8"/>
    </row>
    <row r="271" spans="1:15" x14ac:dyDescent="0.3">
      <c r="A271" s="6"/>
      <c r="B271" s="6" t="s">
        <v>441</v>
      </c>
      <c r="C271" s="13" t="str">
        <f>_xlfn.CONCAT("Invoke-Item '",Table2[[#This Row],[Path]],"'")</f>
        <v>Invoke-Item 'C:\Users\HOLGER\Downloads\Papers\Lib_Papers\Imported\Communicating uncertainty in flood inundation mapping a case study.pdf'</v>
      </c>
      <c r="D271" s="13" t="str">
        <f>_xlfn.CONCAT("Start-Process foxitpdfreader '",Table2[[#This Row],[Path]],"'")</f>
        <v>Start-Process foxitpdfreader 'C:\Users\HOLGER\Downloads\Papers\Lib_Papers\Imported\Communicating uncertainty in flood inundation mapping a case study.pdf'</v>
      </c>
      <c r="E27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'C:\Users\HOLGER\Downloads\Papers\Lib_Notes\Imported\Communicating uncertainty in flood inundation mapping a case study.md' -PathType Leaf) {Invoke-Item 'C:\Users\HOLGER\Downloads\Papers\Lib_Notes\Imported\Communicating uncertainty in flood inundation mapping a case study.md'} else {New-Item 'C:\Users\HOLGER\Downloads\Papers\Lib_Notes\Imported\Communicating uncertainty in flood inundation mapping a case study.md'; Invoke-Item 'C:\Users\HOLGER\Downloads\Papers\Lib_Notes\Imported\Communicating uncertainty in flood inundation mapping a case study.md'}</v>
      </c>
      <c r="F271" t="s">
        <v>1555</v>
      </c>
      <c r="G271" s="13" t="str">
        <f>_xlfn.TEXTAFTER(Table2[[#This Row],[Path]],"\",-1)</f>
        <v>Communicating uncertainty in flood inundation mapping a case study.pdf</v>
      </c>
      <c r="H271" s="6">
        <v>2015</v>
      </c>
      <c r="I271" s="1" t="s">
        <v>1119</v>
      </c>
      <c r="J271" s="1" t="s">
        <v>374</v>
      </c>
      <c r="K271" s="1" t="s">
        <v>1120</v>
      </c>
      <c r="L271" s="1" t="s">
        <v>621</v>
      </c>
      <c r="O271" s="8"/>
    </row>
    <row r="272" spans="1:15" x14ac:dyDescent="0.3">
      <c r="A272" s="6"/>
      <c r="B272" s="6" t="s">
        <v>441</v>
      </c>
      <c r="C272" s="13" t="str">
        <f>_xlfn.CONCAT("Invoke-Item '",Table2[[#This Row],[Path]],"'")</f>
        <v>Invoke-Item 'C:\Users\HOLGER\Downloads\Papers\Lib_Papers\Imported\s11069-016-2455-1.pdf'</v>
      </c>
      <c r="D272" s="13" t="str">
        <f>_xlfn.CONCAT("Start-Process foxitpdfreader '",Table2[[#This Row],[Path]],"'")</f>
        <v>Start-Process foxitpdfreader 'C:\Users\HOLGER\Downloads\Papers\Lib_Papers\Imported\s11069-016-2455-1.pdf'</v>
      </c>
      <c r="E27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'C:\Users\HOLGER\Downloads\Papers\Lib_Notes\Imported\s11069-016-2455-1.md' -PathType Leaf) {Invoke-Item 'C:\Users\HOLGER\Downloads\Papers\Lib_Notes\Imported\s11069-016-2455-1.md'} else {New-Item 'C:\Users\HOLGER\Downloads\Papers\Lib_Notes\Imported\s11069-016-2455-1.md'; Invoke-Item 'C:\Users\HOLGER\Downloads\Papers\Lib_Notes\Imported\s11069-016-2455-1.md'}</v>
      </c>
      <c r="F272" t="s">
        <v>1556</v>
      </c>
      <c r="G272" s="13" t="str">
        <f>_xlfn.TEXTAFTER(Table2[[#This Row],[Path]],"\",-1)</f>
        <v>s11069-016-2455-1.pdf</v>
      </c>
      <c r="H272" s="6">
        <v>2016</v>
      </c>
      <c r="I272" s="1" t="s">
        <v>1180</v>
      </c>
      <c r="J272" s="1" t="s">
        <v>262</v>
      </c>
      <c r="K272" s="1" t="s">
        <v>1181</v>
      </c>
      <c r="L272" s="1" t="s">
        <v>621</v>
      </c>
      <c r="O272" s="8"/>
    </row>
    <row r="273" spans="1:15" x14ac:dyDescent="0.3">
      <c r="A273" s="6"/>
      <c r="B273" s="6" t="s">
        <v>441</v>
      </c>
      <c r="C273" s="13" t="str">
        <f>_xlfn.CONCAT("Invoke-Item '",Table2[[#This Row],[Path]],"'")</f>
        <v>Invoke-Item 'C:\Users\HOLGER\Downloads\Papers\Lib_Papers\Imported\(ASCE)0733-9437(2009)135 2(248).pdf'</v>
      </c>
      <c r="D273" s="13" t="str">
        <f>_xlfn.CONCAT("Start-Process foxitpdfreader '",Table2[[#This Row],[Path]],"'")</f>
        <v>Start-Process foxitpdfreader 'C:\Users\HOLGER\Downloads\Papers\Lib_Papers\Imported\(ASCE)0733-9437(2009)135 2(248).pdf'</v>
      </c>
      <c r="E27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'C:\Users\HOLGER\Downloads\Papers\Lib_Notes\Imported\(ASCE)0733-9437(2009)135 2(248).md' -PathType Leaf) {Invoke-Item 'C:\Users\HOLGER\Downloads\Papers\Lib_Notes\Imported\(ASCE)0733-9437(2009)135 2(248).md'} else {New-Item 'C:\Users\HOLGER\Downloads\Papers\Lib_Notes\Imported\(ASCE)0733-9437(2009)135 2(248).md'; Invoke-Item 'C:\Users\HOLGER\Downloads\Papers\Lib_Notes\Imported\(ASCE)0733-9437(2009)135 2(248).md'}</v>
      </c>
      <c r="F273" t="s">
        <v>1557</v>
      </c>
      <c r="G273" s="13" t="str">
        <f>_xlfn.TEXTAFTER(Table2[[#This Row],[Path]],"\",-1)</f>
        <v>(ASCE)0733-9437(2009)135 2(248).pdf</v>
      </c>
      <c r="H273" s="6">
        <v>2009</v>
      </c>
      <c r="I273" s="1" t="s">
        <v>954</v>
      </c>
      <c r="J273" s="1" t="s">
        <v>216</v>
      </c>
      <c r="K273" s="1" t="s">
        <v>955</v>
      </c>
      <c r="L273" s="1" t="s">
        <v>621</v>
      </c>
      <c r="O273" s="8"/>
    </row>
    <row r="274" spans="1:15" x14ac:dyDescent="0.3">
      <c r="A274" s="6"/>
      <c r="B274" s="6" t="s">
        <v>441</v>
      </c>
      <c r="C274" s="13" t="str">
        <f>_xlfn.CONCAT("Invoke-Item '",Table2[[#This Row],[Path]],"'")</f>
        <v>Invoke-Item 'C:\Users\HOLGER\Downloads\Papers\Lib_Papers\Imported\l85-101.pdf'</v>
      </c>
      <c r="D274" s="13" t="str">
        <f>_xlfn.CONCAT("Start-Process foxitpdfreader '",Table2[[#This Row],[Path]],"'")</f>
        <v>Start-Process foxitpdfreader 'C:\Users\HOLGER\Downloads\Papers\Lib_Papers\Imported\l85-101.pdf'</v>
      </c>
      <c r="E27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'C:\Users\HOLGER\Downloads\Papers\Lib_Notes\Imported\l85-101.md' -PathType Leaf) {Invoke-Item 'C:\Users\HOLGER\Downloads\Papers\Lib_Notes\Imported\l85-101.md'} else {New-Item 'C:\Users\HOLGER\Downloads\Papers\Lib_Notes\Imported\l85-101.md'; Invoke-Item 'C:\Users\HOLGER\Downloads\Papers\Lib_Notes\Imported\l85-101.md'}</v>
      </c>
      <c r="F274" t="s">
        <v>1559</v>
      </c>
      <c r="G274" s="13" t="str">
        <f>_xlfn.TEXTAFTER(Table2[[#This Row],[Path]],"\",-1)</f>
        <v>l85-101.pdf</v>
      </c>
      <c r="H274" s="6">
        <v>1985</v>
      </c>
      <c r="I274" s="1" t="s">
        <v>660</v>
      </c>
      <c r="J274" s="1" t="s">
        <v>168</v>
      </c>
      <c r="K274" s="1" t="s">
        <v>661</v>
      </c>
      <c r="L274" s="1" t="s">
        <v>621</v>
      </c>
      <c r="O274" s="8"/>
    </row>
    <row r="275" spans="1:15" x14ac:dyDescent="0.3">
      <c r="A275" s="6"/>
      <c r="B275" s="6" t="s">
        <v>441</v>
      </c>
      <c r="C275" s="13" t="str">
        <f>_xlfn.CONCAT("Invoke-Item '",Table2[[#This Row],[Path]],"'")</f>
        <v>Invoke-Item 'C:\Users\HOLGER\Downloads\Papers\Lib_Papers\Imported\2012Boyte_DirectRainfallValidation.pdf'</v>
      </c>
      <c r="D275" s="13" t="str">
        <f>_xlfn.CONCAT("Start-Process foxitpdfreader '",Table2[[#This Row],[Path]],"'")</f>
        <v>Start-Process foxitpdfreader 'C:\Users\HOLGER\Downloads\Papers\Lib_Papers\Imported\2012Boyte_DirectRainfallValidation.pdf'</v>
      </c>
      <c r="E27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'C:\Users\HOLGER\Downloads\Papers\Lib_Notes\Imported\2012Boyte_DirectRainfallValidation.md' -PathType Leaf) {Invoke-Item 'C:\Users\HOLGER\Downloads\Papers\Lib_Notes\Imported\2012Boyte_DirectRainfallValidation.md'} else {New-Item 'C:\Users\HOLGER\Downloads\Papers\Lib_Notes\Imported\2012Boyte_DirectRainfallValidation.md'; Invoke-Item 'C:\Users\HOLGER\Downloads\Papers\Lib_Notes\Imported\2012Boyte_DirectRainfallValidation.md'}</v>
      </c>
      <c r="F275" t="s">
        <v>1562</v>
      </c>
      <c r="G275" s="13" t="str">
        <f>_xlfn.TEXTAFTER(Table2[[#This Row],[Path]],"\",-1)</f>
        <v>2012Boyte_DirectRainfallValidation.pdf</v>
      </c>
      <c r="H275" s="6">
        <v>2014</v>
      </c>
      <c r="I275" s="1" t="s">
        <v>1095</v>
      </c>
      <c r="J275" t="s">
        <v>401</v>
      </c>
      <c r="K275"/>
      <c r="L275" t="s">
        <v>621</v>
      </c>
      <c r="M275"/>
      <c r="N275"/>
      <c r="O275" s="8"/>
    </row>
    <row r="276" spans="1:15" x14ac:dyDescent="0.3">
      <c r="A276" s="6"/>
      <c r="B276" s="6" t="s">
        <v>441</v>
      </c>
      <c r="C276" s="13" t="str">
        <f>_xlfn.CONCAT("Invoke-Item '",Table2[[#This Row],[Path]],"'")</f>
        <v>Invoke-Item 'C:\Users\HOLGER\Downloads\Papers\Lib_Papers\Imported\Water Resources Research - February 1973 - Bredehoeft - Mass transport in flowing groundwater.pdf'</v>
      </c>
      <c r="D276" s="13" t="str">
        <f>_xlfn.CONCAT("Start-Process foxitpdfreader '",Table2[[#This Row],[Path]],"'")</f>
        <v>Start-Process foxitpdfreader 'C:\Users\HOLGER\Downloads\Papers\Lib_Papers\Imported\Water Resources Research - February 1973 - Bredehoeft - Mass transport in flowing groundwater.pdf'</v>
      </c>
      <c r="E27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February 1973 - Bredehoeft - Mass transport in flowing groundwater.md' -PathType Leaf) {Invoke-Item 'C:\Users\HOLGER\Downloads\Papers\Lib_Notes\Imported\Water Resources Research - February 1973 - Bredehoeft - Mass transport in flowing groundwater.md'} else {New-Item 'C:\Users\HOLGER\Downloads\Papers\Lib_Notes\Imported\Water Resources Research - February 1973 - Bredehoeft - Mass transport in flowing groundwater.md'; Invoke-Item 'C:\Users\HOLGER\Downloads\Papers\Lib_Notes\Imported\Water Resources Research - February 1973 - Bredehoeft - Mass transport in flowing groundwater.md'}</v>
      </c>
      <c r="F276" t="s">
        <v>1564</v>
      </c>
      <c r="G276" s="13" t="str">
        <f>_xlfn.TEXTAFTER(Table2[[#This Row],[Path]],"\",-1)</f>
        <v>Water Resources Research - February 1973 - Bredehoeft - Mass transport in flowing groundwater.pdf</v>
      </c>
      <c r="H276" s="6">
        <v>1973</v>
      </c>
      <c r="I276" s="1" t="s">
        <v>629</v>
      </c>
      <c r="J276" t="s">
        <v>425</v>
      </c>
      <c r="K276" t="s">
        <v>630</v>
      </c>
      <c r="L276" t="s">
        <v>621</v>
      </c>
      <c r="M276"/>
      <c r="N276"/>
      <c r="O276" s="8"/>
    </row>
    <row r="277" spans="1:15" x14ac:dyDescent="0.3">
      <c r="A277" s="6"/>
      <c r="B277" s="6" t="s">
        <v>441</v>
      </c>
      <c r="C277" s="13" t="str">
        <f>_xlfn.CONCAT("Invoke-Item '",Table2[[#This Row],[Path]],"'")</f>
        <v>Invoke-Item 'C:\Users\HOLGER\Downloads\Papers\Lib_Papers\Imported\Water Resources Research - August 1973 - Bresler - Simultaneous transport of solutes and water under transient unsaturated.pdf'</v>
      </c>
      <c r="D277" s="13" t="str">
        <f>_xlfn.CONCAT("Start-Process foxitpdfreader '",Table2[[#This Row],[Path]],"'")</f>
        <v>Start-Process foxitpdfreader 'C:\Users\HOLGER\Downloads\Papers\Lib_Papers\Imported\Water Resources Research - August 1973 - Bresler - Simultaneous transport of solutes and water under transient unsaturated.pdf'</v>
      </c>
      <c r="E27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August 1973 - Bresler - Simultaneous transport of solutes and water under transient unsaturated.md' -PathType Leaf) {Invoke-Item 'C:\Users\HOLGER\Downloads\Papers\Lib_Notes\Imported\Water Resources Research - August 1973 - Bresler - Simultaneous transport of solutes and water under transient unsaturated.md'} else {New-Item 'C:\Users\HOLGER\Downloads\Papers\Lib_Notes\Imported\Water Resources Research - August 1973 - Bresler - Simultaneous transport of solutes and water under transient unsaturated.md'; Invoke-Item 'C:\Users\HOLGER\Downloads\Papers\Lib_Notes\Imported\Water Resources Research - August 1973 - Bresler - Simultaneous transport of solutes and water under transient unsaturated.md'}</v>
      </c>
      <c r="F277" t="s">
        <v>1565</v>
      </c>
      <c r="G277" s="13" t="str">
        <f>_xlfn.TEXTAFTER(Table2[[#This Row],[Path]],"\",-1)</f>
        <v>Water Resources Research - August 1973 - Bresler - Simultaneous transport of solutes and water under transient unsaturated.pdf</v>
      </c>
      <c r="H277" s="6">
        <v>1973</v>
      </c>
      <c r="I277" s="1" t="s">
        <v>631</v>
      </c>
      <c r="J277" t="s">
        <v>423</v>
      </c>
      <c r="K277" t="s">
        <v>632</v>
      </c>
      <c r="L277" t="s">
        <v>621</v>
      </c>
      <c r="M277"/>
      <c r="N277"/>
      <c r="O277" s="8"/>
    </row>
    <row r="278" spans="1:15" x14ac:dyDescent="0.3">
      <c r="A278" s="6"/>
      <c r="B278" s="6" t="s">
        <v>441</v>
      </c>
      <c r="C278" s="13" t="str">
        <f>_xlfn.CONCAT("Invoke-Item '",Table2[[#This Row],[Path]],"'")</f>
        <v>Invoke-Item 'C:\Users\HOLGER\Downloads\Papers\Lib_Papers\Imported\hess-19-691-2015.pdf'</v>
      </c>
      <c r="D278" s="13" t="str">
        <f>_xlfn.CONCAT("Start-Process foxitpdfreader '",Table2[[#This Row],[Path]],"'")</f>
        <v>Start-Process foxitpdfreader 'C:\Users\HOLGER\Downloads\Papers\Lib_Papers\Imported\hess-19-691-2015.pdf'</v>
      </c>
      <c r="E27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'C:\Users\HOLGER\Downloads\Papers\Lib_Notes\Imported\hess-19-691-2015.md' -PathType Leaf) {Invoke-Item 'C:\Users\HOLGER\Downloads\Papers\Lib_Notes\Imported\hess-19-691-2015.md'} else {New-Item 'C:\Users\HOLGER\Downloads\Papers\Lib_Notes\Imported\hess-19-691-2015.md'; Invoke-Item 'C:\Users\HOLGER\Downloads\Papers\Lib_Notes\Imported\hess-19-691-2015.md'}</v>
      </c>
      <c r="F278" t="s">
        <v>1568</v>
      </c>
      <c r="G278" s="13" t="str">
        <f>_xlfn.TEXTAFTER(Table2[[#This Row],[Path]],"\",-1)</f>
        <v>hess-19-691-2015.pdf</v>
      </c>
      <c r="H278" s="6">
        <v>2015</v>
      </c>
      <c r="I278" s="1" t="s">
        <v>1141</v>
      </c>
      <c r="J278" t="s">
        <v>364</v>
      </c>
      <c r="K278" t="s">
        <v>1142</v>
      </c>
      <c r="L278" t="s">
        <v>621</v>
      </c>
      <c r="M278"/>
      <c r="N278"/>
      <c r="O278" s="8"/>
    </row>
    <row r="279" spans="1:15" x14ac:dyDescent="0.3">
      <c r="A279" s="6"/>
      <c r="B279" s="6" t="s">
        <v>441</v>
      </c>
      <c r="C279" s="13" t="str">
        <f>_xlfn.CONCAT("Invoke-Item '",Table2[[#This Row],[Path]],"'")</f>
        <v>Invoke-Item 'C:\Users\HOLGER\Downloads\Papers\Lib_Papers\Imported\WIREs Water - 2016 - Brunner - Bivariate return periods and their importance for flood peak and volume estimation.pdf'</v>
      </c>
      <c r="D279" s="13" t="str">
        <f>_xlfn.CONCAT("Start-Process foxitpdfreader '",Table2[[#This Row],[Path]],"'")</f>
        <v>Start-Process foxitpdfreader 'C:\Users\HOLGER\Downloads\Papers\Lib_Papers\Imported\WIREs Water - 2016 - Brunner - Bivariate return periods and their importance for flood peak and volume estimation.pdf'</v>
      </c>
      <c r="E27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'C:\Users\HOLGER\Downloads\Papers\Lib_Notes\Imported\WIREs Water - 2016 - Brunner - Bivariate return periods and their importance for flood peak and volume estimation.md' -PathType Leaf) {Invoke-Item 'C:\Users\HOLGER\Downloads\Papers\Lib_Notes\Imported\WIREs Water - 2016 - Brunner - Bivariate return periods and their importance for flood peak and volume estimation.md'} else {New-Item 'C:\Users\HOLGER\Downloads\Papers\Lib_Notes\Imported\WIREs Water - 2016 - Brunner - Bivariate return periods and their importance for flood peak and volume estimation.md'; Invoke-Item 'C:\Users\HOLGER\Downloads\Papers\Lib_Notes\Imported\WIREs Water - 2016 - Brunner - Bivariate return periods and their importance for flood peak and volume estimation.md'}</v>
      </c>
      <c r="F279" t="s">
        <v>1569</v>
      </c>
      <c r="G279" s="13" t="str">
        <f>_xlfn.TEXTAFTER(Table2[[#This Row],[Path]],"\",-1)</f>
        <v>WIREs Water - 2016 - Brunner - Bivariate return periods and their importance for flood peak and volume estimation.pdf</v>
      </c>
      <c r="H279" s="6">
        <v>2016</v>
      </c>
      <c r="I279" s="1" t="s">
        <v>1165</v>
      </c>
      <c r="J279" t="s">
        <v>587</v>
      </c>
      <c r="K279" t="s">
        <v>1166</v>
      </c>
      <c r="L279" t="s">
        <v>621</v>
      </c>
      <c r="M279"/>
      <c r="N279"/>
      <c r="O279" s="8"/>
    </row>
    <row r="280" spans="1:15" x14ac:dyDescent="0.3">
      <c r="A280" s="6"/>
      <c r="B280" s="6" t="s">
        <v>441</v>
      </c>
      <c r="C280" s="13" t="str">
        <f>_xlfn.CONCAT("Invoke-Item '",Table2[[#This Row],[Path]],"'")</f>
        <v>Invoke-Item 'C:\Users\HOLGER\Downloads\Papers\Lib_Papers\Imported\1-s2.0-S0022169420300354-main.pdf'</v>
      </c>
      <c r="D280" s="13" t="str">
        <f>_xlfn.CONCAT("Start-Process foxitpdfreader '",Table2[[#This Row],[Path]],"'")</f>
        <v>Start-Process foxitpdfreader 'C:\Users\HOLGER\Downloads\Papers\Lib_Papers\Imported\1-s2.0-S0022169420300354-main.pdf'</v>
      </c>
      <c r="E28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'C:\Users\HOLGER\Downloads\Papers\Lib_Notes\Imported\1-s2.0-S0022169420300354-main.md' -PathType Leaf) {Invoke-Item 'C:\Users\HOLGER\Downloads\Papers\Lib_Notes\Imported\1-s2.0-S0022169420300354-main.md'} else {New-Item 'C:\Users\HOLGER\Downloads\Papers\Lib_Notes\Imported\1-s2.0-S0022169420300354-main.md'; Invoke-Item 'C:\Users\HOLGER\Downloads\Papers\Lib_Notes\Imported\1-s2.0-S0022169420300354-main.md'}</v>
      </c>
      <c r="F280" t="s">
        <v>1573</v>
      </c>
      <c r="G280" s="13" t="str">
        <f>_xlfn.TEXTAFTER(Table2[[#This Row],[Path]],"\",-1)</f>
        <v>1-s2.0-S0022169420300354-main.pdf</v>
      </c>
      <c r="H280" s="6">
        <v>2020</v>
      </c>
      <c r="I280" s="1" t="s">
        <v>1362</v>
      </c>
      <c r="J280" t="s">
        <v>601</v>
      </c>
      <c r="K280" t="s">
        <v>1363</v>
      </c>
      <c r="L280" t="s">
        <v>621</v>
      </c>
      <c r="M280"/>
      <c r="N280"/>
      <c r="O280" s="8"/>
    </row>
    <row r="281" spans="1:15" x14ac:dyDescent="0.3">
      <c r="A281" s="6"/>
      <c r="B281" s="6" t="s">
        <v>441</v>
      </c>
      <c r="C281" s="13" t="str">
        <f>_xlfn.CONCAT("Invoke-Item '",Table2[[#This Row],[Path]],"'")</f>
        <v>Invoke-Item 'C:\Users\HOLGER\Downloads\Papers\Lib_Papers\Imported\Hydrological Processes - 2002 - Cheng - An approach for evaluating the hydrological effects of urbanization and its.pdf'</v>
      </c>
      <c r="D281" s="13" t="str">
        <f>_xlfn.CONCAT("Start-Process foxitpdfreader '",Table2[[#This Row],[Path]],"'")</f>
        <v>Start-Process foxitpdfreader 'C:\Users\HOLGER\Downloads\Papers\Lib_Papers\Imported\Hydrological Processes - 2002 - Cheng - An approach for evaluating the hydrological effects of urbanization and its.pdf'</v>
      </c>
      <c r="E28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- 2002 - Cheng - An approach for evaluating the hydrological effects of urbanization and its.md' -PathType Leaf) {Invoke-Item 'C:\Users\HOLGER\Downloads\Papers\Lib_Notes\Imported\Hydrological Processes - 2002 - Cheng - An approach for evaluating the hydrological effects of urbanization and its.md'} else {New-Item 'C:\Users\HOLGER\Downloads\Papers\Lib_Notes\Imported\Hydrological Processes - 2002 - Cheng - An approach for evaluating the hydrological effects of urbanization and its.md'; Invoke-Item 'C:\Users\HOLGER\Downloads\Papers\Lib_Notes\Imported\Hydrological Processes - 2002 - Cheng - An approach for evaluating the hydrological effects of urbanization and its.md'}</v>
      </c>
      <c r="F281" t="s">
        <v>1576</v>
      </c>
      <c r="G281" s="13" t="str">
        <f>_xlfn.TEXTAFTER(Table2[[#This Row],[Path]],"\",-1)</f>
        <v>Hydrological Processes - 2002 - Cheng - An approach for evaluating the hydrological effects of urbanization and its.pdf</v>
      </c>
      <c r="H281" s="6">
        <v>2002</v>
      </c>
      <c r="I281" s="1" t="s">
        <v>799</v>
      </c>
      <c r="J281" t="s">
        <v>409</v>
      </c>
      <c r="K281" t="s">
        <v>800</v>
      </c>
      <c r="L281" t="s">
        <v>621</v>
      </c>
      <c r="M281"/>
      <c r="N281"/>
      <c r="O281" s="8"/>
    </row>
    <row r="282" spans="1:15" x14ac:dyDescent="0.3">
      <c r="A282" s="6"/>
      <c r="B282" s="6" t="s">
        <v>441</v>
      </c>
      <c r="C282" s="13" t="str">
        <f>_xlfn.CONCAT("Invoke-Item '",Table2[[#This Row],[Path]],"'")</f>
        <v>Invoke-Item 'C:\Users\HOLGER\Downloads\Papers\Lib_Papers\Imported\document0819.pdf'</v>
      </c>
      <c r="D282" s="13" t="str">
        <f>_xlfn.CONCAT("Start-Process foxitpdfreader '",Table2[[#This Row],[Path]],"'")</f>
        <v>Start-Process foxitpdfreader 'C:\Users\HOLGER\Downloads\Papers\Lib_Papers\Imported\document0819.pdf'</v>
      </c>
      <c r="E28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'C:\Users\HOLGER\Downloads\Papers\Lib_Notes\Imported\document0819.md' -PathType Leaf) {Invoke-Item 'C:\Users\HOLGER\Downloads\Papers\Lib_Notes\Imported\document0819.md'} else {New-Item 'C:\Users\HOLGER\Downloads\Papers\Lib_Notes\Imported\document0819.md'; Invoke-Item 'C:\Users\HOLGER\Downloads\Papers\Lib_Notes\Imported\document0819.md'}</v>
      </c>
      <c r="F282" t="s">
        <v>1577</v>
      </c>
      <c r="G282" s="13" t="str">
        <f>_xlfn.TEXTAFTER(Table2[[#This Row],[Path]],"\",-1)</f>
        <v>document0819.pdf</v>
      </c>
      <c r="H282" s="6">
        <v>2022</v>
      </c>
      <c r="I282" s="1" t="s">
        <v>1452</v>
      </c>
      <c r="J282" t="s">
        <v>607</v>
      </c>
      <c r="K282" t="s">
        <v>1453</v>
      </c>
      <c r="L282" t="s">
        <v>621</v>
      </c>
      <c r="M282"/>
      <c r="N282"/>
      <c r="O282" s="8"/>
    </row>
    <row r="283" spans="1:15" x14ac:dyDescent="0.3">
      <c r="A283" s="6"/>
      <c r="B283" s="6" t="s">
        <v>441</v>
      </c>
      <c r="C283" s="13" t="str">
        <f>_xlfn.CONCAT("Invoke-Item '",Table2[[#This Row],[Path]],"'")</f>
        <v>Invoke-Item 'C:\Users\HOLGER\Downloads\Papers\Lib_Papers\Imported\1-s2.0-0022169494902003-main.pdf'</v>
      </c>
      <c r="D283" s="13" t="str">
        <f>_xlfn.CONCAT("Start-Process foxitpdfreader '",Table2[[#This Row],[Path]],"'")</f>
        <v>Start-Process foxitpdfreader 'C:\Users\HOLGER\Downloads\Papers\Lib_Papers\Imported\1-s2.0-0022169494902003-main.pdf'</v>
      </c>
      <c r="E28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'C:\Users\HOLGER\Downloads\Papers\Lib_Notes\Imported\1-s2.0-0022169494902003-main.md' -PathType Leaf) {Invoke-Item 'C:\Users\HOLGER\Downloads\Papers\Lib_Notes\Imported\1-s2.0-0022169494902003-main.md'} else {New-Item 'C:\Users\HOLGER\Downloads\Papers\Lib_Notes\Imported\1-s2.0-0022169494902003-main.md'; Invoke-Item 'C:\Users\HOLGER\Downloads\Papers\Lib_Notes\Imported\1-s2.0-0022169494902003-main.md'}</v>
      </c>
      <c r="F283" t="s">
        <v>1578</v>
      </c>
      <c r="G283" s="13" t="str">
        <f>_xlfn.TEXTAFTER(Table2[[#This Row],[Path]],"\",-1)</f>
        <v>1-s2.0-0022169494902003-main.pdf</v>
      </c>
      <c r="H283" s="6">
        <v>1994</v>
      </c>
      <c r="I283" s="1" t="s">
        <v>694</v>
      </c>
      <c r="J283" t="s">
        <v>387</v>
      </c>
      <c r="K283" t="s">
        <v>695</v>
      </c>
      <c r="L283" t="s">
        <v>621</v>
      </c>
      <c r="M283"/>
      <c r="N283"/>
      <c r="O283" s="8"/>
    </row>
    <row r="284" spans="1:15" x14ac:dyDescent="0.3">
      <c r="A284" s="6"/>
      <c r="B284" s="6" t="s">
        <v>441</v>
      </c>
      <c r="C284" s="13" t="str">
        <f>_xlfn.CONCAT("Invoke-Item '",Table2[[#This Row],[Path]],"'")</f>
        <v>Invoke-Item 'C:\Users\HOLGER\Downloads\Papers\Lib_Papers\Imported\1-s2.0-S1462075801000723-main.pdf'</v>
      </c>
      <c r="D284" s="13" t="str">
        <f>_xlfn.CONCAT("Start-Process foxitpdfreader '",Table2[[#This Row],[Path]],"'")</f>
        <v>Start-Process foxitpdfreader 'C:\Users\HOLGER\Downloads\Papers\Lib_Papers\Imported\1-s2.0-S1462075801000723-main.pdf'</v>
      </c>
      <c r="E28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'C:\Users\HOLGER\Downloads\Papers\Lib_Notes\Imported\1-s2.0-S1462075801000723-main.md' -PathType Leaf) {Invoke-Item 'C:\Users\HOLGER\Downloads\Papers\Lib_Notes\Imported\1-s2.0-S1462075801000723-main.md'} else {New-Item 'C:\Users\HOLGER\Downloads\Papers\Lib_Notes\Imported\1-s2.0-S1462075801000723-main.md'; Invoke-Item 'C:\Users\HOLGER\Downloads\Papers\Lib_Notes\Imported\1-s2.0-S1462075801000723-main.md'}</v>
      </c>
      <c r="F284" t="s">
        <v>1579</v>
      </c>
      <c r="G284" s="13" t="str">
        <f>_xlfn.TEXTAFTER(Table2[[#This Row],[Path]],"\",-1)</f>
        <v>1-s2.0-S1462075801000723-main.pdf</v>
      </c>
      <c r="H284" s="6">
        <v>2002</v>
      </c>
      <c r="I284" s="1" t="s">
        <v>814</v>
      </c>
      <c r="J284" s="1" t="s">
        <v>371</v>
      </c>
      <c r="K284" s="1" t="s">
        <v>815</v>
      </c>
      <c r="L284" s="1" t="s">
        <v>621</v>
      </c>
      <c r="O284" s="8"/>
    </row>
    <row r="285" spans="1:15" x14ac:dyDescent="0.3">
      <c r="A285" s="6"/>
      <c r="B285" s="6" t="s">
        <v>441</v>
      </c>
      <c r="C285" s="13" t="str">
        <f>_xlfn.CONCAT("Invoke-Item '",Table2[[#This Row],[Path]],"'")</f>
        <v>Invoke-Item 'C:\Users\HOLGER\Downloads\Papers\Lib_Papers\Imported\ChoiBall27HWRS.pdf'</v>
      </c>
      <c r="D285" s="13" t="str">
        <f>_xlfn.CONCAT("Start-Process foxitpdfreader '",Table2[[#This Row],[Path]],"'")</f>
        <v>Start-Process foxitpdfreader 'C:\Users\HOLGER\Downloads\Papers\Lib_Papers\Imported\ChoiBall27HWRS.pdf'</v>
      </c>
      <c r="E28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'C:\Users\HOLGER\Downloads\Papers\Lib_Notes\Imported\ChoiBall27HWRS.md' -PathType Leaf) {Invoke-Item 'C:\Users\HOLGER\Downloads\Papers\Lib_Notes\Imported\ChoiBall27HWRS.md'} else {New-Item 'C:\Users\HOLGER\Downloads\Papers\Lib_Notes\Imported\ChoiBall27HWRS.md'; Invoke-Item 'C:\Users\HOLGER\Downloads\Papers\Lib_Notes\Imported\ChoiBall27HWRS.md'}</v>
      </c>
      <c r="F285" t="s">
        <v>1580</v>
      </c>
      <c r="G285" s="13" t="str">
        <f>_xlfn.TEXTAFTER(Table2[[#This Row],[Path]],"\",-1)</f>
        <v>ChoiBall27HWRS.pdf</v>
      </c>
      <c r="H285" s="6">
        <v>2002</v>
      </c>
      <c r="I285" s="1" t="s">
        <v>797</v>
      </c>
      <c r="J285" s="1" t="s">
        <v>373</v>
      </c>
      <c r="L285" s="1" t="s">
        <v>798</v>
      </c>
      <c r="O285" s="8"/>
    </row>
    <row r="286" spans="1:15" x14ac:dyDescent="0.3">
      <c r="A286" s="6"/>
      <c r="B286" s="6" t="s">
        <v>441</v>
      </c>
      <c r="C286" s="13" t="str">
        <f>_xlfn.CONCAT("Invoke-Item '",Table2[[#This Row],[Path]],"'")</f>
        <v>Invoke-Item 'C:\Users\HOLGER\Downloads\Papers\Lib_Papers\Imported\Copeland1996_Article_ValidationAndSensitivityOfACon.pdf'</v>
      </c>
      <c r="D286" s="13" t="str">
        <f>_xlfn.CONCAT("Start-Process foxitpdfreader '",Table2[[#This Row],[Path]],"'")</f>
        <v>Start-Process foxitpdfreader 'C:\Users\HOLGER\Downloads\Papers\Lib_Papers\Imported\Copeland1996_Article_ValidationAndSensitivityOfACon.pdf'</v>
      </c>
      <c r="E28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'C:\Users\HOLGER\Downloads\Papers\Lib_Notes\Imported\Copeland1996_Article_ValidationAndSensitivityOfACon.md' -PathType Leaf) {Invoke-Item 'C:\Users\HOLGER\Downloads\Papers\Lib_Notes\Imported\Copeland1996_Article_ValidationAndSensitivityOfACon.md'} else {New-Item 'C:\Users\HOLGER\Downloads\Papers\Lib_Notes\Imported\Copeland1996_Article_ValidationAndSensitivityOfACon.md'; Invoke-Item 'C:\Users\HOLGER\Downloads\Papers\Lib_Notes\Imported\Copeland1996_Article_ValidationAndSensitivityOfACon.md'}</v>
      </c>
      <c r="F286" t="s">
        <v>1582</v>
      </c>
      <c r="G286" s="13" t="str">
        <f>_xlfn.TEXTAFTER(Table2[[#This Row],[Path]],"\",-1)</f>
        <v>Copeland1996_Article_ValidationAndSensitivityOfACon.pdf</v>
      </c>
      <c r="H286" s="6">
        <v>1996</v>
      </c>
      <c r="I286" s="1" t="s">
        <v>720</v>
      </c>
      <c r="J286" s="1" t="s">
        <v>166</v>
      </c>
      <c r="K286" s="1" t="s">
        <v>721</v>
      </c>
      <c r="L286" s="1" t="s">
        <v>621</v>
      </c>
      <c r="O286" s="8"/>
    </row>
    <row r="287" spans="1:15" x14ac:dyDescent="0.3">
      <c r="A287" s="6"/>
      <c r="B287" s="6" t="s">
        <v>441</v>
      </c>
      <c r="C287" s="13" t="str">
        <f>_xlfn.CONCAT("Invoke-Item '",Table2[[#This Row],[Path]],"'")</f>
        <v>Invoke-Item 'C:\Users\HOLGER\Downloads\Papers\Lib_Papers\Imported\Hydrological Processes - 2007 - Cunderlik - Inverse flood risk modelling under changing climatic conditions.pdf'</v>
      </c>
      <c r="D287" s="13" t="str">
        <f>_xlfn.CONCAT("Start-Process foxitpdfreader '",Table2[[#This Row],[Path]],"'")</f>
        <v>Start-Process foxitpdfreader 'C:\Users\HOLGER\Downloads\Papers\Lib_Papers\Imported\Hydrological Processes - 2007 - Cunderlik - Inverse flood risk modelling under changing climatic conditions.pdf'</v>
      </c>
      <c r="E28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- 2007 - Cunderlik - Inverse flood risk modelling under changing climatic conditions.md' -PathType Leaf) {Invoke-Item 'C:\Users\HOLGER\Downloads\Papers\Lib_Notes\Imported\Hydrological Processes - 2007 - Cunderlik - Inverse flood risk modelling under changing climatic conditions.md'} else {New-Item 'C:\Users\HOLGER\Downloads\Papers\Lib_Notes\Imported\Hydrological Processes - 2007 - Cunderlik - Inverse flood risk modelling under changing climatic conditions.md'; Invoke-Item 'C:\Users\HOLGER\Downloads\Papers\Lib_Notes\Imported\Hydrological Processes - 2007 - Cunderlik - Inverse flood risk modelling under changing climatic conditions.md'}</v>
      </c>
      <c r="F287" t="s">
        <v>1588</v>
      </c>
      <c r="G287" s="13" t="str">
        <f>_xlfn.TEXTAFTER(Table2[[#This Row],[Path]],"\",-1)</f>
        <v>Hydrological Processes - 2007 - Cunderlik - Inverse flood risk modelling under changing climatic conditions.pdf</v>
      </c>
      <c r="H287" s="6">
        <v>2007</v>
      </c>
      <c r="I287" s="1" t="s">
        <v>899</v>
      </c>
      <c r="J287" s="1" t="s">
        <v>131</v>
      </c>
      <c r="K287" s="1" t="s">
        <v>900</v>
      </c>
      <c r="L287" s="1" t="s">
        <v>621</v>
      </c>
      <c r="O287" s="8"/>
    </row>
    <row r="288" spans="1:15" x14ac:dyDescent="0.3">
      <c r="A288" s="6"/>
      <c r="B288" s="6" t="s">
        <v>441</v>
      </c>
      <c r="C288" s="13" t="str">
        <f>_xlfn.CONCAT("Invoke-Item '",Table2[[#This Row],[Path]],"'")</f>
        <v>Invoke-Item 'C:\Users\HOLGER\Downloads\Papers\Lib_Papers\Imported\Investigating risk reliability and return period under the influence of large scale modes and regional hydrological variability in hydrologic extremes.pdf'</v>
      </c>
      <c r="D288" s="13" t="str">
        <f>_xlfn.CONCAT("Start-Process foxitpdfreader '",Table2[[#This Row],[Path]],"'")</f>
        <v>Start-Process foxitpdfreader 'C:\Users\HOLGER\Downloads\Papers\Lib_Papers\Imported\Investigating risk reliability and return period under the influence of large scale modes and regional hydrological variability in hydrologic extremes.pdf'</v>
      </c>
      <c r="E28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'C:\Users\HOLGER\Downloads\Papers\Lib_Notes\Imported\Investigating risk reliability and return period under the influence of large scale modes and regional hydrological variability in hydrologic extremes.md' -PathType Leaf) {Invoke-Item 'C:\Users\HOLGER\Downloads\Papers\Lib_Notes\Imported\Investigating risk reliability and return period under the influence of large scale modes and regional hydrological variability in hydrologic extremes.md'} else {New-Item 'C:\Users\HOLGER\Downloads\Papers\Lib_Notes\Imported\Investigating risk reliability and return period under the influence of large scale modes and regional hydrological variability in hydrologic extremes.md'; Invoke-Item 'C:\Users\HOLGER\Downloads\Papers\Lib_Notes\Imported\Investigating risk reliability and return period under the influence of large scale modes and regional hydrological variability in hydrologic extremes.md'}</v>
      </c>
      <c r="F288" t="s">
        <v>1590</v>
      </c>
      <c r="G288" s="13" t="str">
        <f>_xlfn.TEXTAFTER(Table2[[#This Row],[Path]],"\",-1)</f>
        <v>Investigating risk reliability and return period under the influence of large scale modes and regional hydrological variability in hydrologic extremes.pdf</v>
      </c>
      <c r="H288" s="6">
        <v>2022</v>
      </c>
      <c r="I288" s="1" t="s">
        <v>1464</v>
      </c>
      <c r="J288" t="s">
        <v>608</v>
      </c>
      <c r="K288" t="s">
        <v>1465</v>
      </c>
      <c r="L288" t="s">
        <v>621</v>
      </c>
      <c r="M288"/>
      <c r="N288"/>
      <c r="O288" s="8"/>
    </row>
    <row r="289" spans="1:15" x14ac:dyDescent="0.3">
      <c r="A289" s="6"/>
      <c r="B289" s="6" t="s">
        <v>441</v>
      </c>
      <c r="C289" s="13" t="str">
        <f>_xlfn.CONCAT("Invoke-Item '",Table2[[#This Row],[Path]],"'")</f>
        <v>Invoke-Item 'C:\Users\HOLGER\Downloads\Papers\Lib_Papers\Imported\1-s2.0-S002216940800173X-main.pdf'</v>
      </c>
      <c r="D289" s="13" t="str">
        <f>_xlfn.CONCAT("Start-Process foxitpdfreader '",Table2[[#This Row],[Path]],"'")</f>
        <v>Start-Process foxitpdfreader 'C:\Users\HOLGER\Downloads\Papers\Lib_Papers\Imported\1-s2.0-S002216940800173X-main.pdf'</v>
      </c>
      <c r="E28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'C:\Users\HOLGER\Downloads\Papers\Lib_Notes\Imported\1-s2.0-S002216940800173X-main.md' -PathType Leaf) {Invoke-Item 'C:\Users\HOLGER\Downloads\Papers\Lib_Notes\Imported\1-s2.0-S002216940800173X-main.md'} else {New-Item 'C:\Users\HOLGER\Downloads\Papers\Lib_Notes\Imported\1-s2.0-S002216940800173X-main.md'; Invoke-Item 'C:\Users\HOLGER\Downloads\Papers\Lib_Notes\Imported\1-s2.0-S002216940800173X-main.md'}</v>
      </c>
      <c r="F289" t="s">
        <v>1591</v>
      </c>
      <c r="G289" s="13" t="str">
        <f>_xlfn.TEXTAFTER(Table2[[#This Row],[Path]],"\",-1)</f>
        <v>1-s2.0-S002216940800173X-main.pdf</v>
      </c>
      <c r="H289" s="6">
        <v>2008</v>
      </c>
      <c r="I289" s="1" t="s">
        <v>921</v>
      </c>
      <c r="J289" t="s">
        <v>329</v>
      </c>
      <c r="K289" t="s">
        <v>922</v>
      </c>
      <c r="L289" t="s">
        <v>621</v>
      </c>
      <c r="M289"/>
      <c r="N289"/>
      <c r="O289" s="8"/>
    </row>
    <row r="290" spans="1:15" x14ac:dyDescent="0.3">
      <c r="A290" s="6"/>
      <c r="B290" s="6" t="s">
        <v>441</v>
      </c>
      <c r="C290" s="13" t="str">
        <f>_xlfn.CONCAT("Invoke-Item '",Table2[[#This Row],[Path]],"'")</f>
        <v>Invoke-Item 'C:\Users\HOLGER\Downloads\Papers\Lib_Papers\Imported\275.pdf'</v>
      </c>
      <c r="D290" s="13" t="str">
        <f>_xlfn.CONCAT("Start-Process foxitpdfreader '",Table2[[#This Row],[Path]],"'")</f>
        <v>Start-Process foxitpdfreader 'C:\Users\HOLGER\Downloads\Papers\Lib_Papers\Imported\275.pdf'</v>
      </c>
      <c r="E29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'C:\Users\HOLGER\Downloads\Papers\Lib_Notes\Imported\275.md' -PathType Leaf) {Invoke-Item 'C:\Users\HOLGER\Downloads\Papers\Lib_Notes\Imported\275.md'} else {New-Item 'C:\Users\HOLGER\Downloads\Papers\Lib_Notes\Imported\275.md'; Invoke-Item 'C:\Users\HOLGER\Downloads\Papers\Lib_Notes\Imported\275.md'}</v>
      </c>
      <c r="F290" t="s">
        <v>1592</v>
      </c>
      <c r="G290" s="13" t="str">
        <f>_xlfn.TEXTAFTER(Table2[[#This Row],[Path]],"\",-1)</f>
        <v>275.pdf</v>
      </c>
      <c r="H290" s="6">
        <v>2008</v>
      </c>
      <c r="I290" s="1" t="s">
        <v>914</v>
      </c>
      <c r="J290" t="s">
        <v>398</v>
      </c>
      <c r="K290" t="s">
        <v>915</v>
      </c>
      <c r="L290" t="s">
        <v>621</v>
      </c>
      <c r="M290"/>
      <c r="N290"/>
      <c r="O290" s="8"/>
    </row>
    <row r="291" spans="1:15" x14ac:dyDescent="0.3">
      <c r="A291" s="6"/>
      <c r="B291" s="6" t="s">
        <v>441</v>
      </c>
      <c r="C291" s="13" t="str">
        <f>_xlfn.CONCAT("Invoke-Item '",Table2[[#This Row],[Path]],"'")</f>
        <v>Invoke-Item 'C:\Users\HOLGER\Downloads\Papers\Lib_Papers\Imported\thin_spilne_surface_pami_tps.pdf'</v>
      </c>
      <c r="D291" s="13" t="str">
        <f>_xlfn.CONCAT("Start-Process foxitpdfreader '",Table2[[#This Row],[Path]],"'")</f>
        <v>Start-Process foxitpdfreader 'C:\Users\HOLGER\Downloads\Papers\Lib_Papers\Imported\thin_spilne_surface_pami_tps.pdf'</v>
      </c>
      <c r="E29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'C:\Users\HOLGER\Downloads\Papers\Lib_Notes\Imported\thin_spilne_surface_pami_tps.md' -PathType Leaf) {Invoke-Item 'C:\Users\HOLGER\Downloads\Papers\Lib_Notes\Imported\thin_spilne_surface_pami_tps.md'} else {New-Item 'C:\Users\HOLGER\Downloads\Papers\Lib_Notes\Imported\thin_spilne_surface_pami_tps.md'; Invoke-Item 'C:\Users\HOLGER\Downloads\Papers\Lib_Notes\Imported\thin_spilne_surface_pami_tps.md'}</v>
      </c>
      <c r="F291" t="s">
        <v>1595</v>
      </c>
      <c r="G291" s="13" t="str">
        <f>_xlfn.TEXTAFTER(Table2[[#This Row],[Path]],"\",-1)</f>
        <v>thin_spilne_surface_pami_tps.pdf</v>
      </c>
      <c r="H291" s="6">
        <v>2003</v>
      </c>
      <c r="I291" s="1" t="s">
        <v>822</v>
      </c>
      <c r="J291" t="s">
        <v>505</v>
      </c>
      <c r="K291"/>
      <c r="L291" t="s">
        <v>621</v>
      </c>
      <c r="M291"/>
      <c r="N291"/>
      <c r="O291" s="8"/>
    </row>
    <row r="292" spans="1:15" x14ac:dyDescent="0.3">
      <c r="A292" s="6"/>
      <c r="B292" s="6" t="s">
        <v>441</v>
      </c>
      <c r="C292" s="13" t="str">
        <f>_xlfn.CONCAT("Invoke-Item '",Table2[[#This Row],[Path]],"'")</f>
        <v>Invoke-Item 'C:\Users\HOLGER\Downloads\Papers\Lib_Papers\Imported\1-s2.0-S1364815211000880-main.pdf'</v>
      </c>
      <c r="D292" s="13" t="str">
        <f>_xlfn.CONCAT("Start-Process foxitpdfreader '",Table2[[#This Row],[Path]],"'")</f>
        <v>Start-Process foxitpdfreader 'C:\Users\HOLGER\Downloads\Papers\Lib_Papers\Imported\1-s2.0-S1364815211000880-main.pdf'</v>
      </c>
      <c r="E29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'C:\Users\HOLGER\Downloads\Papers\Lib_Notes\Imported\1-s2.0-S1364815211000880-main.md' -PathType Leaf) {Invoke-Item 'C:\Users\HOLGER\Downloads\Papers\Lib_Notes\Imported\1-s2.0-S1364815211000880-main.md'} else {New-Item 'C:\Users\HOLGER\Downloads\Papers\Lib_Notes\Imported\1-s2.0-S1364815211000880-main.md'; Invoke-Item 'C:\Users\HOLGER\Downloads\Papers\Lib_Notes\Imported\1-s2.0-S1364815211000880-main.md'}</v>
      </c>
      <c r="F292" t="s">
        <v>1597</v>
      </c>
      <c r="G292" s="13" t="str">
        <f>_xlfn.TEXTAFTER(Table2[[#This Row],[Path]],"\",-1)</f>
        <v>1-s2.0-S1364815211000880-main.pdf</v>
      </c>
      <c r="H292" s="6">
        <v>2011</v>
      </c>
      <c r="I292" s="1" t="s">
        <v>998</v>
      </c>
      <c r="J292" s="1" t="s">
        <v>259</v>
      </c>
      <c r="K292" s="1" t="s">
        <v>999</v>
      </c>
      <c r="L292" s="1" t="s">
        <v>621</v>
      </c>
      <c r="O292" s="8"/>
    </row>
    <row r="293" spans="1:15" x14ac:dyDescent="0.3">
      <c r="A293" s="6"/>
      <c r="B293" s="6" t="s">
        <v>441</v>
      </c>
      <c r="C293" s="13" t="str">
        <f>_xlfn.CONCAT("Invoke-Item '",Table2[[#This Row],[Path]],"'")</f>
        <v>Invoke-Item 'C:\Users\HOLGER\Downloads\Papers\Lib_Papers\Imported\(ASCE)1084-0699(2002)7 3(220).pdf'</v>
      </c>
      <c r="D293" s="13" t="str">
        <f>_xlfn.CONCAT("Start-Process foxitpdfreader '",Table2[[#This Row],[Path]],"'")</f>
        <v>Start-Process foxitpdfreader 'C:\Users\HOLGER\Downloads\Papers\Lib_Papers\Imported\(ASCE)1084-0699(2002)7 3(220).pdf'</v>
      </c>
      <c r="E29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'C:\Users\HOLGER\Downloads\Papers\Lib_Notes\Imported\(ASCE)1084-0699(2002)7 3(220).md' -PathType Leaf) {Invoke-Item 'C:\Users\HOLGER\Downloads\Papers\Lib_Notes\Imported\(ASCE)1084-0699(2002)7 3(220).md'} else {New-Item 'C:\Users\HOLGER\Downloads\Papers\Lib_Notes\Imported\(ASCE)1084-0699(2002)7 3(220).md'; Invoke-Item 'C:\Users\HOLGER\Downloads\Papers\Lib_Notes\Imported\(ASCE)1084-0699(2002)7 3(220).md'}</v>
      </c>
      <c r="F293" t="s">
        <v>1599</v>
      </c>
      <c r="G293" s="13" t="str">
        <f>_xlfn.TEXTAFTER(Table2[[#This Row],[Path]],"\",-1)</f>
        <v>(ASCE)1084-0699(2002)7 3(220).pdf</v>
      </c>
      <c r="H293" s="6">
        <v>2002</v>
      </c>
      <c r="I293" s="1" t="s">
        <v>803</v>
      </c>
      <c r="J293" t="s">
        <v>570</v>
      </c>
      <c r="K293" t="s">
        <v>804</v>
      </c>
      <c r="L293" t="s">
        <v>621</v>
      </c>
      <c r="M293"/>
      <c r="N293"/>
      <c r="O293" s="8"/>
    </row>
    <row r="294" spans="1:15" x14ac:dyDescent="0.3">
      <c r="A294" s="6"/>
      <c r="B294" s="6" t="s">
        <v>441</v>
      </c>
      <c r="C294" s="13" t="str">
        <f>_xlfn.CONCAT("Invoke-Item '",Table2[[#This Row],[Path]],"'")</f>
        <v>Invoke-Item 'C:\Users\HOLGER\Downloads\Papers\Lib_Papers\Imported\1-s2.0-S1364815206000053-main.pdf'</v>
      </c>
      <c r="D294" s="13" t="str">
        <f>_xlfn.CONCAT("Start-Process foxitpdfreader '",Table2[[#This Row],[Path]],"'")</f>
        <v>Start-Process foxitpdfreader 'C:\Users\HOLGER\Downloads\Papers\Lib_Papers\Imported\1-s2.0-S1364815206000053-main.pdf'</v>
      </c>
      <c r="E29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'C:\Users\HOLGER\Downloads\Papers\Lib_Notes\Imported\1-s2.0-S1364815206000053-main.md' -PathType Leaf) {Invoke-Item 'C:\Users\HOLGER\Downloads\Papers\Lib_Notes\Imported\1-s2.0-S1364815206000053-main.md'} else {New-Item 'C:\Users\HOLGER\Downloads\Papers\Lib_Notes\Imported\1-s2.0-S1364815206000053-main.md'; Invoke-Item 'C:\Users\HOLGER\Downloads\Papers\Lib_Notes\Imported\1-s2.0-S1364815206000053-main.md'}</v>
      </c>
      <c r="F294" t="s">
        <v>1600</v>
      </c>
      <c r="G294" s="13" t="str">
        <f>_xlfn.TEXTAFTER(Table2[[#This Row],[Path]],"\",-1)</f>
        <v>1-s2.0-S1364815206000053-main.pdf</v>
      </c>
      <c r="H294" s="6">
        <v>2007</v>
      </c>
      <c r="I294" t="s">
        <v>883</v>
      </c>
      <c r="J294" t="s">
        <v>549</v>
      </c>
      <c r="K294" t="s">
        <v>884</v>
      </c>
      <c r="L294" t="s">
        <v>621</v>
      </c>
      <c r="M294"/>
      <c r="N294"/>
      <c r="O294" s="8"/>
    </row>
    <row r="295" spans="1:15" x14ac:dyDescent="0.3">
      <c r="A295" s="6"/>
      <c r="B295" s="6" t="s">
        <v>441</v>
      </c>
      <c r="C295" s="13" t="str">
        <f>_xlfn.CONCAT("Invoke-Item '",Table2[[#This Row],[Path]],"'")</f>
        <v>Invoke-Item 'C:\Users\HOLGER\Downloads\Papers\Lib_Papers\Imported\(ASCE)HE.1943-5584.0000064.pdf'</v>
      </c>
      <c r="D295" s="13" t="str">
        <f>_xlfn.CONCAT("Start-Process foxitpdfreader '",Table2[[#This Row],[Path]],"'")</f>
        <v>Start-Process foxitpdfreader 'C:\Users\HOLGER\Downloads\Papers\Lib_Papers\Imported\(ASCE)HE.1943-5584.0000064.pdf'</v>
      </c>
      <c r="E29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'C:\Users\HOLGER\Downloads\Papers\Lib_Notes\Imported\(ASCE)HE.1943-5584.0000064.md' -PathType Leaf) {Invoke-Item 'C:\Users\HOLGER\Downloads\Papers\Lib_Notes\Imported\(ASCE)HE.1943-5584.0000064.md'} else {New-Item 'C:\Users\HOLGER\Downloads\Papers\Lib_Notes\Imported\(ASCE)HE.1943-5584.0000064.md'; Invoke-Item 'C:\Users\HOLGER\Downloads\Papers\Lib_Notes\Imported\(ASCE)HE.1943-5584.0000064.md'}</v>
      </c>
      <c r="F295" t="s">
        <v>1601</v>
      </c>
      <c r="G295" s="13" t="str">
        <f>_xlfn.TEXTAFTER(Table2[[#This Row],[Path]],"\",-1)</f>
        <v>(ASCE)HE.1943-5584.0000064.pdf</v>
      </c>
      <c r="H295" s="6">
        <v>2009</v>
      </c>
      <c r="I295" t="s">
        <v>949</v>
      </c>
      <c r="J295" t="s">
        <v>548</v>
      </c>
      <c r="K295" t="s">
        <v>950</v>
      </c>
      <c r="L295" t="s">
        <v>621</v>
      </c>
      <c r="M295"/>
      <c r="N295"/>
      <c r="O295" s="8"/>
    </row>
    <row r="296" spans="1:15" x14ac:dyDescent="0.3">
      <c r="A296" s="6"/>
      <c r="B296" s="6" t="s">
        <v>441</v>
      </c>
      <c r="C296" s="13" t="str">
        <f>_xlfn.CONCAT("Invoke-Item '",Table2[[#This Row],[Path]],"'")</f>
        <v>Invoke-Item 'C:\Users\HOLGER\Downloads\Papers\Lib_Papers\Imported\2005-Endreny-EncycHydroSci-UrbanWater.pdf'</v>
      </c>
      <c r="D296" s="13" t="str">
        <f>_xlfn.CONCAT("Start-Process foxitpdfreader '",Table2[[#This Row],[Path]],"'")</f>
        <v>Start-Process foxitpdfreader 'C:\Users\HOLGER\Downloads\Papers\Lib_Papers\Imported\2005-Endreny-EncycHydroSci-UrbanWater.pdf'</v>
      </c>
      <c r="E29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'C:\Users\HOLGER\Downloads\Papers\Lib_Notes\Imported\2005-Endreny-EncycHydroSci-UrbanWater.md' -PathType Leaf) {Invoke-Item 'C:\Users\HOLGER\Downloads\Papers\Lib_Notes\Imported\2005-Endreny-EncycHydroSci-UrbanWater.md'} else {New-Item 'C:\Users\HOLGER\Downloads\Papers\Lib_Notes\Imported\2005-Endreny-EncycHydroSci-UrbanWater.md'; Invoke-Item 'C:\Users\HOLGER\Downloads\Papers\Lib_Notes\Imported\2005-Endreny-EncycHydroSci-UrbanWater.md'}</v>
      </c>
      <c r="F296" t="s">
        <v>1603</v>
      </c>
      <c r="G296" s="13" t="str">
        <f>_xlfn.TEXTAFTER(Table2[[#This Row],[Path]],"\",-1)</f>
        <v>2005-Endreny-EncycHydroSci-UrbanWater.pdf</v>
      </c>
      <c r="H296" s="6">
        <v>2005</v>
      </c>
      <c r="I296" s="1" t="s">
        <v>850</v>
      </c>
      <c r="J296" t="s">
        <v>400</v>
      </c>
      <c r="K296"/>
      <c r="L296" t="s">
        <v>621</v>
      </c>
      <c r="M296"/>
      <c r="N296"/>
      <c r="O296" s="8"/>
    </row>
    <row r="297" spans="1:15" x14ac:dyDescent="0.3">
      <c r="A297" s="6"/>
      <c r="B297" s="6" t="s">
        <v>441</v>
      </c>
      <c r="C297" s="13" t="str">
        <f>_xlfn.CONCAT("Invoke-Item '",Table2[[#This Row],[Path]],"'")</f>
        <v>Invoke-Item 'C:\Users\HOLGER\Downloads\Papers\Lib_Papers\Imported\163.pdf'</v>
      </c>
      <c r="D297" s="13" t="str">
        <f>_xlfn.CONCAT("Start-Process foxitpdfreader '",Table2[[#This Row],[Path]],"'")</f>
        <v>Start-Process foxitpdfreader 'C:\Users\HOLGER\Downloads\Papers\Lib_Papers\Imported\163.pdf'</v>
      </c>
      <c r="E29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'C:\Users\HOLGER\Downloads\Papers\Lib_Notes\Imported\163.md' -PathType Leaf) {Invoke-Item 'C:\Users\HOLGER\Downloads\Papers\Lib_Notes\Imported\163.md'} else {New-Item 'C:\Users\HOLGER\Downloads\Papers\Lib_Notes\Imported\163.md'; Invoke-Item 'C:\Users\HOLGER\Downloads\Papers\Lib_Notes\Imported\163.md'}</v>
      </c>
      <c r="F297" t="s">
        <v>1605</v>
      </c>
      <c r="G297" s="13" t="str">
        <f>_xlfn.TEXTAFTER(Table2[[#This Row],[Path]],"\",-1)</f>
        <v>163.pdf</v>
      </c>
      <c r="H297" s="6">
        <v>2007</v>
      </c>
      <c r="I297" s="1" t="s">
        <v>890</v>
      </c>
      <c r="J297" s="1" t="s">
        <v>372</v>
      </c>
      <c r="K297" s="1" t="s">
        <v>891</v>
      </c>
      <c r="L297" s="1" t="s">
        <v>621</v>
      </c>
      <c r="O297" s="8"/>
    </row>
    <row r="298" spans="1:15" x14ac:dyDescent="0.3">
      <c r="A298" s="6"/>
      <c r="B298" s="6" t="s">
        <v>441</v>
      </c>
      <c r="C298" s="13" t="str">
        <f>_xlfn.CONCAT("Invoke-Item '",Table2[[#This Row],[Path]],"'")</f>
        <v>Invoke-Item 'C:\Users\HOLGER\Downloads\Papers\Lib_Papers\Imported\(ASCE)1084-0699(1999)4 4(297).pdf'</v>
      </c>
      <c r="D298" s="13" t="str">
        <f>_xlfn.CONCAT("Start-Process foxitpdfreader '",Table2[[#This Row],[Path]],"'")</f>
        <v>Start-Process foxitpdfreader 'C:\Users\HOLGER\Downloads\Papers\Lib_Papers\Imported\(ASCE)1084-0699(1999)4 4(297).pdf'</v>
      </c>
      <c r="E29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'C:\Users\HOLGER\Downloads\Papers\Lib_Notes\Imported\(ASCE)1084-0699(1999)4 4(297).md' -PathType Leaf) {Invoke-Item 'C:\Users\HOLGER\Downloads\Papers\Lib_Notes\Imported\(ASCE)1084-0699(1999)4 4(297).md'} else {New-Item 'C:\Users\HOLGER\Downloads\Papers\Lib_Notes\Imported\(ASCE)1084-0699(1999)4 4(297).md'; Invoke-Item 'C:\Users\HOLGER\Downloads\Papers\Lib_Notes\Imported\(ASCE)1084-0699(1999)4 4(297).md'}</v>
      </c>
      <c r="F298" t="s">
        <v>1608</v>
      </c>
      <c r="G298" s="13" t="str">
        <f>_xlfn.TEXTAFTER(Table2[[#This Row],[Path]],"\",-1)</f>
        <v>(ASCE)1084-0699(1999)4 4(297).pdf</v>
      </c>
      <c r="H298" s="6">
        <v>1999</v>
      </c>
      <c r="I298" s="1" t="s">
        <v>754</v>
      </c>
      <c r="J298" t="s">
        <v>569</v>
      </c>
      <c r="K298" t="s">
        <v>755</v>
      </c>
      <c r="L298" t="s">
        <v>621</v>
      </c>
      <c r="M298"/>
      <c r="N298"/>
      <c r="O298" s="8"/>
    </row>
    <row r="299" spans="1:15" x14ac:dyDescent="0.3">
      <c r="A299" s="6"/>
      <c r="B299" s="6" t="s">
        <v>441</v>
      </c>
      <c r="C299" s="13" t="str">
        <f>_xlfn.CONCAT("Invoke-Item '",Table2[[#This Row],[Path]],"'")</f>
        <v>Invoke-Item 'C:\Users\HOLGER\Downloads\Papers\Lib_Papers\Imported\Water Resources Research - 2003 - Ferraris - A comparison of stochastic models for spatial rainfall downscaling.pdf'</v>
      </c>
      <c r="D299" s="13" t="str">
        <f>_xlfn.CONCAT("Start-Process foxitpdfreader '",Table2[[#This Row],[Path]],"'")</f>
        <v>Start-Process foxitpdfreader 'C:\Users\HOLGER\Downloads\Papers\Lib_Papers\Imported\Water Resources Research - 2003 - Ferraris - A comparison of stochastic models for spatial rainfall downscaling.pdf'</v>
      </c>
      <c r="E29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- 2003 - Ferraris - A comparison of stochastic models for spatial rainfall downscaling.md' -PathType Leaf) {Invoke-Item 'C:\Users\HOLGER\Downloads\Papers\Lib_Notes\Imported\Water Resources Research - 2003 - Ferraris - A comparison of stochastic models for spatial rainfall downscaling.md'} else {New-Item 'C:\Users\HOLGER\Downloads\Papers\Lib_Notes\Imported\Water Resources Research - 2003 - Ferraris - A comparison of stochastic models for spatial rainfall downscaling.md'; Invoke-Item 'C:\Users\HOLGER\Downloads\Papers\Lib_Notes\Imported\Water Resources Research - 2003 - Ferraris - A comparison of stochastic models for spatial rainfall downscaling.md'}</v>
      </c>
      <c r="F299" t="s">
        <v>1610</v>
      </c>
      <c r="G299" s="13" t="str">
        <f>_xlfn.TEXTAFTER(Table2[[#This Row],[Path]],"\",-1)</f>
        <v>Water Resources Research - 2003 - Ferraris - A comparison of stochastic models for spatial rainfall downscaling.pdf</v>
      </c>
      <c r="H299" s="6">
        <v>2003</v>
      </c>
      <c r="I299" s="1" t="s">
        <v>818</v>
      </c>
      <c r="J299" t="s">
        <v>368</v>
      </c>
      <c r="K299" t="s">
        <v>819</v>
      </c>
      <c r="L299" t="s">
        <v>621</v>
      </c>
      <c r="M299"/>
      <c r="N299"/>
      <c r="O299" s="8"/>
    </row>
    <row r="300" spans="1:15" x14ac:dyDescent="0.3">
      <c r="A300" s="6"/>
      <c r="B300" s="6" t="s">
        <v>441</v>
      </c>
      <c r="C300" s="13" t="str">
        <f>_xlfn.CONCAT("Invoke-Item '",Table2[[#This Row],[Path]],"'")</f>
        <v>Invoke-Item 'C:\Users\HOLGER\Downloads\Papers\Lib_Papers\Imported\(ASCE)1084-0699(2001)6 2(100).pdf'</v>
      </c>
      <c r="D300" s="13" t="str">
        <f>_xlfn.CONCAT("Start-Process foxitpdfreader '",Table2[[#This Row],[Path]],"'")</f>
        <v>Start-Process foxitpdfreader 'C:\Users\HOLGER\Downloads\Papers\Lib_Papers\Imported\(ASCE)1084-0699(2001)6 2(100).pdf'</v>
      </c>
      <c r="E30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'C:\Users\HOLGER\Downloads\Papers\Lib_Notes\Imported\(ASCE)1084-0699(2001)6 2(100).md' -PathType Leaf) {Invoke-Item 'C:\Users\HOLGER\Downloads\Papers\Lib_Notes\Imported\(ASCE)1084-0699(2001)6 2(100).md'} else {New-Item 'C:\Users\HOLGER\Downloads\Papers\Lib_Notes\Imported\(ASCE)1084-0699(2001)6 2(100).md'; Invoke-Item 'C:\Users\HOLGER\Downloads\Papers\Lib_Notes\Imported\(ASCE)1084-0699(2001)6 2(100).md'}</v>
      </c>
      <c r="F300" t="s">
        <v>1613</v>
      </c>
      <c r="G300" s="13" t="str">
        <f>_xlfn.TEXTAFTER(Table2[[#This Row],[Path]],"\",-1)</f>
        <v>(ASCE)1084-0699(2001)6 2(100).pdf</v>
      </c>
      <c r="H300" s="6">
        <v>2001</v>
      </c>
      <c r="I300" s="1" t="s">
        <v>786</v>
      </c>
      <c r="J300" t="s">
        <v>380</v>
      </c>
      <c r="K300" t="s">
        <v>787</v>
      </c>
      <c r="L300" t="s">
        <v>621</v>
      </c>
      <c r="M300"/>
      <c r="N300"/>
      <c r="O300" s="8"/>
    </row>
    <row r="301" spans="1:15" x14ac:dyDescent="0.3">
      <c r="A301" s="6"/>
      <c r="B301" s="6" t="s">
        <v>441</v>
      </c>
      <c r="C301" s="13" t="str">
        <f>_xlfn.CONCAT("Invoke-Item '",Table2[[#This Row],[Path]],"'")</f>
        <v>Invoke-Item 'C:\Users\HOLGER\Downloads\Papers\Lib_Papers\Imported\(ASCE)1084-0699(2001)6 2(91).pdf'</v>
      </c>
      <c r="D301" s="13" t="str">
        <f>_xlfn.CONCAT("Start-Process foxitpdfreader '",Table2[[#This Row],[Path]],"'")</f>
        <v>Start-Process foxitpdfreader 'C:\Users\HOLGER\Downloads\Papers\Lib_Papers\Imported\(ASCE)1084-0699(2001)6 2(91).pdf'</v>
      </c>
      <c r="E30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'C:\Users\HOLGER\Downloads\Papers\Lib_Notes\Imported\(ASCE)1084-0699(2001)6 2(91).md' -PathType Leaf) {Invoke-Item 'C:\Users\HOLGER\Downloads\Papers\Lib_Notes\Imported\(ASCE)1084-0699(2001)6 2(91).md'} else {New-Item 'C:\Users\HOLGER\Downloads\Papers\Lib_Notes\Imported\(ASCE)1084-0699(2001)6 2(91).md'; Invoke-Item 'C:\Users\HOLGER\Downloads\Papers\Lib_Notes\Imported\(ASCE)1084-0699(2001)6 2(91).md'}</v>
      </c>
      <c r="F301" t="s">
        <v>1614</v>
      </c>
      <c r="G301" s="13" t="str">
        <f>_xlfn.TEXTAFTER(Table2[[#This Row],[Path]],"\",-1)</f>
        <v>(ASCE)1084-0699(2001)6 2(91).pdf</v>
      </c>
      <c r="H301" s="6">
        <v>2001</v>
      </c>
      <c r="I301" s="1" t="s">
        <v>784</v>
      </c>
      <c r="J301" t="s">
        <v>379</v>
      </c>
      <c r="K301" t="s">
        <v>785</v>
      </c>
      <c r="L301" t="s">
        <v>621</v>
      </c>
      <c r="M301"/>
      <c r="N301"/>
      <c r="O301" s="8"/>
    </row>
    <row r="302" spans="1:15" x14ac:dyDescent="0.3">
      <c r="A302" s="6"/>
      <c r="B302" s="6" t="s">
        <v>441</v>
      </c>
      <c r="C302" s="13" t="str">
        <f>_xlfn.CONCAT("Invoke-Item '",Table2[[#This Row],[Path]],"'")</f>
        <v>Invoke-Item 'C:\Users\HOLGER\Downloads\Papers\Lib_Papers\Imported\Water Resources Research - June 1972 - Freeze - Role of subsurface flow in generating surface runoff 1 Base flow.pdf'</v>
      </c>
      <c r="D302" s="13" t="str">
        <f>_xlfn.CONCAT("Start-Process foxitpdfreader '",Table2[[#This Row],[Path]],"'")</f>
        <v>Start-Process foxitpdfreader 'C:\Users\HOLGER\Downloads\Papers\Lib_Papers\Imported\Water Resources Research - June 1972 - Freeze - Role of subsurface flow in generating surface runoff 1 Base flow.pdf'</v>
      </c>
      <c r="E30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June 1972 - Freeze - Role of subsurface flow in generating surface runoff 1 Base flow.md' -PathType Leaf) {Invoke-Item 'C:\Users\HOLGER\Downloads\Papers\Lib_Notes\Imported\Water Resources Research - June 1972 - Freeze - Role of subsurface flow in generating surface runoff 1 Base flow.md'} else {New-Item 'C:\Users\HOLGER\Downloads\Papers\Lib_Notes\Imported\Water Resources Research - June 1972 - Freeze - Role of subsurface flow in generating surface runoff 1 Base flow.md'; Invoke-Item 'C:\Users\HOLGER\Downloads\Papers\Lib_Notes\Imported\Water Resources Research - June 1972 - Freeze - Role of subsurface flow in generating surface runoff 1 Base flow.md'}</v>
      </c>
      <c r="F302" t="s">
        <v>1617</v>
      </c>
      <c r="G302" s="13" t="str">
        <f>_xlfn.TEXTAFTER(Table2[[#This Row],[Path]],"\",-1)</f>
        <v>Water Resources Research - June 1972 - Freeze - Role of subsurface flow in generating surface runoff 1 Base flow.pdf</v>
      </c>
      <c r="H302" s="6">
        <v>1972</v>
      </c>
      <c r="I302" s="1" t="s">
        <v>625</v>
      </c>
      <c r="J302" t="s">
        <v>426</v>
      </c>
      <c r="K302" t="s">
        <v>627</v>
      </c>
      <c r="L302" t="s">
        <v>621</v>
      </c>
      <c r="M302"/>
      <c r="N302"/>
      <c r="O302" s="8"/>
    </row>
    <row r="303" spans="1:15" x14ac:dyDescent="0.3">
      <c r="A303" s="6"/>
      <c r="B303" s="6" t="s">
        <v>441</v>
      </c>
      <c r="C303" s="13" t="str">
        <f>_xlfn.CONCAT("Invoke-Item '",Table2[[#This Row],[Path]],"'")</f>
        <v>Invoke-Item 'C:\Users\HOLGER\Downloads\Papers\Lib_Papers\Imported\Water Resources Research - October 1972 - Freeze - Role of subsurface flow in generating surface runoff 2 Upstream source.pdf'</v>
      </c>
      <c r="D303" s="13" t="str">
        <f>_xlfn.CONCAT("Start-Process foxitpdfreader '",Table2[[#This Row],[Path]],"'")</f>
        <v>Start-Process foxitpdfreader 'C:\Users\HOLGER\Downloads\Papers\Lib_Papers\Imported\Water Resources Research - October 1972 - Freeze - Role of subsurface flow in generating surface runoff 2 Upstream source.pdf'</v>
      </c>
      <c r="E30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October 1972 - Freeze - Role of subsurface flow in generating surface runoff 2 Upstream source.md' -PathType Leaf) {Invoke-Item 'C:\Users\HOLGER\Downloads\Papers\Lib_Notes\Imported\Water Resources Research - October 1972 - Freeze - Role of subsurface flow in generating surface runoff 2 Upstream source.md'} else {New-Item 'C:\Users\HOLGER\Downloads\Papers\Lib_Notes\Imported\Water Resources Research - October 1972 - Freeze - Role of subsurface flow in generating surface runoff 2 Upstream source.md'; Invoke-Item 'C:\Users\HOLGER\Downloads\Papers\Lib_Notes\Imported\Water Resources Research - October 1972 - Freeze - Role of subsurface flow in generating surface runoff 2 Upstream source.md'}</v>
      </c>
      <c r="F303" t="s">
        <v>1618</v>
      </c>
      <c r="G303" s="13" t="str">
        <f>_xlfn.TEXTAFTER(Table2[[#This Row],[Path]],"\",-1)</f>
        <v>Water Resources Research - October 1972 - Freeze - Role of subsurface flow in generating surface runoff 2 Upstream source.pdf</v>
      </c>
      <c r="H303" s="6">
        <v>1972</v>
      </c>
      <c r="I303" s="1" t="s">
        <v>625</v>
      </c>
      <c r="J303" t="s">
        <v>427</v>
      </c>
      <c r="K303" t="s">
        <v>628</v>
      </c>
      <c r="L303" t="s">
        <v>621</v>
      </c>
      <c r="M303"/>
      <c r="N303"/>
      <c r="O303" s="8"/>
    </row>
    <row r="304" spans="1:15" x14ac:dyDescent="0.3">
      <c r="A304" s="6"/>
      <c r="B304" s="6" t="s">
        <v>441</v>
      </c>
      <c r="C304" s="13" t="str">
        <f>_xlfn.CONCAT("Invoke-Item '",Table2[[#This Row],[Path]],"'")</f>
        <v>Invoke-Item 'C:\Users\HOLGER\Downloads\Papers\Lib_Papers\Imported\Water Resources Research - 2008 - Furrer - Improving the simulation of extreme precipitation events by stochastic weather.pdf'</v>
      </c>
      <c r="D304" s="13" t="str">
        <f>_xlfn.CONCAT("Start-Process foxitpdfreader '",Table2[[#This Row],[Path]],"'")</f>
        <v>Start-Process foxitpdfreader 'C:\Users\HOLGER\Downloads\Papers\Lib_Papers\Imported\Water Resources Research - 2008 - Furrer - Improving the simulation of extreme precipitation events by stochastic weather.pdf'</v>
      </c>
      <c r="E30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- 2008 - Furrer - Improving the simulation of extreme precipitation events by stochastic weather.md' -PathType Leaf) {Invoke-Item 'C:\Users\HOLGER\Downloads\Papers\Lib_Notes\Imported\Water Resources Research - 2008 - Furrer - Improving the simulation of extreme precipitation events by stochastic weather.md'} else {New-Item 'C:\Users\HOLGER\Downloads\Papers\Lib_Notes\Imported\Water Resources Research - 2008 - Furrer - Improving the simulation of extreme precipitation events by stochastic weather.md'; Invoke-Item 'C:\Users\HOLGER\Downloads\Papers\Lib_Notes\Imported\Water Resources Research - 2008 - Furrer - Improving the simulation of extreme precipitation events by stochastic weather.md'}</v>
      </c>
      <c r="F304" t="s">
        <v>1621</v>
      </c>
      <c r="G304" s="13" t="str">
        <f>_xlfn.TEXTAFTER(Table2[[#This Row],[Path]],"\",-1)</f>
        <v>Water Resources Research - 2008 - Furrer - Improving the simulation of extreme precipitation events by stochastic weather.pdf</v>
      </c>
      <c r="H304" s="6">
        <v>2008</v>
      </c>
      <c r="I304" s="1" t="s">
        <v>926</v>
      </c>
      <c r="J304" t="s">
        <v>420</v>
      </c>
      <c r="K304" t="s">
        <v>927</v>
      </c>
      <c r="L304" t="s">
        <v>621</v>
      </c>
      <c r="M304"/>
      <c r="N304"/>
      <c r="O304" s="8"/>
    </row>
    <row r="305" spans="1:15" x14ac:dyDescent="0.3">
      <c r="A305" s="6"/>
      <c r="B305" s="6" t="s">
        <v>441</v>
      </c>
      <c r="C305" s="13" t="str">
        <f>_xlfn.CONCAT("Invoke-Item '",Table2[[#This Row],[Path]],"'")</f>
        <v>Invoke-Item 'C:\Users\HOLGER\Downloads\Papers\Lib_Papers\Imported\Modelling_hydrological_losses_for_varying_rainfall.pdf'</v>
      </c>
      <c r="D305" s="13" t="str">
        <f>_xlfn.CONCAT("Start-Process foxitpdfreader '",Table2[[#This Row],[Path]],"'")</f>
        <v>Start-Process foxitpdfreader 'C:\Users\HOLGER\Downloads\Papers\Lib_Papers\Imported\Modelling_hydrological_losses_for_varying_rainfall.pdf'</v>
      </c>
      <c r="E30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'C:\Users\HOLGER\Downloads\Papers\Lib_Notes\Imported\Modelling_hydrological_losses_for_varying_rainfall.md' -PathType Leaf) {Invoke-Item 'C:\Users\HOLGER\Downloads\Papers\Lib_Notes\Imported\Modelling_hydrological_losses_for_varying_rainfall.md'} else {New-Item 'C:\Users\HOLGER\Downloads\Papers\Lib_Notes\Imported\Modelling_hydrological_losses_for_varying_rainfall.md'; Invoke-Item 'C:\Users\HOLGER\Downloads\Papers\Lib_Notes\Imported\Modelling_hydrological_losses_for_varying_rainfall.md'}</v>
      </c>
      <c r="F305" t="s">
        <v>1622</v>
      </c>
      <c r="G305" s="13" t="str">
        <f>_xlfn.TEXTAFTER(Table2[[#This Row],[Path]],"\",-1)</f>
        <v>Modelling_hydrological_losses_for_varying_rainfall.pdf</v>
      </c>
      <c r="H305" s="6">
        <v>2015</v>
      </c>
      <c r="I305" s="1" t="s">
        <v>1138</v>
      </c>
      <c r="J305" s="1" t="s">
        <v>252</v>
      </c>
      <c r="K305" s="1" t="s">
        <v>1139</v>
      </c>
      <c r="L305" s="1" t="s">
        <v>621</v>
      </c>
      <c r="O305" s="8"/>
    </row>
    <row r="306" spans="1:15" x14ac:dyDescent="0.3">
      <c r="A306" s="6"/>
      <c r="B306" s="6" t="s">
        <v>441</v>
      </c>
      <c r="C306" s="13" t="str">
        <f>_xlfn.CONCAT("Invoke-Item '",Table2[[#This Row],[Path]],"'")</f>
        <v>Invoke-Item 'C:\Users\HOLGER\Downloads\Papers\Lib_Papers\Imported\Gao_2018_IOP_Conf._Ser. _Earth_Environ._Sci._191_012043.pdf'</v>
      </c>
      <c r="D306" s="13" t="str">
        <f>_xlfn.CONCAT("Start-Process foxitpdfreader '",Table2[[#This Row],[Path]],"'")</f>
        <v>Start-Process foxitpdfreader 'C:\Users\HOLGER\Downloads\Papers\Lib_Papers\Imported\Gao_2018_IOP_Conf._Ser. _Earth_Environ._Sci._191_012043.pdf'</v>
      </c>
      <c r="E30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'C:\Users\HOLGER\Downloads\Papers\Lib_Notes\Imported\Gao_2018_IOP_Conf._Ser. _Earth_Environ._Sci._191_012043.md' -PathType Leaf) {Invoke-Item 'C:\Users\HOLGER\Downloads\Papers\Lib_Notes\Imported\Gao_2018_IOP_Conf._Ser. _Earth_Environ._Sci._191_012043.md'} else {New-Item 'C:\Users\HOLGER\Downloads\Papers\Lib_Notes\Imported\Gao_2018_IOP_Conf._Ser. _Earth_Environ._Sci._191_012043.md'; Invoke-Item 'C:\Users\HOLGER\Downloads\Papers\Lib_Notes\Imported\Gao_2018_IOP_Conf._Ser. _Earth_Environ._Sci._191_012043.md'}</v>
      </c>
      <c r="F306" t="s">
        <v>1623</v>
      </c>
      <c r="G306" s="13" t="str">
        <f>_xlfn.TEXTAFTER(Table2[[#This Row],[Path]],"\",-1)</f>
        <v>Gao_2018_IOP_Conf._Ser. _Earth_Environ._Sci._191_012043.pdf</v>
      </c>
      <c r="H306" s="6">
        <v>2018</v>
      </c>
      <c r="I306" s="1" t="s">
        <v>1285</v>
      </c>
      <c r="J306" t="s">
        <v>592</v>
      </c>
      <c r="K306" t="s">
        <v>1286</v>
      </c>
      <c r="L306" t="s">
        <v>798</v>
      </c>
      <c r="M306"/>
      <c r="N306"/>
      <c r="O306" s="8"/>
    </row>
    <row r="307" spans="1:15" x14ac:dyDescent="0.3">
      <c r="A307" s="6"/>
      <c r="B307" s="6" t="s">
        <v>441</v>
      </c>
      <c r="C307" s="13" t="str">
        <f>_xlfn.CONCAT("Invoke-Item '",Table2[[#This Row],[Path]],"'")</f>
        <v>Invoke-Item 'C:\Users\HOLGER\Downloads\Papers\Lib_Papers\Imported\WIREs Computational Stats - 2015 - Gelfand - Bayesian wombling finding rapid change in spatial maps.pdf'</v>
      </c>
      <c r="D307" s="13" t="str">
        <f>_xlfn.CONCAT("Start-Process foxitpdfreader '",Table2[[#This Row],[Path]],"'")</f>
        <v>Start-Process foxitpdfreader 'C:\Users\HOLGER\Downloads\Papers\Lib_Papers\Imported\WIREs Computational Stats - 2015 - Gelfand - Bayesian wombling finding rapid change in spatial maps.pdf'</v>
      </c>
      <c r="E30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'C:\Users\HOLGER\Downloads\Papers\Lib_Notes\Imported\WIREs Computational Stats - 2015 - Gelfand - Bayesian wombling finding rapid change in spatial maps.md' -PathType Leaf) {Invoke-Item 'C:\Users\HOLGER\Downloads\Papers\Lib_Notes\Imported\WIREs Computational Stats - 2015 - Gelfand - Bayesian wombling finding rapid change in spatial maps.md'} else {New-Item 'C:\Users\HOLGER\Downloads\Papers\Lib_Notes\Imported\WIREs Computational Stats - 2015 - Gelfand - Bayesian wombling finding rapid change in spatial maps.md'; Invoke-Item 'C:\Users\HOLGER\Downloads\Papers\Lib_Notes\Imported\WIREs Computational Stats - 2015 - Gelfand - Bayesian wombling finding rapid change in spatial maps.md'}</v>
      </c>
      <c r="F307" t="s">
        <v>1624</v>
      </c>
      <c r="G307" s="13" t="str">
        <f>_xlfn.TEXTAFTER(Table2[[#This Row],[Path]],"\",-1)</f>
        <v>WIREs Computational Stats - 2015 - Gelfand - Bayesian wombling finding rapid change in spatial maps.pdf</v>
      </c>
      <c r="H307" s="6">
        <v>2015</v>
      </c>
      <c r="I307" s="1" t="s">
        <v>1117</v>
      </c>
      <c r="J307" t="s">
        <v>581</v>
      </c>
      <c r="K307" t="s">
        <v>1118</v>
      </c>
      <c r="L307" t="s">
        <v>621</v>
      </c>
      <c r="M307"/>
      <c r="N307"/>
      <c r="O307" s="8"/>
    </row>
    <row r="308" spans="1:15" x14ac:dyDescent="0.3">
      <c r="A308" s="6"/>
      <c r="B308" s="6" t="s">
        <v>441</v>
      </c>
      <c r="C308" s="13" t="str">
        <f>_xlfn.CONCAT("Invoke-Item '",Table2[[#This Row],[Path]],"'")</f>
        <v>Invoke-Item 'C:\Users\HOLGER\Downloads\Papers\Lib_Papers\Imported\1-s2.0-002216949390009X-main.pdf'</v>
      </c>
      <c r="D308" s="13" t="str">
        <f>_xlfn.CONCAT("Start-Process foxitpdfreader '",Table2[[#This Row],[Path]],"'")</f>
        <v>Start-Process foxitpdfreader 'C:\Users\HOLGER\Downloads\Papers\Lib_Papers\Imported\1-s2.0-002216949390009X-main.pdf'</v>
      </c>
      <c r="E30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'C:\Users\HOLGER\Downloads\Papers\Lib_Notes\Imported\1-s2.0-002216949390009X-main.md' -PathType Leaf) {Invoke-Item 'C:\Users\HOLGER\Downloads\Papers\Lib_Notes\Imported\1-s2.0-002216949390009X-main.md'} else {New-Item 'C:\Users\HOLGER\Downloads\Papers\Lib_Notes\Imported\1-s2.0-002216949390009X-main.md'; Invoke-Item 'C:\Users\HOLGER\Downloads\Papers\Lib_Notes\Imported\1-s2.0-002216949390009X-main.md'}</v>
      </c>
      <c r="F308" t="s">
        <v>1625</v>
      </c>
      <c r="G308" s="13" t="str">
        <f>_xlfn.TEXTAFTER(Table2[[#This Row],[Path]],"\",-1)</f>
        <v>1-s2.0-002216949390009X-main.pdf</v>
      </c>
      <c r="H308" s="6">
        <v>1993</v>
      </c>
      <c r="I308" s="1" t="s">
        <v>687</v>
      </c>
      <c r="J308" t="s">
        <v>381</v>
      </c>
      <c r="K308" t="s">
        <v>688</v>
      </c>
      <c r="L308" t="s">
        <v>621</v>
      </c>
      <c r="M308"/>
      <c r="N308"/>
      <c r="O308" s="8"/>
    </row>
    <row r="309" spans="1:15" x14ac:dyDescent="0.3">
      <c r="A309" s="6"/>
      <c r="B309" s="6" t="s">
        <v>441</v>
      </c>
      <c r="C309" s="13" t="str">
        <f>_xlfn.CONCAT("Invoke-Item '",Table2[[#This Row],[Path]],"'")</f>
        <v>Invoke-Item 'C:\Users\HOLGER\Downloads\Papers\Lib_Papers\Imported\WIREs Computational Stats - 2015 - Ghosh - Bayesian model selection using the median probability model.pdf'</v>
      </c>
      <c r="D309" s="13" t="str">
        <f>_xlfn.CONCAT("Start-Process foxitpdfreader '",Table2[[#This Row],[Path]],"'")</f>
        <v>Start-Process foxitpdfreader 'C:\Users\HOLGER\Downloads\Papers\Lib_Papers\Imported\WIREs Computational Stats - 2015 - Ghosh - Bayesian model selection using the median probability model.pdf'</v>
      </c>
      <c r="E30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'C:\Users\HOLGER\Downloads\Papers\Lib_Notes\Imported\WIREs Computational Stats - 2015 - Ghosh - Bayesian model selection using the median probability model.md' -PathType Leaf) {Invoke-Item 'C:\Users\HOLGER\Downloads\Papers\Lib_Notes\Imported\WIREs Computational Stats - 2015 - Ghosh - Bayesian model selection using the median probability model.md'} else {New-Item 'C:\Users\HOLGER\Downloads\Papers\Lib_Notes\Imported\WIREs Computational Stats - 2015 - Ghosh - Bayesian model selection using the median probability model.md'; Invoke-Item 'C:\Users\HOLGER\Downloads\Papers\Lib_Notes\Imported\WIREs Computational Stats - 2015 - Ghosh - Bayesian model selection using the median probability model.md'}</v>
      </c>
      <c r="F309" t="s">
        <v>1626</v>
      </c>
      <c r="G309" s="13" t="str">
        <f>_xlfn.TEXTAFTER(Table2[[#This Row],[Path]],"\",-1)</f>
        <v>WIREs Computational Stats - 2015 - Ghosh - Bayesian model selection using the median probability model.pdf</v>
      </c>
      <c r="H309" s="6">
        <v>2015</v>
      </c>
      <c r="I309" s="1" t="s">
        <v>1115</v>
      </c>
      <c r="J309" t="s">
        <v>582</v>
      </c>
      <c r="K309" t="s">
        <v>1116</v>
      </c>
      <c r="L309" t="s">
        <v>621</v>
      </c>
      <c r="M309"/>
      <c r="N309"/>
      <c r="O309" s="8"/>
    </row>
    <row r="310" spans="1:15" x14ac:dyDescent="0.3">
      <c r="A310" s="6"/>
      <c r="B310" s="6" t="s">
        <v>441</v>
      </c>
      <c r="C310" s="13" t="str">
        <f>_xlfn.CONCAT("Invoke-Item '",Table2[[#This Row],[Path]],"'")</f>
        <v>Invoke-Item 'C:\Users\HOLGER\Downloads\Papers\Lib_Papers\Imported\An initial parameter estimation approach for urban catchment modelling.pdf'</v>
      </c>
      <c r="D310" s="13" t="str">
        <f>_xlfn.CONCAT("Start-Process foxitpdfreader '",Table2[[#This Row],[Path]],"'")</f>
        <v>Start-Process foxitpdfreader 'C:\Users\HOLGER\Downloads\Papers\Lib_Papers\Imported\An initial parameter estimation approach for urban catchment modelling.pdf'</v>
      </c>
      <c r="E31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'C:\Users\HOLGER\Downloads\Papers\Lib_Notes\Imported\An initial parameter estimation approach for urban catchment modelling.md' -PathType Leaf) {Invoke-Item 'C:\Users\HOLGER\Downloads\Papers\Lib_Notes\Imported\An initial parameter estimation approach for urban catchment modelling.md'} else {New-Item 'C:\Users\HOLGER\Downloads\Papers\Lib_Notes\Imported\An initial parameter estimation approach for urban catchment modelling.md'; Invoke-Item 'C:\Users\HOLGER\Downloads\Papers\Lib_Notes\Imported\An initial parameter estimation approach for urban catchment modelling.md'}</v>
      </c>
      <c r="F310" t="s">
        <v>1631</v>
      </c>
      <c r="G310" s="13" t="str">
        <f>_xlfn.TEXTAFTER(Table2[[#This Row],[Path]],"\",-1)</f>
        <v>An initial parameter estimation approach for urban catchment modelling.pdf</v>
      </c>
      <c r="H310" s="6">
        <v>2022</v>
      </c>
      <c r="I310" t="s">
        <v>1450</v>
      </c>
      <c r="J310" t="s">
        <v>543</v>
      </c>
      <c r="K310" t="s">
        <v>1451</v>
      </c>
      <c r="L310" t="s">
        <v>621</v>
      </c>
      <c r="M310"/>
      <c r="N310"/>
      <c r="O310" s="8"/>
    </row>
    <row r="311" spans="1:15" x14ac:dyDescent="0.3">
      <c r="A311" s="6"/>
      <c r="B311" s="6" t="s">
        <v>441</v>
      </c>
      <c r="C311" s="13" t="str">
        <f>_xlfn.CONCAT("Invoke-Item '",Table2[[#This Row],[Path]],"'")</f>
        <v>Invoke-Item 'C:\Users\HOLGER\Downloads\Papers\Lib_Papers\Imported\jh0240388.pdf'</v>
      </c>
      <c r="D311" s="13" t="str">
        <f>_xlfn.CONCAT("Start-Process foxitpdfreader '",Table2[[#This Row],[Path]],"'")</f>
        <v>Start-Process foxitpdfreader 'C:\Users\HOLGER\Downloads\Papers\Lib_Papers\Imported\jh0240388.pdf'</v>
      </c>
      <c r="E31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'C:\Users\HOLGER\Downloads\Papers\Lib_Notes\Imported\jh0240388.md' -PathType Leaf) {Invoke-Item 'C:\Users\HOLGER\Downloads\Papers\Lib_Notes\Imported\jh0240388.md'} else {New-Item 'C:\Users\HOLGER\Downloads\Papers\Lib_Notes\Imported\jh0240388.md'; Invoke-Item 'C:\Users\HOLGER\Downloads\Papers\Lib_Notes\Imported\jh0240388.md'}</v>
      </c>
      <c r="F311" t="s">
        <v>1632</v>
      </c>
      <c r="G311" s="13" t="str">
        <f>_xlfn.TEXTAFTER(Table2[[#This Row],[Path]],"\",-1)</f>
        <v>jh0240388.pdf</v>
      </c>
      <c r="H311" s="6">
        <v>2022</v>
      </c>
      <c r="I311" t="s">
        <v>1472</v>
      </c>
      <c r="J311" t="s">
        <v>542</v>
      </c>
      <c r="K311" t="s">
        <v>1473</v>
      </c>
      <c r="L311" t="s">
        <v>621</v>
      </c>
      <c r="M311"/>
      <c r="N311"/>
      <c r="O311" s="8"/>
    </row>
    <row r="312" spans="1:15" x14ac:dyDescent="0.3">
      <c r="A312" s="6"/>
      <c r="B312" s="6" t="s">
        <v>441</v>
      </c>
      <c r="C312" s="13" t="str">
        <f>_xlfn.CONCAT("Invoke-Item '",Table2[[#This Row],[Path]],"'")</f>
        <v>Invoke-Item 'C:\Users\HOLGER\Downloads\Papers\Lib_Papers\Imported\Water Resources Research - 1997 - Goodrich - Linearity of basin response as a function of scale in a semiarid watershed.pdf'</v>
      </c>
      <c r="D312" s="13" t="str">
        <f>_xlfn.CONCAT("Start-Process foxitpdfreader '",Table2[[#This Row],[Path]],"'")</f>
        <v>Start-Process foxitpdfreader 'C:\Users\HOLGER\Downloads\Papers\Lib_Papers\Imported\Water Resources Research - 1997 - Goodrich - Linearity of basin response as a function of scale in a semiarid watershed.pdf'</v>
      </c>
      <c r="E31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- 1997 - Goodrich - Linearity of basin response as a function of scale in a semiarid watershed.md' -PathType Leaf) {Invoke-Item 'C:\Users\HOLGER\Downloads\Papers\Lib_Notes\Imported\Water Resources Research - 1997 - Goodrich - Linearity of basin response as a function of scale in a semiarid watershed.md'} else {New-Item 'C:\Users\HOLGER\Downloads\Papers\Lib_Notes\Imported\Water Resources Research - 1997 - Goodrich - Linearity of basin response as a function of scale in a semiarid watershed.md'; Invoke-Item 'C:\Users\HOLGER\Downloads\Papers\Lib_Notes\Imported\Water Resources Research - 1997 - Goodrich - Linearity of basin response as a function of scale in a semiarid watershed.md'}</v>
      </c>
      <c r="F312" t="s">
        <v>1633</v>
      </c>
      <c r="G312" s="13" t="str">
        <f>_xlfn.TEXTAFTER(Table2[[#This Row],[Path]],"\",-1)</f>
        <v>Water Resources Research - 1997 - Goodrich - Linearity of basin response as a function of scale in a semiarid watershed.pdf</v>
      </c>
      <c r="H312" s="6">
        <v>1997</v>
      </c>
      <c r="I312" s="1" t="s">
        <v>724</v>
      </c>
      <c r="J312" t="s">
        <v>419</v>
      </c>
      <c r="K312" t="s">
        <v>725</v>
      </c>
      <c r="L312" t="s">
        <v>621</v>
      </c>
      <c r="M312"/>
      <c r="N312"/>
      <c r="O312" s="8"/>
    </row>
    <row r="313" spans="1:15" x14ac:dyDescent="0.3">
      <c r="A313" s="6"/>
      <c r="B313" s="6" t="s">
        <v>441</v>
      </c>
      <c r="C313" s="13" t="str">
        <f>_xlfn.CONCAT("Invoke-Item '",Table2[[#This Row],[Path]],"'")</f>
        <v>Invoke-Item 'C:\Users\HOLGER\Downloads\Papers\Lib_Papers\Imported\978-981-19-0304-5.pdf'</v>
      </c>
      <c r="D313" s="13" t="str">
        <f>_xlfn.CONCAT("Start-Process foxitpdfreader '",Table2[[#This Row],[Path]],"'")</f>
        <v>Start-Process foxitpdfreader 'C:\Users\HOLGER\Downloads\Papers\Lib_Papers\Imported\978-981-19-0304-5.pdf'</v>
      </c>
      <c r="E31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'C:\Users\HOLGER\Downloads\Papers\Lib_Notes\Imported\978-981-19-0304-5.md' -PathType Leaf) {Invoke-Item 'C:\Users\HOLGER\Downloads\Papers\Lib_Notes\Imported\978-981-19-0304-5.md'} else {New-Item 'C:\Users\HOLGER\Downloads\Papers\Lib_Notes\Imported\978-981-19-0304-5.md'; Invoke-Item 'C:\Users\HOLGER\Downloads\Papers\Lib_Notes\Imported\978-981-19-0304-5.md'}</v>
      </c>
      <c r="F313" t="s">
        <v>1636</v>
      </c>
      <c r="G313" s="13" t="str">
        <f>_xlfn.TEXTAFTER(Table2[[#This Row],[Path]],"\",-1)</f>
        <v>978-981-19-0304-5.pdf</v>
      </c>
      <c r="H313" s="6">
        <v>2022</v>
      </c>
      <c r="I313" s="1" t="s">
        <v>1460</v>
      </c>
      <c r="J313" t="s">
        <v>609</v>
      </c>
      <c r="K313" t="s">
        <v>1461</v>
      </c>
      <c r="L313" t="s">
        <v>759</v>
      </c>
      <c r="M313"/>
      <c r="N313"/>
      <c r="O313" s="8"/>
    </row>
    <row r="314" spans="1:15" x14ac:dyDescent="0.3">
      <c r="A314" s="6"/>
      <c r="B314" s="6" t="s">
        <v>441</v>
      </c>
      <c r="C314" s="13" t="str">
        <f>_xlfn.CONCAT("Invoke-Item '",Table2[[#This Row],[Path]],"'")</f>
        <v>Invoke-Item 'C:\Users\HOLGER\Downloads\Papers\Lib_Papers\Imported\Hydrological Processes - 2015 - Guan - Storm runoff response to rainfall pattern magnitude and urbanization in a.pdf'</v>
      </c>
      <c r="D314" s="13" t="str">
        <f>_xlfn.CONCAT("Start-Process foxitpdfreader '",Table2[[#This Row],[Path]],"'")</f>
        <v>Start-Process foxitpdfreader 'C:\Users\HOLGER\Downloads\Papers\Lib_Papers\Imported\Hydrological Processes - 2015 - Guan - Storm runoff response to rainfall pattern magnitude and urbanization in a.pdf'</v>
      </c>
      <c r="E31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- 2015 - Guan - Storm runoff response to rainfall pattern magnitude and urbanization in a.md' -PathType Leaf) {Invoke-Item 'C:\Users\HOLGER\Downloads\Papers\Lib_Notes\Imported\Hydrological Processes - 2015 - Guan - Storm runoff response to rainfall pattern magnitude and urbanization in a.md'} else {New-Item 'C:\Users\HOLGER\Downloads\Papers\Lib_Notes\Imported\Hydrological Processes - 2015 - Guan - Storm runoff response to rainfall pattern magnitude and urbanization in a.md'; Invoke-Item 'C:\Users\HOLGER\Downloads\Papers\Lib_Notes\Imported\Hydrological Processes - 2015 - Guan - Storm runoff response to rainfall pattern magnitude and urbanization in a.md'}</v>
      </c>
      <c r="F314" t="s">
        <v>1642</v>
      </c>
      <c r="G314" s="13" t="str">
        <f>_xlfn.TEXTAFTER(Table2[[#This Row],[Path]],"\",-1)</f>
        <v>Hydrological Processes - 2015 - Guan - Storm runoff response to rainfall pattern magnitude and urbanization in a.pdf</v>
      </c>
      <c r="H314" s="6">
        <v>2016</v>
      </c>
      <c r="I314" s="1" t="s">
        <v>1189</v>
      </c>
      <c r="J314" s="1" t="s">
        <v>260</v>
      </c>
      <c r="K314" s="1" t="s">
        <v>1190</v>
      </c>
      <c r="L314" s="1" t="s">
        <v>621</v>
      </c>
      <c r="O314" s="8"/>
    </row>
    <row r="315" spans="1:15" x14ac:dyDescent="0.3">
      <c r="A315" s="6"/>
      <c r="B315" s="6" t="s">
        <v>441</v>
      </c>
      <c r="C315" s="13" t="str">
        <f>_xlfn.CONCAT("Invoke-Item '",Table2[[#This Row],[Path]],"'")</f>
        <v>Invoke-Item 'C:\Users\HOLGER\Downloads\Papers\Lib_Papers\Imported\j.jher.2009.01.001.pdf'</v>
      </c>
      <c r="D315" s="13" t="str">
        <f>_xlfn.CONCAT("Start-Process foxitpdfreader '",Table2[[#This Row],[Path]],"'")</f>
        <v>Start-Process foxitpdfreader 'C:\Users\HOLGER\Downloads\Papers\Lib_Papers\Imported\j.jher.2009.01.001.pdf'</v>
      </c>
      <c r="E31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'C:\Users\HOLGER\Downloads\Papers\Lib_Notes\Imported\j.jher.2009.01.001.md' -PathType Leaf) {Invoke-Item 'C:\Users\HOLGER\Downloads\Papers\Lib_Notes\Imported\j.jher.2009.01.001.md'} else {New-Item 'C:\Users\HOLGER\Downloads\Papers\Lib_Notes\Imported\j.jher.2009.01.001.md'; Invoke-Item 'C:\Users\HOLGER\Downloads\Papers\Lib_Notes\Imported\j.jher.2009.01.001.md'}</v>
      </c>
      <c r="F315" t="s">
        <v>1644</v>
      </c>
      <c r="G315" s="13" t="str">
        <f>_xlfn.TEXTAFTER(Table2[[#This Row],[Path]],"\",-1)</f>
        <v>j.jher.2009.01.001.pdf</v>
      </c>
      <c r="H315" s="6">
        <v>2009</v>
      </c>
      <c r="I315" s="1" t="s">
        <v>735</v>
      </c>
      <c r="J315" s="1" t="s">
        <v>239</v>
      </c>
      <c r="K315" s="1" t="s">
        <v>953</v>
      </c>
      <c r="L315" s="1" t="s">
        <v>621</v>
      </c>
      <c r="O315" s="8"/>
    </row>
    <row r="316" spans="1:15" x14ac:dyDescent="0.3">
      <c r="A316" s="6"/>
      <c r="B316" s="6" t="s">
        <v>441</v>
      </c>
      <c r="C316" s="13" t="str">
        <f>_xlfn.CONCAT("Invoke-Item '",Table2[[#This Row],[Path]],"'")</f>
        <v>Invoke-Item 'C:\Users\HOLGER\Downloads\Papers\Lib_Papers\Imported\(ASCE)0733-9437(2008)134 2(193).pdf'</v>
      </c>
      <c r="D316" s="13" t="str">
        <f>_xlfn.CONCAT("Start-Process foxitpdfreader '",Table2[[#This Row],[Path]],"'")</f>
        <v>Start-Process foxitpdfreader 'C:\Users\HOLGER\Downloads\Papers\Lib_Papers\Imported\(ASCE)0733-9437(2008)134 2(193).pdf'</v>
      </c>
      <c r="E31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'C:\Users\HOLGER\Downloads\Papers\Lib_Notes\Imported\(ASCE)0733-9437(2008)134 2(193).md' -PathType Leaf) {Invoke-Item 'C:\Users\HOLGER\Downloads\Papers\Lib_Notes\Imported\(ASCE)0733-9437(2008)134 2(193).md'} else {New-Item 'C:\Users\HOLGER\Downloads\Papers\Lib_Notes\Imported\(ASCE)0733-9437(2008)134 2(193).md'; Invoke-Item 'C:\Users\HOLGER\Downloads\Papers\Lib_Notes\Imported\(ASCE)0733-9437(2008)134 2(193).md'}</v>
      </c>
      <c r="F316" t="s">
        <v>1645</v>
      </c>
      <c r="G316" s="13" t="str">
        <f>_xlfn.TEXTAFTER(Table2[[#This Row],[Path]],"\",-1)</f>
        <v>(ASCE)0733-9437(2008)134 2(193).pdf</v>
      </c>
      <c r="H316" s="6">
        <v>2008</v>
      </c>
      <c r="I316" s="1" t="s">
        <v>735</v>
      </c>
      <c r="J316" s="1" t="s">
        <v>215</v>
      </c>
      <c r="K316" s="1" t="s">
        <v>937</v>
      </c>
      <c r="L316" s="1" t="s">
        <v>621</v>
      </c>
      <c r="O316" s="8"/>
    </row>
    <row r="317" spans="1:15" x14ac:dyDescent="0.3">
      <c r="A317" s="6"/>
      <c r="B317" s="6" t="s">
        <v>441</v>
      </c>
      <c r="C317" s="13" t="str">
        <f>_xlfn.CONCAT("Invoke-Item '",Table2[[#This Row],[Path]],"'")</f>
        <v>Invoke-Item 'C:\Users\HOLGER\Downloads\Papers\Lib_Papers\Imported\Design of Infiltrating Basin by Soil Storage and Conveyance Capacities.pdf'</v>
      </c>
      <c r="D317" s="13" t="str">
        <f>_xlfn.CONCAT("Start-Process foxitpdfreader '",Table2[[#This Row],[Path]],"'")</f>
        <v>Start-Process foxitpdfreader 'C:\Users\HOLGER\Downloads\Papers\Lib_Papers\Imported\Design of Infiltrating Basin by Soil Storage and Conveyance Capacities.pdf'</v>
      </c>
      <c r="E31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'C:\Users\HOLGER\Downloads\Papers\Lib_Notes\Imported\Design of Infiltrating Basin by Soil Storage and Conveyance Capacities.md' -PathType Leaf) {Invoke-Item 'C:\Users\HOLGER\Downloads\Papers\Lib_Notes\Imported\Design of Infiltrating Basin by Soil Storage and Conveyance Capacities.md'} else {New-Item 'C:\Users\HOLGER\Downloads\Papers\Lib_Notes\Imported\Design of Infiltrating Basin by Soil Storage and Conveyance Capacities.md'; Invoke-Item 'C:\Users\HOLGER\Downloads\Papers\Lib_Notes\Imported\Design of Infiltrating Basin by Soil Storage and Conveyance Capacities.md'}</v>
      </c>
      <c r="F317" t="s">
        <v>1646</v>
      </c>
      <c r="G317" s="13" t="str">
        <f>_xlfn.TEXTAFTER(Table2[[#This Row],[Path]],"\",-1)</f>
        <v>Design of Infiltrating Basin by Soil Storage and Conveyance Capacities.pdf</v>
      </c>
      <c r="H317" s="6">
        <v>2003</v>
      </c>
      <c r="I317" s="1" t="s">
        <v>735</v>
      </c>
      <c r="J317" s="1" t="s">
        <v>238</v>
      </c>
      <c r="K317" s="1" t="s">
        <v>827</v>
      </c>
      <c r="L317" s="1" t="s">
        <v>621</v>
      </c>
      <c r="O317" s="8"/>
    </row>
    <row r="318" spans="1:15" x14ac:dyDescent="0.3">
      <c r="A318" s="6"/>
      <c r="B318" s="6" t="s">
        <v>441</v>
      </c>
      <c r="C318" s="13" t="str">
        <f>_xlfn.CONCAT("Invoke-Item '",Table2[[#This Row],[Path]],"'")</f>
        <v>Invoke-Item 'C:\Users\HOLGER\Downloads\Papers\Lib_Papers\Imported\Computer aided Civil Eng - 2002 - Guo - A Semivirtual Watershed Model by Neural Networks.pdf'</v>
      </c>
      <c r="D318" s="13" t="str">
        <f>_xlfn.CONCAT("Start-Process foxitpdfreader '",Table2[[#This Row],[Path]],"'")</f>
        <v>Start-Process foxitpdfreader 'C:\Users\HOLGER\Downloads\Papers\Lib_Papers\Imported\Computer aided Civil Eng - 2002 - Guo - A Semivirtual Watershed Model by Neural Networks.pdf'</v>
      </c>
      <c r="E31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'C:\Users\HOLGER\Downloads\Papers\Lib_Notes\Imported\Computer aided Civil Eng - 2002 - Guo - A Semivirtual Watershed Model by Neural Networks.md' -PathType Leaf) {Invoke-Item 'C:\Users\HOLGER\Downloads\Papers\Lib_Notes\Imported\Computer aided Civil Eng - 2002 - Guo - A Semivirtual Watershed Model by Neural Networks.md'} else {New-Item 'C:\Users\HOLGER\Downloads\Papers\Lib_Notes\Imported\Computer aided Civil Eng - 2002 - Guo - A Semivirtual Watershed Model by Neural Networks.md'; Invoke-Item 'C:\Users\HOLGER\Downloads\Papers\Lib_Notes\Imported\Computer aided Civil Eng - 2002 - Guo - A Semivirtual Watershed Model by Neural Networks.md'}</v>
      </c>
      <c r="F318" t="s">
        <v>1647</v>
      </c>
      <c r="G318" s="13" t="str">
        <f>_xlfn.TEXTAFTER(Table2[[#This Row],[Path]],"\",-1)</f>
        <v>Computer aided Civil Eng - 2002 - Guo - A Semivirtual Watershed Model by Neural Networks.pdf</v>
      </c>
      <c r="H318" s="6">
        <v>2001</v>
      </c>
      <c r="I318" s="1" t="s">
        <v>735</v>
      </c>
      <c r="J318" s="1" t="s">
        <v>237</v>
      </c>
      <c r="K318" s="1" t="s">
        <v>776</v>
      </c>
      <c r="L318" s="1" t="s">
        <v>621</v>
      </c>
      <c r="O318" s="8"/>
    </row>
    <row r="319" spans="1:15" x14ac:dyDescent="0.3">
      <c r="A319" s="6"/>
      <c r="B319" s="6" t="s">
        <v>441</v>
      </c>
      <c r="C319" s="13" t="str">
        <f>_xlfn.CONCAT("Invoke-Item '",Table2[[#This Row],[Path]],"'")</f>
        <v>Invoke-Item 'C:\Users\HOLGER\Downloads\Papers\Lib_Papers\Imported\(ASCE)0733-9496(2001)127 1(58).pdf'</v>
      </c>
      <c r="D319" s="13" t="str">
        <f>_xlfn.CONCAT("Start-Process foxitpdfreader '",Table2[[#This Row],[Path]],"'")</f>
        <v>Start-Process foxitpdfreader 'C:\Users\HOLGER\Downloads\Papers\Lib_Papers\Imported\(ASCE)0733-9496(2001)127 1(58).pdf'</v>
      </c>
      <c r="E31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'C:\Users\HOLGER\Downloads\Papers\Lib_Notes\Imported\(ASCE)0733-9496(2001)127 1(58).md' -PathType Leaf) {Invoke-Item 'C:\Users\HOLGER\Downloads\Papers\Lib_Notes\Imported\(ASCE)0733-9496(2001)127 1(58).md'} else {New-Item 'C:\Users\HOLGER\Downloads\Papers\Lib_Notes\Imported\(ASCE)0733-9496(2001)127 1(58).md'; Invoke-Item 'C:\Users\HOLGER\Downloads\Papers\Lib_Notes\Imported\(ASCE)0733-9496(2001)127 1(58).md'}</v>
      </c>
      <c r="F319" t="s">
        <v>1648</v>
      </c>
      <c r="G319" s="13" t="str">
        <f>_xlfn.TEXTAFTER(Table2[[#This Row],[Path]],"\",-1)</f>
        <v>(ASCE)0733-9496(2001)127 1(58).pdf</v>
      </c>
      <c r="H319" s="6">
        <v>2001</v>
      </c>
      <c r="I319" s="1" t="s">
        <v>735</v>
      </c>
      <c r="J319" s="1" t="s">
        <v>220</v>
      </c>
      <c r="K319" s="1" t="s">
        <v>781</v>
      </c>
      <c r="L319" s="1" t="s">
        <v>621</v>
      </c>
      <c r="O319" s="8"/>
    </row>
    <row r="320" spans="1:15" x14ac:dyDescent="0.3">
      <c r="A320" s="6"/>
      <c r="B320" s="6" t="s">
        <v>441</v>
      </c>
      <c r="C320" s="13" t="str">
        <f>_xlfn.CONCAT("Invoke-Item '",Table2[[#This Row],[Path]],"'")</f>
        <v>Invoke-Item 'C:\Users\HOLGER\Downloads\Papers\Lib_Papers\Imported\(ASCE)1084-0699(2001)6 4(352).pdf'</v>
      </c>
      <c r="D320" s="13" t="str">
        <f>_xlfn.CONCAT("Start-Process foxitpdfreader '",Table2[[#This Row],[Path]],"'")</f>
        <v>Start-Process foxitpdfreader 'C:\Users\HOLGER\Downloads\Papers\Lib_Papers\Imported\(ASCE)1084-0699(2001)6 4(352).pdf'</v>
      </c>
      <c r="E32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'C:\Users\HOLGER\Downloads\Papers\Lib_Notes\Imported\(ASCE)1084-0699(2001)6 4(352).md' -PathType Leaf) {Invoke-Item 'C:\Users\HOLGER\Downloads\Papers\Lib_Notes\Imported\(ASCE)1084-0699(2001)6 4(352).md'} else {New-Item 'C:\Users\HOLGER\Downloads\Papers\Lib_Notes\Imported\(ASCE)1084-0699(2001)6 4(352).md'; Invoke-Item 'C:\Users\HOLGER\Downloads\Papers\Lib_Notes\Imported\(ASCE)1084-0699(2001)6 4(352).md'}</v>
      </c>
      <c r="F320" t="s">
        <v>1649</v>
      </c>
      <c r="G320" s="13" t="str">
        <f>_xlfn.TEXTAFTER(Table2[[#This Row],[Path]],"\",-1)</f>
        <v>(ASCE)1084-0699(2001)6 4(352).pdf</v>
      </c>
      <c r="H320" s="6">
        <v>2001</v>
      </c>
      <c r="I320" s="1" t="s">
        <v>735</v>
      </c>
      <c r="J320" s="1" t="s">
        <v>222</v>
      </c>
      <c r="K320" s="1" t="s">
        <v>794</v>
      </c>
      <c r="L320" s="1" t="s">
        <v>621</v>
      </c>
      <c r="O320" s="8"/>
    </row>
    <row r="321" spans="1:15" x14ac:dyDescent="0.3">
      <c r="A321" s="6"/>
      <c r="B321" s="6" t="s">
        <v>441</v>
      </c>
      <c r="C321" s="13" t="str">
        <f>_xlfn.CONCAT("Invoke-Item '",Table2[[#This Row],[Path]],"'")</f>
        <v>Invoke-Item 'C:\Users\HOLGER\Downloads\Papers\Lib_Papers\Imported\(ASCE)0733-9437(2000)126 2(119).pdf'</v>
      </c>
      <c r="D321" s="13" t="str">
        <f>_xlfn.CONCAT("Start-Process foxitpdfreader '",Table2[[#This Row],[Path]],"'")</f>
        <v>Start-Process foxitpdfreader 'C:\Users\HOLGER\Downloads\Papers\Lib_Papers\Imported\(ASCE)0733-9437(2000)126 2(119).pdf'</v>
      </c>
      <c r="E32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'C:\Users\HOLGER\Downloads\Papers\Lib_Notes\Imported\(ASCE)0733-9437(2000)126 2(119).md' -PathType Leaf) {Invoke-Item 'C:\Users\HOLGER\Downloads\Papers\Lib_Notes\Imported\(ASCE)0733-9437(2000)126 2(119).md'} else {New-Item 'C:\Users\HOLGER\Downloads\Papers\Lib_Notes\Imported\(ASCE)0733-9437(2000)126 2(119).md'; Invoke-Item 'C:\Users\HOLGER\Downloads\Papers\Lib_Notes\Imported\(ASCE)0733-9437(2000)126 2(119).md'}</v>
      </c>
      <c r="F321" t="s">
        <v>1650</v>
      </c>
      <c r="G321" s="13" t="str">
        <f>_xlfn.TEXTAFTER(Table2[[#This Row],[Path]],"\",-1)</f>
        <v>(ASCE)0733-9437(2000)126 2(119).pdf</v>
      </c>
      <c r="H321" s="6">
        <v>2000</v>
      </c>
      <c r="I321" s="1" t="s">
        <v>735</v>
      </c>
      <c r="J321" s="1" t="s">
        <v>213</v>
      </c>
      <c r="K321" s="1" t="s">
        <v>772</v>
      </c>
      <c r="L321" s="1" t="s">
        <v>621</v>
      </c>
      <c r="O321" s="8"/>
    </row>
    <row r="322" spans="1:15" x14ac:dyDescent="0.3">
      <c r="A322" s="6"/>
      <c r="B322" s="6" t="s">
        <v>441</v>
      </c>
      <c r="C322" s="13" t="str">
        <f>_xlfn.CONCAT("Invoke-Item '",Table2[[#This Row],[Path]],"'")</f>
        <v>Invoke-Item 'C:\Users\HOLGER\Downloads\Papers\Lib_Papers\Imported\Water Environment Research - 2000 - Guo - Street Stormwater Storage Capacity.pdf'</v>
      </c>
      <c r="D322" s="13" t="str">
        <f>_xlfn.CONCAT("Start-Process foxitpdfreader '",Table2[[#This Row],[Path]],"'")</f>
        <v>Start-Process foxitpdfreader 'C:\Users\HOLGER\Downloads\Papers\Lib_Papers\Imported\Water Environment Research - 2000 - Guo - Street Stormwater Storage Capacity.pdf'</v>
      </c>
      <c r="E32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Environment Research - 2000 - Guo - Street Stormwater Storage Capacity.md' -PathType Leaf) {Invoke-Item 'C:\Users\HOLGER\Downloads\Papers\Lib_Notes\Imported\Water Environment Research - 2000 - Guo - Street Stormwater Storage Capacity.md'} else {New-Item 'C:\Users\HOLGER\Downloads\Papers\Lib_Notes\Imported\Water Environment Research - 2000 - Guo - Street Stormwater Storage Capacity.md'; Invoke-Item 'C:\Users\HOLGER\Downloads\Papers\Lib_Notes\Imported\Water Environment Research - 2000 - Guo - Street Stormwater Storage Capacity.md'}</v>
      </c>
      <c r="F322" t="s">
        <v>1651</v>
      </c>
      <c r="G322" s="13" t="str">
        <f>_xlfn.TEXTAFTER(Table2[[#This Row],[Path]],"\",-1)</f>
        <v>Water Environment Research - 2000 - Guo - Street Stormwater Storage Capacity.pdf</v>
      </c>
      <c r="H322" s="6">
        <v>2000</v>
      </c>
      <c r="I322" s="1" t="s">
        <v>735</v>
      </c>
      <c r="J322" s="1" t="s">
        <v>243</v>
      </c>
      <c r="K322" s="1" t="s">
        <v>773</v>
      </c>
      <c r="L322" s="1" t="s">
        <v>621</v>
      </c>
      <c r="O322" s="8"/>
    </row>
    <row r="323" spans="1:15" x14ac:dyDescent="0.3">
      <c r="A323" s="6"/>
      <c r="B323" s="6" t="s">
        <v>441</v>
      </c>
      <c r="C323" s="13" t="str">
        <f>_xlfn.CONCAT("Invoke-Item '",Table2[[#This Row],[Path]],"'")</f>
        <v>Invoke-Item 'C:\Users\HOLGER\Downloads\Papers\Lib_Papers\Imported\(ASCE)0733-9429(1999)125 4(422).pdf'</v>
      </c>
      <c r="D323" s="13" t="str">
        <f>_xlfn.CONCAT("Start-Process foxitpdfreader '",Table2[[#This Row],[Path]],"'")</f>
        <v>Start-Process foxitpdfreader 'C:\Users\HOLGER\Downloads\Papers\Lib_Papers\Imported\(ASCE)0733-9429(1999)125 4(422).pdf'</v>
      </c>
      <c r="E32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'C:\Users\HOLGER\Downloads\Papers\Lib_Notes\Imported\(ASCE)0733-9429(1999)125 4(422).md' -PathType Leaf) {Invoke-Item 'C:\Users\HOLGER\Downloads\Papers\Lib_Notes\Imported\(ASCE)0733-9429(1999)125 4(422).md'} else {New-Item 'C:\Users\HOLGER\Downloads\Papers\Lib_Notes\Imported\(ASCE)0733-9429(1999)125 4(422).md'; Invoke-Item 'C:\Users\HOLGER\Downloads\Papers\Lib_Notes\Imported\(ASCE)0733-9429(1999)125 4(422).md'}</v>
      </c>
      <c r="F323" t="s">
        <v>1652</v>
      </c>
      <c r="G323" s="13" t="str">
        <f>_xlfn.TEXTAFTER(Table2[[#This Row],[Path]],"\",-1)</f>
        <v>(ASCE)0733-9429(1999)125 4(422).pdf</v>
      </c>
      <c r="H323" s="6">
        <v>1999</v>
      </c>
      <c r="I323" s="1" t="s">
        <v>735</v>
      </c>
      <c r="J323" s="1" t="s">
        <v>212</v>
      </c>
      <c r="K323" s="1" t="s">
        <v>746</v>
      </c>
      <c r="L323" s="1" t="s">
        <v>621</v>
      </c>
      <c r="O323" s="8"/>
    </row>
    <row r="324" spans="1:15" x14ac:dyDescent="0.3">
      <c r="A324" s="6"/>
      <c r="B324" s="6" t="s">
        <v>441</v>
      </c>
      <c r="C324" s="13" t="str">
        <f>_xlfn.CONCAT("Invoke-Item '",Table2[[#This Row],[Path]],"'")</f>
        <v>Invoke-Item 'C:\Users\HOLGER\Downloads\Papers\Lib_Papers\Imported\(ASCE)0733-9496(1999)125 6(380).pdf'</v>
      </c>
      <c r="D324" s="13" t="str">
        <f>_xlfn.CONCAT("Start-Process foxitpdfreader '",Table2[[#This Row],[Path]],"'")</f>
        <v>Start-Process foxitpdfreader 'C:\Users\HOLGER\Downloads\Papers\Lib_Papers\Imported\(ASCE)0733-9496(1999)125 6(380).pdf'</v>
      </c>
      <c r="E32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'C:\Users\HOLGER\Downloads\Papers\Lib_Notes\Imported\(ASCE)0733-9496(1999)125 6(380).md' -PathType Leaf) {Invoke-Item 'C:\Users\HOLGER\Downloads\Papers\Lib_Notes\Imported\(ASCE)0733-9496(1999)125 6(380).md'} else {New-Item 'C:\Users\HOLGER\Downloads\Papers\Lib_Notes\Imported\(ASCE)0733-9496(1999)125 6(380).md'; Invoke-Item 'C:\Users\HOLGER\Downloads\Papers\Lib_Notes\Imported\(ASCE)0733-9496(1999)125 6(380).md'}</v>
      </c>
      <c r="F324" t="s">
        <v>1653</v>
      </c>
      <c r="G324" s="13" t="str">
        <f>_xlfn.TEXTAFTER(Table2[[#This Row],[Path]],"\",-1)</f>
        <v>(ASCE)0733-9496(1999)125 6(380).pdf</v>
      </c>
      <c r="H324" s="6">
        <v>1999</v>
      </c>
      <c r="I324" s="1" t="s">
        <v>735</v>
      </c>
      <c r="J324" s="1" t="s">
        <v>219</v>
      </c>
      <c r="K324" s="1" t="s">
        <v>747</v>
      </c>
      <c r="L324" s="1" t="s">
        <v>621</v>
      </c>
      <c r="O324" s="8"/>
    </row>
    <row r="325" spans="1:15" x14ac:dyDescent="0.3">
      <c r="A325" s="6"/>
      <c r="B325" s="6" t="s">
        <v>441</v>
      </c>
      <c r="C325" s="13" t="str">
        <f>_xlfn.CONCAT("Invoke-Item '",Table2[[#This Row],[Path]],"'")</f>
        <v>Invoke-Item 'C:\Users\HOLGER\Downloads\Papers\Lib_Papers\Imported\Roll Waves in High Gradient Channels.pdf'</v>
      </c>
      <c r="D325" s="13" t="str">
        <f>_xlfn.CONCAT("Start-Process foxitpdfreader '",Table2[[#This Row],[Path]],"'")</f>
        <v>Start-Process foxitpdfreader 'C:\Users\HOLGER\Downloads\Papers\Lib_Papers\Imported\Roll Waves in High Gradient Channels.pdf'</v>
      </c>
      <c r="E32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'C:\Users\HOLGER\Downloads\Papers\Lib_Notes\Imported\Roll Waves in High Gradient Channels.md' -PathType Leaf) {Invoke-Item 'C:\Users\HOLGER\Downloads\Papers\Lib_Notes\Imported\Roll Waves in High Gradient Channels.md'} else {New-Item 'C:\Users\HOLGER\Downloads\Papers\Lib_Notes\Imported\Roll Waves in High Gradient Channels.md'; Invoke-Item 'C:\Users\HOLGER\Downloads\Papers\Lib_Notes\Imported\Roll Waves in High Gradient Channels.md'}</v>
      </c>
      <c r="F325" t="s">
        <v>1654</v>
      </c>
      <c r="G325" s="13" t="str">
        <f>_xlfn.TEXTAFTER(Table2[[#This Row],[Path]],"\",-1)</f>
        <v>Roll Waves in High Gradient Channels.pdf</v>
      </c>
      <c r="H325" s="6">
        <v>1999</v>
      </c>
      <c r="I325" s="1" t="s">
        <v>735</v>
      </c>
      <c r="J325" s="1" t="s">
        <v>242</v>
      </c>
      <c r="K325" s="1" t="s">
        <v>756</v>
      </c>
      <c r="L325" s="1" t="s">
        <v>621</v>
      </c>
      <c r="O325" s="8"/>
    </row>
    <row r="326" spans="1:15" x14ac:dyDescent="0.3">
      <c r="A326" s="6"/>
      <c r="B326" s="6" t="s">
        <v>441</v>
      </c>
      <c r="C326" s="13" t="str">
        <f>_xlfn.CONCAT("Invoke-Item '",Table2[[#This Row],[Path]],"'")</f>
        <v>Invoke-Item 'C:\Users\HOLGER\Downloads\Papers\Lib_Papers\Imported\Overland Flow on a Pervious Surface.pdf'</v>
      </c>
      <c r="D326" s="13" t="str">
        <f>_xlfn.CONCAT("Start-Process foxitpdfreader '",Table2[[#This Row],[Path]],"'")</f>
        <v>Start-Process foxitpdfreader 'C:\Users\HOLGER\Downloads\Papers\Lib_Papers\Imported\Overland Flow on a Pervious Surface.pdf'</v>
      </c>
      <c r="E32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'C:\Users\HOLGER\Downloads\Papers\Lib_Notes\Imported\Overland Flow on a Pervious Surface.md' -PathType Leaf) {Invoke-Item 'C:\Users\HOLGER\Downloads\Papers\Lib_Notes\Imported\Overland Flow on a Pervious Surface.md'} else {New-Item 'C:\Users\HOLGER\Downloads\Papers\Lib_Notes\Imported\Overland Flow on a Pervious Surface.md'; Invoke-Item 'C:\Users\HOLGER\Downloads\Papers\Lib_Notes\Imported\Overland Flow on a Pervious Surface.md'}</v>
      </c>
      <c r="F326" t="s">
        <v>1655</v>
      </c>
      <c r="G326" s="13" t="str">
        <f>_xlfn.TEXTAFTER(Table2[[#This Row],[Path]],"\",-1)</f>
        <v>Overland Flow on a Pervious Surface.pdf</v>
      </c>
      <c r="H326" s="6">
        <v>1998</v>
      </c>
      <c r="I326" s="1" t="s">
        <v>735</v>
      </c>
      <c r="J326" s="1" t="s">
        <v>240</v>
      </c>
      <c r="K326" s="1" t="s">
        <v>736</v>
      </c>
      <c r="L326" s="1" t="s">
        <v>621</v>
      </c>
      <c r="O326" s="8"/>
    </row>
    <row r="327" spans="1:15" x14ac:dyDescent="0.3">
      <c r="A327" s="6"/>
      <c r="B327" s="6" t="s">
        <v>441</v>
      </c>
      <c r="C327" s="13" t="str">
        <f>_xlfn.CONCAT("Invoke-Item '",Table2[[#This Row],[Path]],"'")</f>
        <v>Invoke-Item 'C:\Users\HOLGER\Downloads\Papers\Lib_Papers\Imported\(ASCE)0733-9496(1998)124 6(330).pdf'</v>
      </c>
      <c r="D327" s="13" t="str">
        <f>_xlfn.CONCAT("Start-Process foxitpdfreader '",Table2[[#This Row],[Path]],"'")</f>
        <v>Start-Process foxitpdfreader 'C:\Users\HOLGER\Downloads\Papers\Lib_Papers\Imported\(ASCE)0733-9496(1998)124 6(330).pdf'</v>
      </c>
      <c r="E32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'C:\Users\HOLGER\Downloads\Papers\Lib_Notes\Imported\(ASCE)0733-9496(1998)124 6(330).md' -PathType Leaf) {Invoke-Item 'C:\Users\HOLGER\Downloads\Papers\Lib_Notes\Imported\(ASCE)0733-9496(1998)124 6(330).md'} else {New-Item 'C:\Users\HOLGER\Downloads\Papers\Lib_Notes\Imported\(ASCE)0733-9496(1998)124 6(330).md'; Invoke-Item 'C:\Users\HOLGER\Downloads\Papers\Lib_Notes\Imported\(ASCE)0733-9496(1998)124 6(330).md'}</v>
      </c>
      <c r="F327" t="s">
        <v>1656</v>
      </c>
      <c r="G327" s="13" t="str">
        <f>_xlfn.TEXTAFTER(Table2[[#This Row],[Path]],"\",-1)</f>
        <v>(ASCE)0733-9496(1998)124 6(330).pdf</v>
      </c>
      <c r="H327" s="6">
        <v>1998</v>
      </c>
      <c r="I327" s="1" t="s">
        <v>735</v>
      </c>
      <c r="J327" s="1" t="s">
        <v>218</v>
      </c>
      <c r="K327" s="1" t="s">
        <v>741</v>
      </c>
      <c r="L327" s="1" t="s">
        <v>621</v>
      </c>
      <c r="O327" s="8"/>
    </row>
    <row r="328" spans="1:15" x14ac:dyDescent="0.3">
      <c r="A328" s="6"/>
      <c r="B328" s="6" t="s">
        <v>441</v>
      </c>
      <c r="C328" s="13" t="str">
        <f>_xlfn.CONCAT("Invoke-Item '",Table2[[#This Row],[Path]],"'")</f>
        <v>Invoke-Item 'C:\Users\HOLGER\Downloads\Papers\Lib_Papers\Imported\(ASCE)HE.1943-5584.0000013.pdf'</v>
      </c>
      <c r="D328" s="13" t="str">
        <f>_xlfn.CONCAT("Start-Process foxitpdfreader '",Table2[[#This Row],[Path]],"'")</f>
        <v>Start-Process foxitpdfreader 'C:\Users\HOLGER\Downloads\Papers\Lib_Papers\Imported\(ASCE)HE.1943-5584.0000013.pdf'</v>
      </c>
      <c r="E32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'C:\Users\HOLGER\Downloads\Papers\Lib_Notes\Imported\(ASCE)HE.1943-5584.0000013.md' -PathType Leaf) {Invoke-Item 'C:\Users\HOLGER\Downloads\Papers\Lib_Notes\Imported\(ASCE)HE.1943-5584.0000013.md'} else {New-Item 'C:\Users\HOLGER\Downloads\Papers\Lib_Notes\Imported\(ASCE)HE.1943-5584.0000013.md'; Invoke-Item 'C:\Users\HOLGER\Downloads\Papers\Lib_Notes\Imported\(ASCE)HE.1943-5584.0000013.md'}</v>
      </c>
      <c r="F328" t="s">
        <v>1658</v>
      </c>
      <c r="G328" s="13" t="str">
        <f>_xlfn.TEXTAFTER(Table2[[#This Row],[Path]],"\",-1)</f>
        <v>(ASCE)HE.1943-5584.0000013.pdf</v>
      </c>
      <c r="H328" s="6">
        <v>2009</v>
      </c>
      <c r="I328" s="1" t="s">
        <v>942</v>
      </c>
      <c r="J328" s="1" t="s">
        <v>223</v>
      </c>
      <c r="K328" s="1" t="s">
        <v>943</v>
      </c>
      <c r="L328" s="1" t="s">
        <v>621</v>
      </c>
      <c r="O328" s="8"/>
    </row>
    <row r="329" spans="1:15" x14ac:dyDescent="0.3">
      <c r="A329" s="6"/>
      <c r="B329" s="6" t="s">
        <v>441</v>
      </c>
      <c r="C329" s="13" t="str">
        <f>_xlfn.CONCAT("Invoke-Item '",Table2[[#This Row],[Path]],"'")</f>
        <v>Invoke-Item 'C:\Users\HOLGER\Downloads\Papers\Lib_Papers\Imported\(ASCE)0733-9437(2001)127 3(170).pdf'</v>
      </c>
      <c r="D329" s="13" t="str">
        <f>_xlfn.CONCAT("Start-Process foxitpdfreader '",Table2[[#This Row],[Path]],"'")</f>
        <v>Start-Process foxitpdfreader 'C:\Users\HOLGER\Downloads\Papers\Lib_Papers\Imported\(ASCE)0733-9437(2001)127 3(170).pdf'</v>
      </c>
      <c r="E32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'C:\Users\HOLGER\Downloads\Papers\Lib_Notes\Imported\(ASCE)0733-9437(2001)127 3(170).md' -PathType Leaf) {Invoke-Item 'C:\Users\HOLGER\Downloads\Papers\Lib_Notes\Imported\(ASCE)0733-9437(2001)127 3(170).md'} else {New-Item 'C:\Users\HOLGER\Downloads\Papers\Lib_Notes\Imported\(ASCE)0733-9437(2001)127 3(170).md'; Invoke-Item 'C:\Users\HOLGER\Downloads\Papers\Lib_Notes\Imported\(ASCE)0733-9437(2001)127 3(170).md'}</v>
      </c>
      <c r="F329" t="s">
        <v>1661</v>
      </c>
      <c r="G329" s="13" t="str">
        <f>_xlfn.TEXTAFTER(Table2[[#This Row],[Path]],"\",-1)</f>
        <v>(ASCE)0733-9437(2001)127 3(170).pdf</v>
      </c>
      <c r="H329" s="6">
        <v>2001</v>
      </c>
      <c r="I329" s="1" t="s">
        <v>795</v>
      </c>
      <c r="J329" s="1" t="s">
        <v>214</v>
      </c>
      <c r="K329" s="1" t="s">
        <v>796</v>
      </c>
      <c r="L329" s="1" t="s">
        <v>621</v>
      </c>
      <c r="O329" s="8"/>
    </row>
    <row r="330" spans="1:15" x14ac:dyDescent="0.3">
      <c r="A330" s="6"/>
      <c r="B330" s="6" t="s">
        <v>441</v>
      </c>
      <c r="C330" s="13" t="str">
        <f>_xlfn.CONCAT("Invoke-Item '",Table2[[#This Row],[Path]],"'")</f>
        <v>Invoke-Item 'C:\Users\HOLGER\Downloads\Papers\Lib_Papers\Imported\(ASCE)HE.1943-5584.0001771.pdf'</v>
      </c>
      <c r="D330" s="13" t="str">
        <f>_xlfn.CONCAT("Start-Process foxitpdfreader '",Table2[[#This Row],[Path]],"'")</f>
        <v>Start-Process foxitpdfreader 'C:\Users\HOLGER\Downloads\Papers\Lib_Papers\Imported\(ASCE)HE.1943-5584.0001771.pdf'</v>
      </c>
      <c r="E33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'C:\Users\HOLGER\Downloads\Papers\Lib_Notes\Imported\(ASCE)HE.1943-5584.0001771.md' -PathType Leaf) {Invoke-Item 'C:\Users\HOLGER\Downloads\Papers\Lib_Notes\Imported\(ASCE)HE.1943-5584.0001771.md'} else {New-Item 'C:\Users\HOLGER\Downloads\Papers\Lib_Notes\Imported\(ASCE)HE.1943-5584.0001771.md'; Invoke-Item 'C:\Users\HOLGER\Downloads\Papers\Lib_Notes\Imported\(ASCE)HE.1943-5584.0001771.md'}</v>
      </c>
      <c r="F330" t="s">
        <v>1662</v>
      </c>
      <c r="G330" s="13" t="str">
        <f>_xlfn.TEXTAFTER(Table2[[#This Row],[Path]],"\",-1)</f>
        <v>(ASCE)HE.1943-5584.0001771.pdf</v>
      </c>
      <c r="H330" s="6">
        <v>2019</v>
      </c>
      <c r="I330" s="1" t="s">
        <v>1334</v>
      </c>
      <c r="J330" s="1" t="s">
        <v>227</v>
      </c>
      <c r="K330" s="1" t="s">
        <v>1335</v>
      </c>
      <c r="L330" s="1" t="s">
        <v>621</v>
      </c>
      <c r="O330" s="8"/>
    </row>
    <row r="331" spans="1:15" x14ac:dyDescent="0.3">
      <c r="A331" s="6"/>
      <c r="B331" s="6" t="s">
        <v>441</v>
      </c>
      <c r="C331" s="13" t="str">
        <f>_xlfn.CONCAT("Invoke-Item '",Table2[[#This Row],[Path]],"'")</f>
        <v>Invoke-Item 'C:\Users\HOLGER\Downloads\Papers\Lib_Papers\Imported\(ASCE)HE.1943-5584.0001161.pdf'</v>
      </c>
      <c r="D331" s="13" t="str">
        <f>_xlfn.CONCAT("Start-Process foxitpdfreader '",Table2[[#This Row],[Path]],"'")</f>
        <v>Start-Process foxitpdfreader 'C:\Users\HOLGER\Downloads\Papers\Lib_Papers\Imported\(ASCE)HE.1943-5584.0001161.pdf'</v>
      </c>
      <c r="E33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'C:\Users\HOLGER\Downloads\Papers\Lib_Notes\Imported\(ASCE)HE.1943-5584.0001161.md' -PathType Leaf) {Invoke-Item 'C:\Users\HOLGER\Downloads\Papers\Lib_Notes\Imported\(ASCE)HE.1943-5584.0001161.md'} else {New-Item 'C:\Users\HOLGER\Downloads\Papers\Lib_Notes\Imported\(ASCE)HE.1943-5584.0001161.md'; Invoke-Item 'C:\Users\HOLGER\Downloads\Papers\Lib_Notes\Imported\(ASCE)HE.1943-5584.0001161.md'}</v>
      </c>
      <c r="F331" t="s">
        <v>1663</v>
      </c>
      <c r="G331" s="13" t="str">
        <f>_xlfn.TEXTAFTER(Table2[[#This Row],[Path]],"\",-1)</f>
        <v>(ASCE)HE.1943-5584.0001161.pdf</v>
      </c>
      <c r="H331" s="6">
        <v>2015</v>
      </c>
      <c r="I331" s="1" t="s">
        <v>1132</v>
      </c>
      <c r="J331" s="1" t="s">
        <v>226</v>
      </c>
      <c r="K331" s="1" t="s">
        <v>1133</v>
      </c>
      <c r="L331" s="1" t="s">
        <v>621</v>
      </c>
      <c r="O331" s="8"/>
    </row>
    <row r="332" spans="1:15" x14ac:dyDescent="0.3">
      <c r="A332" s="6"/>
      <c r="B332" s="6" t="s">
        <v>441</v>
      </c>
      <c r="C332" s="13" t="str">
        <f>_xlfn.CONCAT("Invoke-Item '",Table2[[#This Row],[Path]],"'")</f>
        <v>Invoke-Item 'C:\Users\HOLGER\Downloads\Papers\Lib_Papers\Imported\(ASCE)HE.1943-5584.0000948.pdf'</v>
      </c>
      <c r="D332" s="13" t="str">
        <f>_xlfn.CONCAT("Start-Process foxitpdfreader '",Table2[[#This Row],[Path]],"'")</f>
        <v>Start-Process foxitpdfreader 'C:\Users\HOLGER\Downloads\Papers\Lib_Papers\Imported\(ASCE)HE.1943-5584.0000948.pdf'</v>
      </c>
      <c r="E33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'C:\Users\HOLGER\Downloads\Papers\Lib_Notes\Imported\(ASCE)HE.1943-5584.0000948.md' -PathType Leaf) {Invoke-Item 'C:\Users\HOLGER\Downloads\Papers\Lib_Notes\Imported\(ASCE)HE.1943-5584.0000948.md'} else {New-Item 'C:\Users\HOLGER\Downloads\Papers\Lib_Notes\Imported\(ASCE)HE.1943-5584.0000948.md'; Invoke-Item 'C:\Users\HOLGER\Downloads\Papers\Lib_Notes\Imported\(ASCE)HE.1943-5584.0000948.md'}</v>
      </c>
      <c r="F332" t="s">
        <v>1664</v>
      </c>
      <c r="G332" s="13" t="str">
        <f>_xlfn.TEXTAFTER(Table2[[#This Row],[Path]],"\",-1)</f>
        <v>(ASCE)HE.1943-5584.0000948.pdf</v>
      </c>
      <c r="H332" s="6">
        <v>2014</v>
      </c>
      <c r="I332" s="1" t="s">
        <v>1058</v>
      </c>
      <c r="J332" s="1" t="s">
        <v>225</v>
      </c>
      <c r="K332" s="1" t="s">
        <v>1086</v>
      </c>
      <c r="L332" s="1" t="s">
        <v>621</v>
      </c>
      <c r="O332" s="8"/>
    </row>
    <row r="333" spans="1:15" x14ac:dyDescent="0.3">
      <c r="A333" s="6"/>
      <c r="B333" s="6" t="s">
        <v>441</v>
      </c>
      <c r="C333" s="13" t="str">
        <f>_xlfn.CONCAT("Invoke-Item '",Table2[[#This Row],[Path]],"'")</f>
        <v>Invoke-Item 'C:\Users\HOLGER\Downloads\Papers\Lib_Papers\Imported\(ASCE)HY.1943-7900.0000094.pdf'</v>
      </c>
      <c r="D333" s="13" t="str">
        <f>_xlfn.CONCAT("Start-Process foxitpdfreader '",Table2[[#This Row],[Path]],"'")</f>
        <v>Start-Process foxitpdfreader 'C:\Users\HOLGER\Downloads\Papers\Lib_Papers\Imported\(ASCE)HY.1943-7900.0000094.pdf'</v>
      </c>
      <c r="E33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'C:\Users\HOLGER\Downloads\Papers\Lib_Notes\Imported\(ASCE)HY.1943-7900.0000094.md' -PathType Leaf) {Invoke-Item 'C:\Users\HOLGER\Downloads\Papers\Lib_Notes\Imported\(ASCE)HY.1943-7900.0000094.md'} else {New-Item 'C:\Users\HOLGER\Downloads\Papers\Lib_Notes\Imported\(ASCE)HY.1943-7900.0000094.md'; Invoke-Item 'C:\Users\HOLGER\Downloads\Papers\Lib_Notes\Imported\(ASCE)HY.1943-7900.0000094.md'}</v>
      </c>
      <c r="F333" t="s">
        <v>1667</v>
      </c>
      <c r="G333" s="13" t="str">
        <f>_xlfn.TEXTAFTER(Table2[[#This Row],[Path]],"\",-1)</f>
        <v>(ASCE)HY.1943-7900.0000094.pdf</v>
      </c>
      <c r="H333" s="6">
        <v>2009</v>
      </c>
      <c r="I333" s="1" t="s">
        <v>945</v>
      </c>
      <c r="J333" s="1" t="s">
        <v>230</v>
      </c>
      <c r="K333" s="1" t="s">
        <v>946</v>
      </c>
      <c r="L333" s="1" t="s">
        <v>621</v>
      </c>
      <c r="O333" s="8"/>
    </row>
    <row r="334" spans="1:15" x14ac:dyDescent="0.3">
      <c r="A334" s="6"/>
      <c r="B334" s="6" t="s">
        <v>441</v>
      </c>
      <c r="C334" s="13" t="str">
        <f>_xlfn.CONCAT("Invoke-Item '",Table2[[#This Row],[Path]],"'")</f>
        <v>Invoke-Item 'C:\Users\HOLGER\Downloads\Papers\Lib_Papers\Imported\(ASCE)IR.1943-4774.0000674.pdf'</v>
      </c>
      <c r="D334" s="13" t="str">
        <f>_xlfn.CONCAT("Start-Process foxitpdfreader '",Table2[[#This Row],[Path]],"'")</f>
        <v>Start-Process foxitpdfreader 'C:\Users\HOLGER\Downloads\Papers\Lib_Papers\Imported\(ASCE)IR.1943-4774.0000674.pdf'</v>
      </c>
      <c r="E33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'C:\Users\HOLGER\Downloads\Papers\Lib_Notes\Imported\(ASCE)IR.1943-4774.0000674.md' -PathType Leaf) {Invoke-Item 'C:\Users\HOLGER\Downloads\Papers\Lib_Notes\Imported\(ASCE)IR.1943-4774.0000674.md'} else {New-Item 'C:\Users\HOLGER\Downloads\Papers\Lib_Notes\Imported\(ASCE)IR.1943-4774.0000674.md'; Invoke-Item 'C:\Users\HOLGER\Downloads\Papers\Lib_Notes\Imported\(ASCE)IR.1943-4774.0000674.md'}</v>
      </c>
      <c r="F334" t="s">
        <v>1669</v>
      </c>
      <c r="G334" s="13" t="str">
        <f>_xlfn.TEXTAFTER(Table2[[#This Row],[Path]],"\",-1)</f>
        <v>(ASCE)IR.1943-4774.0000674.pdf</v>
      </c>
      <c r="H334" s="6">
        <v>2014</v>
      </c>
      <c r="I334" s="1" t="s">
        <v>711</v>
      </c>
      <c r="J334" s="1" t="s">
        <v>231</v>
      </c>
      <c r="K334" s="1" t="s">
        <v>1098</v>
      </c>
      <c r="L334" s="1" t="s">
        <v>621</v>
      </c>
      <c r="O334" s="8"/>
    </row>
    <row r="335" spans="1:15" x14ac:dyDescent="0.3">
      <c r="A335" s="6"/>
      <c r="B335" s="6" t="s">
        <v>441</v>
      </c>
      <c r="C335" s="13" t="str">
        <f>_xlfn.CONCAT("Invoke-Item '",Table2[[#This Row],[Path]],"'")</f>
        <v>Invoke-Item 'C:\Users\HOLGER\Downloads\Papers\Lib_Papers\Imported\(ASCE)0733-9496(1996)122 1(33).pdf'</v>
      </c>
      <c r="D335" s="13" t="str">
        <f>_xlfn.CONCAT("Start-Process foxitpdfreader '",Table2[[#This Row],[Path]],"'")</f>
        <v>Start-Process foxitpdfreader 'C:\Users\HOLGER\Downloads\Papers\Lib_Papers\Imported\(ASCE)0733-9496(1996)122 1(33).pdf'</v>
      </c>
      <c r="E33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'C:\Users\HOLGER\Downloads\Papers\Lib_Notes\Imported\(ASCE)0733-9496(1996)122 1(33).md' -PathType Leaf) {Invoke-Item 'C:\Users\HOLGER\Downloads\Papers\Lib_Notes\Imported\(ASCE)0733-9496(1996)122 1(33).md'} else {New-Item 'C:\Users\HOLGER\Downloads\Papers\Lib_Notes\Imported\(ASCE)0733-9496(1996)122 1(33).md'; Invoke-Item 'C:\Users\HOLGER\Downloads\Papers\Lib_Notes\Imported\(ASCE)0733-9496(1996)122 1(33).md'}</v>
      </c>
      <c r="F335" t="s">
        <v>1670</v>
      </c>
      <c r="G335" s="13" t="str">
        <f>_xlfn.TEXTAFTER(Table2[[#This Row],[Path]],"\",-1)</f>
        <v>(ASCE)0733-9496(1996)122 1(33).pdf</v>
      </c>
      <c r="H335" s="6">
        <v>1996</v>
      </c>
      <c r="I335" s="1" t="s">
        <v>711</v>
      </c>
      <c r="J335" s="1" t="s">
        <v>217</v>
      </c>
      <c r="K335" s="1" t="s">
        <v>712</v>
      </c>
      <c r="L335" s="1" t="s">
        <v>621</v>
      </c>
      <c r="O335" s="8"/>
    </row>
    <row r="336" spans="1:15" x14ac:dyDescent="0.3">
      <c r="A336" s="6"/>
      <c r="B336" s="6" t="s">
        <v>441</v>
      </c>
      <c r="C336" s="13" t="str">
        <f>_xlfn.CONCAT("Invoke-Item '",Table2[[#This Row],[Path]],"'")</f>
        <v>Invoke-Item 'C:\Users\HOLGER\Downloads\Papers\Lib_Papers\Imported\(ASCE)HE.1943-5584.0000847.pdf'</v>
      </c>
      <c r="D336" s="13" t="str">
        <f>_xlfn.CONCAT("Start-Process foxitpdfreader '",Table2[[#This Row],[Path]],"'")</f>
        <v>Start-Process foxitpdfreader 'C:\Users\HOLGER\Downloads\Papers\Lib_Papers\Imported\(ASCE)HE.1943-5584.0000847.pdf'</v>
      </c>
      <c r="E33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'C:\Users\HOLGER\Downloads\Papers\Lib_Notes\Imported\(ASCE)HE.1943-5584.0000847.md' -PathType Leaf) {Invoke-Item 'C:\Users\HOLGER\Downloads\Papers\Lib_Notes\Imported\(ASCE)HE.1943-5584.0000847.md'} else {New-Item 'C:\Users\HOLGER\Downloads\Papers\Lib_Notes\Imported\(ASCE)HE.1943-5584.0000847.md'; Invoke-Item 'C:\Users\HOLGER\Downloads\Papers\Lib_Notes\Imported\(ASCE)HE.1943-5584.0000847.md'}</v>
      </c>
      <c r="F336" t="s">
        <v>1671</v>
      </c>
      <c r="G336" s="13" t="str">
        <f>_xlfn.TEXTAFTER(Table2[[#This Row],[Path]],"\",-1)</f>
        <v>(ASCE)HE.1943-5584.0000847.pdf</v>
      </c>
      <c r="H336" s="6">
        <v>2014</v>
      </c>
      <c r="I336" s="1" t="s">
        <v>1099</v>
      </c>
      <c r="J336" s="1" t="s">
        <v>224</v>
      </c>
      <c r="K336" s="1" t="s">
        <v>1100</v>
      </c>
      <c r="L336" s="1" t="s">
        <v>621</v>
      </c>
      <c r="O336" s="8"/>
    </row>
    <row r="337" spans="1:15" x14ac:dyDescent="0.3">
      <c r="A337" s="6"/>
      <c r="B337" s="6" t="s">
        <v>441</v>
      </c>
      <c r="C337" s="13" t="str">
        <f>_xlfn.CONCAT("Invoke-Item '",Table2[[#This Row],[Path]],"'")</f>
        <v>Invoke-Item 'C:\Users\HOLGER\Downloads\Papers\Lib_Papers\Imported\(ASCE)1084-0699(2001)6 1(29).pdf'</v>
      </c>
      <c r="D337" s="13" t="str">
        <f>_xlfn.CONCAT("Start-Process foxitpdfreader '",Table2[[#This Row],[Path]],"'")</f>
        <v>Start-Process foxitpdfreader 'C:\Users\HOLGER\Downloads\Papers\Lib_Papers\Imported\(ASCE)1084-0699(2001)6 1(29).pdf'</v>
      </c>
      <c r="E33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'C:\Users\HOLGER\Downloads\Papers\Lib_Notes\Imported\(ASCE)1084-0699(2001)6 1(29).md' -PathType Leaf) {Invoke-Item 'C:\Users\HOLGER\Downloads\Papers\Lib_Notes\Imported\(ASCE)1084-0699(2001)6 1(29).md'} else {New-Item 'C:\Users\HOLGER\Downloads\Papers\Lib_Notes\Imported\(ASCE)1084-0699(2001)6 1(29).md'; Invoke-Item 'C:\Users\HOLGER\Downloads\Papers\Lib_Notes\Imported\(ASCE)1084-0699(2001)6 1(29).md'}</v>
      </c>
      <c r="F337" t="s">
        <v>1672</v>
      </c>
      <c r="G337" s="13" t="str">
        <f>_xlfn.TEXTAFTER(Table2[[#This Row],[Path]],"\",-1)</f>
        <v>(ASCE)1084-0699(2001)6 1(29).pdf</v>
      </c>
      <c r="H337" s="6">
        <v>2001</v>
      </c>
      <c r="I337" s="1" t="s">
        <v>792</v>
      </c>
      <c r="J337" s="1" t="s">
        <v>221</v>
      </c>
      <c r="K337" s="1" t="s">
        <v>793</v>
      </c>
      <c r="L337" s="1" t="s">
        <v>621</v>
      </c>
      <c r="O337" s="8"/>
    </row>
    <row r="338" spans="1:15" x14ac:dyDescent="0.3">
      <c r="A338" s="6"/>
      <c r="B338" s="6" t="s">
        <v>441</v>
      </c>
      <c r="C338" s="13" t="str">
        <f>_xlfn.CONCAT("Invoke-Item '",Table2[[#This Row],[Path]],"'")</f>
        <v>Invoke-Item 'C:\Users\HOLGER\Downloads\Papers\Lib_Papers\Imported\1-s2.0-S0951832018303296-main.pdf'</v>
      </c>
      <c r="D338" s="13" t="str">
        <f>_xlfn.CONCAT("Start-Process foxitpdfreader '",Table2[[#This Row],[Path]],"'")</f>
        <v>Start-Process foxitpdfreader 'C:\Users\HOLGER\Downloads\Papers\Lib_Papers\Imported\1-s2.0-S0951832018303296-main.pdf'</v>
      </c>
      <c r="E33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'C:\Users\HOLGER\Downloads\Papers\Lib_Notes\Imported\1-s2.0-S0951832018303296-main.md' -PathType Leaf) {Invoke-Item 'C:\Users\HOLGER\Downloads\Papers\Lib_Notes\Imported\1-s2.0-S0951832018303296-main.md'} else {New-Item 'C:\Users\HOLGER\Downloads\Papers\Lib_Notes\Imported\1-s2.0-S0951832018303296-main.md'; Invoke-Item 'C:\Users\HOLGER\Downloads\Papers\Lib_Notes\Imported\1-s2.0-S0951832018303296-main.md'}</v>
      </c>
      <c r="F338" t="s">
        <v>1681</v>
      </c>
      <c r="G338" s="13" t="str">
        <f>_xlfn.TEXTAFTER(Table2[[#This Row],[Path]],"\",-1)</f>
        <v>1-s2.0-S0951832018303296-main.pdf</v>
      </c>
      <c r="H338" s="6">
        <v>2019</v>
      </c>
      <c r="I338" s="1" t="s">
        <v>1315</v>
      </c>
      <c r="J338" t="s">
        <v>595</v>
      </c>
      <c r="K338" t="s">
        <v>1316</v>
      </c>
      <c r="L338" t="s">
        <v>621</v>
      </c>
      <c r="M338"/>
      <c r="N338"/>
      <c r="O338" s="8"/>
    </row>
    <row r="339" spans="1:15" x14ac:dyDescent="0.3">
      <c r="A339" s="6"/>
      <c r="B339" s="6" t="s">
        <v>441</v>
      </c>
      <c r="C339" s="13" t="str">
        <f>_xlfn.CONCAT("Invoke-Item '",Table2[[#This Row],[Path]],"'")</f>
        <v>Invoke-Item 'C:\Users\HOLGER\Downloads\Papers\Lib_Papers\Imported\s00477-017-1404-1.pdf'</v>
      </c>
      <c r="D339" s="13" t="str">
        <f>_xlfn.CONCAT("Start-Process foxitpdfreader '",Table2[[#This Row],[Path]],"'")</f>
        <v>Start-Process foxitpdfreader 'C:\Users\HOLGER\Downloads\Papers\Lib_Papers\Imported\s00477-017-1404-1.pdf'</v>
      </c>
      <c r="E33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'C:\Users\HOLGER\Downloads\Papers\Lib_Notes\Imported\s00477-017-1404-1.md' -PathType Leaf) {Invoke-Item 'C:\Users\HOLGER\Downloads\Papers\Lib_Notes\Imported\s00477-017-1404-1.md'} else {New-Item 'C:\Users\HOLGER\Downloads\Papers\Lib_Notes\Imported\s00477-017-1404-1.md'; Invoke-Item 'C:\Users\HOLGER\Downloads\Papers\Lib_Notes\Imported\s00477-017-1404-1.md'}</v>
      </c>
      <c r="F339" t="s">
        <v>1691</v>
      </c>
      <c r="G339" s="13" t="str">
        <f>_xlfn.TEXTAFTER(Table2[[#This Row],[Path]],"\",-1)</f>
        <v>s00477-017-1404-1.pdf</v>
      </c>
      <c r="H339" s="6">
        <v>2017</v>
      </c>
      <c r="I339" s="1" t="s">
        <v>1209</v>
      </c>
      <c r="J339" t="s">
        <v>590</v>
      </c>
      <c r="K339" t="s">
        <v>1210</v>
      </c>
      <c r="L339" t="s">
        <v>621</v>
      </c>
      <c r="M339"/>
      <c r="N339"/>
      <c r="O339" s="8"/>
    </row>
    <row r="340" spans="1:15" x14ac:dyDescent="0.3">
      <c r="A340" s="6"/>
      <c r="B340" s="6" t="s">
        <v>441</v>
      </c>
      <c r="C340" s="13" t="str">
        <f>_xlfn.CONCAT("Invoke-Item '",Table2[[#This Row],[Path]],"'")</f>
        <v>Invoke-Item 'C:\Users\HOLGER\Downloads\Papers\Lib_Papers\Imported\1-s2.0-S0022169421013755-main.pdf'</v>
      </c>
      <c r="D340" s="13" t="str">
        <f>_xlfn.CONCAT("Start-Process foxitpdfreader '",Table2[[#This Row],[Path]],"'")</f>
        <v>Start-Process foxitpdfreader 'C:\Users\HOLGER\Downloads\Papers\Lib_Papers\Imported\1-s2.0-S0022169421013755-main.pdf'</v>
      </c>
      <c r="E34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'C:\Users\HOLGER\Downloads\Papers\Lib_Notes\Imported\1-s2.0-S0022169421013755-main.md' -PathType Leaf) {Invoke-Item 'C:\Users\HOLGER\Downloads\Papers\Lib_Notes\Imported\1-s2.0-S0022169421013755-main.md'} else {New-Item 'C:\Users\HOLGER\Downloads\Papers\Lib_Notes\Imported\1-s2.0-S0022169421013755-main.md'; Invoke-Item 'C:\Users\HOLGER\Downloads\Papers\Lib_Notes\Imported\1-s2.0-S0022169421013755-main.md'}</v>
      </c>
      <c r="F340" t="s">
        <v>1692</v>
      </c>
      <c r="G340" s="13" t="str">
        <f>_xlfn.TEXTAFTER(Table2[[#This Row],[Path]],"\",-1)</f>
        <v>1-s2.0-S0022169421013755-main.pdf</v>
      </c>
      <c r="H340" s="6">
        <v>2022</v>
      </c>
      <c r="I340" s="1" t="s">
        <v>1448</v>
      </c>
      <c r="J340" t="s">
        <v>610</v>
      </c>
      <c r="K340" t="s">
        <v>1449</v>
      </c>
      <c r="L340" t="s">
        <v>621</v>
      </c>
      <c r="M340"/>
      <c r="N340"/>
      <c r="O340" s="8"/>
    </row>
    <row r="341" spans="1:15" x14ac:dyDescent="0.3">
      <c r="A341" s="6"/>
      <c r="B341" s="6" t="s">
        <v>441</v>
      </c>
      <c r="C341" s="13" t="str">
        <f>_xlfn.CONCAT("Invoke-Item '",Table2[[#This Row],[Path]],"'")</f>
        <v>Invoke-Item 'C:\Users\HOLGER\Downloads\Papers\Lib_Papers\Imported\s11269-017-1851-y.pdf'</v>
      </c>
      <c r="D341" s="13" t="str">
        <f>_xlfn.CONCAT("Start-Process foxitpdfreader '",Table2[[#This Row],[Path]],"'")</f>
        <v>Start-Process foxitpdfreader 'C:\Users\HOLGER\Downloads\Papers\Lib_Papers\Imported\s11269-017-1851-y.pdf'</v>
      </c>
      <c r="E34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'C:\Users\HOLGER\Downloads\Papers\Lib_Notes\Imported\s11269-017-1851-y.md' -PathType Leaf) {Invoke-Item 'C:\Users\HOLGER\Downloads\Papers\Lib_Notes\Imported\s11269-017-1851-y.md'} else {New-Item 'C:\Users\HOLGER\Downloads\Papers\Lib_Notes\Imported\s11269-017-1851-y.md'; Invoke-Item 'C:\Users\HOLGER\Downloads\Papers\Lib_Notes\Imported\s11269-017-1851-y.md'}</v>
      </c>
      <c r="F341" t="s">
        <v>1693</v>
      </c>
      <c r="G341" s="13" t="str">
        <f>_xlfn.TEXTAFTER(Table2[[#This Row],[Path]],"\",-1)</f>
        <v>s11269-017-1851-y.pdf</v>
      </c>
      <c r="H341" s="6">
        <v>2018</v>
      </c>
      <c r="I341" s="1" t="s">
        <v>1265</v>
      </c>
      <c r="J341" t="s">
        <v>593</v>
      </c>
      <c r="K341" t="s">
        <v>1266</v>
      </c>
      <c r="L341" t="s">
        <v>621</v>
      </c>
      <c r="M341"/>
      <c r="N341"/>
      <c r="O341" s="8"/>
    </row>
    <row r="342" spans="1:15" x14ac:dyDescent="0.3">
      <c r="A342" s="6"/>
      <c r="B342" s="6" t="s">
        <v>441</v>
      </c>
      <c r="C342" s="13" t="str">
        <f>_xlfn.CONCAT("Invoke-Item '",Table2[[#This Row],[Path]],"'")</f>
        <v>Invoke-Item 'C:\Users\HOLGER\Downloads\Papers\Lib_Papers\Imported\Intl Journal of Climatology - January February 1994 - Hudson - Mapping temperature using kriging with external drift .pdf'</v>
      </c>
      <c r="D342" s="13" t="str">
        <f>_xlfn.CONCAT("Start-Process foxitpdfreader '",Table2[[#This Row],[Path]],"'")</f>
        <v>Start-Process foxitpdfreader 'C:\Users\HOLGER\Downloads\Papers\Lib_Papers\Imported\Intl Journal of Climatology - January February 1994 - Hudson - Mapping temperature using kriging with external drift .pdf'</v>
      </c>
      <c r="E34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'C:\Users\HOLGER\Downloads\Papers\Lib_Notes\Imported\Intl Journal of Climatology - January February 1994 - Hudson - Mapping temperature using kriging with external drift .md' -PathType Leaf) {Invoke-Item 'C:\Users\HOLGER\Downloads\Papers\Lib_Notes\Imported\Intl Journal of Climatology - January February 1994 - Hudson - Mapping temperature using kriging with external drift .md'} else {New-Item 'C:\Users\HOLGER\Downloads\Papers\Lib_Notes\Imported\Intl Journal of Climatology - January February 1994 - Hudson - Mapping temperature using kriging with external drift .md'; Invoke-Item 'C:\Users\HOLGER\Downloads\Papers\Lib_Notes\Imported\Intl Journal of Climatology - January February 1994 - Hudson - Mapping temperature using kriging with external drift .md'}</v>
      </c>
      <c r="F342" t="s">
        <v>1697</v>
      </c>
      <c r="G342" s="13" t="str">
        <f>_xlfn.TEXTAFTER(Table2[[#This Row],[Path]],"\",-1)</f>
        <v>Intl Journal of Climatology - January February 1994 - Hudson - Mapping temperature using kriging with external drift .pdf</v>
      </c>
      <c r="H342" s="6">
        <v>1994</v>
      </c>
      <c r="I342" s="1" t="s">
        <v>698</v>
      </c>
      <c r="J342" t="s">
        <v>338</v>
      </c>
      <c r="K342" t="s">
        <v>699</v>
      </c>
      <c r="L342" t="s">
        <v>621</v>
      </c>
      <c r="M342"/>
      <c r="N342"/>
      <c r="O342" s="8"/>
    </row>
    <row r="343" spans="1:15" x14ac:dyDescent="0.3">
      <c r="A343" s="6"/>
      <c r="B343" s="6" t="s">
        <v>441</v>
      </c>
      <c r="C343" s="13" t="str">
        <f>_xlfn.CONCAT("Invoke-Item '",Table2[[#This Row],[Path]],"'")</f>
        <v>Invoke-Item 'C:\Users\HOLGER\Downloads\Papers\Lib_Papers\Imported\Earth Surf Processes Landf - January February 1982 - Huff - Flow variability and hillslope hydrology.pdf'</v>
      </c>
      <c r="D343" s="13" t="str">
        <f>_xlfn.CONCAT("Start-Process foxitpdfreader '",Table2[[#This Row],[Path]],"'")</f>
        <v>Start-Process foxitpdfreader 'C:\Users\HOLGER\Downloads\Papers\Lib_Papers\Imported\Earth Surf Processes Landf - January February 1982 - Huff - Flow variability and hillslope hydrology.pdf'</v>
      </c>
      <c r="E34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'C:\Users\HOLGER\Downloads\Papers\Lib_Notes\Imported\Earth Surf Processes Landf - January February 1982 - Huff - Flow variability and hillslope hydrology.md' -PathType Leaf) {Invoke-Item 'C:\Users\HOLGER\Downloads\Papers\Lib_Notes\Imported\Earth Surf Processes Landf - January February 1982 - Huff - Flow variability and hillslope hydrology.md'} else {New-Item 'C:\Users\HOLGER\Downloads\Papers\Lib_Notes\Imported\Earth Surf Processes Landf - January February 1982 - Huff - Flow variability and hillslope hydrology.md'; Invoke-Item 'C:\Users\HOLGER\Downloads\Papers\Lib_Notes\Imported\Earth Surf Processes Landf - January February 1982 - Huff - Flow variability and hillslope hydrology.md'}</v>
      </c>
      <c r="F343" t="s">
        <v>1698</v>
      </c>
      <c r="G343" s="13" t="str">
        <f>_xlfn.TEXTAFTER(Table2[[#This Row],[Path]],"\",-1)</f>
        <v>Earth Surf Processes Landf - January February 1982 - Huff - Flow variability and hillslope hydrology.pdf</v>
      </c>
      <c r="H343" s="6">
        <v>1982</v>
      </c>
      <c r="I343" s="1" t="s">
        <v>650</v>
      </c>
      <c r="J343" t="s">
        <v>406</v>
      </c>
      <c r="K343" t="s">
        <v>651</v>
      </c>
      <c r="L343" t="s">
        <v>621</v>
      </c>
      <c r="M343"/>
      <c r="N343"/>
      <c r="O343" s="8"/>
    </row>
    <row r="344" spans="1:15" x14ac:dyDescent="0.3">
      <c r="A344" s="6"/>
      <c r="B344" s="6" t="s">
        <v>441</v>
      </c>
      <c r="C344" s="13" t="str">
        <f>_xlfn.CONCAT("Invoke-Item '",Table2[[#This Row],[Path]],"'")</f>
        <v>Invoke-Item 'C:\Users\HOLGER\Downloads\Papers\Lib_Papers\Imported\1-s2.0-S0022169405006256-main.pdf'</v>
      </c>
      <c r="D344" s="13" t="str">
        <f>_xlfn.CONCAT("Start-Process foxitpdfreader '",Table2[[#This Row],[Path]],"'")</f>
        <v>Start-Process foxitpdfreader 'C:\Users\HOLGER\Downloads\Papers\Lib_Papers\Imported\1-s2.0-S0022169405006256-main.pdf'</v>
      </c>
      <c r="E34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'C:\Users\HOLGER\Downloads\Papers\Lib_Notes\Imported\1-s2.0-S0022169405006256-main.md' -PathType Leaf) {Invoke-Item 'C:\Users\HOLGER\Downloads\Papers\Lib_Notes\Imported\1-s2.0-S0022169405006256-main.md'} else {New-Item 'C:\Users\HOLGER\Downloads\Papers\Lib_Notes\Imported\1-s2.0-S0022169405006256-main.md'; Invoke-Item 'C:\Users\HOLGER\Downloads\Papers\Lib_Notes\Imported\1-s2.0-S0022169405006256-main.md'}</v>
      </c>
      <c r="F344" t="s">
        <v>1699</v>
      </c>
      <c r="G344" s="13" t="str">
        <f>_xlfn.TEXTAFTER(Table2[[#This Row],[Path]],"\",-1)</f>
        <v>1-s2.0-S0022169405006256-main.pdf</v>
      </c>
      <c r="H344" s="6">
        <v>2006</v>
      </c>
      <c r="I344" s="1" t="s">
        <v>867</v>
      </c>
      <c r="J344" t="s">
        <v>325</v>
      </c>
      <c r="K344" t="s">
        <v>868</v>
      </c>
      <c r="L344" t="s">
        <v>621</v>
      </c>
      <c r="M344"/>
      <c r="N344"/>
      <c r="O344" s="8"/>
    </row>
    <row r="345" spans="1:15" x14ac:dyDescent="0.3">
      <c r="A345" s="6"/>
      <c r="B345" s="6" t="s">
        <v>441</v>
      </c>
      <c r="C345" s="13" t="str">
        <f>_xlfn.CONCAT("Invoke-Item '",Table2[[#This Row],[Path]],"'")</f>
        <v>Invoke-Item 'C:\Users\HOLGER\Downloads\Papers\Lib_Papers\Imported\informit.684480643395574.pdf'</v>
      </c>
      <c r="D345" s="13" t="str">
        <f>_xlfn.CONCAT("Start-Process foxitpdfreader '",Table2[[#This Row],[Path]],"'")</f>
        <v>Start-Process foxitpdfreader 'C:\Users\HOLGER\Downloads\Papers\Lib_Papers\Imported\informit.684480643395574.pdf'</v>
      </c>
      <c r="E34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'C:\Users\HOLGER\Downloads\Papers\Lib_Notes\Imported\informit.684480643395574.md' -PathType Leaf) {Invoke-Item 'C:\Users\HOLGER\Downloads\Papers\Lib_Notes\Imported\informit.684480643395574.md'} else {New-Item 'C:\Users\HOLGER\Downloads\Papers\Lib_Notes\Imported\informit.684480643395574.md'; Invoke-Item 'C:\Users\HOLGER\Downloads\Papers\Lib_Notes\Imported\informit.684480643395574.md'}</v>
      </c>
      <c r="F345" t="s">
        <v>1701</v>
      </c>
      <c r="G345" s="13" t="str">
        <f>_xlfn.TEXTAFTER(Table2[[#This Row],[Path]],"\",-1)</f>
        <v>informit.684480643395574.pdf</v>
      </c>
      <c r="H345" s="6">
        <v>2016</v>
      </c>
      <c r="I345" s="1" t="s">
        <v>1191</v>
      </c>
      <c r="J345" t="s">
        <v>411</v>
      </c>
      <c r="K345"/>
      <c r="L345" t="s">
        <v>798</v>
      </c>
      <c r="M345"/>
      <c r="N345"/>
      <c r="O345" s="8"/>
    </row>
    <row r="346" spans="1:15" x14ac:dyDescent="0.3">
      <c r="A346" s="6"/>
      <c r="B346" s="6" t="s">
        <v>441</v>
      </c>
      <c r="C346" s="13" t="str">
        <f>_xlfn.CONCAT("Invoke-Item '",Table2[[#This Row],[Path]],"'")</f>
        <v>Invoke-Item 'C:\Users\HOLGER\Downloads\Papers\Lib_Papers\Imported\Revealing hidden persistence in maximum rainfall records.pdf'</v>
      </c>
      <c r="D346" s="13" t="str">
        <f>_xlfn.CONCAT("Start-Process foxitpdfreader '",Table2[[#This Row],[Path]],"'")</f>
        <v>Start-Process foxitpdfreader 'C:\Users\HOLGER\Downloads\Papers\Lib_Papers\Imported\Revealing hidden persistence in maximum rainfall records.pdf'</v>
      </c>
      <c r="E34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'C:\Users\HOLGER\Downloads\Papers\Lib_Notes\Imported\Revealing hidden persistence in maximum rainfall records.md' -PathType Leaf) {Invoke-Item 'C:\Users\HOLGER\Downloads\Papers\Lib_Notes\Imported\Revealing hidden persistence in maximum rainfall records.md'} else {New-Item 'C:\Users\HOLGER\Downloads\Papers\Lib_Notes\Imported\Revealing hidden persistence in maximum rainfall records.md'; Invoke-Item 'C:\Users\HOLGER\Downloads\Papers\Lib_Notes\Imported\Revealing hidden persistence in maximum rainfall records.md'}</v>
      </c>
      <c r="F346" t="s">
        <v>1702</v>
      </c>
      <c r="G346" s="13" t="str">
        <f>_xlfn.TEXTAFTER(Table2[[#This Row],[Path]],"\",-1)</f>
        <v>Revealing hidden persistence in maximum rainfall records.pdf</v>
      </c>
      <c r="H346" s="6">
        <v>2019</v>
      </c>
      <c r="I346" s="1" t="s">
        <v>1332</v>
      </c>
      <c r="J346" t="s">
        <v>596</v>
      </c>
      <c r="K346" t="s">
        <v>1333</v>
      </c>
      <c r="L346" t="s">
        <v>621</v>
      </c>
      <c r="M346"/>
      <c r="N346"/>
      <c r="O346" s="8"/>
    </row>
    <row r="347" spans="1:15" x14ac:dyDescent="0.3">
      <c r="A347" s="6"/>
      <c r="B347" s="6" t="s">
        <v>441</v>
      </c>
      <c r="C347" s="13" t="str">
        <f>_xlfn.CONCAT("Invoke-Item '",Table2[[#This Row],[Path]],"'")</f>
        <v>Invoke-Item 'C:\Users\HOLGER\Downloads\Papers\Lib_Papers\Imported\rsfs.2011.0057.pdf'</v>
      </c>
      <c r="D347" s="13" t="str">
        <f>_xlfn.CONCAT("Start-Process foxitpdfreader '",Table2[[#This Row],[Path]],"'")</f>
        <v>Start-Process foxitpdfreader 'C:\Users\HOLGER\Downloads\Papers\Lib_Papers\Imported\rsfs.2011.0057.pdf'</v>
      </c>
      <c r="E34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'C:\Users\HOLGER\Downloads\Papers\Lib_Notes\Imported\rsfs.2011.0057.md' -PathType Leaf) {Invoke-Item 'C:\Users\HOLGER\Downloads\Papers\Lib_Notes\Imported\rsfs.2011.0057.md'} else {New-Item 'C:\Users\HOLGER\Downloads\Papers\Lib_Notes\Imported\rsfs.2011.0057.md'; Invoke-Item 'C:\Users\HOLGER\Downloads\Papers\Lib_Notes\Imported\rsfs.2011.0057.md'}</v>
      </c>
      <c r="F347" t="s">
        <v>1706</v>
      </c>
      <c r="G347" s="13" t="str">
        <f>_xlfn.TEXTAFTER(Table2[[#This Row],[Path]],"\",-1)</f>
        <v>rsfs.2011.0057.pdf</v>
      </c>
      <c r="H347" s="6">
        <v>2011</v>
      </c>
      <c r="I347" s="1" t="s">
        <v>991</v>
      </c>
      <c r="J347" s="1" t="s">
        <v>169</v>
      </c>
      <c r="K347" s="1" t="s">
        <v>992</v>
      </c>
      <c r="L347" s="1" t="s">
        <v>621</v>
      </c>
      <c r="O347" s="8"/>
    </row>
    <row r="348" spans="1:15" x14ac:dyDescent="0.3">
      <c r="A348" s="6"/>
      <c r="B348" s="6" t="s">
        <v>441</v>
      </c>
      <c r="C348" s="13" t="str">
        <f>_xlfn.CONCAT("Invoke-Item '",Table2[[#This Row],[Path]],"'")</f>
        <v>Invoke-Item 'C:\Users\HOLGER\Downloads\Papers\Lib_Papers\Imported\SSRN-id1832164.pdf'</v>
      </c>
      <c r="D348" s="13" t="str">
        <f>_xlfn.CONCAT("Start-Process foxitpdfreader '",Table2[[#This Row],[Path]],"'")</f>
        <v>Start-Process foxitpdfreader 'C:\Users\HOLGER\Downloads\Papers\Lib_Papers\Imported\SSRN-id1832164.pdf'</v>
      </c>
      <c r="E34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'C:\Users\HOLGER\Downloads\Papers\Lib_Notes\Imported\SSRN-id1832164.md' -PathType Leaf) {Invoke-Item 'C:\Users\HOLGER\Downloads\Papers\Lib_Notes\Imported\SSRN-id1832164.md'} else {New-Item 'C:\Users\HOLGER\Downloads\Papers\Lib_Notes\Imported\SSRN-id1832164.md'; Invoke-Item 'C:\Users\HOLGER\Downloads\Papers\Lib_Notes\Imported\SSRN-id1832164.md'}</v>
      </c>
      <c r="F348" t="s">
        <v>1707</v>
      </c>
      <c r="G348" s="13" t="str">
        <f>_xlfn.TEXTAFTER(Table2[[#This Row],[Path]],"\",-1)</f>
        <v>SSRN-id1832164.pdf</v>
      </c>
      <c r="H348" s="6">
        <v>2011</v>
      </c>
      <c r="I348" s="1" t="s">
        <v>995</v>
      </c>
      <c r="J348" t="s">
        <v>418</v>
      </c>
      <c r="K348"/>
      <c r="L348" t="s">
        <v>621</v>
      </c>
      <c r="M348"/>
      <c r="N348"/>
      <c r="O348" s="8"/>
    </row>
    <row r="349" spans="1:15" x14ac:dyDescent="0.3">
      <c r="A349" s="6"/>
      <c r="B349" s="6" t="s">
        <v>441</v>
      </c>
      <c r="C349" s="13" t="str">
        <f>_xlfn.CONCAT("Invoke-Item '",Table2[[#This Row],[Path]],"'")</f>
        <v>Invoke-Item 'C:\Users\HOLGER\Downloads\Papers\Lib_Papers\Imported\hess-23-1683-2019.pdf'</v>
      </c>
      <c r="D349" s="13" t="str">
        <f>_xlfn.CONCAT("Start-Process foxitpdfreader '",Table2[[#This Row],[Path]],"'")</f>
        <v>Start-Process foxitpdfreader 'C:\Users\HOLGER\Downloads\Papers\Lib_Papers\Imported\hess-23-1683-2019.pdf'</v>
      </c>
      <c r="E34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'C:\Users\HOLGER\Downloads\Papers\Lib_Notes\Imported\hess-23-1683-2019.md' -PathType Leaf) {Invoke-Item 'C:\Users\HOLGER\Downloads\Papers\Lib_Notes\Imported\hess-23-1683-2019.md'} else {New-Item 'C:\Users\HOLGER\Downloads\Papers\Lib_Notes\Imported\hess-23-1683-2019.md'; Invoke-Item 'C:\Users\HOLGER\Downloads\Papers\Lib_Notes\Imported\hess-23-1683-2019.md'}</v>
      </c>
      <c r="F349" t="s">
        <v>1708</v>
      </c>
      <c r="G349" s="13" t="str">
        <f>_xlfn.TEXTAFTER(Table2[[#This Row],[Path]],"\",-1)</f>
        <v>hess-23-1683-2019.pdf</v>
      </c>
      <c r="H349" s="6">
        <v>2019</v>
      </c>
      <c r="I349" s="1" t="s">
        <v>1322</v>
      </c>
      <c r="J349" t="s">
        <v>598</v>
      </c>
      <c r="K349" t="s">
        <v>1323</v>
      </c>
      <c r="L349" t="s">
        <v>621</v>
      </c>
      <c r="M349"/>
      <c r="N349"/>
      <c r="O349" s="8"/>
    </row>
    <row r="350" spans="1:15" x14ac:dyDescent="0.3">
      <c r="A350" s="6"/>
      <c r="B350" s="6" t="s">
        <v>441</v>
      </c>
      <c r="C350" s="13" t="str">
        <f>_xlfn.CONCAT("Invoke-Item '",Table2[[#This Row],[Path]],"'")</f>
        <v>Invoke-Item 'C:\Users\HOLGER\Downloads\Papers\Lib_Papers\Imported\e3sconf_arfee2018_03022.pdf'</v>
      </c>
      <c r="D350" s="13" t="str">
        <f>_xlfn.CONCAT("Start-Process foxitpdfreader '",Table2[[#This Row],[Path]],"'")</f>
        <v>Start-Process foxitpdfreader 'C:\Users\HOLGER\Downloads\Papers\Lib_Papers\Imported\e3sconf_arfee2018_03022.pdf'</v>
      </c>
      <c r="E35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'C:\Users\HOLGER\Downloads\Papers\Lib_Notes\Imported\e3sconf_arfee2018_03022.md' -PathType Leaf) {Invoke-Item 'C:\Users\HOLGER\Downloads\Papers\Lib_Notes\Imported\e3sconf_arfee2018_03022.md'} else {New-Item 'C:\Users\HOLGER\Downloads\Papers\Lib_Notes\Imported\e3sconf_arfee2018_03022.md'; Invoke-Item 'C:\Users\HOLGER\Downloads\Papers\Lib_Notes\Imported\e3sconf_arfee2018_03022.md'}</v>
      </c>
      <c r="F350" t="s">
        <v>1709</v>
      </c>
      <c r="G350" s="13" t="str">
        <f>_xlfn.TEXTAFTER(Table2[[#This Row],[Path]],"\",-1)</f>
        <v>e3sconf_arfee2018_03022.pdf</v>
      </c>
      <c r="H350" s="6">
        <v>2019</v>
      </c>
      <c r="I350" s="1" t="s">
        <v>1317</v>
      </c>
      <c r="J350" t="s">
        <v>597</v>
      </c>
      <c r="K350" t="s">
        <v>1318</v>
      </c>
      <c r="L350" t="s">
        <v>798</v>
      </c>
      <c r="M350"/>
      <c r="N350"/>
      <c r="O350" s="8"/>
    </row>
    <row r="351" spans="1:15" x14ac:dyDescent="0.3">
      <c r="A351" s="6"/>
      <c r="B351" s="6" t="s">
        <v>441</v>
      </c>
      <c r="C351" s="13" t="str">
        <f>_xlfn.CONCAT("Invoke-Item '",Table2[[#This Row],[Path]],"'")</f>
        <v>Invoke-Item 'C:\Users\HOLGER\Downloads\Papers\Lib_Papers\Imported\1-s2.0-S0022169403002695-main.pdf'</v>
      </c>
      <c r="D351" s="13" t="str">
        <f>_xlfn.CONCAT("Start-Process foxitpdfreader '",Table2[[#This Row],[Path]],"'")</f>
        <v>Start-Process foxitpdfreader 'C:\Users\HOLGER\Downloads\Papers\Lib_Papers\Imported\1-s2.0-S0022169403002695-main.pdf'</v>
      </c>
      <c r="E35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'C:\Users\HOLGER\Downloads\Papers\Lib_Notes\Imported\1-s2.0-S0022169403002695-main.md' -PathType Leaf) {Invoke-Item 'C:\Users\HOLGER\Downloads\Papers\Lib_Notes\Imported\1-s2.0-S0022169403002695-main.md'} else {New-Item 'C:\Users\HOLGER\Downloads\Papers\Lib_Notes\Imported\1-s2.0-S0022169403002695-main.md'; Invoke-Item 'C:\Users\HOLGER\Downloads\Papers\Lib_Notes\Imported\1-s2.0-S0022169403002695-main.md'}</v>
      </c>
      <c r="F351" t="s">
        <v>1712</v>
      </c>
      <c r="G351" s="13" t="str">
        <f>_xlfn.TEXTAFTER(Table2[[#This Row],[Path]],"\",-1)</f>
        <v>1-s2.0-S0022169403002695-main.pdf</v>
      </c>
      <c r="H351" s="6">
        <v>2003</v>
      </c>
      <c r="I351" s="1" t="s">
        <v>820</v>
      </c>
      <c r="J351" t="s">
        <v>390</v>
      </c>
      <c r="K351" t="s">
        <v>821</v>
      </c>
      <c r="L351" t="s">
        <v>621</v>
      </c>
      <c r="M351"/>
      <c r="N351"/>
      <c r="O351" s="8"/>
    </row>
    <row r="352" spans="1:15" x14ac:dyDescent="0.3">
      <c r="A352" s="6"/>
      <c r="B352" s="6" t="s">
        <v>441</v>
      </c>
      <c r="C352" s="13" t="str">
        <f>_xlfn.CONCAT("Invoke-Item '",Table2[[#This Row],[Path]],"'")</f>
        <v>Invoke-Item 'C:\Users\HOLGER\Downloads\Papers\Lib_Papers\Imported\(ASCE)0733-9429(1996)122 2(112).pdf'</v>
      </c>
      <c r="D352" s="13" t="str">
        <f>_xlfn.CONCAT("Start-Process foxitpdfreader '",Table2[[#This Row],[Path]],"'")</f>
        <v>Start-Process foxitpdfreader 'C:\Users\HOLGER\Downloads\Papers\Lib_Papers\Imported\(ASCE)0733-9429(1996)122 2(112).pdf'</v>
      </c>
      <c r="E35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'C:\Users\HOLGER\Downloads\Papers\Lib_Notes\Imported\(ASCE)0733-9429(1996)122 2(112).md' -PathType Leaf) {Invoke-Item 'C:\Users\HOLGER\Downloads\Papers\Lib_Notes\Imported\(ASCE)0733-9429(1996)122 2(112).md'} else {New-Item 'C:\Users\HOLGER\Downloads\Papers\Lib_Notes\Imported\(ASCE)0733-9429(1996)122 2(112).md'; Invoke-Item 'C:\Users\HOLGER\Downloads\Papers\Lib_Notes\Imported\(ASCE)0733-9429(1996)122 2(112).md'}</v>
      </c>
      <c r="F352" t="s">
        <v>1713</v>
      </c>
      <c r="G352" s="13" t="str">
        <f>_xlfn.TEXTAFTER(Table2[[#This Row],[Path]],"\",-1)</f>
        <v>(ASCE)0733-9429(1996)122 2(112).pdf</v>
      </c>
      <c r="H352" s="6">
        <v>1996</v>
      </c>
      <c r="I352" s="1" t="s">
        <v>718</v>
      </c>
      <c r="J352" t="s">
        <v>567</v>
      </c>
      <c r="K352" t="s">
        <v>719</v>
      </c>
      <c r="L352" t="s">
        <v>621</v>
      </c>
      <c r="M352"/>
      <c r="N352"/>
      <c r="O352" s="8"/>
    </row>
    <row r="353" spans="1:15" x14ac:dyDescent="0.3">
      <c r="A353" s="6"/>
      <c r="B353" s="6" t="s">
        <v>441</v>
      </c>
      <c r="C353" s="13" t="str">
        <f>_xlfn.CONCAT("Invoke-Item '",Table2[[#This Row],[Path]],"'")</f>
        <v>Invoke-Item 'C:\Users\HOLGER\Downloads\Papers\Lib_Papers\Imported\1-s2.0-S1364815217305340-main.pdf'</v>
      </c>
      <c r="D353" s="13" t="str">
        <f>_xlfn.CONCAT("Start-Process foxitpdfreader '",Table2[[#This Row],[Path]],"'")</f>
        <v>Start-Process foxitpdfreader 'C:\Users\HOLGER\Downloads\Papers\Lib_Papers\Imported\1-s2.0-S1364815217305340-main.pdf'</v>
      </c>
      <c r="E35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'C:\Users\HOLGER\Downloads\Papers\Lib_Notes\Imported\1-s2.0-S1364815217305340-main.md' -PathType Leaf) {Invoke-Item 'C:\Users\HOLGER\Downloads\Papers\Lib_Notes\Imported\1-s2.0-S1364815217305340-main.md'} else {New-Item 'C:\Users\HOLGER\Downloads\Papers\Lib_Notes\Imported\1-s2.0-S1364815217305340-main.md'; Invoke-Item 'C:\Users\HOLGER\Downloads\Papers\Lib_Notes\Imported\1-s2.0-S1364815217305340-main.md'}</v>
      </c>
      <c r="F353" t="s">
        <v>1714</v>
      </c>
      <c r="G353" s="13" t="str">
        <f>_xlfn.TEXTAFTER(Table2[[#This Row],[Path]],"\",-1)</f>
        <v>1-s2.0-S1364815217305340-main.pdf</v>
      </c>
      <c r="H353" s="6">
        <v>2018</v>
      </c>
      <c r="I353" s="1" t="s">
        <v>1267</v>
      </c>
      <c r="J353" s="1" t="s">
        <v>129</v>
      </c>
      <c r="K353" s="1" t="s">
        <v>1268</v>
      </c>
      <c r="L353" s="1" t="s">
        <v>621</v>
      </c>
      <c r="M353" s="1" t="s">
        <v>1269</v>
      </c>
      <c r="N353" s="1" t="s">
        <v>1270</v>
      </c>
      <c r="O353" s="8"/>
    </row>
    <row r="354" spans="1:15" x14ac:dyDescent="0.3">
      <c r="A354" s="6"/>
      <c r="B354" s="6" t="s">
        <v>441</v>
      </c>
      <c r="C354" s="13" t="str">
        <f>_xlfn.CONCAT("Invoke-Item '",Table2[[#This Row],[Path]],"'")</f>
        <v>Invoke-Item 'C:\Users\HOLGER\Downloads\Papers\Lib_Papers\Imported\1-s2.0-S0022169406001302-main.pdf'</v>
      </c>
      <c r="D354" s="13" t="str">
        <f>_xlfn.CONCAT("Start-Process foxitpdfreader '",Table2[[#This Row],[Path]],"'")</f>
        <v>Start-Process foxitpdfreader 'C:\Users\HOLGER\Downloads\Papers\Lib_Papers\Imported\1-s2.0-S0022169406001302-main.pdf'</v>
      </c>
      <c r="E35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'C:\Users\HOLGER\Downloads\Papers\Lib_Notes\Imported\1-s2.0-S0022169406001302-main.md' -PathType Leaf) {Invoke-Item 'C:\Users\HOLGER\Downloads\Papers\Lib_Notes\Imported\1-s2.0-S0022169406001302-main.md'} else {New-Item 'C:\Users\HOLGER\Downloads\Papers\Lib_Notes\Imported\1-s2.0-S0022169406001302-main.md'; Invoke-Item 'C:\Users\HOLGER\Downloads\Papers\Lib_Notes\Imported\1-s2.0-S0022169406001302-main.md'}</v>
      </c>
      <c r="F354" t="s">
        <v>1718</v>
      </c>
      <c r="G354" s="13" t="str">
        <f>_xlfn.TEXTAFTER(Table2[[#This Row],[Path]],"\",-1)</f>
        <v>1-s2.0-S0022169406001302-main.pdf</v>
      </c>
      <c r="H354" s="6">
        <v>2006</v>
      </c>
      <c r="I354" s="1" t="s">
        <v>871</v>
      </c>
      <c r="J354" t="s">
        <v>576</v>
      </c>
      <c r="K354" t="s">
        <v>872</v>
      </c>
      <c r="L354" t="s">
        <v>621</v>
      </c>
      <c r="M354"/>
      <c r="N354"/>
      <c r="O354" s="8"/>
    </row>
    <row r="355" spans="1:15" x14ac:dyDescent="0.3">
      <c r="A355" s="6"/>
      <c r="B355" s="6" t="s">
        <v>441</v>
      </c>
      <c r="C355" s="13" t="str">
        <f>_xlfn.CONCAT("Invoke-Item '",Table2[[#This Row],[Path]],"'")</f>
        <v>Invoke-Item 'C:\Users\HOLGER\Downloads\Papers\Lib_Papers\Imported\remotesensing-12-03051-v2.pdf'</v>
      </c>
      <c r="D355" s="13" t="str">
        <f>_xlfn.CONCAT("Start-Process foxitpdfreader '",Table2[[#This Row],[Path]],"'")</f>
        <v>Start-Process foxitpdfreader 'C:\Users\HOLGER\Downloads\Papers\Lib_Papers\Imported\remotesensing-12-03051-v2.pdf'</v>
      </c>
      <c r="E35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'C:\Users\HOLGER\Downloads\Papers\Lib_Notes\Imported\remotesensing-12-03051-v2.md' -PathType Leaf) {Invoke-Item 'C:\Users\HOLGER\Downloads\Papers\Lib_Notes\Imported\remotesensing-12-03051-v2.md'} else {New-Item 'C:\Users\HOLGER\Downloads\Papers\Lib_Notes\Imported\remotesensing-12-03051-v2.md'; Invoke-Item 'C:\Users\HOLGER\Downloads\Papers\Lib_Notes\Imported\remotesensing-12-03051-v2.md'}</v>
      </c>
      <c r="F355" t="s">
        <v>1721</v>
      </c>
      <c r="G355" s="13" t="str">
        <f>_xlfn.TEXTAFTER(Table2[[#This Row],[Path]],"\",-1)</f>
        <v>remotesensing-12-03051-v2.pdf</v>
      </c>
      <c r="H355" s="6">
        <v>2020</v>
      </c>
      <c r="I355" s="1" t="s">
        <v>1402</v>
      </c>
      <c r="J355" t="s">
        <v>414</v>
      </c>
      <c r="K355" t="s">
        <v>1403</v>
      </c>
      <c r="L355" t="s">
        <v>621</v>
      </c>
      <c r="M355"/>
      <c r="N355"/>
      <c r="O355" s="8"/>
    </row>
    <row r="356" spans="1:15" x14ac:dyDescent="0.3">
      <c r="A356" s="6"/>
      <c r="B356" s="6" t="s">
        <v>441</v>
      </c>
      <c r="C356" s="13" t="str">
        <f>_xlfn.CONCAT("Invoke-Item '",Table2[[#This Row],[Path]],"'")</f>
        <v>Invoke-Item 'C:\Users\HOLGER\Downloads\Papers\Lib_Papers\Imported\1-s2.0-S0022169406002745-main.pdf'</v>
      </c>
      <c r="D356" s="13" t="str">
        <f>_xlfn.CONCAT("Start-Process foxitpdfreader '",Table2[[#This Row],[Path]],"'")</f>
        <v>Start-Process foxitpdfreader 'C:\Users\HOLGER\Downloads\Papers\Lib_Papers\Imported\1-s2.0-S0022169406002745-main.pdf'</v>
      </c>
      <c r="E35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'C:\Users\HOLGER\Downloads\Papers\Lib_Notes\Imported\1-s2.0-S0022169406002745-main.md' -PathType Leaf) {Invoke-Item 'C:\Users\HOLGER\Downloads\Papers\Lib_Notes\Imported\1-s2.0-S0022169406002745-main.md'} else {New-Item 'C:\Users\HOLGER\Downloads\Papers\Lib_Notes\Imported\1-s2.0-S0022169406002745-main.md'; Invoke-Item 'C:\Users\HOLGER\Downloads\Papers\Lib_Notes\Imported\1-s2.0-S0022169406002745-main.md'}</v>
      </c>
      <c r="F356" t="s">
        <v>1728</v>
      </c>
      <c r="G356" s="13" t="str">
        <f>_xlfn.TEXTAFTER(Table2[[#This Row],[Path]],"\",-1)</f>
        <v>1-s2.0-S0022169406002745-main.pdf</v>
      </c>
      <c r="H356" s="6">
        <v>2006</v>
      </c>
      <c r="I356" s="1" t="s">
        <v>879</v>
      </c>
      <c r="J356" t="s">
        <v>361</v>
      </c>
      <c r="K356" t="s">
        <v>880</v>
      </c>
      <c r="L356" t="s">
        <v>621</v>
      </c>
      <c r="M356"/>
      <c r="N356"/>
      <c r="O356" s="8"/>
    </row>
    <row r="357" spans="1:15" x14ac:dyDescent="0.3">
      <c r="A357" s="6"/>
      <c r="B357" s="6" t="s">
        <v>441</v>
      </c>
      <c r="C357" s="13" t="str">
        <f>_xlfn.CONCAT("Invoke-Item '",Table2[[#This Row],[Path]],"'")</f>
        <v>Invoke-Item 'C:\Users\HOLGER\Downloads\Papers\Lib_Papers\Imported\(ASCE)1084-0699(1998)3 1(9).pdf'</v>
      </c>
      <c r="D357" s="13" t="str">
        <f>_xlfn.CONCAT("Start-Process foxitpdfreader '",Table2[[#This Row],[Path]],"'")</f>
        <v>Start-Process foxitpdfreader 'C:\Users\HOLGER\Downloads\Papers\Lib_Papers\Imported\(ASCE)1084-0699(1998)3 1(9).pdf'</v>
      </c>
      <c r="E35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'C:\Users\HOLGER\Downloads\Papers\Lib_Notes\Imported\(ASCE)1084-0699(1998)3 1(9).md' -PathType Leaf) {Invoke-Item 'C:\Users\HOLGER\Downloads\Papers\Lib_Notes\Imported\(ASCE)1084-0699(1998)3 1(9).md'} else {New-Item 'C:\Users\HOLGER\Downloads\Papers\Lib_Notes\Imported\(ASCE)1084-0699(1998)3 1(9).md'; Invoke-Item 'C:\Users\HOLGER\Downloads\Papers\Lib_Notes\Imported\(ASCE)1084-0699(1998)3 1(9).md'}</v>
      </c>
      <c r="F357" t="s">
        <v>1729</v>
      </c>
      <c r="G357" s="13" t="str">
        <f>_xlfn.TEXTAFTER(Table2[[#This Row],[Path]],"\",-1)</f>
        <v>(ASCE)1084-0699(1998)3 1(9).pdf</v>
      </c>
      <c r="H357" s="6">
        <v>1998</v>
      </c>
      <c r="I357" s="1" t="s">
        <v>730</v>
      </c>
      <c r="J357" t="s">
        <v>378</v>
      </c>
      <c r="K357" t="s">
        <v>731</v>
      </c>
      <c r="L357" t="s">
        <v>621</v>
      </c>
      <c r="M357"/>
      <c r="N357"/>
      <c r="O357" s="8"/>
    </row>
    <row r="358" spans="1:15" x14ac:dyDescent="0.3">
      <c r="A358" s="6"/>
      <c r="B358" s="6" t="s">
        <v>441</v>
      </c>
      <c r="C358" s="13" t="str">
        <f>_xlfn.CONCAT("Invoke-Item '",Table2[[#This Row],[Path]],"'")</f>
        <v>Invoke-Item 'C:\Users\HOLGER\Downloads\Papers\Lib_Papers\Imported\(ASCE)WR.1943-5452.0001350.pdf'</v>
      </c>
      <c r="D358" s="13" t="str">
        <f>_xlfn.CONCAT("Start-Process foxitpdfreader '",Table2[[#This Row],[Path]],"'")</f>
        <v>Start-Process foxitpdfreader 'C:\Users\HOLGER\Downloads\Papers\Lib_Papers\Imported\(ASCE)WR.1943-5452.0001350.pdf'</v>
      </c>
      <c r="E35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'C:\Users\HOLGER\Downloads\Papers\Lib_Notes\Imported\(ASCE)WR.1943-5452.0001350.md' -PathType Leaf) {Invoke-Item 'C:\Users\HOLGER\Downloads\Papers\Lib_Notes\Imported\(ASCE)WR.1943-5452.0001350.md'} else {New-Item 'C:\Users\HOLGER\Downloads\Papers\Lib_Notes\Imported\(ASCE)WR.1943-5452.0001350.md'; Invoke-Item 'C:\Users\HOLGER\Downloads\Papers\Lib_Notes\Imported\(ASCE)WR.1943-5452.0001350.md'}</v>
      </c>
      <c r="F358" t="s">
        <v>1730</v>
      </c>
      <c r="G358" s="13" t="str">
        <f>_xlfn.TEXTAFTER(Table2[[#This Row],[Path]],"\",-1)</f>
        <v>(ASCE)WR.1943-5452.0001350.pdf</v>
      </c>
      <c r="H358" s="6">
        <v>2021</v>
      </c>
      <c r="I358" s="1" t="s">
        <v>1424</v>
      </c>
      <c r="J358" t="s">
        <v>604</v>
      </c>
      <c r="K358" t="s">
        <v>1425</v>
      </c>
      <c r="L358" t="s">
        <v>621</v>
      </c>
      <c r="M358"/>
      <c r="N358"/>
      <c r="O358" s="8"/>
    </row>
    <row r="359" spans="1:15" x14ac:dyDescent="0.3">
      <c r="A359" s="6"/>
      <c r="B359" s="6" t="s">
        <v>441</v>
      </c>
      <c r="C359" s="13" t="str">
        <f>_xlfn.CONCAT("Invoke-Item '",Table2[[#This Row],[Path]],"'")</f>
        <v>Invoke-Item 'C:\Users\HOLGER\Downloads\Papers\Lib_Papers\Imported\sustainability-11-00213.pdf'</v>
      </c>
      <c r="D359" s="13" t="str">
        <f>_xlfn.CONCAT("Start-Process foxitpdfreader '",Table2[[#This Row],[Path]],"'")</f>
        <v>Start-Process foxitpdfreader 'C:\Users\HOLGER\Downloads\Papers\Lib_Papers\Imported\sustainability-11-00213.pdf'</v>
      </c>
      <c r="E35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'C:\Users\HOLGER\Downloads\Papers\Lib_Notes\Imported\sustainability-11-00213.md' -PathType Leaf) {Invoke-Item 'C:\Users\HOLGER\Downloads\Papers\Lib_Notes\Imported\sustainability-11-00213.md'} else {New-Item 'C:\Users\HOLGER\Downloads\Papers\Lib_Notes\Imported\sustainability-11-00213.md'; Invoke-Item 'C:\Users\HOLGER\Downloads\Papers\Lib_Notes\Imported\sustainability-11-00213.md'}</v>
      </c>
      <c r="F359" t="s">
        <v>1731</v>
      </c>
      <c r="G359" s="13" t="str">
        <f>_xlfn.TEXTAFTER(Table2[[#This Row],[Path]],"\",-1)</f>
        <v>sustainability-11-00213.pdf</v>
      </c>
      <c r="H359" s="6">
        <v>2019</v>
      </c>
      <c r="I359" s="1" t="s">
        <v>1347</v>
      </c>
      <c r="J359" s="1" t="s">
        <v>170</v>
      </c>
      <c r="K359" s="1" t="s">
        <v>1348</v>
      </c>
      <c r="L359" s="1" t="s">
        <v>621</v>
      </c>
      <c r="O359" s="8"/>
    </row>
    <row r="360" spans="1:15" x14ac:dyDescent="0.3">
      <c r="A360" s="6"/>
      <c r="B360" s="6" t="s">
        <v>441</v>
      </c>
      <c r="C360" s="13" t="str">
        <f>_xlfn.CONCAT("Invoke-Item '",Table2[[#This Row],[Path]],"'")</f>
        <v>Invoke-Item 'C:\Users\HOLGER\Downloads\Papers\Lib_Papers\Imported\Water Resources Research - 2013 - Leblois - Space‐time simulation of intermittent rainfall with prescribed advection field .pdf'</v>
      </c>
      <c r="D360" s="13" t="str">
        <f>_xlfn.CONCAT("Start-Process foxitpdfreader '",Table2[[#This Row],[Path]],"'")</f>
        <v>Start-Process foxitpdfreader 'C:\Users\HOLGER\Downloads\Papers\Lib_Papers\Imported\Water Resources Research - 2013 - Leblois - Space‐time simulation of intermittent rainfall with prescribed advection field .pdf'</v>
      </c>
      <c r="E36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- 2013 - Leblois - Space‐time simulation of intermittent rainfall with prescribed advection field .md' -PathType Leaf) {Invoke-Item 'C:\Users\HOLGER\Downloads\Papers\Lib_Notes\Imported\Water Resources Research - 2013 - Leblois - Space‐time simulation of intermittent rainfall with prescribed advection field .md'} else {New-Item 'C:\Users\HOLGER\Downloads\Papers\Lib_Notes\Imported\Water Resources Research - 2013 - Leblois - Space‐time simulation of intermittent rainfall with prescribed advection field .md'; Invoke-Item 'C:\Users\HOLGER\Downloads\Papers\Lib_Notes\Imported\Water Resources Research - 2013 - Leblois - Space‐time simulation of intermittent rainfall with prescribed advection field .md'}</v>
      </c>
      <c r="F360" t="s">
        <v>1735</v>
      </c>
      <c r="G360" s="13" t="str">
        <f>_xlfn.TEXTAFTER(Table2[[#This Row],[Path]],"\",-1)</f>
        <v>Water Resources Research - 2013 - Leblois - Space‐time simulation of intermittent rainfall with prescribed advection field .pdf</v>
      </c>
      <c r="H360" s="6">
        <v>2013</v>
      </c>
      <c r="I360" s="1" t="s">
        <v>1061</v>
      </c>
      <c r="J360" t="s">
        <v>354</v>
      </c>
      <c r="K360" t="s">
        <v>1062</v>
      </c>
      <c r="L360" t="s">
        <v>621</v>
      </c>
      <c r="M360"/>
      <c r="N360"/>
      <c r="O360" s="8"/>
    </row>
    <row r="361" spans="1:15" x14ac:dyDescent="0.3">
      <c r="A361" s="6"/>
      <c r="B361" s="6" t="s">
        <v>441</v>
      </c>
      <c r="C361" s="13" t="str">
        <f>_xlfn.CONCAT("Invoke-Item '",Table2[[#This Row],[Path]],"'")</f>
        <v>Invoke-Item 'C:\Users\HOLGER\Downloads\Papers\Lib_Papers\Imported\Water Resources Research - 2006 - Leonard - Efficient simulation of a space%u2010time Neyman%u2010Scott rainfall model.pdf'</v>
      </c>
      <c r="D361" s="13" t="str">
        <f>_xlfn.CONCAT("Start-Process foxitpdfreader '",Table2[[#This Row],[Path]],"'")</f>
        <v>Start-Process foxitpdfreader 'C:\Users\HOLGER\Downloads\Papers\Lib_Papers\Imported\Water Resources Research - 2006 - Leonard - Efficient simulation of a space%u2010time Neyman%u2010Scott rainfall model.pdf'</v>
      </c>
      <c r="E36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- 2006 - Leonard - Efficient simulation of a space%u2010time Neyman%u2010Scott rainfall model.md' -PathType Leaf) {Invoke-Item 'C:\Users\HOLGER\Downloads\Papers\Lib_Notes\Imported\Water Resources Research - 2006 - Leonard - Efficient simulation of a space%u2010time Neyman%u2010Scott rainfall model.md'} else {New-Item 'C:\Users\HOLGER\Downloads\Papers\Lib_Notes\Imported\Water Resources Research - 2006 - Leonard - Efficient simulation of a space%u2010time Neyman%u2010Scott rainfall model.md'; Invoke-Item 'C:\Users\HOLGER\Downloads\Papers\Lib_Notes\Imported\Water Resources Research - 2006 - Leonard - Efficient simulation of a space%u2010time Neyman%u2010Scott rainfall model.md'}</v>
      </c>
      <c r="F361" t="s">
        <v>1739</v>
      </c>
      <c r="G361" s="13" t="str">
        <f>_xlfn.TEXTAFTER(Table2[[#This Row],[Path]],"\",-1)</f>
        <v>Water Resources Research - 2006 - Leonard - Efficient simulation of a space%u2010time Neyman%u2010Scott rainfall model.pdf</v>
      </c>
      <c r="H361" s="6">
        <v>2006</v>
      </c>
      <c r="I361" s="1" t="s">
        <v>869</v>
      </c>
      <c r="J361" s="1" t="s">
        <v>206</v>
      </c>
      <c r="K361" s="1" t="s">
        <v>870</v>
      </c>
      <c r="L361" s="1" t="s">
        <v>621</v>
      </c>
      <c r="O361" s="8"/>
    </row>
    <row r="362" spans="1:15" x14ac:dyDescent="0.3">
      <c r="A362" s="6"/>
      <c r="B362" s="6" t="s">
        <v>441</v>
      </c>
      <c r="C362" s="13" t="str">
        <f>_xlfn.CONCAT("Invoke-Item '",Table2[[#This Row],[Path]],"'")</f>
        <v>Invoke-Item 'C:\Users\HOLGER\Downloads\Papers\Lib_Papers\Imported\water-09-00594.pdf'</v>
      </c>
      <c r="D362" s="13" t="str">
        <f>_xlfn.CONCAT("Start-Process foxitpdfreader '",Table2[[#This Row],[Path]],"'")</f>
        <v>Start-Process foxitpdfreader 'C:\Users\HOLGER\Downloads\Papers\Lib_Papers\Imported\water-09-00594.pdf'</v>
      </c>
      <c r="E36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'C:\Users\HOLGER\Downloads\Papers\Lib_Notes\Imported\water-09-00594.md' -PathType Leaf) {Invoke-Item 'C:\Users\HOLGER\Downloads\Papers\Lib_Notes\Imported\water-09-00594.md'} else {New-Item 'C:\Users\HOLGER\Downloads\Papers\Lib_Notes\Imported\water-09-00594.md'; Invoke-Item 'C:\Users\HOLGER\Downloads\Papers\Lib_Notes\Imported\water-09-00594.md'}</v>
      </c>
      <c r="F362" t="s">
        <v>1741</v>
      </c>
      <c r="G362" s="13" t="str">
        <f>_xlfn.TEXTAFTER(Table2[[#This Row],[Path]],"\",-1)</f>
        <v>water-09-00594.pdf</v>
      </c>
      <c r="H362" s="6">
        <v>2017</v>
      </c>
      <c r="I362" s="1" t="s">
        <v>1238</v>
      </c>
      <c r="J362" t="s">
        <v>429</v>
      </c>
      <c r="K362" t="s">
        <v>1239</v>
      </c>
      <c r="L362" t="s">
        <v>621</v>
      </c>
      <c r="M362"/>
      <c r="N362"/>
      <c r="O362" s="8"/>
    </row>
    <row r="363" spans="1:15" x14ac:dyDescent="0.3">
      <c r="A363" s="6"/>
      <c r="B363" s="6" t="s">
        <v>441</v>
      </c>
      <c r="C363" s="13" t="str">
        <f>_xlfn.CONCAT("Invoke-Item '",Table2[[#This Row],[Path]],"'")</f>
        <v>Invoke-Item 'C:\Users\HOLGER\Downloads\Papers\Lib_Papers\Imported\1-s2.0-S1001074207600485-main.pdf'</v>
      </c>
      <c r="D363" s="13" t="str">
        <f>_xlfn.CONCAT("Start-Process foxitpdfreader '",Table2[[#This Row],[Path]],"'")</f>
        <v>Start-Process foxitpdfreader 'C:\Users\HOLGER\Downloads\Papers\Lib_Papers\Imported\1-s2.0-S1001074207600485-main.pdf'</v>
      </c>
      <c r="E36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'C:\Users\HOLGER\Downloads\Papers\Lib_Notes\Imported\1-s2.0-S1001074207600485-main.md' -PathType Leaf) {Invoke-Item 'C:\Users\HOLGER\Downloads\Papers\Lib_Notes\Imported\1-s2.0-S1001074207600485-main.md'} else {New-Item 'C:\Users\HOLGER\Downloads\Papers\Lib_Notes\Imported\1-s2.0-S1001074207600485-main.md'; Invoke-Item 'C:\Users\HOLGER\Downloads\Papers\Lib_Notes\Imported\1-s2.0-S1001074207600485-main.md'}</v>
      </c>
      <c r="F363" t="s">
        <v>1743</v>
      </c>
      <c r="G363" s="13" t="str">
        <f>_xlfn.TEXTAFTER(Table2[[#This Row],[Path]],"\",-1)</f>
        <v>1-s2.0-S1001074207600485-main.pdf</v>
      </c>
      <c r="H363" s="6">
        <v>2007</v>
      </c>
      <c r="I363" s="1" t="s">
        <v>892</v>
      </c>
      <c r="J363" t="s">
        <v>397</v>
      </c>
      <c r="K363" t="s">
        <v>893</v>
      </c>
      <c r="L363" t="s">
        <v>621</v>
      </c>
      <c r="M363"/>
      <c r="N363"/>
      <c r="O363" s="8"/>
    </row>
    <row r="364" spans="1:15" x14ac:dyDescent="0.3">
      <c r="A364" s="6"/>
      <c r="B364" s="6" t="s">
        <v>441</v>
      </c>
      <c r="C364" s="13" t="str">
        <f>_xlfn.CONCAT("Invoke-Item '",Table2[[#This Row],[Path]],"'")</f>
        <v>Invoke-Item 'C:\Users\HOLGER\Downloads\Papers\Lib_Papers\Imported\1-s2.0-S0022169410000715-main.pdf'</v>
      </c>
      <c r="D364" s="13" t="str">
        <f>_xlfn.CONCAT("Start-Process foxitpdfreader '",Table2[[#This Row],[Path]],"'")</f>
        <v>Start-Process foxitpdfreader 'C:\Users\HOLGER\Downloads\Papers\Lib_Papers\Imported\1-s2.0-S0022169410000715-main.pdf'</v>
      </c>
      <c r="E36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'C:\Users\HOLGER\Downloads\Papers\Lib_Notes\Imported\1-s2.0-S0022169410000715-main.md' -PathType Leaf) {Invoke-Item 'C:\Users\HOLGER\Downloads\Papers\Lib_Notes\Imported\1-s2.0-S0022169410000715-main.md'} else {New-Item 'C:\Users\HOLGER\Downloads\Papers\Lib_Notes\Imported\1-s2.0-S0022169410000715-main.md'; Invoke-Item 'C:\Users\HOLGER\Downloads\Papers\Lib_Notes\Imported\1-s2.0-S0022169410000715-main.md'}</v>
      </c>
      <c r="F364" t="s">
        <v>1744</v>
      </c>
      <c r="G364" s="13" t="str">
        <f>_xlfn.TEXTAFTER(Table2[[#This Row],[Path]],"\",-1)</f>
        <v>1-s2.0-S0022169410000715-main.pdf</v>
      </c>
      <c r="H364" s="6">
        <v>2010</v>
      </c>
      <c r="I364" s="1" t="s">
        <v>966</v>
      </c>
      <c r="J364" t="s">
        <v>332</v>
      </c>
      <c r="K364" t="s">
        <v>967</v>
      </c>
      <c r="L364" t="s">
        <v>621</v>
      </c>
      <c r="M364"/>
      <c r="N364"/>
      <c r="O364" s="8"/>
    </row>
    <row r="365" spans="1:15" x14ac:dyDescent="0.3">
      <c r="A365" s="6"/>
      <c r="B365" s="6" t="s">
        <v>441</v>
      </c>
      <c r="C365" s="13" t="str">
        <f>_xlfn.CONCAT("Invoke-Item '",Table2[[#This Row],[Path]],"'")</f>
        <v>Invoke-Item 'C:\Users\HOLGER\Downloads\Papers\Lib_Papers\Imported\water-14-00076-v2.pdf'</v>
      </c>
      <c r="D365" s="13" t="str">
        <f>_xlfn.CONCAT("Start-Process foxitpdfreader '",Table2[[#This Row],[Path]],"'")</f>
        <v>Start-Process foxitpdfreader 'C:\Users\HOLGER\Downloads\Papers\Lib_Papers\Imported\water-14-00076-v2.pdf'</v>
      </c>
      <c r="E36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'C:\Users\HOLGER\Downloads\Papers\Lib_Notes\Imported\water-14-00076-v2.md' -PathType Leaf) {Invoke-Item 'C:\Users\HOLGER\Downloads\Papers\Lib_Notes\Imported\water-14-00076-v2.md'} else {New-Item 'C:\Users\HOLGER\Downloads\Papers\Lib_Notes\Imported\water-14-00076-v2.md'; Invoke-Item 'C:\Users\HOLGER\Downloads\Papers\Lib_Notes\Imported\water-14-00076-v2.md'}</v>
      </c>
      <c r="F365" t="s">
        <v>1745</v>
      </c>
      <c r="G365" s="13" t="str">
        <f>_xlfn.TEXTAFTER(Table2[[#This Row],[Path]],"\",-1)</f>
        <v>water-14-00076-v2.pdf</v>
      </c>
      <c r="H365" s="6">
        <v>2022</v>
      </c>
      <c r="I365" s="1" t="s">
        <v>1456</v>
      </c>
      <c r="J365" t="s">
        <v>611</v>
      </c>
      <c r="K365" t="s">
        <v>1457</v>
      </c>
      <c r="L365" t="s">
        <v>621</v>
      </c>
      <c r="M365"/>
      <c r="N365"/>
      <c r="O365" s="8"/>
    </row>
    <row r="366" spans="1:15" x14ac:dyDescent="0.3">
      <c r="A366" s="6"/>
      <c r="B366" s="6" t="s">
        <v>441</v>
      </c>
      <c r="C366" s="13" t="str">
        <f>_xlfn.CONCAT("Invoke-Item '",Table2[[#This Row],[Path]],"'")</f>
        <v>Invoke-Item 'C:\Users\HOLGER\Downloads\Papers\Lib_Papers\Imported\(ASCE)0733-9429(2003)129 2(140).pdf'</v>
      </c>
      <c r="D366" s="13" t="str">
        <f>_xlfn.CONCAT("Start-Process foxitpdfreader '",Table2[[#This Row],[Path]],"'")</f>
        <v>Start-Process foxitpdfreader 'C:\Users\HOLGER\Downloads\Papers\Lib_Papers\Imported\(ASCE)0733-9429(2003)129 2(140).pdf'</v>
      </c>
      <c r="E36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'C:\Users\HOLGER\Downloads\Papers\Lib_Notes\Imported\(ASCE)0733-9429(2003)129 2(140).md' -PathType Leaf) {Invoke-Item 'C:\Users\HOLGER\Downloads\Papers\Lib_Notes\Imported\(ASCE)0733-9429(2003)129 2(140).md'} else {New-Item 'C:\Users\HOLGER\Downloads\Papers\Lib_Notes\Imported\(ASCE)0733-9429(2003)129 2(140).md'; Invoke-Item 'C:\Users\HOLGER\Downloads\Papers\Lib_Notes\Imported\(ASCE)0733-9429(2003)129 2(140).md'}</v>
      </c>
      <c r="F366" t="s">
        <v>1746</v>
      </c>
      <c r="G366" s="13" t="str">
        <f>_xlfn.TEXTAFTER(Table2[[#This Row],[Path]],"\",-1)</f>
        <v>(ASCE)0733-9429(2003)129 2(140).pdf</v>
      </c>
      <c r="H366" s="6">
        <v>2003</v>
      </c>
      <c r="I366" s="1" t="s">
        <v>825</v>
      </c>
      <c r="J366" t="s">
        <v>568</v>
      </c>
      <c r="K366" t="s">
        <v>826</v>
      </c>
      <c r="L366" t="s">
        <v>621</v>
      </c>
      <c r="M366"/>
      <c r="N366"/>
      <c r="O366" s="8"/>
    </row>
    <row r="367" spans="1:15" x14ac:dyDescent="0.3">
      <c r="A367" s="6"/>
      <c r="B367" s="6" t="s">
        <v>441</v>
      </c>
      <c r="C367" s="13" t="str">
        <f>_xlfn.CONCAT("Invoke-Item '",Table2[[#This Row],[Path]],"'")</f>
        <v>Invoke-Item 'C:\Users\HOLGER\Downloads\Papers\Lib_Papers\Imported\1-s2.0-S0016718513002327-main.pdf'</v>
      </c>
      <c r="D367" s="13" t="str">
        <f>_xlfn.CONCAT("Start-Process foxitpdfreader '",Table2[[#This Row],[Path]],"'")</f>
        <v>Start-Process foxitpdfreader 'C:\Users\HOLGER\Downloads\Papers\Lib_Papers\Imported\1-s2.0-S0016718513002327-main.pdf'</v>
      </c>
      <c r="E36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'C:\Users\HOLGER\Downloads\Papers\Lib_Notes\Imported\1-s2.0-S0016718513002327-main.md' -PathType Leaf) {Invoke-Item 'C:\Users\HOLGER\Downloads\Papers\Lib_Notes\Imported\1-s2.0-S0016718513002327-main.md'} else {New-Item 'C:\Users\HOLGER\Downloads\Papers\Lib_Notes\Imported\1-s2.0-S0016718513002327-main.md'; Invoke-Item 'C:\Users\HOLGER\Downloads\Papers\Lib_Notes\Imported\1-s2.0-S0016718513002327-main.md'}</v>
      </c>
      <c r="F367" t="s">
        <v>1751</v>
      </c>
      <c r="G367" s="13" t="str">
        <f>_xlfn.TEXTAFTER(Table2[[#This Row],[Path]],"\",-1)</f>
        <v>1-s2.0-S0016718513002327-main.pdf</v>
      </c>
      <c r="H367" s="6">
        <v>2014</v>
      </c>
      <c r="I367" s="1" t="s">
        <v>1096</v>
      </c>
      <c r="J367" t="s">
        <v>580</v>
      </c>
      <c r="K367" t="s">
        <v>1097</v>
      </c>
      <c r="L367" t="s">
        <v>621</v>
      </c>
      <c r="M367"/>
      <c r="N367"/>
      <c r="O367" s="8"/>
    </row>
    <row r="368" spans="1:15" x14ac:dyDescent="0.3">
      <c r="A368" s="6"/>
      <c r="B368" s="6" t="s">
        <v>441</v>
      </c>
      <c r="C368" s="13" t="str">
        <f>_xlfn.CONCAT("Invoke-Item '",Table2[[#This Row],[Path]],"'")</f>
        <v>Invoke-Item 'C:\Users\HOLGER\Downloads\Papers\Lib_Papers\Imported\Regional scale hydrology I Formulation of the VIC 2L model coupled to a routing model.pdf'</v>
      </c>
      <c r="D368" s="13" t="str">
        <f>_xlfn.CONCAT("Start-Process foxitpdfreader '",Table2[[#This Row],[Path]],"'")</f>
        <v>Start-Process foxitpdfreader 'C:\Users\HOLGER\Downloads\Papers\Lib_Papers\Imported\Regional scale hydrology I Formulation of the VIC 2L model coupled to a routing model.pdf'</v>
      </c>
      <c r="E36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'C:\Users\HOLGER\Downloads\Papers\Lib_Notes\Imported\Regional scale hydrology I Formulation of the VIC 2L model coupled to a routing model.md' -PathType Leaf) {Invoke-Item 'C:\Users\HOLGER\Downloads\Papers\Lib_Notes\Imported\Regional scale hydrology I Formulation of the VIC 2L model coupled to a routing model.md'} else {New-Item 'C:\Users\HOLGER\Downloads\Papers\Lib_Notes\Imported\Regional scale hydrology I Formulation of the VIC 2L model coupled to a routing model.md'; Invoke-Item 'C:\Users\HOLGER\Downloads\Papers\Lib_Notes\Imported\Regional scale hydrology I Formulation of the VIC 2L model coupled to a routing model.md'}</v>
      </c>
      <c r="F368" t="s">
        <v>1755</v>
      </c>
      <c r="G368" s="13" t="str">
        <f>_xlfn.TEXTAFTER(Table2[[#This Row],[Path]],"\",-1)</f>
        <v>Regional scale hydrology I Formulation of the VIC 2L model coupled to a routing model.pdf</v>
      </c>
      <c r="H368" s="6">
        <v>1998</v>
      </c>
      <c r="I368" s="1" t="s">
        <v>739</v>
      </c>
      <c r="J368" t="s">
        <v>413</v>
      </c>
      <c r="K368" t="s">
        <v>740</v>
      </c>
      <c r="L368" t="s">
        <v>621</v>
      </c>
      <c r="M368"/>
      <c r="N368"/>
      <c r="O368" s="8"/>
    </row>
    <row r="369" spans="1:15" x14ac:dyDescent="0.3">
      <c r="A369" s="6"/>
      <c r="B369" s="6" t="s">
        <v>441</v>
      </c>
      <c r="C369" s="13" t="str">
        <f>_xlfn.CONCAT("Invoke-Item '",Table2[[#This Row],[Path]],"'")</f>
        <v>Invoke-Item 'C:\Users\HOLGER\Downloads\Papers\Lib_Papers\Imported\40927%28243%292.pdf'</v>
      </c>
      <c r="D369" s="13" t="str">
        <f>_xlfn.CONCAT("Start-Process foxitpdfreader '",Table2[[#This Row],[Path]],"'")</f>
        <v>Start-Process foxitpdfreader 'C:\Users\HOLGER\Downloads\Papers\Lib_Papers\Imported\40927%28243%292.pdf'</v>
      </c>
      <c r="E36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'C:\Users\HOLGER\Downloads\Papers\Lib_Notes\Imported\40927%28243%292.md' -PathType Leaf) {Invoke-Item 'C:\Users\HOLGER\Downloads\Papers\Lib_Notes\Imported\40927%28243%292.md'} else {New-Item 'C:\Users\HOLGER\Downloads\Papers\Lib_Notes\Imported\40927%28243%292.md'; Invoke-Item 'C:\Users\HOLGER\Downloads\Papers\Lib_Notes\Imported\40927%28243%292.md'}</v>
      </c>
      <c r="F369" t="s">
        <v>1758</v>
      </c>
      <c r="G369" s="13" t="str">
        <f>_xlfn.TEXTAFTER(Table2[[#This Row],[Path]],"\",-1)</f>
        <v>40927%28243%292.pdf</v>
      </c>
      <c r="H369" s="6">
        <v>2007</v>
      </c>
      <c r="I369" s="1" t="s">
        <v>887</v>
      </c>
      <c r="J369" s="1" t="s">
        <v>236</v>
      </c>
      <c r="L369" s="1" t="s">
        <v>798</v>
      </c>
      <c r="O369" s="8"/>
    </row>
    <row r="370" spans="1:15" x14ac:dyDescent="0.3">
      <c r="A370" s="6"/>
      <c r="B370" s="6" t="s">
        <v>441</v>
      </c>
      <c r="C370" s="13" t="str">
        <f>_xlfn.CONCAT("Invoke-Item '",Table2[[#This Row],[Path]],"'")</f>
        <v>Invoke-Item 'C:\Users\HOLGER\Downloads\Papers\Lib_Papers\Imported\10.21105.joss.02292.pdf'</v>
      </c>
      <c r="D370" s="13" t="str">
        <f>_xlfn.CONCAT("Start-Process foxitpdfreader '",Table2[[#This Row],[Path]],"'")</f>
        <v>Start-Process foxitpdfreader 'C:\Users\HOLGER\Downloads\Papers\Lib_Papers\Imported\10.21105.joss.02292.pdf'</v>
      </c>
      <c r="E37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'C:\Users\HOLGER\Downloads\Papers\Lib_Notes\Imported\10.21105.joss.02292.md' -PathType Leaf) {Invoke-Item 'C:\Users\HOLGER\Downloads\Papers\Lib_Notes\Imported\10.21105.joss.02292.md'} else {New-Item 'C:\Users\HOLGER\Downloads\Papers\Lib_Notes\Imported\10.21105.joss.02292.md'; Invoke-Item 'C:\Users\HOLGER\Downloads\Papers\Lib_Notes\Imported\10.21105.joss.02292.md'}</v>
      </c>
      <c r="F370" t="s">
        <v>1764</v>
      </c>
      <c r="G370" s="13" t="str">
        <f>_xlfn.TEXTAFTER(Table2[[#This Row],[Path]],"\",-1)</f>
        <v>10.21105.joss.02292.pdf</v>
      </c>
      <c r="H370" s="6">
        <v>2020</v>
      </c>
      <c r="I370" s="1" t="s">
        <v>1390</v>
      </c>
      <c r="J370" t="s">
        <v>1391</v>
      </c>
      <c r="K370"/>
      <c r="L370" t="s">
        <v>621</v>
      </c>
      <c r="M370"/>
      <c r="N370"/>
      <c r="O370" s="8"/>
    </row>
    <row r="371" spans="1:15" x14ac:dyDescent="0.3">
      <c r="A371" s="6"/>
      <c r="B371" s="6" t="s">
        <v>441</v>
      </c>
      <c r="C371" s="13" t="str">
        <f>_xlfn.CONCAT("Invoke-Item '",Table2[[#This Row],[Path]],"'")</f>
        <v>Invoke-Item 'C:\Users\HOLGER\Downloads\Papers\Lib_Papers\Imported\hess-4-603-2000.pdf'</v>
      </c>
      <c r="D371" s="13" t="str">
        <f>_xlfn.CONCAT("Start-Process foxitpdfreader '",Table2[[#This Row],[Path]],"'")</f>
        <v>Start-Process foxitpdfreader 'C:\Users\HOLGER\Downloads\Papers\Lib_Papers\Imported\hess-4-603-2000.pdf'</v>
      </c>
      <c r="E37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'C:\Users\HOLGER\Downloads\Papers\Lib_Notes\Imported\hess-4-603-2000.md' -PathType Leaf) {Invoke-Item 'C:\Users\HOLGER\Downloads\Papers\Lib_Notes\Imported\hess-4-603-2000.md'} else {New-Item 'C:\Users\HOLGER\Downloads\Papers\Lib_Notes\Imported\hess-4-603-2000.md'; Invoke-Item 'C:\Users\HOLGER\Downloads\Papers\Lib_Notes\Imported\hess-4-603-2000.md'}</v>
      </c>
      <c r="F371" t="s">
        <v>1766</v>
      </c>
      <c r="G371" s="13" t="str">
        <f>_xlfn.TEXTAFTER(Table2[[#This Row],[Path]],"\",-1)</f>
        <v>hess-4-603-2000.pdf</v>
      </c>
      <c r="H371" s="6">
        <v>2000</v>
      </c>
      <c r="I371" s="1" t="s">
        <v>764</v>
      </c>
      <c r="J371" s="1" t="s">
        <v>167</v>
      </c>
      <c r="K371" s="1" t="s">
        <v>765</v>
      </c>
      <c r="L371" s="1" t="s">
        <v>621</v>
      </c>
      <c r="O371" s="8"/>
    </row>
    <row r="372" spans="1:15" x14ac:dyDescent="0.3">
      <c r="A372" s="6"/>
      <c r="B372" s="6" t="s">
        <v>441</v>
      </c>
      <c r="C372" s="13" t="str">
        <f>_xlfn.CONCAT("Invoke-Item '",Table2[[#This Row],[Path]],"'")</f>
        <v>Invoke-Item 'C:\Users\HOLGER\Downloads\Papers\Lib_Papers\Imported\Water Environment J - 2009 - Mimi - Spatial analysis of urban stormwater quality Ramallah district as a case study .pdf'</v>
      </c>
      <c r="D372" s="13" t="str">
        <f>_xlfn.CONCAT("Start-Process foxitpdfreader '",Table2[[#This Row],[Path]],"'")</f>
        <v>Start-Process foxitpdfreader 'C:\Users\HOLGER\Downloads\Papers\Lib_Papers\Imported\Water Environment J - 2009 - Mimi - Spatial analysis of urban stormwater quality Ramallah district as a case study .pdf'</v>
      </c>
      <c r="E37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Environment J - 2009 - Mimi - Spatial analysis of urban stormwater quality Ramallah district as a case study .md' -PathType Leaf) {Invoke-Item 'C:\Users\HOLGER\Downloads\Papers\Lib_Notes\Imported\Water Environment J - 2009 - Mimi - Spatial analysis of urban stormwater quality Ramallah district as a case study .md'} else {New-Item 'C:\Users\HOLGER\Downloads\Papers\Lib_Notes\Imported\Water Environment J - 2009 - Mimi - Spatial analysis of urban stormwater quality Ramallah district as a case study .md'; Invoke-Item 'C:\Users\HOLGER\Downloads\Papers\Lib_Notes\Imported\Water Environment J - 2009 - Mimi - Spatial analysis of urban stormwater quality Ramallah district as a case study .md'}</v>
      </c>
      <c r="F372" t="s">
        <v>1768</v>
      </c>
      <c r="G372" s="13" t="str">
        <f>_xlfn.TEXTAFTER(Table2[[#This Row],[Path]],"\",-1)</f>
        <v>Water Environment J - 2009 - Mimi - Spatial analysis of urban stormwater quality Ramallah district as a case study .pdf</v>
      </c>
      <c r="H372" s="6">
        <v>2009</v>
      </c>
      <c r="I372" s="1" t="s">
        <v>958</v>
      </c>
      <c r="J372" s="1" t="s">
        <v>133</v>
      </c>
      <c r="K372" s="1" t="s">
        <v>959</v>
      </c>
      <c r="L372" s="1" t="s">
        <v>621</v>
      </c>
      <c r="O372" s="8"/>
    </row>
    <row r="373" spans="1:15" x14ac:dyDescent="0.3">
      <c r="A373" s="6"/>
      <c r="B373" s="6" t="s">
        <v>441</v>
      </c>
      <c r="C373" s="13" t="str">
        <f>_xlfn.CONCAT("Invoke-Item '",Table2[[#This Row],[Path]],"'")</f>
        <v>Invoke-Item 'C:\Users\HOLGER\Downloads\Papers\Lib_Papers\Imported\hess-23-2601-2019.pdf'</v>
      </c>
      <c r="D373" s="13" t="str">
        <f>_xlfn.CONCAT("Start-Process foxitpdfreader '",Table2[[#This Row],[Path]],"'")</f>
        <v>Start-Process foxitpdfreader 'C:\Users\HOLGER\Downloads\Papers\Lib_Papers\Imported\hess-23-2601-2019.pdf'</v>
      </c>
      <c r="E37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'C:\Users\HOLGER\Downloads\Papers\Lib_Notes\Imported\hess-23-2601-2019.md' -PathType Leaf) {Invoke-Item 'C:\Users\HOLGER\Downloads\Papers\Lib_Notes\Imported\hess-23-2601-2019.md'} else {New-Item 'C:\Users\HOLGER\Downloads\Papers\Lib_Notes\Imported\hess-23-2601-2019.md'; Invoke-Item 'C:\Users\HOLGER\Downloads\Papers\Lib_Notes\Imported\hess-23-2601-2019.md'}</v>
      </c>
      <c r="F373" t="s">
        <v>1769</v>
      </c>
      <c r="G373" s="13" t="str">
        <f>_xlfn.TEXTAFTER(Table2[[#This Row],[Path]],"\",-1)</f>
        <v>hess-23-2601-2019.pdf</v>
      </c>
      <c r="H373" s="6">
        <v>2019</v>
      </c>
      <c r="I373" s="1" t="s">
        <v>1326</v>
      </c>
      <c r="J373" s="1" t="s">
        <v>247</v>
      </c>
      <c r="K373" s="1" t="s">
        <v>1327</v>
      </c>
      <c r="L373" s="1" t="s">
        <v>621</v>
      </c>
      <c r="O373" s="8"/>
    </row>
    <row r="374" spans="1:15" x14ac:dyDescent="0.3">
      <c r="A374" s="6"/>
      <c r="B374" s="6" t="s">
        <v>441</v>
      </c>
      <c r="C374" s="13" t="str">
        <f>_xlfn.CONCAT("Invoke-Item '",Table2[[#This Row],[Path]],"'")</f>
        <v>Invoke-Item 'C:\Users\HOLGER\Downloads\Papers\Lib_Papers\Imported\Hydrological Processes - 2005 - Molini - The impact of tipping‐bucket raingauge measurement errors on design rainfall for.pdf'</v>
      </c>
      <c r="D374" s="13" t="str">
        <f>_xlfn.CONCAT("Start-Process foxitpdfreader '",Table2[[#This Row],[Path]],"'")</f>
        <v>Start-Process foxitpdfreader 'C:\Users\HOLGER\Downloads\Papers\Lib_Papers\Imported\Hydrological Processes - 2005 - Molini - The impact of tipping‐bucket raingauge measurement errors on design rainfall for.pdf'</v>
      </c>
      <c r="E37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- 2005 - Molini - The impact of tipping‐bucket raingauge measurement errors on design rainfall for.md' -PathType Leaf) {Invoke-Item 'C:\Users\HOLGER\Downloads\Papers\Lib_Notes\Imported\Hydrological Processes - 2005 - Molini - The impact of tipping‐bucket raingauge measurement errors on design rainfall for.md'} else {New-Item 'C:\Users\HOLGER\Downloads\Papers\Lib_Notes\Imported\Hydrological Processes - 2005 - Molini - The impact of tipping‐bucket raingauge measurement errors on design rainfall for.md'; Invoke-Item 'C:\Users\HOLGER\Downloads\Papers\Lib_Notes\Imported\Hydrological Processes - 2005 - Molini - The impact of tipping‐bucket raingauge measurement errors on design rainfall for.md'}</v>
      </c>
      <c r="F374" t="s">
        <v>1771</v>
      </c>
      <c r="G374" s="13" t="str">
        <f>_xlfn.TEXTAFTER(Table2[[#This Row],[Path]],"\",-1)</f>
        <v>Hydrological Processes - 2005 - Molini - The impact of tipping‐bucket raingauge measurement errors on design rainfall for.pdf</v>
      </c>
      <c r="H374" s="6">
        <v>2005</v>
      </c>
      <c r="I374" s="1" t="s">
        <v>859</v>
      </c>
      <c r="J374" t="s">
        <v>317</v>
      </c>
      <c r="K374" t="s">
        <v>860</v>
      </c>
      <c r="L374" t="s">
        <v>621</v>
      </c>
      <c r="M374"/>
      <c r="N374"/>
      <c r="O374" s="8"/>
    </row>
    <row r="375" spans="1:15" x14ac:dyDescent="0.3">
      <c r="A375" s="6"/>
      <c r="B375" s="6" t="s">
        <v>441</v>
      </c>
      <c r="C375" s="13" t="str">
        <f>_xlfn.CONCAT("Invoke-Item '",Table2[[#This Row],[Path]],"'")</f>
        <v>Invoke-Item 'C:\Users\HOLGER\Downloads\Papers\Lib_Papers\Imported\(ASCE)HE.1943-5584.0001738.pdf'</v>
      </c>
      <c r="D375" s="13" t="str">
        <f>_xlfn.CONCAT("Start-Process foxitpdfreader '",Table2[[#This Row],[Path]],"'")</f>
        <v>Start-Process foxitpdfreader 'C:\Users\HOLGER\Downloads\Papers\Lib_Papers\Imported\(ASCE)HE.1943-5584.0001738.pdf'</v>
      </c>
      <c r="E37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'C:\Users\HOLGER\Downloads\Papers\Lib_Notes\Imported\(ASCE)HE.1943-5584.0001738.md' -PathType Leaf) {Invoke-Item 'C:\Users\HOLGER\Downloads\Papers\Lib_Notes\Imported\(ASCE)HE.1943-5584.0001738.md'} else {New-Item 'C:\Users\HOLGER\Downloads\Papers\Lib_Notes\Imported\(ASCE)HE.1943-5584.0001738.md'; Invoke-Item 'C:\Users\HOLGER\Downloads\Papers\Lib_Notes\Imported\(ASCE)HE.1943-5584.0001738.md'}</v>
      </c>
      <c r="F375" t="s">
        <v>1772</v>
      </c>
      <c r="G375" s="13" t="str">
        <f>_xlfn.TEXTAFTER(Table2[[#This Row],[Path]],"\",-1)</f>
        <v>(ASCE)HE.1943-5584.0001738.pdf</v>
      </c>
      <c r="H375" s="6">
        <v>2019</v>
      </c>
      <c r="I375" s="1" t="s">
        <v>1330</v>
      </c>
      <c r="J375" t="s">
        <v>599</v>
      </c>
      <c r="K375" t="s">
        <v>1331</v>
      </c>
      <c r="L375" t="s">
        <v>621</v>
      </c>
      <c r="M375"/>
      <c r="N375"/>
      <c r="O375" s="8"/>
    </row>
    <row r="376" spans="1:15" x14ac:dyDescent="0.3">
      <c r="A376" s="6"/>
      <c r="B376" s="6" t="s">
        <v>441</v>
      </c>
      <c r="C376" s="13" t="str">
        <f>_xlfn.CONCAT("Invoke-Item '",Table2[[#This Row],[Path]],"'")</f>
        <v>Invoke-Item 'C:\Users\HOLGER\Downloads\Papers\Lib_Papers\Imported\Water Resources Research - October 1981 - Moore - A distribution function approach to rainfall runoff modeling.pdf'</v>
      </c>
      <c r="D376" s="13" t="str">
        <f>_xlfn.CONCAT("Start-Process foxitpdfreader '",Table2[[#This Row],[Path]],"'")</f>
        <v>Start-Process foxitpdfreader 'C:\Users\HOLGER\Downloads\Papers\Lib_Papers\Imported\Water Resources Research - October 1981 - Moore - A distribution function approach to rainfall runoff modeling.pdf'</v>
      </c>
      <c r="E37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October 1981 - Moore - A distribution function approach to rainfall runoff modeling.md' -PathType Leaf) {Invoke-Item 'C:\Users\HOLGER\Downloads\Papers\Lib_Notes\Imported\Water Resources Research - October 1981 - Moore - A distribution function approach to rainfall runoff modeling.md'} else {New-Item 'C:\Users\HOLGER\Downloads\Papers\Lib_Notes\Imported\Water Resources Research - October 1981 - Moore - A distribution function approach to rainfall runoff modeling.md'; Invoke-Item 'C:\Users\HOLGER\Downloads\Papers\Lib_Notes\Imported\Water Resources Research - October 1981 - Moore - A distribution function approach to rainfall runoff modeling.md'}</v>
      </c>
      <c r="F376" t="s">
        <v>1773</v>
      </c>
      <c r="G376" s="13" t="str">
        <f>_xlfn.TEXTAFTER(Table2[[#This Row],[Path]],"\",-1)</f>
        <v>Water Resources Research - October 1981 - Moore - A distribution function approach to rainfall runoff modeling.pdf</v>
      </c>
      <c r="H376" s="6">
        <v>1981</v>
      </c>
      <c r="I376" s="1" t="s">
        <v>646</v>
      </c>
      <c r="J376" t="s">
        <v>428</v>
      </c>
      <c r="K376" t="s">
        <v>647</v>
      </c>
      <c r="L376" t="s">
        <v>621</v>
      </c>
      <c r="M376"/>
      <c r="N376"/>
      <c r="O376" s="8"/>
    </row>
    <row r="377" spans="1:15" x14ac:dyDescent="0.3">
      <c r="A377" s="6"/>
      <c r="B377" s="6" t="s">
        <v>441</v>
      </c>
      <c r="C377" s="13" t="str">
        <f>_xlfn.CONCAT("Invoke-Item '",Table2[[#This Row],[Path]],"'")</f>
        <v>Invoke-Item 'C:\Users\HOLGER\Downloads\Papers\Lib_Papers\Imported\978-3-540-77843-1.pdf'</v>
      </c>
      <c r="D377" s="13" t="str">
        <f>_xlfn.CONCAT("Start-Process foxitpdfreader '",Table2[[#This Row],[Path]],"'")</f>
        <v>Start-Process foxitpdfreader 'C:\Users\HOLGER\Downloads\Papers\Lib_Papers\Imported\978-3-540-77843-1.pdf'</v>
      </c>
      <c r="E37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'C:\Users\HOLGER\Downloads\Papers\Lib_Notes\Imported\978-3-540-77843-1.md' -PathType Leaf) {Invoke-Item 'C:\Users\HOLGER\Downloads\Papers\Lib_Notes\Imported\978-3-540-77843-1.md'} else {New-Item 'C:\Users\HOLGER\Downloads\Papers\Lib_Notes\Imported\978-3-540-77843-1.md'; Invoke-Item 'C:\Users\HOLGER\Downloads\Papers\Lib_Notes\Imported\978-3-540-77843-1.md'}</v>
      </c>
      <c r="F377" t="s">
        <v>1774</v>
      </c>
      <c r="G377" s="13" t="str">
        <f>_xlfn.TEXTAFTER(Table2[[#This Row],[Path]],"\",-1)</f>
        <v>978-3-540-77843-1.pdf</v>
      </c>
      <c r="H377" s="6">
        <v>2008</v>
      </c>
      <c r="I377" s="1" t="s">
        <v>923</v>
      </c>
      <c r="J377" t="s">
        <v>399</v>
      </c>
      <c r="K377"/>
      <c r="L377" t="s">
        <v>621</v>
      </c>
      <c r="M377"/>
      <c r="N377"/>
      <c r="O377" s="8"/>
    </row>
    <row r="378" spans="1:15" x14ac:dyDescent="0.3">
      <c r="A378" s="6"/>
      <c r="B378" s="6" t="s">
        <v>441</v>
      </c>
      <c r="C378" s="13" t="str">
        <f>_xlfn.CONCAT("Invoke-Item '",Table2[[#This Row],[Path]],"'")</f>
        <v>Invoke-Item 'C:\Users\HOLGER\Downloads\Papers\Lib_Papers\Imported\out_Mugume.pdf'</v>
      </c>
      <c r="D378" s="13" t="str">
        <f>_xlfn.CONCAT("Start-Process foxitpdfreader '",Table2[[#This Row],[Path]],"'")</f>
        <v>Start-Process foxitpdfreader 'C:\Users\HOLGER\Downloads\Papers\Lib_Papers\Imported\out_Mugume.pdf'</v>
      </c>
      <c r="E37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'C:\Users\HOLGER\Downloads\Papers\Lib_Notes\Imported\out_Mugume.md' -PathType Leaf) {Invoke-Item 'C:\Users\HOLGER\Downloads\Papers\Lib_Notes\Imported\out_Mugume.md'} else {New-Item 'C:\Users\HOLGER\Downloads\Papers\Lib_Notes\Imported\out_Mugume.md'; Invoke-Item 'C:\Users\HOLGER\Downloads\Papers\Lib_Notes\Imported\out_Mugume.md'}</v>
      </c>
      <c r="F378" t="s">
        <v>1777</v>
      </c>
      <c r="G378" s="13" t="str">
        <f>_xlfn.TEXTAFTER(Table2[[#This Row],[Path]],"\",-1)</f>
        <v>out_Mugume.pdf</v>
      </c>
      <c r="H378" s="6">
        <v>2015</v>
      </c>
      <c r="I378" s="1" t="s">
        <v>1128</v>
      </c>
      <c r="J378" s="1" t="s">
        <v>205</v>
      </c>
      <c r="K378" s="1" t="s">
        <v>1129</v>
      </c>
      <c r="L378" s="1" t="s">
        <v>621</v>
      </c>
      <c r="O378" s="8"/>
    </row>
    <row r="379" spans="1:15" x14ac:dyDescent="0.3">
      <c r="A379" s="6"/>
      <c r="B379" s="6" t="s">
        <v>441</v>
      </c>
      <c r="C379" s="13" t="str">
        <f>_xlfn.CONCAT("Invoke-Item '",Table2[[#This Row],[Path]],"'")</f>
        <v>Invoke-Item 'C:\Users\HOLGER\Downloads\Papers\Lib_Papers\Imported\jwama.15.00078.pdf'</v>
      </c>
      <c r="D379" s="13" t="str">
        <f>_xlfn.CONCAT("Start-Process foxitpdfreader '",Table2[[#This Row],[Path]],"'")</f>
        <v>Start-Process foxitpdfreader 'C:\Users\HOLGER\Downloads\Papers\Lib_Papers\Imported\jwama.15.00078.pdf'</v>
      </c>
      <c r="E37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'C:\Users\HOLGER\Downloads\Papers\Lib_Notes\Imported\jwama.15.00078.md' -PathType Leaf) {Invoke-Item 'C:\Users\HOLGER\Downloads\Papers\Lib_Notes\Imported\jwama.15.00078.md'} else {New-Item 'C:\Users\HOLGER\Downloads\Papers\Lib_Notes\Imported\jwama.15.00078.md'; Invoke-Item 'C:\Users\HOLGER\Downloads\Papers\Lib_Notes\Imported\jwama.15.00078.md'}</v>
      </c>
      <c r="F379" t="s">
        <v>1779</v>
      </c>
      <c r="G379" s="13" t="str">
        <f>_xlfn.TEXTAFTER(Table2[[#This Row],[Path]],"\",-1)</f>
        <v>jwama.15.00078.pdf</v>
      </c>
      <c r="H379" s="6">
        <v>2017</v>
      </c>
      <c r="I379" s="1" t="s">
        <v>1228</v>
      </c>
      <c r="J379" s="1" t="s">
        <v>204</v>
      </c>
      <c r="K379" s="1" t="s">
        <v>1229</v>
      </c>
      <c r="L379" s="1" t="s">
        <v>621</v>
      </c>
      <c r="O379" s="8"/>
    </row>
    <row r="380" spans="1:15" x14ac:dyDescent="0.3">
      <c r="A380" s="6"/>
      <c r="B380" s="6" t="s">
        <v>441</v>
      </c>
      <c r="C380" s="13" t="str">
        <f>_xlfn.CONCAT("Invoke-Item '",Table2[[#This Row],[Path]],"'")</f>
        <v>Invoke-Item 'C:\Users\HOLGER\Downloads\Papers\Lib_Papers\Imported\1-s2.0-S0309170811000339-main.pdf'</v>
      </c>
      <c r="D380" s="13" t="str">
        <f>_xlfn.CONCAT("Start-Process foxitpdfreader '",Table2[[#This Row],[Path]],"'")</f>
        <v>Start-Process foxitpdfreader 'C:\Users\HOLGER\Downloads\Papers\Lib_Papers\Imported\1-s2.0-S0309170811000339-main.pdf'</v>
      </c>
      <c r="E38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'C:\Users\HOLGER\Downloads\Papers\Lib_Notes\Imported\1-s2.0-S0309170811000339-main.md' -PathType Leaf) {Invoke-Item 'C:\Users\HOLGER\Downloads\Papers\Lib_Notes\Imported\1-s2.0-S0309170811000339-main.md'} else {New-Item 'C:\Users\HOLGER\Downloads\Papers\Lib_Notes\Imported\1-s2.0-S0309170811000339-main.md'; Invoke-Item 'C:\Users\HOLGER\Downloads\Papers\Lib_Notes\Imported\1-s2.0-S0309170811000339-main.md'}</v>
      </c>
      <c r="F380" t="s">
        <v>1784</v>
      </c>
      <c r="G380" s="13" t="str">
        <f>_xlfn.TEXTAFTER(Table2[[#This Row],[Path]],"\",-1)</f>
        <v>1-s2.0-S0309170811000339-main.pdf</v>
      </c>
      <c r="H380" s="6">
        <v>2012</v>
      </c>
      <c r="I380" s="1" t="s">
        <v>1013</v>
      </c>
      <c r="J380" t="s">
        <v>579</v>
      </c>
      <c r="K380" t="s">
        <v>1014</v>
      </c>
      <c r="L380" t="s">
        <v>621</v>
      </c>
      <c r="M380"/>
      <c r="N380"/>
      <c r="O380" s="8"/>
    </row>
    <row r="381" spans="1:15" x14ac:dyDescent="0.3">
      <c r="A381" s="6"/>
      <c r="B381" s="6" t="s">
        <v>441</v>
      </c>
      <c r="C381" s="13" t="str">
        <f>_xlfn.CONCAT("Invoke-Item '",Table2[[#This Row],[Path]],"'")</f>
        <v>Invoke-Item 'C:\Users\HOLGER\Downloads\Papers\Lib_Papers\Imported\Earth Surface Processes - January March 1980 - Newson - The geomorphological effectiveness of floods a contribution.pdf'</v>
      </c>
      <c r="D381" s="13" t="str">
        <f>_xlfn.CONCAT("Start-Process foxitpdfreader '",Table2[[#This Row],[Path]],"'")</f>
        <v>Start-Process foxitpdfreader 'C:\Users\HOLGER\Downloads\Papers\Lib_Papers\Imported\Earth Surface Processes - January March 1980 - Newson - The geomorphological effectiveness of floods a contribution.pdf'</v>
      </c>
      <c r="E38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'C:\Users\HOLGER\Downloads\Papers\Lib_Notes\Imported\Earth Surface Processes - January March 1980 - Newson - The geomorphological effectiveness of floods a contribution.md' -PathType Leaf) {Invoke-Item 'C:\Users\HOLGER\Downloads\Papers\Lib_Notes\Imported\Earth Surface Processes - January March 1980 - Newson - The geomorphological effectiveness of floods a contribution.md'} else {New-Item 'C:\Users\HOLGER\Downloads\Papers\Lib_Notes\Imported\Earth Surface Processes - January March 1980 - Newson - The geomorphological effectiveness of floods a contribution.md'; Invoke-Item 'C:\Users\HOLGER\Downloads\Papers\Lib_Notes\Imported\Earth Surface Processes - January March 1980 - Newson - The geomorphological effectiveness of floods a contribution.md'}</v>
      </c>
      <c r="F381" t="s">
        <v>1786</v>
      </c>
      <c r="G381" s="13" t="str">
        <f>_xlfn.TEXTAFTER(Table2[[#This Row],[Path]],"\",-1)</f>
        <v>Earth Surface Processes - January March 1980 - Newson - The geomorphological effectiveness of floods a contribution.pdf</v>
      </c>
      <c r="H381" s="6">
        <v>1980</v>
      </c>
      <c r="I381" s="1" t="s">
        <v>644</v>
      </c>
      <c r="J381" t="s">
        <v>407</v>
      </c>
      <c r="K381" t="s">
        <v>645</v>
      </c>
      <c r="L381" t="s">
        <v>621</v>
      </c>
      <c r="M381"/>
      <c r="N381"/>
      <c r="O381" s="8"/>
    </row>
    <row r="382" spans="1:15" x14ac:dyDescent="0.3">
      <c r="A382" s="6"/>
      <c r="B382" s="6" t="s">
        <v>441</v>
      </c>
      <c r="C382" s="13" t="str">
        <f>_xlfn.CONCAT("Invoke-Item '",Table2[[#This Row],[Path]],"'")</f>
        <v>Invoke-Item 'C:\Users\HOLGER\Downloads\Papers\Lib_Papers\Imported\(ASCE)HE.1943-5584.0001339.pdf'</v>
      </c>
      <c r="D382" s="13" t="str">
        <f>_xlfn.CONCAT("Start-Process foxitpdfreader '",Table2[[#This Row],[Path]],"'")</f>
        <v>Start-Process foxitpdfreader 'C:\Users\HOLGER\Downloads\Papers\Lib_Papers\Imported\(ASCE)HE.1943-5584.0001339.pdf'</v>
      </c>
      <c r="E38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'C:\Users\HOLGER\Downloads\Papers\Lib_Notes\Imported\(ASCE)HE.1943-5584.0001339.md' -PathType Leaf) {Invoke-Item 'C:\Users\HOLGER\Downloads\Papers\Lib_Notes\Imported\(ASCE)HE.1943-5584.0001339.md'} else {New-Item 'C:\Users\HOLGER\Downloads\Papers\Lib_Notes\Imported\(ASCE)HE.1943-5584.0001339.md'; Invoke-Item 'C:\Users\HOLGER\Downloads\Papers\Lib_Notes\Imported\(ASCE)HE.1943-5584.0001339.md'}</v>
      </c>
      <c r="F382" t="s">
        <v>1788</v>
      </c>
      <c r="G382" s="13" t="str">
        <f>_xlfn.TEXTAFTER(Table2[[#This Row],[Path]],"\",-1)</f>
        <v>(ASCE)HE.1943-5584.0001339.pdf</v>
      </c>
      <c r="H382" s="6">
        <v>2016</v>
      </c>
      <c r="I382" s="1" t="s">
        <v>1174</v>
      </c>
      <c r="J382" t="s">
        <v>588</v>
      </c>
      <c r="K382" t="s">
        <v>1175</v>
      </c>
      <c r="L382" t="s">
        <v>621</v>
      </c>
      <c r="M382"/>
      <c r="N382"/>
      <c r="O382" s="8"/>
    </row>
    <row r="383" spans="1:15" x14ac:dyDescent="0.3">
      <c r="A383" s="6"/>
      <c r="B383" s="6" t="s">
        <v>441</v>
      </c>
      <c r="C383" s="13" t="str">
        <f>_xlfn.CONCAT("Invoke-Item '",Table2[[#This Row],[Path]],"'")</f>
        <v>Invoke-Item 'C:\Users\HOLGER\Downloads\Papers\Lib_Papers\Imported\J Flood Risk Management - 2015 - Ochoa%u2010Rodr guez - Surface water flood warnings in England overview assessment and.pdf'</v>
      </c>
      <c r="D383" s="13" t="str">
        <f>_xlfn.CONCAT("Start-Process foxitpdfreader '",Table2[[#This Row],[Path]],"'")</f>
        <v>Start-Process foxitpdfreader 'C:\Users\HOLGER\Downloads\Papers\Lib_Papers\Imported\J Flood Risk Management - 2015 - Ochoa%u2010Rodr guez - Surface water flood warnings in England overview assessment and.pdf'</v>
      </c>
      <c r="E38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 Flood Risk Management - 2015 - Ochoa%u2010Rodr guez - Surface water flood warnings in England overview assessment and.md' -PathType Leaf) {Invoke-Item 'C:\Users\HOLGER\Downloads\Papers\Lib_Notes\Imported\J Flood Risk Management - 2015 - Ochoa%u2010Rodr guez - Surface water flood warnings in England overview assessment and.md'} else {New-Item 'C:\Users\HOLGER\Downloads\Papers\Lib_Notes\Imported\J Flood Risk Management - 2015 - Ochoa%u2010Rodr guez - Surface water flood warnings in England overview assessment and.md'; Invoke-Item 'C:\Users\HOLGER\Downloads\Papers\Lib_Notes\Imported\J Flood Risk Management - 2015 - Ochoa%u2010Rodr guez - Surface water flood warnings in England overview assessment and.md'}</v>
      </c>
      <c r="F383" t="s">
        <v>1791</v>
      </c>
      <c r="G383" s="13" t="str">
        <f>_xlfn.TEXTAFTER(Table2[[#This Row],[Path]],"\",-1)</f>
        <v>J Flood Risk Management - 2015 - Ochoa%u2010Rodr guez - Surface water flood warnings in England overview assessment and.pdf</v>
      </c>
      <c r="H383" s="6">
        <v>2018</v>
      </c>
      <c r="I383" s="1" t="s">
        <v>1295</v>
      </c>
      <c r="J383" s="1" t="s">
        <v>177</v>
      </c>
      <c r="K383" s="1" t="s">
        <v>1296</v>
      </c>
      <c r="L383" s="1" t="s">
        <v>621</v>
      </c>
      <c r="O383" s="8"/>
    </row>
    <row r="384" spans="1:15" x14ac:dyDescent="0.3">
      <c r="A384" s="6"/>
      <c r="B384" s="6" t="s">
        <v>441</v>
      </c>
      <c r="C384" s="13" t="str">
        <f>_xlfn.CONCAT("Invoke-Item '",Table2[[#This Row],[Path]],"'")</f>
        <v>Invoke-Item 'C:\Users\HOLGER\Downloads\Papers\Lib_Papers\Imported\1-s2.0-S0169809509000313-main.pdf'</v>
      </c>
      <c r="D384" s="13" t="str">
        <f>_xlfn.CONCAT("Start-Process foxitpdfreader '",Table2[[#This Row],[Path]],"'")</f>
        <v>Start-Process foxitpdfreader 'C:\Users\HOLGER\Downloads\Papers\Lib_Papers\Imported\1-s2.0-S0169809509000313-main.pdf'</v>
      </c>
      <c r="E38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'C:\Users\HOLGER\Downloads\Papers\Lib_Notes\Imported\1-s2.0-S0169809509000313-main.md' -PathType Leaf) {Invoke-Item 'C:\Users\HOLGER\Downloads\Papers\Lib_Notes\Imported\1-s2.0-S0169809509000313-main.md'} else {New-Item 'C:\Users\HOLGER\Downloads\Papers\Lib_Notes\Imported\1-s2.0-S0169809509000313-main.md'; Invoke-Item 'C:\Users\HOLGER\Downloads\Papers\Lib_Notes\Imported\1-s2.0-S0169809509000313-main.md'}</v>
      </c>
      <c r="F384" t="s">
        <v>1796</v>
      </c>
      <c r="G384" s="13" t="str">
        <f>_xlfn.TEXTAFTER(Table2[[#This Row],[Path]],"\",-1)</f>
        <v>1-s2.0-S0169809509000313-main.pdf</v>
      </c>
      <c r="H384" s="6">
        <v>2009</v>
      </c>
      <c r="I384" s="1" t="s">
        <v>956</v>
      </c>
      <c r="J384" s="1" t="s">
        <v>256</v>
      </c>
      <c r="K384" s="1" t="s">
        <v>957</v>
      </c>
      <c r="L384" s="1" t="s">
        <v>621</v>
      </c>
      <c r="O384" s="8"/>
    </row>
    <row r="385" spans="1:15" x14ac:dyDescent="0.3">
      <c r="A385" s="6"/>
      <c r="B385" s="6" t="s">
        <v>441</v>
      </c>
      <c r="C385" s="13" t="str">
        <f>_xlfn.CONCAT("Invoke-Item '",Table2[[#This Row],[Path]],"'")</f>
        <v>Invoke-Item 'C:\Users\HOLGER\Downloads\Papers\Lib_Papers\Imported\Water Resources Research - 2015 - Paniconi - Physically based modeling in catchment hydrology at 50 Survey and outlook.pdf'</v>
      </c>
      <c r="D385" s="13" t="str">
        <f>_xlfn.CONCAT("Start-Process foxitpdfreader '",Table2[[#This Row],[Path]],"'")</f>
        <v>Start-Process foxitpdfreader 'C:\Users\HOLGER\Downloads\Papers\Lib_Papers\Imported\Water Resources Research - 2015 - Paniconi - Physically based modeling in catchment hydrology at 50 Survey and outlook.pdf'</v>
      </c>
      <c r="E38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- 2015 - Paniconi - Physically based modeling in catchment hydrology at 50 Survey and outlook.md' -PathType Leaf) {Invoke-Item 'C:\Users\HOLGER\Downloads\Papers\Lib_Notes\Imported\Water Resources Research - 2015 - Paniconi - Physically based modeling in catchment hydrology at 50 Survey and outlook.md'} else {New-Item 'C:\Users\HOLGER\Downloads\Papers\Lib_Notes\Imported\Water Resources Research - 2015 - Paniconi - Physically based modeling in catchment hydrology at 50 Survey and outlook.md'; Invoke-Item 'C:\Users\HOLGER\Downloads\Papers\Lib_Notes\Imported\Water Resources Research - 2015 - Paniconi - Physically based modeling in catchment hydrology at 50 Survey and outlook.md'}</v>
      </c>
      <c r="F385" t="s">
        <v>1802</v>
      </c>
      <c r="G385" s="13" t="str">
        <f>_xlfn.TEXTAFTER(Table2[[#This Row],[Path]],"\",-1)</f>
        <v>Water Resources Research - 2015 - Paniconi - Physically based modeling in catchment hydrology at 50 Survey and outlook.pdf</v>
      </c>
      <c r="H385" s="6">
        <v>2015</v>
      </c>
      <c r="I385" s="1" t="s">
        <v>1147</v>
      </c>
      <c r="J385" t="s">
        <v>421</v>
      </c>
      <c r="K385" t="s">
        <v>1148</v>
      </c>
      <c r="L385" t="s">
        <v>621</v>
      </c>
      <c r="M385"/>
      <c r="N385"/>
      <c r="O385" s="8"/>
    </row>
    <row r="386" spans="1:15" x14ac:dyDescent="0.3">
      <c r="A386" s="6"/>
      <c r="B386" s="6" t="s">
        <v>441</v>
      </c>
      <c r="C386" s="13" t="str">
        <f>_xlfn.CONCAT("Invoke-Item '",Table2[[#This Row],[Path]],"'")</f>
        <v>Invoke-Item 'C:\Users\HOLGER\Downloads\Papers\Lib_Papers\Imported\Water Resources Research - 2006 - Pardo‐Ig zquiza - Assessing the uncertainty associated with intermittent rainfall fields.pdf'</v>
      </c>
      <c r="D386" s="13" t="str">
        <f>_xlfn.CONCAT("Start-Process foxitpdfreader '",Table2[[#This Row],[Path]],"'")</f>
        <v>Start-Process foxitpdfreader 'C:\Users\HOLGER\Downloads\Papers\Lib_Papers\Imported\Water Resources Research - 2006 - Pardo‐Ig zquiza - Assessing the uncertainty associated with intermittent rainfall fields.pdf'</v>
      </c>
      <c r="E38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- 2006 - Pardo‐Ig zquiza - Assessing the uncertainty associated with intermittent rainfall fields.md' -PathType Leaf) {Invoke-Item 'C:\Users\HOLGER\Downloads\Papers\Lib_Notes\Imported\Water Resources Research - 2006 - Pardo‐Ig zquiza - Assessing the uncertainty associated with intermittent rainfall fields.md'} else {New-Item 'C:\Users\HOLGER\Downloads\Papers\Lib_Notes\Imported\Water Resources Research - 2006 - Pardo‐Ig zquiza - Assessing the uncertainty associated with intermittent rainfall fields.md'; Invoke-Item 'C:\Users\HOLGER\Downloads\Papers\Lib_Notes\Imported\Water Resources Research - 2006 - Pardo‐Ig zquiza - Assessing the uncertainty associated with intermittent rainfall fields.md'}</v>
      </c>
      <c r="F386" t="s">
        <v>1804</v>
      </c>
      <c r="G386" s="13" t="str">
        <f>_xlfn.TEXTAFTER(Table2[[#This Row],[Path]],"\",-1)</f>
        <v>Water Resources Research - 2006 - Pardo‐Ig zquiza - Assessing the uncertainty associated with intermittent rainfall fields.pdf</v>
      </c>
      <c r="H386" s="6">
        <v>2006</v>
      </c>
      <c r="I386" s="1" t="s">
        <v>865</v>
      </c>
      <c r="J386" t="s">
        <v>339</v>
      </c>
      <c r="K386" t="s">
        <v>866</v>
      </c>
      <c r="L386" t="s">
        <v>621</v>
      </c>
      <c r="M386"/>
      <c r="N386"/>
      <c r="O386" s="8"/>
    </row>
    <row r="387" spans="1:15" x14ac:dyDescent="0.3">
      <c r="A387" s="6"/>
      <c r="B387" s="6" t="s">
        <v>441</v>
      </c>
      <c r="C387" s="13" t="str">
        <f>_xlfn.CONCAT("Invoke-Item '",Table2[[#This Row],[Path]],"'")</f>
        <v>Invoke-Item 'C:\Users\HOLGER\Downloads\Papers\Lib_Papers\Imported\1-s2.0-0022169476901013-main.pdf'</v>
      </c>
      <c r="D387" s="13" t="str">
        <f>_xlfn.CONCAT("Start-Process foxitpdfreader '",Table2[[#This Row],[Path]],"'")</f>
        <v>Start-Process foxitpdfreader 'C:\Users\HOLGER\Downloads\Papers\Lib_Papers\Imported\1-s2.0-0022169476901013-main.pdf'</v>
      </c>
      <c r="E38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'C:\Users\HOLGER\Downloads\Papers\Lib_Notes\Imported\1-s2.0-0022169476901013-main.md' -PathType Leaf) {Invoke-Item 'C:\Users\HOLGER\Downloads\Papers\Lib_Notes\Imported\1-s2.0-0022169476901013-main.md'} else {New-Item 'C:\Users\HOLGER\Downloads\Papers\Lib_Notes\Imported\1-s2.0-0022169476901013-main.md'; Invoke-Item 'C:\Users\HOLGER\Downloads\Papers\Lib_Notes\Imported\1-s2.0-0022169476901013-main.md'}</v>
      </c>
      <c r="F387" t="s">
        <v>1808</v>
      </c>
      <c r="G387" s="13" t="str">
        <f>_xlfn.TEXTAFTER(Table2[[#This Row],[Path]],"\",-1)</f>
        <v>1-s2.0-0022169476901013-main.pdf</v>
      </c>
      <c r="H387" s="6">
        <v>1976</v>
      </c>
      <c r="I387" s="1" t="s">
        <v>636</v>
      </c>
      <c r="J387" t="s">
        <v>572</v>
      </c>
      <c r="K387" t="s">
        <v>637</v>
      </c>
      <c r="L387" t="s">
        <v>621</v>
      </c>
      <c r="M387"/>
      <c r="N387"/>
      <c r="O387" s="8"/>
    </row>
    <row r="388" spans="1:15" x14ac:dyDescent="0.3">
      <c r="A388" s="6"/>
      <c r="B388" s="6" t="s">
        <v>441</v>
      </c>
      <c r="C388" s="13" t="str">
        <f>_xlfn.CONCAT("Invoke-Item '",Table2[[#This Row],[Path]],"'")</f>
        <v>Invoke-Item 'C:\Users\HOLGER\Downloads\Papers\Lib_Papers\Imported\J American Water Resour Assoc - April 1988 - Plate - RELIABILITY‐BASED DESIGN CONCEPTS IN HYDRAULIC ENGINEERING1.pdf'</v>
      </c>
      <c r="D388" s="13" t="str">
        <f>_xlfn.CONCAT("Start-Process foxitpdfreader '",Table2[[#This Row],[Path]],"'")</f>
        <v>Start-Process foxitpdfreader 'C:\Users\HOLGER\Downloads\Papers\Lib_Papers\Imported\J American Water Resour Assoc - April 1988 - Plate - RELIABILITY‐BASED DESIGN CONCEPTS IN HYDRAULIC ENGINEERING1.pdf'</v>
      </c>
      <c r="E38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 American Water Resour Assoc - April 1988 - Plate - RELIABILITY‐BASED DESIGN CONCEPTS IN HYDRAULIC ENGINEERING1.md' -PathType Leaf) {Invoke-Item 'C:\Users\HOLGER\Downloads\Papers\Lib_Notes\Imported\J American Water Resour Assoc - April 1988 - Plate - RELIABILITY‐BASED DESIGN CONCEPTS IN HYDRAULIC ENGINEERING1.md'} else {New-Item 'C:\Users\HOLGER\Downloads\Papers\Lib_Notes\Imported\J American Water Resour Assoc - April 1988 - Plate - RELIABILITY‐BASED DESIGN CONCEPTS IN HYDRAULIC ENGINEERING1.md'; Invoke-Item 'C:\Users\HOLGER\Downloads\Papers\Lib_Notes\Imported\J American Water Resour Assoc - April 1988 - Plate - RELIABILITY‐BASED DESIGN CONCEPTS IN HYDRAULIC ENGINEERING1.md'}</v>
      </c>
      <c r="F388" t="s">
        <v>1813</v>
      </c>
      <c r="G388" s="13" t="str">
        <f>_xlfn.TEXTAFTER(Table2[[#This Row],[Path]],"\",-1)</f>
        <v>J American Water Resour Assoc - April 1988 - Plate - RELIABILITY‐BASED DESIGN CONCEPTS IN HYDRAULIC ENGINEERING1.pdf</v>
      </c>
      <c r="H388" s="6">
        <v>1988</v>
      </c>
      <c r="I388" s="1" t="s">
        <v>671</v>
      </c>
      <c r="J388" t="s">
        <v>573</v>
      </c>
      <c r="K388" t="s">
        <v>672</v>
      </c>
      <c r="L388" t="s">
        <v>621</v>
      </c>
      <c r="M388"/>
      <c r="N388"/>
      <c r="O388" s="8"/>
    </row>
    <row r="389" spans="1:15" x14ac:dyDescent="0.3">
      <c r="A389" s="6"/>
      <c r="B389" s="6" t="s">
        <v>441</v>
      </c>
      <c r="C389" s="13" t="str">
        <f>_xlfn.CONCAT("Invoke-Item '",Table2[[#This Row],[Path]],"'")</f>
        <v>Invoke-Item 'C:\Users\HOLGER\Downloads\Papers\Lib_Papers\Imported\remotesensing-06-11649.pdf'</v>
      </c>
      <c r="D389" s="13" t="str">
        <f>_xlfn.CONCAT("Start-Process foxitpdfreader '",Table2[[#This Row],[Path]],"'")</f>
        <v>Start-Process foxitpdfreader 'C:\Users\HOLGER\Downloads\Papers\Lib_Papers\Imported\remotesensing-06-11649.pdf'</v>
      </c>
      <c r="E38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'C:\Users\HOLGER\Downloads\Papers\Lib_Notes\Imported\remotesensing-06-11649.md' -PathType Leaf) {Invoke-Item 'C:\Users\HOLGER\Downloads\Papers\Lib_Notes\Imported\remotesensing-06-11649.md'} else {New-Item 'C:\Users\HOLGER\Downloads\Papers\Lib_Notes\Imported\remotesensing-06-11649.md'; Invoke-Item 'C:\Users\HOLGER\Downloads\Papers\Lib_Notes\Imported\remotesensing-06-11649.md'}</v>
      </c>
      <c r="F389" t="s">
        <v>1818</v>
      </c>
      <c r="G389" s="13" t="str">
        <f>_xlfn.TEXTAFTER(Table2[[#This Row],[Path]],"\",-1)</f>
        <v>remotesensing-06-11649.pdf</v>
      </c>
      <c r="H389" s="6">
        <v>2014</v>
      </c>
      <c r="I389" s="1" t="s">
        <v>1080</v>
      </c>
      <c r="J389" t="s">
        <v>346</v>
      </c>
      <c r="K389" t="s">
        <v>1081</v>
      </c>
      <c r="L389" t="s">
        <v>621</v>
      </c>
      <c r="M389"/>
      <c r="N389"/>
      <c r="O389" s="8"/>
    </row>
    <row r="390" spans="1:15" x14ac:dyDescent="0.3">
      <c r="A390" s="6"/>
      <c r="B390" s="6" t="s">
        <v>441</v>
      </c>
      <c r="C390" s="13" t="str">
        <f>_xlfn.CONCAT("Invoke-Item '",Table2[[#This Row],[Path]],"'")</f>
        <v>Invoke-Item 'C:\Users\HOLGER\Downloads\Papers\Lib_Papers\Imported\Hydrological Processes - October December 1993 - Quinn - Spatial and temporal predictions of soil moisture dynamics runoff.pdf'</v>
      </c>
      <c r="D390" s="13" t="str">
        <f>_xlfn.CONCAT("Start-Process foxitpdfreader '",Table2[[#This Row],[Path]],"'")</f>
        <v>Start-Process foxitpdfreader 'C:\Users\HOLGER\Downloads\Papers\Lib_Papers\Imported\Hydrological Processes - October December 1993 - Quinn - Spatial and temporal predictions of soil moisture dynamics runoff.pdf'</v>
      </c>
      <c r="E39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'C:\Users\HOLGER\Downloads\Papers\Lib_Notes\Imported\Hydrological Processes - October December 1993 - Quinn - Spatial and temporal predictions of soil moisture dynamics runoff.md' -PathType Leaf) {Invoke-Item 'C:\Users\HOLGER\Downloads\Papers\Lib_Notes\Imported\Hydrological Processes - October December 1993 - Quinn - Spatial and temporal predictions of soil moisture dynamics runoff.md'} else {New-Item 'C:\Users\HOLGER\Downloads\Papers\Lib_Notes\Imported\Hydrological Processes - October December 1993 - Quinn - Spatial and temporal predictions of soil moisture dynamics runoff.md'; Invoke-Item 'C:\Users\HOLGER\Downloads\Papers\Lib_Notes\Imported\Hydrological Processes - October December 1993 - Quinn - Spatial and temporal predictions of soil moisture dynamics runoff.md'}</v>
      </c>
      <c r="F390" t="s">
        <v>1820</v>
      </c>
      <c r="G390" s="13" t="str">
        <f>_xlfn.TEXTAFTER(Table2[[#This Row],[Path]],"\",-1)</f>
        <v>Hydrological Processes - October December 1993 - Quinn - Spatial and temporal predictions of soil moisture dynamics runoff.pdf</v>
      </c>
      <c r="H390" s="6">
        <v>1993</v>
      </c>
      <c r="I390" s="1" t="s">
        <v>685</v>
      </c>
      <c r="J390" t="s">
        <v>410</v>
      </c>
      <c r="K390" t="s">
        <v>686</v>
      </c>
      <c r="L390" t="s">
        <v>621</v>
      </c>
      <c r="M390"/>
      <c r="N390"/>
      <c r="O390" s="8"/>
    </row>
    <row r="391" spans="1:15" x14ac:dyDescent="0.3">
      <c r="A391" s="6"/>
      <c r="B391" s="6" t="s">
        <v>441</v>
      </c>
      <c r="C391" s="13" t="str">
        <f>_xlfn.CONCAT("Invoke-Item '",Table2[[#This Row],[Path]],"'")</f>
        <v>Invoke-Item 'C:\Users\HOLGER\Downloads\Papers\Lib_Papers\Imported\1-s2.0-S0022169415006605-main.pdf'</v>
      </c>
      <c r="D391" s="13" t="str">
        <f>_xlfn.CONCAT("Start-Process foxitpdfreader '",Table2[[#This Row],[Path]],"'")</f>
        <v>Start-Process foxitpdfreader 'C:\Users\HOLGER\Downloads\Papers\Lib_Papers\Imported\1-s2.0-S0022169415006605-main.pdf'</v>
      </c>
      <c r="E39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'C:\Users\HOLGER\Downloads\Papers\Lib_Notes\Imported\1-s2.0-S0022169415006605-main.md' -PathType Leaf) {Invoke-Item 'C:\Users\HOLGER\Downloads\Papers\Lib_Notes\Imported\1-s2.0-S0022169415006605-main.md'} else {New-Item 'C:\Users\HOLGER\Downloads\Papers\Lib_Notes\Imported\1-s2.0-S0022169415006605-main.md'; Invoke-Item 'C:\Users\HOLGER\Downloads\Papers\Lib_Notes\Imported\1-s2.0-S0022169415006605-main.md'}</v>
      </c>
      <c r="F391" t="s">
        <v>1822</v>
      </c>
      <c r="G391" s="13" t="str">
        <f>_xlfn.TEXTAFTER(Table2[[#This Row],[Path]],"\",-1)</f>
        <v>1-s2.0-S0022169415006605-main.pdf</v>
      </c>
      <c r="H391" s="6">
        <v>2015</v>
      </c>
      <c r="I391" s="1" t="s">
        <v>1157</v>
      </c>
      <c r="J391" t="s">
        <v>365</v>
      </c>
      <c r="K391" t="s">
        <v>1158</v>
      </c>
      <c r="L391" t="s">
        <v>621</v>
      </c>
      <c r="M391"/>
      <c r="N391"/>
      <c r="O391" s="8"/>
    </row>
    <row r="392" spans="1:15" x14ac:dyDescent="0.3">
      <c r="A392" s="6"/>
      <c r="B392" s="6" t="s">
        <v>441</v>
      </c>
      <c r="C392" s="13" t="str">
        <f>_xlfn.CONCAT("Invoke-Item '",Table2[[#This Row],[Path]],"'")</f>
        <v>Invoke-Item 'C:\Users\HOLGER\Downloads\Papers\Lib_Papers\Imported\Water Resources Research - 2015 - Read - Reliability return periods and risk under nonstationarity.pdf'</v>
      </c>
      <c r="D392" s="13" t="str">
        <f>_xlfn.CONCAT("Start-Process foxitpdfreader '",Table2[[#This Row],[Path]],"'")</f>
        <v>Start-Process foxitpdfreader 'C:\Users\HOLGER\Downloads\Papers\Lib_Papers\Imported\Water Resources Research - 2015 - Read - Reliability return periods and risk under nonstationarity.pdf'</v>
      </c>
      <c r="E39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- 2015 - Read - Reliability return periods and risk under nonstationarity.md' -PathType Leaf) {Invoke-Item 'C:\Users\HOLGER\Downloads\Papers\Lib_Notes\Imported\Water Resources Research - 2015 - Read - Reliability return periods and risk under nonstationarity.md'} else {New-Item 'C:\Users\HOLGER\Downloads\Papers\Lib_Notes\Imported\Water Resources Research - 2015 - Read - Reliability return periods and risk under nonstationarity.md'; Invoke-Item 'C:\Users\HOLGER\Downloads\Papers\Lib_Notes\Imported\Water Resources Research - 2015 - Read - Reliability return periods and risk under nonstationarity.md'}</v>
      </c>
      <c r="F392" t="s">
        <v>1824</v>
      </c>
      <c r="G392" s="13" t="str">
        <f>_xlfn.TEXTAFTER(Table2[[#This Row],[Path]],"\",-1)</f>
        <v>Water Resources Research - 2015 - Read - Reliability return periods and risk under nonstationarity.pdf</v>
      </c>
      <c r="H392" s="6">
        <v>2015</v>
      </c>
      <c r="I392" s="1" t="s">
        <v>1149</v>
      </c>
      <c r="J392" t="s">
        <v>583</v>
      </c>
      <c r="K392" t="s">
        <v>1150</v>
      </c>
      <c r="L392" t="s">
        <v>621</v>
      </c>
      <c r="M392"/>
      <c r="N392"/>
      <c r="O392" s="8"/>
    </row>
    <row r="393" spans="1:15" x14ac:dyDescent="0.3">
      <c r="A393" s="6"/>
      <c r="B393" s="6" t="s">
        <v>441</v>
      </c>
      <c r="C393" s="13" t="str">
        <f>_xlfn.CONCAT("Invoke-Item '",Table2[[#This Row],[Path]],"'")</f>
        <v>Invoke-Item 'C:\Users\HOLGER\Downloads\Papers\Lib_Papers\Imported\e3sconf_flood2016_20003.pdf'</v>
      </c>
      <c r="D393" s="13" t="str">
        <f>_xlfn.CONCAT("Start-Process foxitpdfreader '",Table2[[#This Row],[Path]],"'")</f>
        <v>Start-Process foxitpdfreader 'C:\Users\HOLGER\Downloads\Papers\Lib_Papers\Imported\e3sconf_flood2016_20003.pdf'</v>
      </c>
      <c r="E39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'C:\Users\HOLGER\Downloads\Papers\Lib_Notes\Imported\e3sconf_flood2016_20003.md' -PathType Leaf) {Invoke-Item 'C:\Users\HOLGER\Downloads\Papers\Lib_Notes\Imported\e3sconf_flood2016_20003.md'} else {New-Item 'C:\Users\HOLGER\Downloads\Papers\Lib_Notes\Imported\e3sconf_flood2016_20003.md'; Invoke-Item 'C:\Users\HOLGER\Downloads\Papers\Lib_Notes\Imported\e3sconf_flood2016_20003.md'}</v>
      </c>
      <c r="F393" t="s">
        <v>1825</v>
      </c>
      <c r="G393" s="13" t="str">
        <f>_xlfn.TEXTAFTER(Table2[[#This Row],[Path]],"\",-1)</f>
        <v>e3sconf_flood2016_20003.pdf</v>
      </c>
      <c r="H393" s="6">
        <v>2016</v>
      </c>
      <c r="I393" s="1" t="s">
        <v>1192</v>
      </c>
      <c r="J393" t="s">
        <v>589</v>
      </c>
      <c r="K393" t="s">
        <v>1193</v>
      </c>
      <c r="L393" t="s">
        <v>798</v>
      </c>
      <c r="M393"/>
      <c r="N393"/>
      <c r="O393" s="8"/>
    </row>
    <row r="394" spans="1:15" x14ac:dyDescent="0.3">
      <c r="A394" s="6"/>
      <c r="B394" s="6" t="s">
        <v>441</v>
      </c>
      <c r="C394" s="13" t="str">
        <f>_xlfn.CONCAT("Invoke-Item '",Table2[[#This Row],[Path]],"'")</f>
        <v>Invoke-Item 'C:\Users\HOLGER\Downloads\Papers\Lib_Papers\Imported\Water Resources Research - 2010 - Renard - Understanding predictive uncertainty in hydrologic modeling The challenge of.pdf'</v>
      </c>
      <c r="D394" s="13" t="str">
        <f>_xlfn.CONCAT("Start-Process foxitpdfreader '",Table2[[#This Row],[Path]],"'")</f>
        <v>Start-Process foxitpdfreader 'C:\Users\HOLGER\Downloads\Papers\Lib_Papers\Imported\Water Resources Research - 2010 - Renard - Understanding predictive uncertainty in hydrologic modeling The challenge of.pdf'</v>
      </c>
      <c r="E39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- 2010 - Renard - Understanding predictive uncertainty in hydrologic modeling The challenge of.md' -PathType Leaf) {Invoke-Item 'C:\Users\HOLGER\Downloads\Papers\Lib_Notes\Imported\Water Resources Research - 2010 - Renard - Understanding predictive uncertainty in hydrologic modeling The challenge of.md'} else {New-Item 'C:\Users\HOLGER\Downloads\Papers\Lib_Notes\Imported\Water Resources Research - 2010 - Renard - Understanding predictive uncertainty in hydrologic modeling The challenge of.md'; Invoke-Item 'C:\Users\HOLGER\Downloads\Papers\Lib_Notes\Imported\Water Resources Research - 2010 - Renard - Understanding predictive uncertainty in hydrologic modeling The challenge of.md'}</v>
      </c>
      <c r="F394" t="s">
        <v>1826</v>
      </c>
      <c r="G394" s="13" t="str">
        <f>_xlfn.TEXTAFTER(Table2[[#This Row],[Path]],"\",-1)</f>
        <v>Water Resources Research - 2010 - Renard - Understanding predictive uncertainty in hydrologic modeling The challenge of.pdf</v>
      </c>
      <c r="H394" s="6">
        <v>2010</v>
      </c>
      <c r="I394" s="1" t="s">
        <v>980</v>
      </c>
      <c r="J394" t="s">
        <v>343</v>
      </c>
      <c r="K394" t="s">
        <v>981</v>
      </c>
      <c r="L394" t="s">
        <v>621</v>
      </c>
      <c r="M394"/>
      <c r="N394"/>
      <c r="O394" s="8"/>
    </row>
    <row r="395" spans="1:15" x14ac:dyDescent="0.3">
      <c r="A395" s="6"/>
      <c r="B395" s="6" t="s">
        <v>441</v>
      </c>
      <c r="C395" s="13" t="str">
        <f>_xlfn.CONCAT("Invoke-Item '",Table2[[#This Row],[Path]],"'")</f>
        <v>Invoke-Item 'C:\Users\HOLGER\Downloads\Papers\Lib_Papers\Imported\Rinsema_Jan_Gert.pdf'</v>
      </c>
      <c r="D395" s="13" t="str">
        <f>_xlfn.CONCAT("Start-Process foxitpdfreader '",Table2[[#This Row],[Path]],"'")</f>
        <v>Start-Process foxitpdfreader 'C:\Users\HOLGER\Downloads\Papers\Lib_Papers\Imported\Rinsema_Jan_Gert.pdf'</v>
      </c>
      <c r="E39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'C:\Users\HOLGER\Downloads\Papers\Lib_Notes\Imported\Rinsema_Jan_Gert.md' -PathType Leaf) {Invoke-Item 'C:\Users\HOLGER\Downloads\Papers\Lib_Notes\Imported\Rinsema_Jan_Gert.md'} else {New-Item 'C:\Users\HOLGER\Downloads\Papers\Lib_Notes\Imported\Rinsema_Jan_Gert.md'; Invoke-Item 'C:\Users\HOLGER\Downloads\Papers\Lib_Notes\Imported\Rinsema_Jan_Gert.md'}</v>
      </c>
      <c r="F395" t="s">
        <v>1828</v>
      </c>
      <c r="G395" s="13" t="str">
        <f>_xlfn.TEXTAFTER(Table2[[#This Row],[Path]],"\",-1)</f>
        <v>Rinsema_Jan_Gert.pdf</v>
      </c>
      <c r="H395" s="6">
        <v>2014</v>
      </c>
      <c r="I395" s="1" t="s">
        <v>1072</v>
      </c>
      <c r="J395" t="s">
        <v>415</v>
      </c>
      <c r="K395"/>
      <c r="L395" t="s">
        <v>1073</v>
      </c>
      <c r="M395"/>
      <c r="N395"/>
      <c r="O395" s="8"/>
    </row>
    <row r="396" spans="1:15" x14ac:dyDescent="0.3">
      <c r="A396" s="6"/>
      <c r="B396" s="6" t="s">
        <v>441</v>
      </c>
      <c r="C396" s="13" t="str">
        <f>_xlfn.CONCAT("Invoke-Item '",Table2[[#This Row],[Path]],"'")</f>
        <v>Invoke-Item 'C:\Users\HOLGER\Downloads\Papers\Lib_Papers\Imported\out0328.pdf'</v>
      </c>
      <c r="D396" s="13" t="str">
        <f>_xlfn.CONCAT("Start-Process foxitpdfreader '",Table2[[#This Row],[Path]],"'")</f>
        <v>Start-Process foxitpdfreader 'C:\Users\HOLGER\Downloads\Papers\Lib_Papers\Imported\out0328.pdf'</v>
      </c>
      <c r="E39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'C:\Users\HOLGER\Downloads\Papers\Lib_Notes\Imported\out0328.md' -PathType Leaf) {Invoke-Item 'C:\Users\HOLGER\Downloads\Papers\Lib_Notes\Imported\out0328.md'} else {New-Item 'C:\Users\HOLGER\Downloads\Papers\Lib_Notes\Imported\out0328.md'; Invoke-Item 'C:\Users\HOLGER\Downloads\Papers\Lib_Notes\Imported\out0328.md'}</v>
      </c>
      <c r="F396" t="s">
        <v>1830</v>
      </c>
      <c r="G396" s="13" t="str">
        <f>_xlfn.TEXTAFTER(Table2[[#This Row],[Path]],"\",-1)</f>
        <v>out0328.pdf</v>
      </c>
      <c r="H396" s="6">
        <v>1999</v>
      </c>
      <c r="I396" s="1" t="s">
        <v>762</v>
      </c>
      <c r="J396" t="s">
        <v>412</v>
      </c>
      <c r="K396" t="s">
        <v>763</v>
      </c>
      <c r="L396" t="s">
        <v>759</v>
      </c>
      <c r="M396"/>
      <c r="N396"/>
      <c r="O396" s="8"/>
    </row>
    <row r="397" spans="1:15" x14ac:dyDescent="0.3">
      <c r="A397" s="6"/>
      <c r="B397" s="6" t="s">
        <v>441</v>
      </c>
      <c r="C397" s="13" t="str">
        <f>_xlfn.CONCAT("Invoke-Item '",Table2[[#This Row],[Path]],"'")</f>
        <v>Invoke-Item 'C:\Users\HOLGER\Downloads\Papers\Lib_Papers\Imported\1-s2.0-S1674237019300213-main.pdf'</v>
      </c>
      <c r="D397" s="13" t="str">
        <f>_xlfn.CONCAT("Start-Process foxitpdfreader '",Table2[[#This Row],[Path]],"'")</f>
        <v>Start-Process foxitpdfreader 'C:\Users\HOLGER\Downloads\Papers\Lib_Papers\Imported\1-s2.0-S1674237019300213-main.pdf'</v>
      </c>
      <c r="E39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'C:\Users\HOLGER\Downloads\Papers\Lib_Notes\Imported\1-s2.0-S1674237019300213-main.md' -PathType Leaf) {Invoke-Item 'C:\Users\HOLGER\Downloads\Papers\Lib_Notes\Imported\1-s2.0-S1674237019300213-main.md'} else {New-Item 'C:\Users\HOLGER\Downloads\Papers\Lib_Notes\Imported\1-s2.0-S1674237019300213-main.md'; Invoke-Item 'C:\Users\HOLGER\Downloads\Papers\Lib_Notes\Imported\1-s2.0-S1674237019300213-main.md'}</v>
      </c>
      <c r="F397" t="s">
        <v>1832</v>
      </c>
      <c r="G397" s="13" t="str">
        <f>_xlfn.TEXTAFTER(Table2[[#This Row],[Path]],"\",-1)</f>
        <v>1-s2.0-S1674237019300213-main.pdf</v>
      </c>
      <c r="H397" s="6">
        <v>2019</v>
      </c>
      <c r="I397" t="s">
        <v>1328</v>
      </c>
      <c r="J397" t="s">
        <v>550</v>
      </c>
      <c r="K397" t="s">
        <v>1329</v>
      </c>
      <c r="L397" t="s">
        <v>621</v>
      </c>
      <c r="M397"/>
      <c r="N397"/>
      <c r="O397" s="8"/>
    </row>
    <row r="398" spans="1:15" x14ac:dyDescent="0.3">
      <c r="A398" s="6"/>
      <c r="B398" s="6" t="s">
        <v>441</v>
      </c>
      <c r="C398" s="13" t="str">
        <f>_xlfn.CONCAT("Invoke-Item '",Table2[[#This Row],[Path]],"'")</f>
        <v>Invoke-Item 'C:\Users\HOLGER\Downloads\Papers\Lib_Papers\Imported\s11269-019-02275-y.pdf'</v>
      </c>
      <c r="D398" s="13" t="str">
        <f>_xlfn.CONCAT("Start-Process foxitpdfreader '",Table2[[#This Row],[Path]],"'")</f>
        <v>Start-Process foxitpdfreader 'C:\Users\HOLGER\Downloads\Papers\Lib_Papers\Imported\s11269-019-02275-y.pdf'</v>
      </c>
      <c r="E39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'C:\Users\HOLGER\Downloads\Papers\Lib_Notes\Imported\s11269-019-02275-y.md' -PathType Leaf) {Invoke-Item 'C:\Users\HOLGER\Downloads\Papers\Lib_Notes\Imported\s11269-019-02275-y.md'} else {New-Item 'C:\Users\HOLGER\Downloads\Papers\Lib_Notes\Imported\s11269-019-02275-y.md'; Invoke-Item 'C:\Users\HOLGER\Downloads\Papers\Lib_Notes\Imported\s11269-019-02275-y.md'}</v>
      </c>
      <c r="F398" t="s">
        <v>1833</v>
      </c>
      <c r="G398" s="13" t="str">
        <f>_xlfn.TEXTAFTER(Table2[[#This Row],[Path]],"\",-1)</f>
        <v>s11269-019-02275-y.pdf</v>
      </c>
      <c r="H398" s="6">
        <v>2019</v>
      </c>
      <c r="I398" t="s">
        <v>1311</v>
      </c>
      <c r="J398" t="s">
        <v>545</v>
      </c>
      <c r="K398" t="s">
        <v>1312</v>
      </c>
      <c r="L398" t="s">
        <v>621</v>
      </c>
      <c r="M398"/>
      <c r="N398"/>
      <c r="O398" s="8"/>
    </row>
    <row r="399" spans="1:15" x14ac:dyDescent="0.3">
      <c r="A399" s="6"/>
      <c r="B399" s="6" t="s">
        <v>441</v>
      </c>
      <c r="C399" s="13" t="str">
        <f>_xlfn.CONCAT("Invoke-Item '",Table2[[#This Row],[Path]],"'")</f>
        <v>Invoke-Item 'C:\Users\HOLGER\Downloads\Papers\Lib_Papers\Imported\s10584-010-9847-0.pdf'</v>
      </c>
      <c r="D399" s="13" t="str">
        <f>_xlfn.CONCAT("Start-Process foxitpdfreader '",Table2[[#This Row],[Path]],"'")</f>
        <v>Start-Process foxitpdfreader 'C:\Users\HOLGER\Downloads\Papers\Lib_Papers\Imported\s10584-010-9847-0.pdf'</v>
      </c>
      <c r="E39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'C:\Users\HOLGER\Downloads\Papers\Lib_Notes\Imported\s10584-010-9847-0.md' -PathType Leaf) {Invoke-Item 'C:\Users\HOLGER\Downloads\Papers\Lib_Notes\Imported\s10584-010-9847-0.md'} else {New-Item 'C:\Users\HOLGER\Downloads\Papers\Lib_Notes\Imported\s10584-010-9847-0.md'; Invoke-Item 'C:\Users\HOLGER\Downloads\Papers\Lib_Notes\Imported\s10584-010-9847-0.md'}</v>
      </c>
      <c r="F399" t="s">
        <v>1834</v>
      </c>
      <c r="G399" s="13" t="str">
        <f>_xlfn.TEXTAFTER(Table2[[#This Row],[Path]],"\",-1)</f>
        <v>s10584-010-9847-0.pdf</v>
      </c>
      <c r="H399" s="6">
        <v>2010</v>
      </c>
      <c r="I399" s="1" t="s">
        <v>974</v>
      </c>
      <c r="J399" s="1" t="s">
        <v>261</v>
      </c>
      <c r="K399" s="1" t="s">
        <v>975</v>
      </c>
      <c r="L399" s="1" t="s">
        <v>621</v>
      </c>
      <c r="O399" s="8"/>
    </row>
    <row r="400" spans="1:15" x14ac:dyDescent="0.3">
      <c r="A400" s="6"/>
      <c r="B400" s="6" t="s">
        <v>441</v>
      </c>
      <c r="C400" s="13" t="str">
        <f>_xlfn.CONCAT("Invoke-Item '",Table2[[#This Row],[Path]],"'")</f>
        <v>Invoke-Item 'C:\Users\HOLGER\Downloads\Papers\Lib_Papers\Imported\1-s2.0-S0043135411006166-main.pdf'</v>
      </c>
      <c r="D400" s="13" t="str">
        <f>_xlfn.CONCAT("Start-Process foxitpdfreader '",Table2[[#This Row],[Path]],"'")</f>
        <v>Start-Process foxitpdfreader 'C:\Users\HOLGER\Downloads\Papers\Lib_Papers\Imported\1-s2.0-S0043135411006166-main.pdf'</v>
      </c>
      <c r="E40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'C:\Users\HOLGER\Downloads\Papers\Lib_Notes\Imported\1-s2.0-S0043135411006166-main.md' -PathType Leaf) {Invoke-Item 'C:\Users\HOLGER\Downloads\Papers\Lib_Notes\Imported\1-s2.0-S0043135411006166-main.md'} else {New-Item 'C:\Users\HOLGER\Downloads\Papers\Lib_Notes\Imported\1-s2.0-S0043135411006166-main.md'; Invoke-Item 'C:\Users\HOLGER\Downloads\Papers\Lib_Notes\Imported\1-s2.0-S0043135411006166-main.md'}</v>
      </c>
      <c r="F400" t="s">
        <v>1837</v>
      </c>
      <c r="G400" s="13" t="str">
        <f>_xlfn.TEXTAFTER(Table2[[#This Row],[Path]],"\",-1)</f>
        <v>1-s2.0-S0043135411006166-main.pdf</v>
      </c>
      <c r="H400" s="6">
        <v>2012</v>
      </c>
      <c r="I400" s="1" t="s">
        <v>1024</v>
      </c>
      <c r="J400" s="1" t="s">
        <v>255</v>
      </c>
      <c r="K400" s="1" t="s">
        <v>1025</v>
      </c>
      <c r="L400" s="1" t="s">
        <v>621</v>
      </c>
      <c r="O400" s="8"/>
    </row>
    <row r="401" spans="1:15" x14ac:dyDescent="0.3">
      <c r="A401" s="6"/>
      <c r="B401" s="6" t="s">
        <v>441</v>
      </c>
      <c r="C401" s="13" t="str">
        <f>_xlfn.CONCAT("Invoke-Item '",Table2[[#This Row],[Path]],"'")</f>
        <v>Invoke-Item 'C:\Users\HOLGER\Downloads\Papers\Lib_Papers\Imported\978-90-481-9917-4.pdf'</v>
      </c>
      <c r="D401" s="13" t="str">
        <f>_xlfn.CONCAT("Start-Process foxitpdfreader '",Table2[[#This Row],[Path]],"'")</f>
        <v>Start-Process foxitpdfreader 'C:\Users\HOLGER\Downloads\Papers\Lib_Papers\Imported\978-90-481-9917-4.pdf'</v>
      </c>
      <c r="E40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'C:\Users\HOLGER\Downloads\Papers\Lib_Notes\Imported\978-90-481-9917-4.md' -PathType Leaf) {Invoke-Item 'C:\Users\HOLGER\Downloads\Papers\Lib_Notes\Imported\978-90-481-9917-4.md'} else {New-Item 'C:\Users\HOLGER\Downloads\Papers\Lib_Notes\Imported\978-90-481-9917-4.md'; Invoke-Item 'C:\Users\HOLGER\Downloads\Papers\Lib_Notes\Imported\978-90-481-9917-4.md'}</v>
      </c>
      <c r="F401" t="s">
        <v>1840</v>
      </c>
      <c r="G401" s="13" t="str">
        <f>_xlfn.TEXTAFTER(Table2[[#This Row],[Path]],"\",-1)</f>
        <v>978-90-481-9917-4.pdf</v>
      </c>
      <c r="H401" s="6">
        <v>2011</v>
      </c>
      <c r="I401" s="1" t="s">
        <v>996</v>
      </c>
      <c r="J401" t="s">
        <v>578</v>
      </c>
      <c r="K401" t="s">
        <v>997</v>
      </c>
      <c r="L401" t="s">
        <v>621</v>
      </c>
      <c r="M401"/>
      <c r="N401"/>
      <c r="O401" s="8"/>
    </row>
    <row r="402" spans="1:15" x14ac:dyDescent="0.3">
      <c r="A402" s="6"/>
      <c r="B402" s="6" t="s">
        <v>441</v>
      </c>
      <c r="C402" s="13" t="str">
        <f>_xlfn.CONCAT("Invoke-Item '",Table2[[#This Row],[Path]],"'")</f>
        <v>Invoke-Item 'C:\Users\HOLGER\Downloads\Papers\Lib_Papers\Imported\1-s2.0-S1364815210000502-main.pdf'</v>
      </c>
      <c r="D402" s="13" t="str">
        <f>_xlfn.CONCAT("Start-Process foxitpdfreader '",Table2[[#This Row],[Path]],"'")</f>
        <v>Start-Process foxitpdfreader 'C:\Users\HOLGER\Downloads\Papers\Lib_Papers\Imported\1-s2.0-S1364815210000502-main.pdf'</v>
      </c>
      <c r="E40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'C:\Users\HOLGER\Downloads\Papers\Lib_Notes\Imported\1-s2.0-S1364815210000502-main.md' -PathType Leaf) {Invoke-Item 'C:\Users\HOLGER\Downloads\Papers\Lib_Notes\Imported\1-s2.0-S1364815210000502-main.md'} else {New-Item 'C:\Users\HOLGER\Downloads\Papers\Lib_Notes\Imported\1-s2.0-S1364815210000502-main.md'; Invoke-Item 'C:\Users\HOLGER\Downloads\Papers\Lib_Notes\Imported\1-s2.0-S1364815210000502-main.md'}</v>
      </c>
      <c r="F402" t="s">
        <v>1842</v>
      </c>
      <c r="G402" s="13" t="str">
        <f>_xlfn.TEXTAFTER(Table2[[#This Row],[Path]],"\",-1)</f>
        <v>1-s2.0-S1364815210000502-main.pdf</v>
      </c>
      <c r="H402" s="6">
        <v>2010</v>
      </c>
      <c r="I402" s="1" t="s">
        <v>964</v>
      </c>
      <c r="J402" s="1" t="s">
        <v>370</v>
      </c>
      <c r="K402" s="1" t="s">
        <v>965</v>
      </c>
      <c r="L402" s="1" t="s">
        <v>621</v>
      </c>
      <c r="O402" s="8"/>
    </row>
    <row r="403" spans="1:15" x14ac:dyDescent="0.3">
      <c r="A403" s="6"/>
      <c r="B403" s="6" t="s">
        <v>441</v>
      </c>
      <c r="C403" s="13" t="str">
        <f>_xlfn.CONCAT("Invoke-Item '",Table2[[#This Row],[Path]],"'")</f>
        <v>Invoke-Item 'C:\Users\HOLGER\Downloads\Papers\Lib_Papers\Imported\(ASCE)1084-0699(2003)8 6(329).pdf'</v>
      </c>
      <c r="D403" s="13" t="str">
        <f>_xlfn.CONCAT("Start-Process foxitpdfreader '",Table2[[#This Row],[Path]],"'")</f>
        <v>Start-Process foxitpdfreader 'C:\Users\HOLGER\Downloads\Papers\Lib_Papers\Imported\(ASCE)1084-0699(2003)8 6(329).pdf'</v>
      </c>
      <c r="E40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'C:\Users\HOLGER\Downloads\Papers\Lib_Notes\Imported\(ASCE)1084-0699(2003)8 6(329).md' -PathType Leaf) {Invoke-Item 'C:\Users\HOLGER\Downloads\Papers\Lib_Notes\Imported\(ASCE)1084-0699(2003)8 6(329).md'} else {New-Item 'C:\Users\HOLGER\Downloads\Papers\Lib_Notes\Imported\(ASCE)1084-0699(2003)8 6(329).md'; Invoke-Item 'C:\Users\HOLGER\Downloads\Papers\Lib_Notes\Imported\(ASCE)1084-0699(2003)8 6(329).md'}</v>
      </c>
      <c r="F403" t="s">
        <v>1843</v>
      </c>
      <c r="G403" s="13" t="str">
        <f>_xlfn.TEXTAFTER(Table2[[#This Row],[Path]],"\",-1)</f>
        <v>(ASCE)1084-0699(2003)8 6(329).pdf</v>
      </c>
      <c r="H403" s="6">
        <v>2003</v>
      </c>
      <c r="I403" s="1" t="s">
        <v>823</v>
      </c>
      <c r="J403" t="s">
        <v>571</v>
      </c>
      <c r="K403" t="s">
        <v>824</v>
      </c>
      <c r="L403" t="s">
        <v>621</v>
      </c>
      <c r="M403"/>
      <c r="N403"/>
      <c r="O403" s="8"/>
    </row>
    <row r="404" spans="1:15" x14ac:dyDescent="0.3">
      <c r="A404" s="6"/>
      <c r="B404" s="6" t="s">
        <v>441</v>
      </c>
      <c r="C404" s="13" t="str">
        <f>_xlfn.CONCAT("Invoke-Item '",Table2[[#This Row],[Path]],"'")</f>
        <v>Invoke-Item 'C:\Users\HOLGER\Downloads\Papers\Lib_Papers\Imported\1-s2.0-S0309170817305134-main.pdf'</v>
      </c>
      <c r="D404" s="13" t="str">
        <f>_xlfn.CONCAT("Start-Process foxitpdfreader '",Table2[[#This Row],[Path]],"'")</f>
        <v>Start-Process foxitpdfreader 'C:\Users\HOLGER\Downloads\Papers\Lib_Papers\Imported\1-s2.0-S0309170817305134-main.pdf'</v>
      </c>
      <c r="E40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'C:\Users\HOLGER\Downloads\Papers\Lib_Notes\Imported\1-s2.0-S0309170817305134-main.md' -PathType Leaf) {Invoke-Item 'C:\Users\HOLGER\Downloads\Papers\Lib_Notes\Imported\1-s2.0-S0309170817305134-main.md'} else {New-Item 'C:\Users\HOLGER\Downloads\Papers\Lib_Notes\Imported\1-s2.0-S0309170817305134-main.md'; Invoke-Item 'C:\Users\HOLGER\Downloads\Papers\Lib_Notes\Imported\1-s2.0-S0309170817305134-main.md'}</v>
      </c>
      <c r="F404" t="s">
        <v>1846</v>
      </c>
      <c r="G404" s="13" t="str">
        <f>_xlfn.TEXTAFTER(Table2[[#This Row],[Path]],"\",-1)</f>
        <v>1-s2.0-S0309170817305134-main.pdf</v>
      </c>
      <c r="H404" s="6">
        <v>2018</v>
      </c>
      <c r="I404" s="1" t="s">
        <v>1287</v>
      </c>
      <c r="J404" t="s">
        <v>594</v>
      </c>
      <c r="K404" t="s">
        <v>1288</v>
      </c>
      <c r="L404" t="s">
        <v>621</v>
      </c>
      <c r="M404"/>
      <c r="N404"/>
      <c r="O404" s="8"/>
    </row>
    <row r="405" spans="1:15" x14ac:dyDescent="0.3">
      <c r="A405" s="6"/>
      <c r="B405" s="6" t="s">
        <v>441</v>
      </c>
      <c r="C405" s="13" t="str">
        <f>_xlfn.CONCAT("Invoke-Item '",Table2[[#This Row],[Path]],"'")</f>
        <v>Invoke-Item 'C:\Users\HOLGER\Downloads\Papers\Lib_Papers\Imported\s00477-014-0916-1.pdf'</v>
      </c>
      <c r="D405" s="13" t="str">
        <f>_xlfn.CONCAT("Start-Process foxitpdfreader '",Table2[[#This Row],[Path]],"'")</f>
        <v>Start-Process foxitpdfreader 'C:\Users\HOLGER\Downloads\Papers\Lib_Papers\Imported\s00477-014-0916-1.pdf'</v>
      </c>
      <c r="E40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'C:\Users\HOLGER\Downloads\Papers\Lib_Notes\Imported\s00477-014-0916-1.md' -PathType Leaf) {Invoke-Item 'C:\Users\HOLGER\Downloads\Papers\Lib_Notes\Imported\s00477-014-0916-1.md'} else {New-Item 'C:\Users\HOLGER\Downloads\Papers\Lib_Notes\Imported\s00477-014-0916-1.md'; Invoke-Item 'C:\Users\HOLGER\Downloads\Papers\Lib_Notes\Imported\s00477-014-0916-1.md'}</v>
      </c>
      <c r="F405" t="s">
        <v>1847</v>
      </c>
      <c r="G405" s="13" t="str">
        <f>_xlfn.TEXTAFTER(Table2[[#This Row],[Path]],"\",-1)</f>
        <v>s00477-014-0916-1.pdf</v>
      </c>
      <c r="H405" s="6">
        <v>2015</v>
      </c>
      <c r="I405" s="1" t="s">
        <v>1122</v>
      </c>
      <c r="J405" t="s">
        <v>585</v>
      </c>
      <c r="K405" t="s">
        <v>1123</v>
      </c>
      <c r="L405" t="s">
        <v>621</v>
      </c>
      <c r="M405"/>
      <c r="N405"/>
      <c r="O405" s="8"/>
    </row>
    <row r="406" spans="1:15" x14ac:dyDescent="0.3">
      <c r="A406" s="6"/>
      <c r="B406" s="6" t="s">
        <v>441</v>
      </c>
      <c r="C406" s="13" t="str">
        <f>_xlfn.CONCAT("Invoke-Item '",Table2[[#This Row],[Path]],"'")</f>
        <v>Invoke-Item 'C:\Users\HOLGER\Downloads\Papers\Lib_Papers\Imported\1-s2.0-S0309170815000020-main.pdf'</v>
      </c>
      <c r="D406" s="13" t="str">
        <f>_xlfn.CONCAT("Start-Process foxitpdfreader '",Table2[[#This Row],[Path]],"'")</f>
        <v>Start-Process foxitpdfreader 'C:\Users\HOLGER\Downloads\Papers\Lib_Papers\Imported\1-s2.0-S0309170815000020-main.pdf'</v>
      </c>
      <c r="E40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'C:\Users\HOLGER\Downloads\Papers\Lib_Notes\Imported\1-s2.0-S0309170815000020-main.md' -PathType Leaf) {Invoke-Item 'C:\Users\HOLGER\Downloads\Papers\Lib_Notes\Imported\1-s2.0-S0309170815000020-main.md'} else {New-Item 'C:\Users\HOLGER\Downloads\Papers\Lib_Notes\Imported\1-s2.0-S0309170815000020-main.md'; Invoke-Item 'C:\Users\HOLGER\Downloads\Papers\Lib_Notes\Imported\1-s2.0-S0309170815000020-main.md'}</v>
      </c>
      <c r="F406" t="s">
        <v>1848</v>
      </c>
      <c r="G406" s="13" t="str">
        <f>_xlfn.TEXTAFTER(Table2[[#This Row],[Path]],"\",-1)</f>
        <v>1-s2.0-S0309170815000020-main.pdf</v>
      </c>
      <c r="H406" s="6">
        <v>2015</v>
      </c>
      <c r="I406" s="1" t="s">
        <v>1153</v>
      </c>
      <c r="J406" t="s">
        <v>584</v>
      </c>
      <c r="K406" t="s">
        <v>1154</v>
      </c>
      <c r="L406" t="s">
        <v>621</v>
      </c>
      <c r="M406"/>
      <c r="N406"/>
      <c r="O406" s="8"/>
    </row>
    <row r="407" spans="1:15" x14ac:dyDescent="0.3">
      <c r="A407" s="6"/>
      <c r="B407" s="6" t="s">
        <v>441</v>
      </c>
      <c r="C407" s="13" t="str">
        <f>_xlfn.CONCAT("Invoke-Item '",Table2[[#This Row],[Path]],"'")</f>
        <v>Invoke-Item 'C:\Users\HOLGER\Downloads\Papers\Lib_Papers\Imported\J American Water Resour Assoc - April 1994 - Shalaby - ESTIMATING PROBABLE MAXIMUM FLOOD PROBABILITIES1.pdf'</v>
      </c>
      <c r="D407" s="13" t="str">
        <f>_xlfn.CONCAT("Start-Process foxitpdfreader '",Table2[[#This Row],[Path]],"'")</f>
        <v>Start-Process foxitpdfreader 'C:\Users\HOLGER\Downloads\Papers\Lib_Papers\Imported\J American Water Resour Assoc - April 1994 - Shalaby - ESTIMATING PROBABLE MAXIMUM FLOOD PROBABILITIES1.pdf'</v>
      </c>
      <c r="E40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 American Water Resour Assoc - April 1994 - Shalaby - ESTIMATING PROBABLE MAXIMUM FLOOD PROBABILITIES1.md' -PathType Leaf) {Invoke-Item 'C:\Users\HOLGER\Downloads\Papers\Lib_Notes\Imported\J American Water Resour Assoc - April 1994 - Shalaby - ESTIMATING PROBABLE MAXIMUM FLOOD PROBABILITIES1.md'} else {New-Item 'C:\Users\HOLGER\Downloads\Papers\Lib_Notes\Imported\J American Water Resour Assoc - April 1994 - Shalaby - ESTIMATING PROBABLE MAXIMUM FLOOD PROBABILITIES1.md'; Invoke-Item 'C:\Users\HOLGER\Downloads\Papers\Lib_Notes\Imported\J American Water Resour Assoc - April 1994 - Shalaby - ESTIMATING PROBABLE MAXIMUM FLOOD PROBABILITIES1.md'}</v>
      </c>
      <c r="F407" t="s">
        <v>1852</v>
      </c>
      <c r="G407" s="13" t="str">
        <f>_xlfn.TEXTAFTER(Table2[[#This Row],[Path]],"\",-1)</f>
        <v>J American Water Resour Assoc - April 1994 - Shalaby - ESTIMATING PROBABLE MAXIMUM FLOOD PROBABILITIES1.pdf</v>
      </c>
      <c r="H407" s="6">
        <v>1994</v>
      </c>
      <c r="I407" s="1" t="s">
        <v>696</v>
      </c>
      <c r="J407" t="s">
        <v>574</v>
      </c>
      <c r="K407" t="s">
        <v>697</v>
      </c>
      <c r="L407" t="s">
        <v>621</v>
      </c>
      <c r="M407"/>
      <c r="N407"/>
      <c r="O407" s="8"/>
    </row>
    <row r="408" spans="1:15" x14ac:dyDescent="0.3">
      <c r="A408" s="6"/>
      <c r="B408" s="6" t="s">
        <v>441</v>
      </c>
      <c r="C408" s="13" t="str">
        <f>_xlfn.CONCAT("Invoke-Item '",Table2[[#This Row],[Path]],"'")</f>
        <v>Invoke-Item 'C:\Users\HOLGER\Downloads\Papers\Lib_Papers\Imported\Journal of Geophysical Research Atmospheres - 2010 - Shen - Performance of high‐resolution satellite precipitation.pdf'</v>
      </c>
      <c r="D408" s="13" t="str">
        <f>_xlfn.CONCAT("Start-Process foxitpdfreader '",Table2[[#This Row],[Path]],"'")</f>
        <v>Start-Process foxitpdfreader 'C:\Users\HOLGER\Downloads\Papers\Lib_Papers\Imported\Journal of Geophysical Research Atmospheres - 2010 - Shen - Performance of high‐resolution satellite precipitation.pdf'</v>
      </c>
      <c r="E40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'C:\Users\HOLGER\Downloads\Papers\Lib_Notes\Imported\Journal of Geophysical Research Atmospheres - 2010 - Shen - Performance of high‐resolution satellite precipitation.md' -PathType Leaf) {Invoke-Item 'C:\Users\HOLGER\Downloads\Papers\Lib_Notes\Imported\Journal of Geophysical Research Atmospheres - 2010 - Shen - Performance of high‐resolution satellite precipitation.md'} else {New-Item 'C:\Users\HOLGER\Downloads\Papers\Lib_Notes\Imported\Journal of Geophysical Research Atmospheres - 2010 - Shen - Performance of high‐resolution satellite precipitation.md'; Invoke-Item 'C:\Users\HOLGER\Downloads\Papers\Lib_Notes\Imported\Journal of Geophysical Research Atmospheres - 2010 - Shen - Performance of high‐resolution satellite precipitation.md'}</v>
      </c>
      <c r="F408" t="s">
        <v>1855</v>
      </c>
      <c r="G408" s="13" t="str">
        <f>_xlfn.TEXTAFTER(Table2[[#This Row],[Path]],"\",-1)</f>
        <v>Journal of Geophysical Research Atmospheres - 2010 - Shen - Performance of high‐resolution satellite precipitation.pdf</v>
      </c>
      <c r="H408" s="6">
        <v>2010</v>
      </c>
      <c r="I408" s="1" t="s">
        <v>972</v>
      </c>
      <c r="J408" t="s">
        <v>344</v>
      </c>
      <c r="K408" t="s">
        <v>973</v>
      </c>
      <c r="L408" t="s">
        <v>621</v>
      </c>
      <c r="M408"/>
      <c r="N408"/>
      <c r="O408" s="8"/>
    </row>
    <row r="409" spans="1:15" x14ac:dyDescent="0.3">
      <c r="A409" s="6"/>
      <c r="B409" s="6" t="s">
        <v>441</v>
      </c>
      <c r="C409" s="13" t="str">
        <f>_xlfn.CONCAT("Invoke-Item '",Table2[[#This Row],[Path]],"'")</f>
        <v>Invoke-Item 'C:\Users\HOLGER\Downloads\Papers\Lib_Papers\Imported\40927(243)405.pdf'</v>
      </c>
      <c r="D409" s="13" t="str">
        <f>_xlfn.CONCAT("Start-Process foxitpdfreader '",Table2[[#This Row],[Path]],"'")</f>
        <v>Start-Process foxitpdfreader 'C:\Users\HOLGER\Downloads\Papers\Lib_Papers\Imported\40927(243)405.pdf'</v>
      </c>
      <c r="E40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'C:\Users\HOLGER\Downloads\Papers\Lib_Notes\Imported\40927(243)405.md' -PathType Leaf) {Invoke-Item 'C:\Users\HOLGER\Downloads\Papers\Lib_Notes\Imported\40927(243)405.md'} else {New-Item 'C:\Users\HOLGER\Downloads\Papers\Lib_Notes\Imported\40927(243)405.md'; Invoke-Item 'C:\Users\HOLGER\Downloads\Papers\Lib_Notes\Imported\40927(243)405.md'}</v>
      </c>
      <c r="F409" t="s">
        <v>1856</v>
      </c>
      <c r="G409" s="13" t="str">
        <f>_xlfn.TEXTAFTER(Table2[[#This Row],[Path]],"\",-1)</f>
        <v>40927(243)405.pdf</v>
      </c>
      <c r="H409" s="6">
        <v>2007</v>
      </c>
      <c r="I409" s="1" t="s">
        <v>904</v>
      </c>
      <c r="J409" t="s">
        <v>577</v>
      </c>
      <c r="K409"/>
      <c r="L409" t="s">
        <v>798</v>
      </c>
      <c r="M409"/>
      <c r="N409"/>
      <c r="O409" s="8"/>
    </row>
    <row r="410" spans="1:15" x14ac:dyDescent="0.3">
      <c r="A410" s="6"/>
      <c r="B410" s="6" t="s">
        <v>441</v>
      </c>
      <c r="C410" s="13" t="str">
        <f>_xlfn.CONCAT("Invoke-Item '",Table2[[#This Row],[Path]],"'")</f>
        <v>Invoke-Item 'C:\Users\HOLGER\Downloads\Papers\Lib_Papers\Imported\water-07-03396.pdf'</v>
      </c>
      <c r="D410" s="13" t="str">
        <f>_xlfn.CONCAT("Start-Process foxitpdfreader '",Table2[[#This Row],[Path]],"'")</f>
        <v>Start-Process foxitpdfreader 'C:\Users\HOLGER\Downloads\Papers\Lib_Papers\Imported\water-07-03396.pdf'</v>
      </c>
      <c r="E41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'C:\Users\HOLGER\Downloads\Papers\Lib_Notes\Imported\water-07-03396.md' -PathType Leaf) {Invoke-Item 'C:\Users\HOLGER\Downloads\Papers\Lib_Notes\Imported\water-07-03396.md'} else {New-Item 'C:\Users\HOLGER\Downloads\Papers\Lib_Notes\Imported\water-07-03396.md'; Invoke-Item 'C:\Users\HOLGER\Downloads\Papers\Lib_Notes\Imported\water-07-03396.md'}</v>
      </c>
      <c r="F410" t="s">
        <v>1859</v>
      </c>
      <c r="G410" s="13" t="str">
        <f>_xlfn.TEXTAFTER(Table2[[#This Row],[Path]],"\",-1)</f>
        <v>water-07-03396.pdf</v>
      </c>
      <c r="H410" s="6">
        <v>2015</v>
      </c>
      <c r="I410" s="1" t="s">
        <v>1155</v>
      </c>
      <c r="J410" s="1" t="s">
        <v>180</v>
      </c>
      <c r="K410" s="1" t="s">
        <v>1156</v>
      </c>
      <c r="L410" s="1" t="s">
        <v>621</v>
      </c>
      <c r="O410" s="8"/>
    </row>
    <row r="411" spans="1:15" x14ac:dyDescent="0.3">
      <c r="A411" s="6"/>
      <c r="B411" s="6" t="s">
        <v>441</v>
      </c>
      <c r="C411" s="13" t="str">
        <f>_xlfn.CONCAT("Invoke-Item '",Table2[[#This Row],[Path]],"'")</f>
        <v>Invoke-Item 'C:\Users\HOLGER\Downloads\Papers\Lib_Papers\Imported\1-s2.0-S0022169411006111-main.pdf'</v>
      </c>
      <c r="D411" s="13" t="str">
        <f>_xlfn.CONCAT("Start-Process foxitpdfreader '",Table2[[#This Row],[Path]],"'")</f>
        <v>Start-Process foxitpdfreader 'C:\Users\HOLGER\Downloads\Papers\Lib_Papers\Imported\1-s2.0-S0022169411006111-main.pdf'</v>
      </c>
      <c r="E41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'C:\Users\HOLGER\Downloads\Papers\Lib_Notes\Imported\1-s2.0-S0022169411006111-main.md' -PathType Leaf) {Invoke-Item 'C:\Users\HOLGER\Downloads\Papers\Lib_Notes\Imported\1-s2.0-S0022169411006111-main.md'} else {New-Item 'C:\Users\HOLGER\Downloads\Papers\Lib_Notes\Imported\1-s2.0-S0022169411006111-main.md'; Invoke-Item 'C:\Users\HOLGER\Downloads\Papers\Lib_Notes\Imported\1-s2.0-S0022169411006111-main.md'}</v>
      </c>
      <c r="F411" t="s">
        <v>1869</v>
      </c>
      <c r="G411" s="13" t="str">
        <f>_xlfn.TEXTAFTER(Table2[[#This Row],[Path]],"\",-1)</f>
        <v>1-s2.0-S0022169411006111-main.pdf</v>
      </c>
      <c r="H411" s="6">
        <v>2012</v>
      </c>
      <c r="I411" s="1" t="s">
        <v>1043</v>
      </c>
      <c r="J411" t="s">
        <v>393</v>
      </c>
      <c r="K411" t="s">
        <v>1044</v>
      </c>
      <c r="L411" t="s">
        <v>621</v>
      </c>
      <c r="M411"/>
      <c r="N411"/>
      <c r="O411" s="8"/>
    </row>
    <row r="412" spans="1:15" x14ac:dyDescent="0.3">
      <c r="A412" s="6"/>
      <c r="B412" s="6" t="s">
        <v>441</v>
      </c>
      <c r="C412" s="13" t="str">
        <f>_xlfn.CONCAT("Invoke-Item '",Table2[[#This Row],[Path]],"'")</f>
        <v>Invoke-Item 'C:\Users\HOLGER\Downloads\Papers\Lib_Papers\Imported\1-s2.0-S0022169413006276-main.pdf'</v>
      </c>
      <c r="D412" s="13" t="str">
        <f>_xlfn.CONCAT("Start-Process foxitpdfreader '",Table2[[#This Row],[Path]],"'")</f>
        <v>Start-Process foxitpdfreader 'C:\Users\HOLGER\Downloads\Papers\Lib_Papers\Imported\1-s2.0-S0022169413006276-main.pdf'</v>
      </c>
      <c r="E41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'C:\Users\HOLGER\Downloads\Papers\Lib_Notes\Imported\1-s2.0-S0022169413006276-main.md' -PathType Leaf) {Invoke-Item 'C:\Users\HOLGER\Downloads\Papers\Lib_Notes\Imported\1-s2.0-S0022169413006276-main.md'} else {New-Item 'C:\Users\HOLGER\Downloads\Papers\Lib_Notes\Imported\1-s2.0-S0022169413006276-main.md'; Invoke-Item 'C:\Users\HOLGER\Downloads\Papers\Lib_Notes\Imported\1-s2.0-S0022169413006276-main.md'}</v>
      </c>
      <c r="F412" t="s">
        <v>1870</v>
      </c>
      <c r="G412" s="13" t="str">
        <f>_xlfn.TEXTAFTER(Table2[[#This Row],[Path]],"\",-1)</f>
        <v>1-s2.0-S0022169413006276-main.pdf</v>
      </c>
      <c r="H412" s="6">
        <v>2013</v>
      </c>
      <c r="I412" s="1" t="s">
        <v>1065</v>
      </c>
      <c r="J412" t="s">
        <v>395</v>
      </c>
      <c r="K412" t="s">
        <v>1066</v>
      </c>
      <c r="L412" t="s">
        <v>621</v>
      </c>
      <c r="M412"/>
      <c r="N412"/>
      <c r="O412" s="8"/>
    </row>
    <row r="413" spans="1:15" x14ac:dyDescent="0.3">
      <c r="A413" s="6"/>
      <c r="B413" s="6" t="s">
        <v>441</v>
      </c>
      <c r="C413" s="13" t="str">
        <f>_xlfn.CONCAT("Invoke-Item '",Table2[[#This Row],[Path]],"'")</f>
        <v>Invoke-Item 'C:\Users\HOLGER\Downloads\Papers\Lib_Papers\Imported\Assessment and pathway determination for rainfall derived inflow and infiltration in sanitary systems a case study.pdf'</v>
      </c>
      <c r="D413" s="13" t="str">
        <f>_xlfn.CONCAT("Start-Process foxitpdfreader '",Table2[[#This Row],[Path]],"'")</f>
        <v>Start-Process foxitpdfreader 'C:\Users\HOLGER\Downloads\Papers\Lib_Papers\Imported\Assessment and pathway determination for rainfall derived inflow and infiltration in sanitary systems a case study.pdf'</v>
      </c>
      <c r="E41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'C:\Users\HOLGER\Downloads\Papers\Lib_Notes\Imported\Assessment and pathway determination for rainfall derived inflow and infiltration in sanitary systems a case study.md' -PathType Leaf) {Invoke-Item 'C:\Users\HOLGER\Downloads\Papers\Lib_Notes\Imported\Assessment and pathway determination for rainfall derived inflow and infiltration in sanitary systems a case study.md'} else {New-Item 'C:\Users\HOLGER\Downloads\Papers\Lib_Notes\Imported\Assessment and pathway determination for rainfall derived inflow and infiltration in sanitary systems a case study.md'; Invoke-Item 'C:\Users\HOLGER\Downloads\Papers\Lib_Notes\Imported\Assessment and pathway determination for rainfall derived inflow and infiltration in sanitary systems a case study.md'}</v>
      </c>
      <c r="F413" t="s">
        <v>1875</v>
      </c>
      <c r="G413" s="13" t="str">
        <f>_xlfn.TEXTAFTER(Table2[[#This Row],[Path]],"\",-1)</f>
        <v>Assessment and pathway determination for rainfall derived inflow and infiltration in sanitary systems a case study.pdf</v>
      </c>
      <c r="H413" s="6">
        <v>2019</v>
      </c>
      <c r="I413" s="1" t="s">
        <v>1313</v>
      </c>
      <c r="J413" s="1" t="s">
        <v>186</v>
      </c>
      <c r="K413" s="1" t="s">
        <v>1314</v>
      </c>
      <c r="L413" s="1" t="s">
        <v>621</v>
      </c>
      <c r="O413" s="8"/>
    </row>
    <row r="414" spans="1:15" x14ac:dyDescent="0.3">
      <c r="A414" s="6"/>
      <c r="B414" s="6" t="s">
        <v>441</v>
      </c>
      <c r="C414" s="13" t="str">
        <f>_xlfn.CONCAT("Invoke-Item '",Table2[[#This Row],[Path]],"'")</f>
        <v>Invoke-Item 'C:\Users\HOLGER\Downloads\Papers\Lib_Papers\Imported\1-s2.0-S0301479712000497-main.pdf'</v>
      </c>
      <c r="D414" s="13" t="str">
        <f>_xlfn.CONCAT("Start-Process foxitpdfreader '",Table2[[#This Row],[Path]],"'")</f>
        <v>Start-Process foxitpdfreader 'C:\Users\HOLGER\Downloads\Papers\Lib_Papers\Imported\1-s2.0-S0301479712000497-main.pdf'</v>
      </c>
      <c r="E41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'C:\Users\HOLGER\Downloads\Papers\Lib_Notes\Imported\1-s2.0-S0301479712000497-main.md' -PathType Leaf) {Invoke-Item 'C:\Users\HOLGER\Downloads\Papers\Lib_Notes\Imported\1-s2.0-S0301479712000497-main.md'} else {New-Item 'C:\Users\HOLGER\Downloads\Papers\Lib_Notes\Imported\1-s2.0-S0301479712000497-main.md'; Invoke-Item 'C:\Users\HOLGER\Downloads\Papers\Lib_Notes\Imported\1-s2.0-S0301479712000497-main.md'}</v>
      </c>
      <c r="F414" t="s">
        <v>1884</v>
      </c>
      <c r="G414" s="13" t="str">
        <f>_xlfn.TEXTAFTER(Table2[[#This Row],[Path]],"\",-1)</f>
        <v>1-s2.0-S0301479712000497-main.pdf</v>
      </c>
      <c r="H414" s="6">
        <v>2012</v>
      </c>
      <c r="I414" s="1" t="s">
        <v>1032</v>
      </c>
      <c r="J414" s="1" t="s">
        <v>257</v>
      </c>
      <c r="K414" s="1" t="s">
        <v>1033</v>
      </c>
      <c r="L414" s="1" t="s">
        <v>621</v>
      </c>
      <c r="O414" s="8"/>
    </row>
    <row r="415" spans="1:15" x14ac:dyDescent="0.3">
      <c r="A415" s="6"/>
      <c r="B415" s="6" t="s">
        <v>441</v>
      </c>
      <c r="C415" s="13" t="str">
        <f>_xlfn.CONCAT("Invoke-Item '",Table2[[#This Row],[Path]],"'")</f>
        <v>Invoke-Item 'C:\Users\HOLGER\Downloads\Papers\Lib_Papers\Imported\1-s2.0-S0022169496800163-main.pdf'</v>
      </c>
      <c r="D415" s="13" t="str">
        <f>_xlfn.CONCAT("Start-Process foxitpdfreader '",Table2[[#This Row],[Path]],"'")</f>
        <v>Start-Process foxitpdfreader 'C:\Users\HOLGER\Downloads\Papers\Lib_Papers\Imported\1-s2.0-S0022169496800163-main.pdf'</v>
      </c>
      <c r="E41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'C:\Users\HOLGER\Downloads\Papers\Lib_Notes\Imported\1-s2.0-S0022169496800163-main.md' -PathType Leaf) {Invoke-Item 'C:\Users\HOLGER\Downloads\Papers\Lib_Notes\Imported\1-s2.0-S0022169496800163-main.md'} else {New-Item 'C:\Users\HOLGER\Downloads\Papers\Lib_Notes\Imported\1-s2.0-S0022169496800163-main.md'; Invoke-Item 'C:\Users\HOLGER\Downloads\Papers\Lib_Notes\Imported\1-s2.0-S0022169496800163-main.md'}</v>
      </c>
      <c r="F415" t="s">
        <v>1886</v>
      </c>
      <c r="G415" s="13" t="str">
        <f>_xlfn.TEXTAFTER(Table2[[#This Row],[Path]],"\",-1)</f>
        <v>1-s2.0-S0022169496800163-main.pdf</v>
      </c>
      <c r="H415" s="6">
        <v>1996</v>
      </c>
      <c r="I415" s="1" t="s">
        <v>669</v>
      </c>
      <c r="J415" t="s">
        <v>396</v>
      </c>
      <c r="K415" t="s">
        <v>717</v>
      </c>
      <c r="L415" t="s">
        <v>621</v>
      </c>
      <c r="M415"/>
      <c r="N415"/>
      <c r="O415" s="8"/>
    </row>
    <row r="416" spans="1:15" x14ac:dyDescent="0.3">
      <c r="A416" s="6"/>
      <c r="B416" s="6" t="s">
        <v>441</v>
      </c>
      <c r="C416" s="13" t="str">
        <f>_xlfn.CONCAT("Invoke-Item '",Table2[[#This Row],[Path]],"'")</f>
        <v>Invoke-Item 'C:\Users\HOLGER\Downloads\Papers\Lib_Papers\Imported\1-s2.0-0022169488901916-main.pdf'</v>
      </c>
      <c r="D416" s="13" t="str">
        <f>_xlfn.CONCAT("Start-Process foxitpdfreader '",Table2[[#This Row],[Path]],"'")</f>
        <v>Start-Process foxitpdfreader 'C:\Users\HOLGER\Downloads\Papers\Lib_Papers\Imported\1-s2.0-0022169488901916-main.pdf'</v>
      </c>
      <c r="E41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'C:\Users\HOLGER\Downloads\Papers\Lib_Notes\Imported\1-s2.0-0022169488901916-main.md' -PathType Leaf) {Invoke-Item 'C:\Users\HOLGER\Downloads\Papers\Lib_Notes\Imported\1-s2.0-0022169488901916-main.md'} else {New-Item 'C:\Users\HOLGER\Downloads\Papers\Lib_Notes\Imported\1-s2.0-0022169488901916-main.md'; Invoke-Item 'C:\Users\HOLGER\Downloads\Papers\Lib_Notes\Imported\1-s2.0-0022169488901916-main.md'}</v>
      </c>
      <c r="F416" t="s">
        <v>1887</v>
      </c>
      <c r="G416" s="13" t="str">
        <f>_xlfn.TEXTAFTER(Table2[[#This Row],[Path]],"\",-1)</f>
        <v>1-s2.0-0022169488901916-main.pdf</v>
      </c>
      <c r="H416" s="6">
        <v>1988</v>
      </c>
      <c r="I416" s="1" t="s">
        <v>669</v>
      </c>
      <c r="J416" t="s">
        <v>386</v>
      </c>
      <c r="K416" t="s">
        <v>670</v>
      </c>
      <c r="L416" t="s">
        <v>621</v>
      </c>
      <c r="M416"/>
      <c r="N416"/>
      <c r="O416" s="8"/>
    </row>
    <row r="417" spans="1:15" x14ac:dyDescent="0.3">
      <c r="A417" s="6"/>
      <c r="B417" s="6" t="s">
        <v>441</v>
      </c>
      <c r="C417" s="13" t="str">
        <f>_xlfn.CONCAT("Invoke-Item '",Table2[[#This Row],[Path]],"'")</f>
        <v>Invoke-Item 'C:\Users\HOLGER\Downloads\Papers\Lib_Papers\Imported\1-s2.0-S0022169404000368-main.pdf'</v>
      </c>
      <c r="D417" s="13" t="str">
        <f>_xlfn.CONCAT("Start-Process foxitpdfreader '",Table2[[#This Row],[Path]],"'")</f>
        <v>Start-Process foxitpdfreader 'C:\Users\HOLGER\Downloads\Papers\Lib_Papers\Imported\1-s2.0-S0022169404000368-main.pdf'</v>
      </c>
      <c r="E41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'C:\Users\HOLGER\Downloads\Papers\Lib_Notes\Imported\1-s2.0-S0022169404000368-main.md' -PathType Leaf) {Invoke-Item 'C:\Users\HOLGER\Downloads\Papers\Lib_Notes\Imported\1-s2.0-S0022169404000368-main.md'} else {New-Item 'C:\Users\HOLGER\Downloads\Papers\Lib_Notes\Imported\1-s2.0-S0022169404000368-main.md'; Invoke-Item 'C:\Users\HOLGER\Downloads\Papers\Lib_Notes\Imported\1-s2.0-S0022169404000368-main.md'}</v>
      </c>
      <c r="F417" t="s">
        <v>1888</v>
      </c>
      <c r="G417" s="13" t="str">
        <f>_xlfn.TEXTAFTER(Table2[[#This Row],[Path]],"\",-1)</f>
        <v>1-s2.0-S0022169404000368-main.pdf</v>
      </c>
      <c r="H417" s="6">
        <v>2004</v>
      </c>
      <c r="I417" s="1" t="s">
        <v>839</v>
      </c>
      <c r="J417" t="s">
        <v>391</v>
      </c>
      <c r="K417" t="s">
        <v>840</v>
      </c>
      <c r="L417" t="s">
        <v>621</v>
      </c>
      <c r="M417"/>
      <c r="N417"/>
      <c r="O417" s="8"/>
    </row>
    <row r="418" spans="1:15" x14ac:dyDescent="0.3">
      <c r="A418" s="6"/>
      <c r="B418" s="6" t="s">
        <v>441</v>
      </c>
      <c r="C418" s="13" t="str">
        <f>_xlfn.CONCAT("Invoke-Item '",Table2[[#This Row],[Path]],"'")</f>
        <v>Invoke-Item 'C:\Users\HOLGER\Downloads\Papers\Lib_Papers\Imported\40927_28243_2936.pdf'</v>
      </c>
      <c r="D418" s="13" t="str">
        <f>_xlfn.CONCAT("Start-Process foxitpdfreader '",Table2[[#This Row],[Path]],"'")</f>
        <v>Start-Process foxitpdfreader 'C:\Users\HOLGER\Downloads\Papers\Lib_Papers\Imported\40927_28243_2936.pdf'</v>
      </c>
      <c r="E41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'C:\Users\HOLGER\Downloads\Papers\Lib_Notes\Imported\40927_28243_2936.md' -PathType Leaf) {Invoke-Item 'C:\Users\HOLGER\Downloads\Papers\Lib_Notes\Imported\40927_28243_2936.md'} else {New-Item 'C:\Users\HOLGER\Downloads\Papers\Lib_Notes\Imported\40927_28243_2936.md'; Invoke-Item 'C:\Users\HOLGER\Downloads\Papers\Lib_Notes\Imported\40927_28243_2936.md'}</v>
      </c>
      <c r="F418" t="s">
        <v>1891</v>
      </c>
      <c r="G418" s="13" t="str">
        <f>_xlfn.TEXTAFTER(Table2[[#This Row],[Path]],"\",-1)</f>
        <v>40927_28243_2936.pdf</v>
      </c>
      <c r="H418" s="6">
        <v>2007</v>
      </c>
      <c r="I418" t="s">
        <v>903</v>
      </c>
      <c r="J418" t="s">
        <v>547</v>
      </c>
      <c r="K418"/>
      <c r="L418" t="s">
        <v>798</v>
      </c>
      <c r="M418"/>
      <c r="N418"/>
      <c r="O418" s="8"/>
    </row>
    <row r="419" spans="1:15" x14ac:dyDescent="0.3">
      <c r="A419" s="6"/>
      <c r="B419" s="6" t="s">
        <v>441</v>
      </c>
      <c r="C419" s="13" t="str">
        <f>_xlfn.CONCAT("Invoke-Item '",Table2[[#This Row],[Path]],"'")</f>
        <v>Invoke-Item 'C:\Users\HOLGER\Downloads\Papers\Lib_Papers\Imported\Water Resources Research - August 1985 - Valdes - Approximations of Temporal Rainfall From a Multidimensional Model.pdf'</v>
      </c>
      <c r="D419" s="13" t="str">
        <f>_xlfn.CONCAT("Start-Process foxitpdfreader '",Table2[[#This Row],[Path]],"'")</f>
        <v>Start-Process foxitpdfreader 'C:\Users\HOLGER\Downloads\Papers\Lib_Papers\Imported\Water Resources Research - August 1985 - Valdes - Approximations of Temporal Rainfall From a Multidimensional Model.pdf'</v>
      </c>
      <c r="E41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August 1985 - Valdes - Approximations of Temporal Rainfall From a Multidimensional Model.md' -PathType Leaf) {Invoke-Item 'C:\Users\HOLGER\Downloads\Papers\Lib_Notes\Imported\Water Resources Research - August 1985 - Valdes - Approximations of Temporal Rainfall From a Multidimensional Model.md'} else {New-Item 'C:\Users\HOLGER\Downloads\Papers\Lib_Notes\Imported\Water Resources Research - August 1985 - Valdes - Approximations of Temporal Rainfall From a Multidimensional Model.md'; Invoke-Item 'C:\Users\HOLGER\Downloads\Papers\Lib_Notes\Imported\Water Resources Research - August 1985 - Valdes - Approximations of Temporal Rainfall From a Multidimensional Model.md'}</v>
      </c>
      <c r="F419" t="s">
        <v>1892</v>
      </c>
      <c r="G419" s="13" t="str">
        <f>_xlfn.TEXTAFTER(Table2[[#This Row],[Path]],"\",-1)</f>
        <v>Water Resources Research - August 1985 - Valdes - Approximations of Temporal Rainfall From a Multidimensional Model.pdf</v>
      </c>
      <c r="H419" s="6">
        <v>1985</v>
      </c>
      <c r="I419" s="1" t="s">
        <v>662</v>
      </c>
      <c r="J419" t="s">
        <v>314</v>
      </c>
      <c r="K419" t="s">
        <v>663</v>
      </c>
      <c r="L419" t="s">
        <v>621</v>
      </c>
      <c r="M419"/>
      <c r="N419"/>
      <c r="O419" s="8"/>
    </row>
    <row r="420" spans="1:15" x14ac:dyDescent="0.3">
      <c r="A420" s="6"/>
      <c r="B420" s="6" t="s">
        <v>441</v>
      </c>
      <c r="C420" s="13" t="str">
        <f>_xlfn.CONCAT("Invoke-Item '",Table2[[#This Row],[Path]],"'")</f>
        <v>Invoke-Item 'C:\Users\HOLGER\Downloads\Papers\Lib_Papers\Imported\1-s2.0-S0309170822001154-main.pdf'</v>
      </c>
      <c r="D420" s="13" t="str">
        <f>_xlfn.CONCAT("Start-Process foxitpdfreader '",Table2[[#This Row],[Path]],"'")</f>
        <v>Start-Process foxitpdfreader 'C:\Users\HOLGER\Downloads\Papers\Lib_Papers\Imported\1-s2.0-S0309170822001154-main.pdf'</v>
      </c>
      <c r="E42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'C:\Users\HOLGER\Downloads\Papers\Lib_Notes\Imported\1-s2.0-S0309170822001154-main.md' -PathType Leaf) {Invoke-Item 'C:\Users\HOLGER\Downloads\Papers\Lib_Notes\Imported\1-s2.0-S0309170822001154-main.md'} else {New-Item 'C:\Users\HOLGER\Downloads\Papers\Lib_Notes\Imported\1-s2.0-S0309170822001154-main.md'; Invoke-Item 'C:\Users\HOLGER\Downloads\Papers\Lib_Notes\Imported\1-s2.0-S0309170822001154-main.md'}</v>
      </c>
      <c r="F420" t="s">
        <v>1894</v>
      </c>
      <c r="G420" s="13" t="str">
        <f>_xlfn.TEXTAFTER(Table2[[#This Row],[Path]],"\",-1)</f>
        <v>1-s2.0-S0309170822001154-main.pdf</v>
      </c>
      <c r="H420" s="6">
        <v>2022</v>
      </c>
      <c r="I420" s="1" t="s">
        <v>1458</v>
      </c>
      <c r="J420" t="s">
        <v>613</v>
      </c>
      <c r="K420" t="s">
        <v>1459</v>
      </c>
      <c r="L420" t="s">
        <v>621</v>
      </c>
      <c r="M420"/>
      <c r="N420"/>
      <c r="O420" s="8"/>
    </row>
    <row r="421" spans="1:15" x14ac:dyDescent="0.3">
      <c r="A421" s="6"/>
      <c r="B421" s="6" t="s">
        <v>441</v>
      </c>
      <c r="C421" s="13" t="str">
        <f>_xlfn.CONCAT("Invoke-Item '",Table2[[#This Row],[Path]],"'")</f>
        <v>Invoke-Item 'C:\Users\HOLGER\Downloads\Papers\Lib_Papers\Imported\1-s2.0-S0022169422007594-main.pdf'</v>
      </c>
      <c r="D421" s="13" t="str">
        <f>_xlfn.CONCAT("Start-Process foxitpdfreader '",Table2[[#This Row],[Path]],"'")</f>
        <v>Start-Process foxitpdfreader 'C:\Users\HOLGER\Downloads\Papers\Lib_Papers\Imported\1-s2.0-S0022169422007594-main.pdf'</v>
      </c>
      <c r="E42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'C:\Users\HOLGER\Downloads\Papers\Lib_Notes\Imported\1-s2.0-S0022169422007594-main.md' -PathType Leaf) {Invoke-Item 'C:\Users\HOLGER\Downloads\Papers\Lib_Notes\Imported\1-s2.0-S0022169422007594-main.md'} else {New-Item 'C:\Users\HOLGER\Downloads\Papers\Lib_Notes\Imported\1-s2.0-S0022169422007594-main.md'; Invoke-Item 'C:\Users\HOLGER\Downloads\Papers\Lib_Notes\Imported\1-s2.0-S0022169422007594-main.md'}</v>
      </c>
      <c r="F421" t="s">
        <v>1895</v>
      </c>
      <c r="G421" s="13" t="str">
        <f>_xlfn.TEXTAFTER(Table2[[#This Row],[Path]],"\",-1)</f>
        <v>1-s2.0-S0022169422007594-main.pdf</v>
      </c>
      <c r="H421" s="6">
        <v>2022</v>
      </c>
      <c r="I421" s="1" t="s">
        <v>1458</v>
      </c>
      <c r="J421" t="s">
        <v>612</v>
      </c>
      <c r="K421" t="s">
        <v>1471</v>
      </c>
      <c r="L421" t="s">
        <v>621</v>
      </c>
      <c r="M421"/>
      <c r="N421"/>
      <c r="O421" s="8"/>
    </row>
    <row r="422" spans="1:15" x14ac:dyDescent="0.3">
      <c r="A422" s="6"/>
      <c r="B422" s="6" t="s">
        <v>441</v>
      </c>
      <c r="C422" s="13" t="str">
        <f>_xlfn.CONCAT("Invoke-Item '",Table2[[#This Row],[Path]],"'")</f>
        <v>Invoke-Item 'C:\Users\HOLGER\Downloads\Papers\Lib_Papers\Imported\1-s2.0-S0022169420311860-main.pdf'</v>
      </c>
      <c r="D422" s="13" t="str">
        <f>_xlfn.CONCAT("Start-Process foxitpdfreader '",Table2[[#This Row],[Path]],"'")</f>
        <v>Start-Process foxitpdfreader 'C:\Users\HOLGER\Downloads\Papers\Lib_Papers\Imported\1-s2.0-S0022169420311860-main.pdf'</v>
      </c>
      <c r="E42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'C:\Users\HOLGER\Downloads\Papers\Lib_Notes\Imported\1-s2.0-S0022169420311860-main.md' -PathType Leaf) {Invoke-Item 'C:\Users\HOLGER\Downloads\Papers\Lib_Notes\Imported\1-s2.0-S0022169420311860-main.md'} else {New-Item 'C:\Users\HOLGER\Downloads\Papers\Lib_Notes\Imported\1-s2.0-S0022169420311860-main.md'; Invoke-Item 'C:\Users\HOLGER\Downloads\Papers\Lib_Notes\Imported\1-s2.0-S0022169420311860-main.md'}</v>
      </c>
      <c r="F422" t="s">
        <v>1896</v>
      </c>
      <c r="G422" s="13" t="str">
        <f>_xlfn.TEXTAFTER(Table2[[#This Row],[Path]],"\",-1)</f>
        <v>1-s2.0-S0022169420311860-main.pdf</v>
      </c>
      <c r="H422" s="6">
        <v>2021</v>
      </c>
      <c r="I422" s="1" t="s">
        <v>1434</v>
      </c>
      <c r="J422" t="s">
        <v>605</v>
      </c>
      <c r="K422" t="s">
        <v>1435</v>
      </c>
      <c r="L422" t="s">
        <v>621</v>
      </c>
      <c r="M422"/>
      <c r="N422"/>
      <c r="O422" s="8"/>
    </row>
    <row r="423" spans="1:15" x14ac:dyDescent="0.3">
      <c r="A423" s="6"/>
      <c r="B423" s="6" t="s">
        <v>441</v>
      </c>
      <c r="C423" s="13" t="str">
        <f>_xlfn.CONCAT("Invoke-Item '",Table2[[#This Row],[Path]],"'")</f>
        <v>Invoke-Item 'C:\Users\HOLGER\Downloads\Papers\Lib_Papers\Imported\1-s2.0-S002216941930174X-main.pdf'</v>
      </c>
      <c r="D423" s="13" t="str">
        <f>_xlfn.CONCAT("Start-Process foxitpdfreader '",Table2[[#This Row],[Path]],"'")</f>
        <v>Start-Process foxitpdfreader 'C:\Users\HOLGER\Downloads\Papers\Lib_Papers\Imported\1-s2.0-S002216941930174X-main.pdf'</v>
      </c>
      <c r="E42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'C:\Users\HOLGER\Downloads\Papers\Lib_Notes\Imported\1-s2.0-S002216941930174X-main.md' -PathType Leaf) {Invoke-Item 'C:\Users\HOLGER\Downloads\Papers\Lib_Notes\Imported\1-s2.0-S002216941930174X-main.md'} else {New-Item 'C:\Users\HOLGER\Downloads\Papers\Lib_Notes\Imported\1-s2.0-S002216941930174X-main.md'; Invoke-Item 'C:\Users\HOLGER\Downloads\Papers\Lib_Notes\Imported\1-s2.0-S002216941930174X-main.md'}</v>
      </c>
      <c r="F423" t="s">
        <v>1898</v>
      </c>
      <c r="G423" s="13" t="str">
        <f>_xlfn.TEXTAFTER(Table2[[#This Row],[Path]],"\",-1)</f>
        <v>1-s2.0-S002216941930174X-main.pdf</v>
      </c>
      <c r="H423" s="6">
        <v>2019</v>
      </c>
      <c r="I423" s="1" t="s">
        <v>1143</v>
      </c>
      <c r="J423" t="s">
        <v>600</v>
      </c>
      <c r="K423" t="s">
        <v>1336</v>
      </c>
      <c r="L423" t="s">
        <v>621</v>
      </c>
      <c r="M423"/>
      <c r="N423"/>
      <c r="O423" s="8"/>
    </row>
    <row r="424" spans="1:15" x14ac:dyDescent="0.3">
      <c r="A424" s="6"/>
      <c r="B424" s="6" t="s">
        <v>441</v>
      </c>
      <c r="C424" s="13" t="str">
        <f>_xlfn.CONCAT("Invoke-Item '",Table2[[#This Row],[Path]],"'")</f>
        <v>Invoke-Item 'C:\Users\HOLGER\Downloads\Papers\Lib_Papers\Imported\Water Resources Research - 2015 - Volpi - One hundred years of return period Strengths and limitations.pdf'</v>
      </c>
      <c r="D424" s="13" t="str">
        <f>_xlfn.CONCAT("Start-Process foxitpdfreader '",Table2[[#This Row],[Path]],"'")</f>
        <v>Start-Process foxitpdfreader 'C:\Users\HOLGER\Downloads\Papers\Lib_Papers\Imported\Water Resources Research - 2015 - Volpi - One hundred years of return period Strengths and limitations.pdf'</v>
      </c>
      <c r="E42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- 2015 - Volpi - One hundred years of return period Strengths and limitations.md' -PathType Leaf) {Invoke-Item 'C:\Users\HOLGER\Downloads\Papers\Lib_Notes\Imported\Water Resources Research - 2015 - Volpi - One hundred years of return period Strengths and limitations.md'} else {New-Item 'C:\Users\HOLGER\Downloads\Papers\Lib_Notes\Imported\Water Resources Research - 2015 - Volpi - One hundred years of return period Strengths and limitations.md'; Invoke-Item 'C:\Users\HOLGER\Downloads\Papers\Lib_Notes\Imported\Water Resources Research - 2015 - Volpi - One hundred years of return period Strengths and limitations.md'}</v>
      </c>
      <c r="F424" t="s">
        <v>1899</v>
      </c>
      <c r="G424" s="13" t="str">
        <f>_xlfn.TEXTAFTER(Table2[[#This Row],[Path]],"\",-1)</f>
        <v>Water Resources Research - 2015 - Volpi - One hundred years of return period Strengths and limitations.pdf</v>
      </c>
      <c r="H424" s="6">
        <v>2015</v>
      </c>
      <c r="I424" s="1" t="s">
        <v>1143</v>
      </c>
      <c r="J424" t="s">
        <v>586</v>
      </c>
      <c r="K424" t="s">
        <v>1144</v>
      </c>
      <c r="L424" t="s">
        <v>621</v>
      </c>
      <c r="M424"/>
      <c r="N424"/>
      <c r="O424" s="8"/>
    </row>
    <row r="425" spans="1:15" x14ac:dyDescent="0.3">
      <c r="A425" s="6"/>
      <c r="B425" s="6" t="s">
        <v>441</v>
      </c>
      <c r="C425" s="13" t="str">
        <f>_xlfn.CONCAT("Invoke-Item '",Table2[[#This Row],[Path]],"'")</f>
        <v>Invoke-Item 'C:\Users\HOLGER\Downloads\Papers\Lib_Papers\Imported\Water Resources Research - October 1981 - Waymire - The mathematical structure of rainfall representations 1 A review of.pdf'</v>
      </c>
      <c r="D425" s="13" t="str">
        <f>_xlfn.CONCAT("Start-Process foxitpdfreader '",Table2[[#This Row],[Path]],"'")</f>
        <v>Start-Process foxitpdfreader 'C:\Users\HOLGER\Downloads\Papers\Lib_Papers\Imported\Water Resources Research - October 1981 - Waymire - The mathematical structure of rainfall representations 1 A review of.pdf'</v>
      </c>
      <c r="E42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October 1981 - Waymire - The mathematical structure of rainfall representations 1 A review of.md' -PathType Leaf) {Invoke-Item 'C:\Users\HOLGER\Downloads\Papers\Lib_Notes\Imported\Water Resources Research - October 1981 - Waymire - The mathematical structure of rainfall representations 1 A review of.md'} else {New-Item 'C:\Users\HOLGER\Downloads\Papers\Lib_Notes\Imported\Water Resources Research - October 1981 - Waymire - The mathematical structure of rainfall representations 1 A review of.md'; Invoke-Item 'C:\Users\HOLGER\Downloads\Papers\Lib_Notes\Imported\Water Resources Research - October 1981 - Waymire - The mathematical structure of rainfall representations 1 A review of.md'}</v>
      </c>
      <c r="F425" t="s">
        <v>1906</v>
      </c>
      <c r="G425" s="13" t="str">
        <f>_xlfn.TEXTAFTER(Table2[[#This Row],[Path]],"\",-1)</f>
        <v>Water Resources Research - October 1981 - Waymire - The mathematical structure of rainfall representations 1 A review of.pdf</v>
      </c>
      <c r="H425" s="6">
        <v>1981</v>
      </c>
      <c r="I425" s="1" t="s">
        <v>648</v>
      </c>
      <c r="J425" s="1" t="s">
        <v>172</v>
      </c>
      <c r="K425" s="1" t="s">
        <v>649</v>
      </c>
      <c r="L425" s="1" t="s">
        <v>621</v>
      </c>
      <c r="O425" s="8"/>
    </row>
    <row r="426" spans="1:15" x14ac:dyDescent="0.3">
      <c r="A426" s="6"/>
      <c r="B426" s="6" t="s">
        <v>441</v>
      </c>
      <c r="C426" s="13" t="str">
        <f>_xlfn.CONCAT("Invoke-Item '",Table2[[#This Row],[Path]],"'")</f>
        <v>Invoke-Item 'C:\Users\HOLGER\Downloads\Papers\Lib_Papers\Imported\s41558-018-0173-2.pdf'</v>
      </c>
      <c r="D426" s="13" t="str">
        <f>_xlfn.CONCAT("Start-Process foxitpdfreader '",Table2[[#This Row],[Path]],"'")</f>
        <v>Start-Process foxitpdfreader 'C:\Users\HOLGER\Downloads\Papers\Lib_Papers\Imported\s41558-018-0173-2.pdf'</v>
      </c>
      <c r="E42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'C:\Users\HOLGER\Downloads\Papers\Lib_Notes\Imported\s41558-018-0173-2.md' -PathType Leaf) {Invoke-Item 'C:\Users\HOLGER\Downloads\Papers\Lib_Notes\Imported\s41558-018-0173-2.md'} else {New-Item 'C:\Users\HOLGER\Downloads\Papers\Lib_Notes\Imported\s41558-018-0173-2.md'; Invoke-Item 'C:\Users\HOLGER\Downloads\Papers\Lib_Notes\Imported\s41558-018-0173-2.md'}</v>
      </c>
      <c r="F426" t="s">
        <v>1909</v>
      </c>
      <c r="G426" s="13" t="str">
        <f>_xlfn.TEXTAFTER(Table2[[#This Row],[Path]],"\",-1)</f>
        <v>s41558-018-0173-2.pdf</v>
      </c>
      <c r="H426" s="6">
        <v>2018</v>
      </c>
      <c r="I426" s="1" t="s">
        <v>1277</v>
      </c>
      <c r="J426" t="s">
        <v>417</v>
      </c>
      <c r="K426" t="s">
        <v>1278</v>
      </c>
      <c r="L426" t="s">
        <v>621</v>
      </c>
      <c r="M426"/>
      <c r="N426"/>
      <c r="O426" s="8"/>
    </row>
    <row r="427" spans="1:15" x14ac:dyDescent="0.3">
      <c r="A427" s="6"/>
      <c r="B427" s="6" t="s">
        <v>441</v>
      </c>
      <c r="C427" s="13" t="str">
        <f>_xlfn.CONCAT("Invoke-Item '",Table2[[#This Row],[Path]],"'")</f>
        <v>Invoke-Item 'C:\Users\HOLGER\Downloads\Papers\Lib_Papers\Imported\1520-0477-1520-0477_1979_060_1048_rmors_2_0_co_2.pdf'</v>
      </c>
      <c r="D427" s="13" t="str">
        <f>_xlfn.CONCAT("Start-Process foxitpdfreader '",Table2[[#This Row],[Path]],"'")</f>
        <v>Start-Process foxitpdfreader 'C:\Users\HOLGER\Downloads\Papers\Lib_Papers\Imported\1520-0477-1520-0477_1979_060_1048_rmors_2_0_co_2.pdf'</v>
      </c>
      <c r="E42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'C:\Users\HOLGER\Downloads\Papers\Lib_Notes\Imported\1520-0477-1520-0477_1979_060_1048_rmors_2_0_co_2.md' -PathType Leaf) {Invoke-Item 'C:\Users\HOLGER\Downloads\Papers\Lib_Notes\Imported\1520-0477-1520-0477_1979_060_1048_rmors_2_0_co_2.md'} else {New-Item 'C:\Users\HOLGER\Downloads\Papers\Lib_Notes\Imported\1520-0477-1520-0477_1979_060_1048_rmors_2_0_co_2.md'; Invoke-Item 'C:\Users\HOLGER\Downloads\Papers\Lib_Notes\Imported\1520-0477-1520-0477_1979_060_1048_rmors_2_0_co_2.md'}</v>
      </c>
      <c r="F427" t="s">
        <v>1910</v>
      </c>
      <c r="G427" s="13" t="str">
        <f>_xlfn.TEXTAFTER(Table2[[#This Row],[Path]],"\",-1)</f>
        <v>1520-0477-1520-0477_1979_060_1048_rmors_2_0_co_2.pdf</v>
      </c>
      <c r="H427" s="6">
        <v>1979</v>
      </c>
      <c r="I427" s="1" t="s">
        <v>642</v>
      </c>
      <c r="J427" t="s">
        <v>319</v>
      </c>
      <c r="K427" t="s">
        <v>643</v>
      </c>
      <c r="L427" t="s">
        <v>621</v>
      </c>
      <c r="M427"/>
      <c r="N427"/>
      <c r="O427" s="8"/>
    </row>
    <row r="428" spans="1:15" x14ac:dyDescent="0.3">
      <c r="A428" s="6"/>
      <c r="B428" s="6" t="s">
        <v>441</v>
      </c>
      <c r="C428" s="13" t="str">
        <f>_xlfn.CONCAT("Invoke-Item '",Table2[[#This Row],[Path]],"'")</f>
        <v>Invoke-Item 'C:\Users\HOLGER\Downloads\Papers\Lib_Papers\Imported\A_Land_Surface_Hydrology_Parameterizatio.pdf'</v>
      </c>
      <c r="D428" s="13" t="str">
        <f>_xlfn.CONCAT("Start-Process foxitpdfreader '",Table2[[#This Row],[Path]],"'")</f>
        <v>Start-Process foxitpdfreader 'C:\Users\HOLGER\Downloads\Papers\Lib_Papers\Imported\A_Land_Surface_Hydrology_Parameterizatio.pdf'</v>
      </c>
      <c r="E42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'C:\Users\HOLGER\Downloads\Papers\Lib_Notes\Imported\A_Land_Surface_Hydrology_Parameterizatio.md' -PathType Leaf) {Invoke-Item 'C:\Users\HOLGER\Downloads\Papers\Lib_Notes\Imported\A_Land_Surface_Hydrology_Parameterizatio.md'} else {New-Item 'C:\Users\HOLGER\Downloads\Papers\Lib_Notes\Imported\A_Land_Surface_Hydrology_Parameterizatio.md'; Invoke-Item 'C:\Users\HOLGER\Downloads\Papers\Lib_Notes\Imported\A_Land_Surface_Hydrology_Parameterizatio.md'}</v>
      </c>
      <c r="F428" t="s">
        <v>1911</v>
      </c>
      <c r="G428" s="13" t="str">
        <f>_xlfn.TEXTAFTER(Table2[[#This Row],[Path]],"\",-1)</f>
        <v>A_Land_Surface_Hydrology_Parameterizatio.pdf</v>
      </c>
      <c r="H428" s="6">
        <v>1992</v>
      </c>
      <c r="I428" s="1" t="s">
        <v>679</v>
      </c>
      <c r="J428" t="s">
        <v>680</v>
      </c>
      <c r="K428"/>
      <c r="L428" t="s">
        <v>621</v>
      </c>
      <c r="M428"/>
      <c r="N428"/>
      <c r="O428" s="8"/>
    </row>
    <row r="429" spans="1:15" x14ac:dyDescent="0.3">
      <c r="A429" s="6"/>
      <c r="B429" s="6" t="s">
        <v>441</v>
      </c>
      <c r="C429" s="13" t="str">
        <f>_xlfn.CONCAT("Invoke-Item '",Table2[[#This Row],[Path]],"'")</f>
        <v>Invoke-Item 'C:\Users\HOLGER\Downloads\Papers\Lib_Papers\Imported\Water Resources Research - 1997 - Woods - A connection between topographically driven runoff generation and channel network.pdf'</v>
      </c>
      <c r="D429" s="13" t="str">
        <f>_xlfn.CONCAT("Start-Process foxitpdfreader '",Table2[[#This Row],[Path]],"'")</f>
        <v>Start-Process foxitpdfreader 'C:\Users\HOLGER\Downloads\Papers\Lib_Papers\Imported\Water Resources Research - 1997 - Woods - A connection between topographically driven runoff generation and channel network.pdf'</v>
      </c>
      <c r="E42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- 1997 - Woods - A connection between topographically driven runoff generation and channel network.md' -PathType Leaf) {Invoke-Item 'C:\Users\HOLGER\Downloads\Papers\Lib_Notes\Imported\Water Resources Research - 1997 - Woods - A connection between topographically driven runoff generation and channel network.md'} else {New-Item 'C:\Users\HOLGER\Downloads\Papers\Lib_Notes\Imported\Water Resources Research - 1997 - Woods - A connection between topographically driven runoff generation and channel network.md'; Invoke-Item 'C:\Users\HOLGER\Downloads\Papers\Lib_Notes\Imported\Water Resources Research - 1997 - Woods - A connection between topographically driven runoff generation and channel network.md'}</v>
      </c>
      <c r="F429" t="s">
        <v>1912</v>
      </c>
      <c r="G429" s="13" t="str">
        <f>_xlfn.TEXTAFTER(Table2[[#This Row],[Path]],"\",-1)</f>
        <v>Water Resources Research - 1997 - Woods - A connection between topographically driven runoff generation and channel network.pdf</v>
      </c>
      <c r="H429" s="6">
        <v>1997</v>
      </c>
      <c r="I429" s="1" t="s">
        <v>722</v>
      </c>
      <c r="J429" s="1" t="s">
        <v>376</v>
      </c>
      <c r="K429" s="1" t="s">
        <v>723</v>
      </c>
      <c r="L429" s="1" t="s">
        <v>621</v>
      </c>
      <c r="O429" s="8"/>
    </row>
    <row r="430" spans="1:15" x14ac:dyDescent="0.3">
      <c r="A430" s="6"/>
      <c r="B430" s="6" t="s">
        <v>441</v>
      </c>
      <c r="C430" s="13" t="str">
        <f>_xlfn.CONCAT("Invoke-Item '",Table2[[#This Row],[Path]],"'")</f>
        <v>Invoke-Item 'C:\Users\HOLGER\Downloads\Papers\Lib_Papers\Imported\1-s2.0-S003442571200034X-main.pdf'</v>
      </c>
      <c r="D430" s="13" t="str">
        <f>_xlfn.CONCAT("Start-Process foxitpdfreader '",Table2[[#This Row],[Path]],"'")</f>
        <v>Start-Process foxitpdfreader 'C:\Users\HOLGER\Downloads\Papers\Lib_Papers\Imported\1-s2.0-S003442571200034X-main.pdf'</v>
      </c>
      <c r="E43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'C:\Users\HOLGER\Downloads\Papers\Lib_Notes\Imported\1-s2.0-S003442571200034X-main.md' -PathType Leaf) {Invoke-Item 'C:\Users\HOLGER\Downloads\Papers\Lib_Notes\Imported\1-s2.0-S003442571200034X-main.md'} else {New-Item 'C:\Users\HOLGER\Downloads\Papers\Lib_Notes\Imported\1-s2.0-S003442571200034X-main.md'; Invoke-Item 'C:\Users\HOLGER\Downloads\Papers\Lib_Notes\Imported\1-s2.0-S003442571200034X-main.md'}</v>
      </c>
      <c r="F430" t="s">
        <v>1916</v>
      </c>
      <c r="G430" s="13" t="str">
        <f>_xlfn.TEXTAFTER(Table2[[#This Row],[Path]],"\",-1)</f>
        <v>1-s2.0-S003442571200034X-main.pdf</v>
      </c>
      <c r="H430" s="6">
        <v>2012</v>
      </c>
      <c r="I430" s="1" t="s">
        <v>1030</v>
      </c>
      <c r="J430" t="s">
        <v>389</v>
      </c>
      <c r="K430" t="s">
        <v>1031</v>
      </c>
      <c r="L430" t="s">
        <v>621</v>
      </c>
      <c r="M430"/>
      <c r="N430"/>
      <c r="O430" s="8"/>
    </row>
    <row r="431" spans="1:15" x14ac:dyDescent="0.3">
      <c r="A431" s="6"/>
      <c r="B431" s="6" t="s">
        <v>441</v>
      </c>
      <c r="C431" s="13" t="str">
        <f>_xlfn.CONCAT("Invoke-Item '",Table2[[#This Row],[Path]],"'")</f>
        <v>Invoke-Item 'C:\Users\HOLGER\Downloads\Papers\Lib_Papers\Imported\030913339902300204.pdf'</v>
      </c>
      <c r="D431" s="13" t="str">
        <f>_xlfn.CONCAT("Start-Process foxitpdfreader '",Table2[[#This Row],[Path]],"'")</f>
        <v>Start-Process foxitpdfreader 'C:\Users\HOLGER\Downloads\Papers\Lib_Papers\Imported\030913339902300204.pdf'</v>
      </c>
      <c r="E43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'C:\Users\HOLGER\Downloads\Papers\Lib_Notes\Imported\030913339902300204.md' -PathType Leaf) {Invoke-Item 'C:\Users\HOLGER\Downloads\Papers\Lib_Notes\Imported\030913339902300204.md'} else {New-Item 'C:\Users\HOLGER\Downloads\Papers\Lib_Notes\Imported\030913339902300204.md'; Invoke-Item 'C:\Users\HOLGER\Downloads\Papers\Lib_Notes\Imported\030913339902300204.md'}</v>
      </c>
      <c r="F431" t="s">
        <v>1918</v>
      </c>
      <c r="G431" s="13" t="str">
        <f>_xlfn.TEXTAFTER(Table2[[#This Row],[Path]],"\",-1)</f>
        <v>030913339902300204.pdf</v>
      </c>
      <c r="H431" s="6">
        <v>1999</v>
      </c>
      <c r="I431" s="1" t="s">
        <v>748</v>
      </c>
      <c r="J431" t="s">
        <v>367</v>
      </c>
      <c r="K431" t="s">
        <v>749</v>
      </c>
      <c r="L431" t="s">
        <v>621</v>
      </c>
      <c r="M431"/>
      <c r="N431"/>
      <c r="O431" s="8"/>
    </row>
    <row r="432" spans="1:15" x14ac:dyDescent="0.3">
      <c r="A432" s="6"/>
      <c r="B432" s="6" t="s">
        <v>441</v>
      </c>
      <c r="C432" s="13" t="str">
        <f>_xlfn.CONCAT("Invoke-Item '",Table2[[#This Row],[Path]],"'")</f>
        <v>Invoke-Item 'C:\Users\HOLGER\Downloads\Papers\Lib_Papers\Imported\1-s2.0-S002216941730392X-main.pdf'</v>
      </c>
      <c r="D432" s="13" t="str">
        <f>_xlfn.CONCAT("Start-Process foxitpdfreader '",Table2[[#This Row],[Path]],"'")</f>
        <v>Start-Process foxitpdfreader 'C:\Users\HOLGER\Downloads\Papers\Lib_Papers\Imported\1-s2.0-S002216941730392X-main.pdf'</v>
      </c>
      <c r="E43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'C:\Users\HOLGER\Downloads\Papers\Lib_Notes\Imported\1-s2.0-S002216941730392X-main.md' -PathType Leaf) {Invoke-Item 'C:\Users\HOLGER\Downloads\Papers\Lib_Notes\Imported\1-s2.0-S002216941730392X-main.md'} else {New-Item 'C:\Users\HOLGER\Downloads\Papers\Lib_Notes\Imported\1-s2.0-S002216941730392X-main.md'; Invoke-Item 'C:\Users\HOLGER\Downloads\Papers\Lib_Notes\Imported\1-s2.0-S002216941730392X-main.md'}</v>
      </c>
      <c r="F432" t="s">
        <v>1923</v>
      </c>
      <c r="G432" s="13" t="str">
        <f>_xlfn.TEXTAFTER(Table2[[#This Row],[Path]],"\",-1)</f>
        <v>1-s2.0-S002216941730392X-main.pdf</v>
      </c>
      <c r="H432" s="6">
        <v>2017</v>
      </c>
      <c r="I432" s="1" t="s">
        <v>1205</v>
      </c>
      <c r="J432" t="s">
        <v>591</v>
      </c>
      <c r="K432" t="s">
        <v>1206</v>
      </c>
      <c r="L432" t="s">
        <v>621</v>
      </c>
      <c r="M432"/>
      <c r="N432"/>
      <c r="O432" s="8"/>
    </row>
    <row r="433" spans="1:15" x14ac:dyDescent="0.3">
      <c r="A433" s="6"/>
      <c r="B433" s="6" t="s">
        <v>441</v>
      </c>
      <c r="C433" s="13" t="str">
        <f>_xlfn.CONCAT("Invoke-Item '",Table2[[#This Row],[Path]],"'")</f>
        <v>Invoke-Item 'C:\Users\HOLGER\Downloads\Papers\Lib_Papers\Imported\s11269-020-02581-w.pdf'</v>
      </c>
      <c r="D433" s="13" t="str">
        <f>_xlfn.CONCAT("Start-Process foxitpdfreader '",Table2[[#This Row],[Path]],"'")</f>
        <v>Start-Process foxitpdfreader 'C:\Users\HOLGER\Downloads\Papers\Lib_Papers\Imported\s11269-020-02581-w.pdf'</v>
      </c>
      <c r="E433"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'C:\Users\HOLGER\Downloads\Papers\Lib_Notes\Imported\s11269-020-02581-w.md' -PathType Leaf) {Invoke-Item 'C:\Users\HOLGER\Downloads\Papers\Lib_Notes\Imported\s11269-020-02581-w.md'} else {New-Item 'C:\Users\HOLGER\Downloads\Papers\Lib_Notes\Imported\s11269-020-02581-w.md'; Invoke-Item 'C:\Users\HOLGER\Downloads\Papers\Lib_Notes\Imported\s11269-020-02581-w.md'}</v>
      </c>
      <c r="F433" t="s">
        <v>1924</v>
      </c>
      <c r="G433" s="13" t="str">
        <f>_xlfn.TEXTAFTER(Table2[[#This Row],[Path]],"\",-1)</f>
        <v>s11269-020-02581-w.pdf</v>
      </c>
      <c r="H433" s="6">
        <v>2020</v>
      </c>
      <c r="I433" s="1" t="s">
        <v>1388</v>
      </c>
      <c r="J433" t="s">
        <v>602</v>
      </c>
      <c r="K433" t="s">
        <v>1389</v>
      </c>
      <c r="L433" t="s">
        <v>621</v>
      </c>
      <c r="M433"/>
      <c r="N433"/>
      <c r="O433" s="8"/>
    </row>
    <row r="434" spans="1:15" x14ac:dyDescent="0.3">
      <c r="A434" s="6"/>
      <c r="B434" s="6" t="s">
        <v>441</v>
      </c>
      <c r="C434" s="13" t="str">
        <f>_xlfn.CONCAT("Invoke-Item '",Table2[[#This Row],[Path]],"'")</f>
        <v>Invoke-Item 'C:\Users\HOLGER\Downloads\Papers\Lib_Papers\Imported\nh0521596.pdf'</v>
      </c>
      <c r="D434" s="13" t="str">
        <f>_xlfn.CONCAT("Start-Process foxitpdfreader '",Table2[[#This Row],[Path]],"'")</f>
        <v>Start-Process foxitpdfreader 'C:\Users\HOLGER\Downloads\Papers\Lib_Papers\Imported\nh0521596.pdf'</v>
      </c>
      <c r="E434"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'C:\Users\HOLGER\Downloads\Papers\Lib_Notes\Imported\nh0521596.md' -PathType Leaf) {Invoke-Item 'C:\Users\HOLGER\Downloads\Papers\Lib_Notes\Imported\nh0521596.md'} else {New-Item 'C:\Users\HOLGER\Downloads\Papers\Lib_Notes\Imported\nh0521596.md'; Invoke-Item 'C:\Users\HOLGER\Downloads\Papers\Lib_Notes\Imported\nh0521596.md'}</v>
      </c>
      <c r="F434" t="s">
        <v>1925</v>
      </c>
      <c r="G434" s="13" t="str">
        <f>_xlfn.TEXTAFTER(Table2[[#This Row],[Path]],"\",-1)</f>
        <v>nh0521596.pdf</v>
      </c>
      <c r="H434" s="6">
        <v>2021</v>
      </c>
      <c r="I434" s="1" t="s">
        <v>1412</v>
      </c>
      <c r="J434" t="s">
        <v>606</v>
      </c>
      <c r="K434" t="s">
        <v>1413</v>
      </c>
      <c r="L434" t="s">
        <v>621</v>
      </c>
      <c r="M434"/>
      <c r="N434"/>
      <c r="O434" s="8"/>
    </row>
    <row r="435" spans="1:15" x14ac:dyDescent="0.3">
      <c r="A435" s="6"/>
      <c r="B435" s="6" t="s">
        <v>441</v>
      </c>
      <c r="C435" s="13" t="str">
        <f>_xlfn.CONCAT("Invoke-Item '",Table2[[#This Row],[Path]],"'")</f>
        <v>Invoke-Item 'C:\Users\HOLGER\Downloads\Papers\Lib_Papers\Imported\1-s2.0-S0022169412007482-main.pdf'</v>
      </c>
      <c r="D435" s="13" t="str">
        <f>_xlfn.CONCAT("Start-Process foxitpdfreader '",Table2[[#This Row],[Path]],"'")</f>
        <v>Start-Process foxitpdfreader 'C:\Users\HOLGER\Downloads\Papers\Lib_Papers\Imported\1-s2.0-S0022169412007482-main.pdf'</v>
      </c>
      <c r="E435"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'C:\Users\HOLGER\Downloads\Papers\Lib_Notes\Imported\1-s2.0-S0022169412007482-main.md' -PathType Leaf) {Invoke-Item 'C:\Users\HOLGER\Downloads\Papers\Lib_Notes\Imported\1-s2.0-S0022169412007482-main.md'} else {New-Item 'C:\Users\HOLGER\Downloads\Papers\Lib_Notes\Imported\1-s2.0-S0022169412007482-main.md'; Invoke-Item 'C:\Users\HOLGER\Downloads\Papers\Lib_Notes\Imported\1-s2.0-S0022169412007482-main.md'}</v>
      </c>
      <c r="F435" t="s">
        <v>1931</v>
      </c>
      <c r="G435" s="13" t="str">
        <f>_xlfn.TEXTAFTER(Table2[[#This Row],[Path]],"\",-1)</f>
        <v>1-s2.0-S0022169412007482-main.pdf</v>
      </c>
      <c r="H435" s="6">
        <v>2012</v>
      </c>
      <c r="I435" s="1" t="s">
        <v>1036</v>
      </c>
      <c r="J435" t="s">
        <v>394</v>
      </c>
      <c r="K435" t="s">
        <v>1037</v>
      </c>
      <c r="L435" t="s">
        <v>621</v>
      </c>
      <c r="M435"/>
      <c r="N435"/>
      <c r="O435" s="8"/>
    </row>
    <row r="436" spans="1:15" x14ac:dyDescent="0.3">
      <c r="A436" s="6"/>
      <c r="B436" s="6" t="s">
        <v>441</v>
      </c>
      <c r="C436" s="13" t="str">
        <f>_xlfn.CONCAT("Invoke-Item '",Table2[[#This Row],[Path]],"'")</f>
        <v>Invoke-Item 'C:\Users\HOLGER\Downloads\Papers\Lib_Papers\Imported\(ASCE)0733-9496(2007)133 1(87).pdf'</v>
      </c>
      <c r="D436" s="13" t="str">
        <f>_xlfn.CONCAT("Start-Process foxitpdfreader '",Table2[[#This Row],[Path]],"'")</f>
        <v>Start-Process foxitpdfreader 'C:\Users\HOLGER\Downloads\Papers\Lib_Papers\Imported\(ASCE)0733-9496(2007)133 1(87).pdf'</v>
      </c>
      <c r="E436"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'C:\Users\HOLGER\Downloads\Papers\Lib_Notes\Imported\(ASCE)0733-9496(2007)133 1(87).md' -PathType Leaf) {Invoke-Item 'C:\Users\HOLGER\Downloads\Papers\Lib_Notes\Imported\(ASCE)0733-9496(2007)133 1(87).md'} else {New-Item 'C:\Users\HOLGER\Downloads\Papers\Lib_Notes\Imported\(ASCE)0733-9496(2007)133 1(87).md'; Invoke-Item 'C:\Users\HOLGER\Downloads\Papers\Lib_Notes\Imported\(ASCE)0733-9496(2007)133 1(87).md'}</v>
      </c>
      <c r="F436" t="s">
        <v>1932</v>
      </c>
      <c r="G436" s="13" t="str">
        <f>_xlfn.TEXTAFTER(Table2[[#This Row],[Path]],"\",-1)</f>
        <v>(ASCE)0733-9496(2007)133 1(87).pdf</v>
      </c>
      <c r="H436" s="6">
        <v>2007</v>
      </c>
      <c r="I436" s="1" t="s">
        <v>885</v>
      </c>
      <c r="J436" s="1" t="s">
        <v>193</v>
      </c>
      <c r="K436" s="1" t="s">
        <v>886</v>
      </c>
      <c r="L436" s="1" t="s">
        <v>621</v>
      </c>
      <c r="O436" s="8"/>
    </row>
    <row r="437" spans="1:15" x14ac:dyDescent="0.3">
      <c r="A437" s="6"/>
      <c r="B437" s="6" t="s">
        <v>441</v>
      </c>
      <c r="C437" s="13" t="str">
        <f>_xlfn.CONCAT("Invoke-Item '",Table2[[#This Row],[Path]],"'")</f>
        <v>Invoke-Item 'C:\Users\HOLGER\Downloads\Papers\Lib_Papers\Imported\1-s2.0-S0895717706000069-main.pdf'</v>
      </c>
      <c r="D437" s="13" t="str">
        <f>_xlfn.CONCAT("Start-Process foxitpdfreader '",Table2[[#This Row],[Path]],"'")</f>
        <v>Start-Process foxitpdfreader 'C:\Users\HOLGER\Downloads\Papers\Lib_Papers\Imported\1-s2.0-S0895717706000069-main.pdf'</v>
      </c>
      <c r="E437"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'C:\Users\HOLGER\Downloads\Papers\Lib_Notes\Imported\1-s2.0-S0895717706000069-main.md' -PathType Leaf) {Invoke-Item 'C:\Users\HOLGER\Downloads\Papers\Lib_Notes\Imported\1-s2.0-S0895717706000069-main.md'} else {New-Item 'C:\Users\HOLGER\Downloads\Papers\Lib_Notes\Imported\1-s2.0-S0895717706000069-main.md'; Invoke-Item 'C:\Users\HOLGER\Downloads\Papers\Lib_Notes\Imported\1-s2.0-S0895717706000069-main.md'}</v>
      </c>
      <c r="F437" t="s">
        <v>1933</v>
      </c>
      <c r="G437" s="13" t="str">
        <f>_xlfn.TEXTAFTER(Table2[[#This Row],[Path]],"\",-1)</f>
        <v>1-s2.0-S0895717706000069-main.pdf</v>
      </c>
      <c r="H437" s="6">
        <v>2006</v>
      </c>
      <c r="I437" s="1" t="s">
        <v>863</v>
      </c>
      <c r="J437" s="1" t="s">
        <v>198</v>
      </c>
      <c r="K437" s="1" t="s">
        <v>864</v>
      </c>
      <c r="L437" s="1" t="s">
        <v>621</v>
      </c>
      <c r="O437" s="8"/>
    </row>
    <row r="438" spans="1:15" x14ac:dyDescent="0.3">
      <c r="A438" s="6"/>
      <c r="B438" s="6" t="s">
        <v>441</v>
      </c>
      <c r="C438" s="13" t="str">
        <f>_xlfn.CONCAT("Invoke-Item '",Table2[[#This Row],[Path]],"'")</f>
        <v>Invoke-Item 'C:\Users\HOLGER\Downloads\Papers\Lib_Papers\Imported\J Flood Risk Management - 2015 - Zheng - Application of the design variable method to estimate coastal flood risk.pdf'</v>
      </c>
      <c r="D438" s="13" t="str">
        <f>_xlfn.CONCAT("Start-Process foxitpdfreader '",Table2[[#This Row],[Path]],"'")</f>
        <v>Start-Process foxitpdfreader 'C:\Users\HOLGER\Downloads\Papers\Lib_Papers\Imported\J Flood Risk Management - 2015 - Zheng - Application of the design variable method to estimate coastal flood risk.pdf'</v>
      </c>
      <c r="E438"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 Flood Risk Management - 2015 - Zheng - Application of the design variable method to estimate coastal flood risk.md' -PathType Leaf) {Invoke-Item 'C:\Users\HOLGER\Downloads\Papers\Lib_Notes\Imported\J Flood Risk Management - 2015 - Zheng - Application of the design variable method to estimate coastal flood risk.md'} else {New-Item 'C:\Users\HOLGER\Downloads\Papers\Lib_Notes\Imported\J Flood Risk Management - 2015 - Zheng - Application of the design variable method to estimate coastal flood risk.md'; Invoke-Item 'C:\Users\HOLGER\Downloads\Papers\Lib_Notes\Imported\J Flood Risk Management - 2015 - Zheng - Application of the design variable method to estimate coastal flood risk.md'}</v>
      </c>
      <c r="F438" t="s">
        <v>1938</v>
      </c>
      <c r="G438" s="13" t="str">
        <f>_xlfn.TEXTAFTER(Table2[[#This Row],[Path]],"\",-1)</f>
        <v>J Flood Risk Management - 2015 - Zheng - Application of the design variable method to estimate coastal flood risk.pdf</v>
      </c>
      <c r="H438" s="6">
        <v>2017</v>
      </c>
      <c r="I438" s="1" t="s">
        <v>1124</v>
      </c>
      <c r="J438" s="1" t="s">
        <v>202</v>
      </c>
      <c r="K438" s="1" t="s">
        <v>1202</v>
      </c>
      <c r="L438" s="1" t="s">
        <v>621</v>
      </c>
      <c r="O438" s="8"/>
    </row>
    <row r="439" spans="1:15" x14ac:dyDescent="0.3">
      <c r="A439" s="6"/>
      <c r="B439" s="6" t="s">
        <v>441</v>
      </c>
      <c r="C439" s="13" t="str">
        <f>_xlfn.CONCAT("Invoke-Item '",Table2[[#This Row],[Path]],"'")</f>
        <v>Invoke-Item 'C:\Users\HOLGER\Downloads\Papers\Lib_Papers\Imported\jh0170584.pdf'</v>
      </c>
      <c r="D439" s="13" t="str">
        <f>_xlfn.CONCAT("Start-Process foxitpdfreader '",Table2[[#This Row],[Path]],"'")</f>
        <v>Start-Process foxitpdfreader 'C:\Users\HOLGER\Downloads\Papers\Lib_Papers\Imported\jh0170584.pdf'</v>
      </c>
      <c r="E439"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'C:\Users\HOLGER\Downloads\Papers\Lib_Notes\Imported\jh0170584.md' -PathType Leaf) {Invoke-Item 'C:\Users\HOLGER\Downloads\Papers\Lib_Notes\Imported\jh0170584.md'} else {New-Item 'C:\Users\HOLGER\Downloads\Papers\Lib_Notes\Imported\jh0170584.md'; Invoke-Item 'C:\Users\HOLGER\Downloads\Papers\Lib_Notes\Imported\jh0170584.md'}</v>
      </c>
      <c r="F439" t="s">
        <v>1939</v>
      </c>
      <c r="G439" s="13" t="str">
        <f>_xlfn.TEXTAFTER(Table2[[#This Row],[Path]],"\",-1)</f>
        <v>jh0170584.pdf</v>
      </c>
      <c r="H439" s="6">
        <v>2015</v>
      </c>
      <c r="I439" s="1" t="s">
        <v>1124</v>
      </c>
      <c r="J439" s="1" t="s">
        <v>203</v>
      </c>
      <c r="K439" s="1" t="s">
        <v>1125</v>
      </c>
      <c r="L439" s="1" t="s">
        <v>621</v>
      </c>
      <c r="O439" s="8"/>
    </row>
    <row r="440" spans="1:15" x14ac:dyDescent="0.3">
      <c r="A440" s="6"/>
      <c r="B440" s="6" t="s">
        <v>441</v>
      </c>
      <c r="C440" s="13" t="str">
        <f>_xlfn.CONCAT("Invoke-Item '",Table2[[#This Row],[Path]],"'")</f>
        <v>Invoke-Item 'C:\Users\HOLGER\Downloads\Papers\Lib_Papers\Imported\Water Resources Research - 2015 - Zheng - Assessing the performance of the independence method in modeling spatial extreme.pdf'</v>
      </c>
      <c r="D440" s="13" t="str">
        <f>_xlfn.CONCAT("Start-Process foxitpdfreader '",Table2[[#This Row],[Path]],"'")</f>
        <v>Start-Process foxitpdfreader 'C:\Users\HOLGER\Downloads\Papers\Lib_Papers\Imported\Water Resources Research - 2015 - Zheng - Assessing the performance of the independence method in modeling spatial extreme.pdf'</v>
      </c>
      <c r="E440"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'C:\Users\HOLGER\Downloads\Papers\Lib_Notes\Imported\Water Resources Research - 2015 - Zheng - Assessing the performance of the independence method in modeling spatial extreme.md' -PathType Leaf) {Invoke-Item 'C:\Users\HOLGER\Downloads\Papers\Lib_Notes\Imported\Water Resources Research - 2015 - Zheng - Assessing the performance of the independence method in modeling spatial extreme.md'} else {New-Item 'C:\Users\HOLGER\Downloads\Papers\Lib_Notes\Imported\Water Resources Research - 2015 - Zheng - Assessing the performance of the independence method in modeling spatial extreme.md'; Invoke-Item 'C:\Users\HOLGER\Downloads\Papers\Lib_Notes\Imported\Water Resources Research - 2015 - Zheng - Assessing the performance of the independence method in modeling spatial extreme.md'}</v>
      </c>
      <c r="F440" t="s">
        <v>1940</v>
      </c>
      <c r="G440" s="13" t="str">
        <f>_xlfn.TEXTAFTER(Table2[[#This Row],[Path]],"\",-1)</f>
        <v>Water Resources Research - 2015 - Zheng - Assessing the performance of the independence method in modeling spatial extreme.pdf</v>
      </c>
      <c r="H440" s="6">
        <v>2015</v>
      </c>
      <c r="I440" s="1" t="s">
        <v>1111</v>
      </c>
      <c r="J440" s="1" t="s">
        <v>207</v>
      </c>
      <c r="K440" s="1" t="s">
        <v>1112</v>
      </c>
      <c r="L440" s="1" t="s">
        <v>621</v>
      </c>
      <c r="O440" s="8"/>
    </row>
    <row r="441" spans="1:15" x14ac:dyDescent="0.3">
      <c r="A441" s="6"/>
      <c r="B441" s="6" t="s">
        <v>441</v>
      </c>
      <c r="C441" s="13" t="str">
        <f>_xlfn.CONCAT("Invoke-Item '",Table2[[#This Row],[Path]],"'")</f>
        <v>Invoke-Item 'C:\Users\HOLGER\Downloads\Papers\Lib_Papers\Imported\nh0480468.pdf'</v>
      </c>
      <c r="D441" s="13" t="str">
        <f>_xlfn.CONCAT("Start-Process foxitpdfreader '",Table2[[#This Row],[Path]],"'")</f>
        <v>Start-Process foxitpdfreader 'C:\Users\HOLGER\Downloads\Papers\Lib_Papers\Imported\nh0480468.pdf'</v>
      </c>
      <c r="E441"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'C:\Users\HOLGER\Downloads\Papers\Lib_Notes\Imported\nh0480468.md' -PathType Leaf) {Invoke-Item 'C:\Users\HOLGER\Downloads\Papers\Lib_Notes\Imported\nh0480468.md'} else {New-Item 'C:\Users\HOLGER\Downloads\Papers\Lib_Notes\Imported\nh0480468.md'; Invoke-Item 'C:\Users\HOLGER\Downloads\Papers\Lib_Notes\Imported\nh0480468.md'}</v>
      </c>
      <c r="F441" t="s">
        <v>1944</v>
      </c>
      <c r="G441" s="13" t="str">
        <f>_xlfn.TEXTAFTER(Table2[[#This Row],[Path]],"\",-1)</f>
        <v>nh0480468.pdf</v>
      </c>
      <c r="H441" s="6">
        <v>2017</v>
      </c>
      <c r="I441" s="1" t="s">
        <v>1200</v>
      </c>
      <c r="J441" s="1" t="s">
        <v>189</v>
      </c>
      <c r="K441" s="1" t="s">
        <v>1201</v>
      </c>
      <c r="L441" s="1" t="s">
        <v>621</v>
      </c>
      <c r="O441" s="8"/>
    </row>
    <row r="442" spans="1:15" x14ac:dyDescent="0.3">
      <c r="A442" s="6"/>
      <c r="B442" s="6" t="s">
        <v>441</v>
      </c>
      <c r="C442" s="13" t="str">
        <f>_xlfn.CONCAT("Invoke-Item '",Table2[[#This Row],[Path]],"'")</f>
        <v>Invoke-Item 'C:\Users\HOLGER\Downloads\Papers\Lib_Papers\Imported\(ASCE)NH.1527-6996.0000213.pdf'</v>
      </c>
      <c r="D442" s="13" t="str">
        <f>_xlfn.CONCAT("Start-Process foxitpdfreader '",Table2[[#This Row],[Path]],"'")</f>
        <v>Start-Process foxitpdfreader 'C:\Users\HOLGER\Downloads\Papers\Lib_Papers\Imported\(ASCE)NH.1527-6996.0000213.pdf'</v>
      </c>
      <c r="E442" s="13" t="str">
        <f>_xlfn.CONCAT("if ( Test-Path '",LEFT(REPLACE(Table2[[#This Row],[Path]],34,10,"Lib_Notes"),LEN(REPLACE(Table2[[#This Row],[Path]],34,10,"Lib_Notes"))-3),"md' -PathType Leaf) {Invoke-Item '",LEFT(REPLACE(Table2[[#This Row],[Path]],34,10,"Lib_Notes"),LEN(REPLACE(Table2[[#This Row],[Path]],34,10,"Lib_Notes"))-3),"md'} else {New-Item '",LEFT(REPLACE(Table2[[#This Row],[Path]],34,10,"Lib_Notes"),LEN(REPLACE(Table2[[#This Row],[Path]],34,10,"Lib_Notes"))-3),"md'; Invoke-Item '",LEFT(REPLACE(Table2[[#This Row],[Path]],34,10,"Lib_Notes"),LEN(REPLACE(Table2[[#This Row],[Path]],34,10,"Lib_Notes"))-3),"md'}")</f>
        <v>if ( Test-Path 'C:\Users\HOLGER\Downloads\Papers\Lib_Notes\Imported\(ASCE)NH.1527-6996.0000213.md' -PathType Leaf) {Invoke-Item 'C:\Users\HOLGER\Downloads\Papers\Lib_Notes\Imported\(ASCE)NH.1527-6996.0000213.md'} else {New-Item 'C:\Users\HOLGER\Downloads\Papers\Lib_Notes\Imported\(ASCE)NH.1527-6996.0000213.md'; Invoke-Item 'C:\Users\HOLGER\Downloads\Papers\Lib_Notes\Imported\(ASCE)NH.1527-6996.0000213.md'}</v>
      </c>
      <c r="F442" t="s">
        <v>1945</v>
      </c>
      <c r="G442" s="13" t="str">
        <f>_xlfn.TEXTAFTER(Table2[[#This Row],[Path]],"\",-1)</f>
        <v>(ASCE)NH.1527-6996.0000213.pdf</v>
      </c>
      <c r="H442" s="6">
        <v>2017</v>
      </c>
      <c r="I442" s="1" t="s">
        <v>1213</v>
      </c>
      <c r="J442" s="1" t="s">
        <v>185</v>
      </c>
      <c r="K442" s="1" t="s">
        <v>1214</v>
      </c>
      <c r="L442" s="1" t="s">
        <v>621</v>
      </c>
      <c r="O442" s="8"/>
    </row>
  </sheetData>
  <phoneticPr fontId="2" type="noConversion"/>
  <conditionalFormatting sqref="R332:Z1048576 R2:Y331">
    <cfRule type="cellIs" dxfId="112" priority="74" operator="equal">
      <formula>"yes"</formula>
    </cfRule>
  </conditionalFormatting>
  <conditionalFormatting sqref="B1:B1048576">
    <cfRule type="cellIs" dxfId="111" priority="26" operator="equal">
      <formula>"5. yes"</formula>
    </cfRule>
    <cfRule type="cellIs" dxfId="110" priority="28" operator="equal">
      <formula>"4. almost yes"</formula>
    </cfRule>
    <cfRule type="cellIs" dxfId="109" priority="64" operator="equal">
      <formula>"3. partially"</formula>
    </cfRule>
    <cfRule type="cellIs" dxfId="108" priority="65" operator="equal">
      <formula>"2. almost no"</formula>
    </cfRule>
    <cfRule type="cellIs" dxfId="107" priority="66" operator="equal">
      <formula>"1. no"</formula>
    </cfRule>
  </conditionalFormatting>
  <conditionalFormatting sqref="A1:A1048576">
    <cfRule type="cellIs" dxfId="106" priority="5" operator="equal">
      <formula>"6. must read"</formula>
    </cfRule>
    <cfRule type="cellIs" dxfId="105" priority="6" operator="equal">
      <formula>"5. yes"</formula>
    </cfRule>
    <cfRule type="cellIs" dxfId="104" priority="13" operator="equal">
      <formula>"4. almost yes"</formula>
    </cfRule>
    <cfRule type="cellIs" dxfId="103" priority="14" operator="equal">
      <formula>"3. partially"</formula>
    </cfRule>
    <cfRule type="cellIs" dxfId="102" priority="15" operator="equal">
      <formula>"2. almost no"</formula>
    </cfRule>
    <cfRule type="cellIs" dxfId="101" priority="16" operator="equal">
      <formula>"1. no"</formula>
    </cfRule>
    <cfRule type="cellIs" dxfId="100" priority="17" operator="equal">
      <formula>"0. don't read"</formula>
    </cfRule>
  </conditionalFormatting>
  <conditionalFormatting sqref="I1:I1048576">
    <cfRule type="duplicateValues" dxfId="99" priority="12"/>
  </conditionalFormatting>
  <conditionalFormatting sqref="J1:J1048576">
    <cfRule type="duplicateValues" dxfId="98" priority="11"/>
  </conditionalFormatting>
  <conditionalFormatting sqref="H1:H1048576">
    <cfRule type="colorScale" priority="8">
      <colorScale>
        <cfvo type="min"/>
        <cfvo type="percentile" val="50"/>
        <cfvo type="max"/>
        <color theme="5" tint="0.39997558519241921"/>
        <color theme="9" tint="0.39997558519241921"/>
        <color theme="8" tint="0.39997558519241921"/>
      </colorScale>
    </cfRule>
  </conditionalFormatting>
  <conditionalFormatting sqref="G1:G1048576">
    <cfRule type="duplicateValues" dxfId="97" priority="7"/>
  </conditionalFormatting>
  <conditionalFormatting sqref="Q1:Q1048576">
    <cfRule type="colorScale" priority="1">
      <colorScale>
        <cfvo type="min"/>
        <cfvo type="percentile" val="50"/>
        <cfvo type="max"/>
        <color theme="5" tint="0.39997558519241921"/>
        <color theme="9" tint="0.39997558519241921"/>
        <color theme="8" tint="0.39997558519241921"/>
      </colorScale>
    </cfRule>
  </conditionalFormatting>
  <conditionalFormatting sqref="P1:P1048576">
    <cfRule type="colorScale" priority="94">
      <colorScale>
        <cfvo type="min"/>
        <cfvo type="percentile" val="50"/>
        <cfvo type="max"/>
        <color theme="5" tint="0.39997558519241921"/>
        <color theme="9" tint="0.39997558519241921"/>
        <color theme="8" tint="0.39997558519241921"/>
      </colorScale>
    </cfRule>
  </conditionalFormatting>
  <hyperlinks>
    <hyperlink ref="J1" location="'Off-topic'!A2" display="Title" xr:uid="{D37F6B69-B47A-4CE2-97EE-04B166C3CB31}"/>
  </hyperlinks>
  <pageMargins left="0.7" right="0.7" top="0.75" bottom="0.75" header="0.3" footer="0.3"/>
  <pageSetup paperSize="9" orientation="portrait" horizontalDpi="1200" verticalDpi="1200" r:id="rId1"/>
  <tableParts count="1">
    <tablePart r:id="rId2"/>
  </tableParts>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2E138C23-FD89-4137-B963-BB49541E3994}">
          <x14:formula1>
            <xm:f>Options!$B$2:$B$6</xm:f>
          </x14:formula1>
          <xm:sqref>B2:B442</xm:sqref>
        </x14:dataValidation>
        <x14:dataValidation type="list" allowBlank="1" showInputMessage="1" showErrorMessage="1" xr:uid="{7CC1B530-9874-4174-9AC2-B7354B6024CC}">
          <x14:formula1>
            <xm:f>Options!$B$1:$B$7</xm:f>
          </x14:formula1>
          <xm:sqref>A2:A442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14DF-AC24-4455-8586-F6726E0EFDB0}">
  <dimension ref="A1:V55"/>
  <sheetViews>
    <sheetView zoomScaleNormal="100" workbookViewId="0">
      <pane xSplit="7" ySplit="1" topLeftCell="H2" activePane="bottomRight" state="frozen"/>
      <selection pane="topRight" activeCell="E1" sqref="E1"/>
      <selection pane="bottomLeft" activeCell="A2" sqref="A2"/>
      <selection pane="bottomRight" activeCell="D3" sqref="D3"/>
    </sheetView>
  </sheetViews>
  <sheetFormatPr defaultColWidth="10.77734375" defaultRowHeight="14.4" x14ac:dyDescent="0.3"/>
  <cols>
    <col min="1" max="1" width="11.33203125" style="1" bestFit="1" customWidth="1"/>
    <col min="2" max="2" width="11.33203125" style="1" customWidth="1"/>
    <col min="3" max="3" width="10.44140625" style="6" bestFit="1" customWidth="1"/>
    <col min="4" max="6" width="4.5546875" style="13" customWidth="1"/>
    <col min="7" max="7" width="5.109375" style="1" customWidth="1"/>
    <col min="8" max="8" width="74.109375" style="1" customWidth="1"/>
    <col min="9" max="9" width="7.109375" style="7" bestFit="1" customWidth="1"/>
    <col min="10" max="10" width="21.33203125" style="6" customWidth="1"/>
    <col min="11" max="11" width="52.88671875" style="1" customWidth="1"/>
    <col min="12" max="12" width="23.44140625" style="1" customWidth="1"/>
    <col min="13" max="16384" width="10.77734375" style="1"/>
  </cols>
  <sheetData>
    <row r="1" spans="1:22" s="11" customFormat="1" x14ac:dyDescent="0.3">
      <c r="A1" s="5" t="s">
        <v>119</v>
      </c>
      <c r="B1" s="5" t="s">
        <v>3</v>
      </c>
      <c r="C1" s="5" t="s">
        <v>22</v>
      </c>
      <c r="D1" s="12" t="s">
        <v>453</v>
      </c>
      <c r="E1" s="12" t="s">
        <v>534</v>
      </c>
      <c r="F1" s="12" t="s">
        <v>1502</v>
      </c>
      <c r="G1" s="10" t="s">
        <v>474</v>
      </c>
      <c r="H1" s="10" t="s">
        <v>122</v>
      </c>
      <c r="I1" s="5" t="s">
        <v>0</v>
      </c>
      <c r="J1" s="5" t="s">
        <v>1</v>
      </c>
      <c r="K1" s="5" t="s">
        <v>2</v>
      </c>
      <c r="L1" s="5" t="s">
        <v>309</v>
      </c>
      <c r="M1" s="5"/>
      <c r="N1" s="5"/>
      <c r="O1" s="5"/>
      <c r="P1" s="5"/>
      <c r="Q1" s="5"/>
      <c r="R1" s="5"/>
      <c r="S1" s="5"/>
      <c r="T1" s="5"/>
      <c r="U1" s="5"/>
      <c r="V1" s="5"/>
    </row>
    <row r="2" spans="1:22" x14ac:dyDescent="0.3">
      <c r="A2" s="6" t="s">
        <v>437</v>
      </c>
      <c r="B2" s="6" t="s">
        <v>441</v>
      </c>
      <c r="C2" s="6">
        <v>0</v>
      </c>
      <c r="D2" s="13" t="str">
        <f>_xlfn.CONCAT("Invoke-Item '",Table24[[#This Row],[Path]],"'")</f>
        <v>Invoke-Item 'C:\Users\HOLGER\Downloads\Papers\ARR_books_pdf\ARR_Book_2019\ARR_190514.pdf'</v>
      </c>
      <c r="E2" s="13" t="str">
        <f>_xlfn.CONCAT("Start-Process foxitpdfreader '",Table24[[#This Row],[Path]],"'")</f>
        <v>Start-Process foxitpdfreader 'C:\Users\HOLGER\Downloads\Papers\ARR_books_pdf\ARR_Book_2019\ARR_190514.pdf'</v>
      </c>
      <c r="F2"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'C:\Users\HOLGER\Downloads\Papers\Lib_Notes_Books\ARR_190514.md' -PathType Leaf) {Invoke-Item 'C:\Users\HOLGER\Downloads\Papers\Lib_Notes_Books\ARR_190514.md'} else {New-Item 'C:\Users\HOLGER\Downloads\Papers\Lib_Notes_Books\ARR_190514.md'; Invoke-Item 'C:\Users\HOLGER\Downloads\Papers\Lib_Notes_Books\ARR_190514.md'}</v>
      </c>
      <c r="G2" s="1" t="s">
        <v>464</v>
      </c>
      <c r="H2" s="1" t="str">
        <f>_xlfn.TEXTAFTER(Table24[[#This Row],[Path]],"\",-1)</f>
        <v>ARR_190514.pdf</v>
      </c>
      <c r="I2" s="6">
        <f>VALUE(LEFT(RIGHT(Table24[[#This Row],[Author]],5),4))</f>
        <v>2019</v>
      </c>
      <c r="J2" s="1" t="s">
        <v>454</v>
      </c>
      <c r="K2" s="1" t="s">
        <v>504</v>
      </c>
      <c r="L2" s="8"/>
    </row>
    <row r="3" spans="1:22" x14ac:dyDescent="0.3">
      <c r="A3" s="6" t="s">
        <v>437</v>
      </c>
      <c r="B3" s="6" t="s">
        <v>441</v>
      </c>
      <c r="C3" s="6">
        <v>0</v>
      </c>
      <c r="D3" s="13" t="str">
        <f>_xlfn.CONCAT("Invoke-Item '",Table24[[#This Row],[Path]],"'")</f>
        <v>Invoke-Item 'C:\Users\HOLGER\Downloads\Papers\ARR_books_pdf\ARR_Book_2019\ARR_190514_Book1_Scope and Philosophy.pdf'</v>
      </c>
      <c r="E3" s="13" t="str">
        <f>_xlfn.CONCAT("Start-Process foxitpdfreader '",Table24[[#This Row],[Path]],"'")</f>
        <v>Start-Process foxitpdfreader 'C:\Users\HOLGER\Downloads\Papers\ARR_books_pdf\ARR_Book_2019\ARR_190514_Book1_Scope and Philosophy.pdf'</v>
      </c>
      <c r="F3"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'C:\Users\HOLGER\Downloads\Papers\Lib_Notes_Books\ARR_190514_Book1_Scope and Philosophy.md' -PathType Leaf) {Invoke-Item 'C:\Users\HOLGER\Downloads\Papers\Lib_Notes_Books\ARR_190514_Book1_Scope and Philosophy.md'} else {New-Item 'C:\Users\HOLGER\Downloads\Papers\Lib_Notes_Books\ARR_190514_Book1_Scope and Philosophy.md'; Invoke-Item 'C:\Users\HOLGER\Downloads\Papers\Lib_Notes_Books\ARR_190514_Book1_Scope and Philosophy.md'}</v>
      </c>
      <c r="G3" s="1" t="s">
        <v>465</v>
      </c>
      <c r="H3" s="1" t="str">
        <f>_xlfn.TEXTAFTER(Table24[[#This Row],[Path]],"\",-1)</f>
        <v>ARR_190514_Book1_Scope and Philosophy.pdf</v>
      </c>
      <c r="I3" s="6">
        <f>VALUE(LEFT(RIGHT(Table24[[#This Row],[Author]],5),4))</f>
        <v>2019</v>
      </c>
      <c r="J3" s="1" t="s">
        <v>454</v>
      </c>
      <c r="K3" t="s">
        <v>455</v>
      </c>
      <c r="L3" s="9"/>
    </row>
    <row r="4" spans="1:22" x14ac:dyDescent="0.3">
      <c r="A4" s="6" t="s">
        <v>437</v>
      </c>
      <c r="B4" s="6" t="s">
        <v>441</v>
      </c>
      <c r="C4" s="6">
        <v>0</v>
      </c>
      <c r="D4" s="13" t="str">
        <f>_xlfn.CONCAT("Invoke-Item '",Table24[[#This Row],[Path]],"'")</f>
        <v>Invoke-Item 'C:\Users\HOLGER\Downloads\Papers\ARR_books_pdf\ARR_Book_2019\ARR_190514_Book2_Rainfall Estimation.pdf'</v>
      </c>
      <c r="E4" s="13" t="str">
        <f>_xlfn.CONCAT("Start-Process foxitpdfreader '",Table24[[#This Row],[Path]],"'")</f>
        <v>Start-Process foxitpdfreader 'C:\Users\HOLGER\Downloads\Papers\ARR_books_pdf\ARR_Book_2019\ARR_190514_Book2_Rainfall Estimation.pdf'</v>
      </c>
      <c r="F4"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'C:\Users\HOLGER\Downloads\Papers\Lib_Notes_Books\ARR_190514_Book2_Rainfall Estimation.md' -PathType Leaf) {Invoke-Item 'C:\Users\HOLGER\Downloads\Papers\Lib_Notes_Books\ARR_190514_Book2_Rainfall Estimation.md'} else {New-Item 'C:\Users\HOLGER\Downloads\Papers\Lib_Notes_Books\ARR_190514_Book2_Rainfall Estimation.md'; Invoke-Item 'C:\Users\HOLGER\Downloads\Papers\Lib_Notes_Books\ARR_190514_Book2_Rainfall Estimation.md'}</v>
      </c>
      <c r="G4" s="1" t="s">
        <v>466</v>
      </c>
      <c r="H4" s="1" t="str">
        <f>_xlfn.TEXTAFTER(Table24[[#This Row],[Path]],"\",-1)</f>
        <v>ARR_190514_Book2_Rainfall Estimation.pdf</v>
      </c>
      <c r="I4" s="6">
        <f>VALUE(LEFT(RIGHT(Table24[[#This Row],[Author]],5),4))</f>
        <v>2019</v>
      </c>
      <c r="J4" s="1" t="s">
        <v>454</v>
      </c>
      <c r="K4" t="s">
        <v>456</v>
      </c>
      <c r="L4" s="8"/>
    </row>
    <row r="5" spans="1:22" x14ac:dyDescent="0.3">
      <c r="A5" s="6" t="s">
        <v>437</v>
      </c>
      <c r="B5" s="6" t="s">
        <v>441</v>
      </c>
      <c r="C5" s="6">
        <v>0</v>
      </c>
      <c r="D5" s="13" t="str">
        <f>_xlfn.CONCAT("Invoke-Item '",Table24[[#This Row],[Path]],"'")</f>
        <v>Invoke-Item 'C:\Users\HOLGER\Downloads\Papers\ARR_books_pdf\ARR_Book_2019\ARR_190514_Book3_Peak Flow Estimation.pdf'</v>
      </c>
      <c r="E5" s="13" t="str">
        <f>_xlfn.CONCAT("Start-Process foxitpdfreader '",Table24[[#This Row],[Path]],"'")</f>
        <v>Start-Process foxitpdfreader 'C:\Users\HOLGER\Downloads\Papers\ARR_books_pdf\ARR_Book_2019\ARR_190514_Book3_Peak Flow Estimation.pdf'</v>
      </c>
      <c r="F5"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'C:\Users\HOLGER\Downloads\Papers\Lib_Notes_Books\ARR_190514_Book3_Peak Flow Estimation.md' -PathType Leaf) {Invoke-Item 'C:\Users\HOLGER\Downloads\Papers\Lib_Notes_Books\ARR_190514_Book3_Peak Flow Estimation.md'} else {New-Item 'C:\Users\HOLGER\Downloads\Papers\Lib_Notes_Books\ARR_190514_Book3_Peak Flow Estimation.md'; Invoke-Item 'C:\Users\HOLGER\Downloads\Papers\Lib_Notes_Books\ARR_190514_Book3_Peak Flow Estimation.md'}</v>
      </c>
      <c r="G5" s="1" t="s">
        <v>467</v>
      </c>
      <c r="H5" s="1" t="str">
        <f>_xlfn.TEXTAFTER(Table24[[#This Row],[Path]],"\",-1)</f>
        <v>ARR_190514_Book3_Peak Flow Estimation.pdf</v>
      </c>
      <c r="I5" s="6">
        <f>VALUE(LEFT(RIGHT(Table24[[#This Row],[Author]],5),4))</f>
        <v>2019</v>
      </c>
      <c r="J5" s="1" t="s">
        <v>454</v>
      </c>
      <c r="K5" t="s">
        <v>457</v>
      </c>
      <c r="L5" s="8"/>
    </row>
    <row r="6" spans="1:22" x14ac:dyDescent="0.3">
      <c r="A6" s="6" t="s">
        <v>437</v>
      </c>
      <c r="B6" s="6" t="s">
        <v>441</v>
      </c>
      <c r="C6" s="6">
        <v>0</v>
      </c>
      <c r="D6" s="13" t="str">
        <f>_xlfn.CONCAT("Invoke-Item '",Table24[[#This Row],[Path]],"'")</f>
        <v>Invoke-Item 'C:\Users\HOLGER\Downloads\Papers\ARR_books_pdf\ARR_Book_2019\ARR_190514_Book4_Catchment Simulation for Design Flood Estimation.pdf'</v>
      </c>
      <c r="E6" s="13" t="str">
        <f>_xlfn.CONCAT("Start-Process foxitpdfreader '",Table24[[#This Row],[Path]],"'")</f>
        <v>Start-Process foxitpdfreader 'C:\Users\HOLGER\Downloads\Papers\ARR_books_pdf\ARR_Book_2019\ARR_190514_Book4_Catchment Simulation for Design Flood Estimation.pdf'</v>
      </c>
      <c r="F6"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'C:\Users\HOLGER\Downloads\Papers\Lib_Notes_Books\ARR_190514_Book4_Catchment Simulation for Design Flood Estimation.md' -PathType Leaf) {Invoke-Item 'C:\Users\HOLGER\Downloads\Papers\Lib_Notes_Books\ARR_190514_Book4_Catchment Simulation for Design Flood Estimation.md'} else {New-Item 'C:\Users\HOLGER\Downloads\Papers\Lib_Notes_Books\ARR_190514_Book4_Catchment Simulation for Design Flood Estimation.md'; Invoke-Item 'C:\Users\HOLGER\Downloads\Papers\Lib_Notes_Books\ARR_190514_Book4_Catchment Simulation for Design Flood Estimation.md'}</v>
      </c>
      <c r="G6" s="1" t="s">
        <v>468</v>
      </c>
      <c r="H6" s="1" t="str">
        <f>_xlfn.TEXTAFTER(Table24[[#This Row],[Path]],"\",-1)</f>
        <v>ARR_190514_Book4_Catchment Simulation for Design Flood Estimation.pdf</v>
      </c>
      <c r="I6" s="6">
        <f>VALUE(LEFT(RIGHT(Table24[[#This Row],[Author]],5),4))</f>
        <v>2019</v>
      </c>
      <c r="J6" s="1" t="s">
        <v>454</v>
      </c>
      <c r="K6" t="s">
        <v>458</v>
      </c>
      <c r="L6" s="8"/>
    </row>
    <row r="7" spans="1:22" x14ac:dyDescent="0.3">
      <c r="A7" s="6" t="s">
        <v>437</v>
      </c>
      <c r="B7" s="6" t="s">
        <v>441</v>
      </c>
      <c r="C7" s="6">
        <v>0</v>
      </c>
      <c r="D7" s="13" t="str">
        <f>_xlfn.CONCAT("Invoke-Item '",Table24[[#This Row],[Path]],"'")</f>
        <v>Invoke-Item 'C:\Users\HOLGER\Downloads\Papers\ARR_books_pdf\ARR_Book_2019\ARR_190514_Book5_Flood Hydrograph Estimation.pdf'</v>
      </c>
      <c r="E7" s="13" t="str">
        <f>_xlfn.CONCAT("Start-Process foxitpdfreader '",Table24[[#This Row],[Path]],"'")</f>
        <v>Start-Process foxitpdfreader 'C:\Users\HOLGER\Downloads\Papers\ARR_books_pdf\ARR_Book_2019\ARR_190514_Book5_Flood Hydrograph Estimation.pdf'</v>
      </c>
      <c r="F7"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'C:\Users\HOLGER\Downloads\Papers\Lib_Notes_Books\ARR_190514_Book5_Flood Hydrograph Estimation.md' -PathType Leaf) {Invoke-Item 'C:\Users\HOLGER\Downloads\Papers\Lib_Notes_Books\ARR_190514_Book5_Flood Hydrograph Estimation.md'} else {New-Item 'C:\Users\HOLGER\Downloads\Papers\Lib_Notes_Books\ARR_190514_Book5_Flood Hydrograph Estimation.md'; Invoke-Item 'C:\Users\HOLGER\Downloads\Papers\Lib_Notes_Books\ARR_190514_Book5_Flood Hydrograph Estimation.md'}</v>
      </c>
      <c r="G7" s="1" t="s">
        <v>469</v>
      </c>
      <c r="H7" s="1" t="str">
        <f>_xlfn.TEXTAFTER(Table24[[#This Row],[Path]],"\",-1)</f>
        <v>ARR_190514_Book5_Flood Hydrograph Estimation.pdf</v>
      </c>
      <c r="I7" s="6">
        <f>VALUE(LEFT(RIGHT(Table24[[#This Row],[Author]],5),4))</f>
        <v>2019</v>
      </c>
      <c r="J7" s="1" t="s">
        <v>454</v>
      </c>
      <c r="K7" t="s">
        <v>459</v>
      </c>
      <c r="L7" s="8"/>
    </row>
    <row r="8" spans="1:22" x14ac:dyDescent="0.3">
      <c r="A8" s="6" t="s">
        <v>437</v>
      </c>
      <c r="B8" s="6" t="s">
        <v>441</v>
      </c>
      <c r="C8" s="6">
        <v>0</v>
      </c>
      <c r="D8" s="13" t="str">
        <f>_xlfn.CONCAT("Invoke-Item '",Table24[[#This Row],[Path]],"'")</f>
        <v>Invoke-Item 'C:\Users\HOLGER\Downloads\Papers\ARR_books_pdf\ARR_Book_2019\ARR_190514_Book6_Flood Hydraulics.pdf'</v>
      </c>
      <c r="E8" s="13" t="str">
        <f>_xlfn.CONCAT("Start-Process foxitpdfreader '",Table24[[#This Row],[Path]],"'")</f>
        <v>Start-Process foxitpdfreader 'C:\Users\HOLGER\Downloads\Papers\ARR_books_pdf\ARR_Book_2019\ARR_190514_Book6_Flood Hydraulics.pdf'</v>
      </c>
      <c r="F8"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'C:\Users\HOLGER\Downloads\Papers\Lib_Notes_Books\ARR_190514_Book6_Flood Hydraulics.md' -PathType Leaf) {Invoke-Item 'C:\Users\HOLGER\Downloads\Papers\Lib_Notes_Books\ARR_190514_Book6_Flood Hydraulics.md'} else {New-Item 'C:\Users\HOLGER\Downloads\Papers\Lib_Notes_Books\ARR_190514_Book6_Flood Hydraulics.md'; Invoke-Item 'C:\Users\HOLGER\Downloads\Papers\Lib_Notes_Books\ARR_190514_Book6_Flood Hydraulics.md'}</v>
      </c>
      <c r="G8" s="1" t="s">
        <v>470</v>
      </c>
      <c r="H8" s="1" t="str">
        <f>_xlfn.TEXTAFTER(Table24[[#This Row],[Path]],"\",-1)</f>
        <v>ARR_190514_Book6_Flood Hydraulics.pdf</v>
      </c>
      <c r="I8" s="6">
        <f>VALUE(LEFT(RIGHT(Table24[[#This Row],[Author]],5),4))</f>
        <v>2019</v>
      </c>
      <c r="J8" s="1" t="s">
        <v>454</v>
      </c>
      <c r="K8" t="s">
        <v>460</v>
      </c>
      <c r="L8" s="8"/>
    </row>
    <row r="9" spans="1:22" x14ac:dyDescent="0.3">
      <c r="A9" s="6" t="s">
        <v>437</v>
      </c>
      <c r="B9" s="6" t="s">
        <v>441</v>
      </c>
      <c r="C9" s="6">
        <v>0</v>
      </c>
      <c r="D9" s="13" t="str">
        <f>_xlfn.CONCAT("Invoke-Item '",Table24[[#This Row],[Path]],"'")</f>
        <v>Invoke-Item 'C:\Users\HOLGER\Downloads\Papers\ARR_books_pdf\ARR_Book_2019\ARR_190514_Book7_Application of Catchment Modelling Systems.pdf'</v>
      </c>
      <c r="E9" s="13" t="str">
        <f>_xlfn.CONCAT("Start-Process foxitpdfreader '",Table24[[#This Row],[Path]],"'")</f>
        <v>Start-Process foxitpdfreader 'C:\Users\HOLGER\Downloads\Papers\ARR_books_pdf\ARR_Book_2019\ARR_190514_Book7_Application of Catchment Modelling Systems.pdf'</v>
      </c>
      <c r="F9"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'C:\Users\HOLGER\Downloads\Papers\Lib_Notes_Books\ARR_190514_Book7_Application of Catchment Modelling Systems.md' -PathType Leaf) {Invoke-Item 'C:\Users\HOLGER\Downloads\Papers\Lib_Notes_Books\ARR_190514_Book7_Application of Catchment Modelling Systems.md'} else {New-Item 'C:\Users\HOLGER\Downloads\Papers\Lib_Notes_Books\ARR_190514_Book7_Application of Catchment Modelling Systems.md'; Invoke-Item 'C:\Users\HOLGER\Downloads\Papers\Lib_Notes_Books\ARR_190514_Book7_Application of Catchment Modelling Systems.md'}</v>
      </c>
      <c r="G9" s="1" t="s">
        <v>471</v>
      </c>
      <c r="H9" s="1" t="str">
        <f>_xlfn.TEXTAFTER(Table24[[#This Row],[Path]],"\",-1)</f>
        <v>ARR_190514_Book7_Application of Catchment Modelling Systems.pdf</v>
      </c>
      <c r="I9" s="6">
        <f>VALUE(LEFT(RIGHT(Table24[[#This Row],[Author]],5),4))</f>
        <v>2019</v>
      </c>
      <c r="J9" s="1" t="s">
        <v>454</v>
      </c>
      <c r="K9" t="s">
        <v>461</v>
      </c>
      <c r="L9" s="8"/>
    </row>
    <row r="10" spans="1:22" x14ac:dyDescent="0.3">
      <c r="A10" s="6" t="s">
        <v>437</v>
      </c>
      <c r="B10" s="6" t="s">
        <v>441</v>
      </c>
      <c r="C10" s="6">
        <v>0</v>
      </c>
      <c r="D10" s="13" t="str">
        <f>_xlfn.CONCAT("Invoke-Item '",Table24[[#This Row],[Path]],"'")</f>
        <v>Invoke-Item 'C:\Users\HOLGER\Downloads\Papers\ARR_books_pdf\ARR_Book_2019\ARR_190514_Book8_Estimation of Very Rare to Extreme Floods.pdf'</v>
      </c>
      <c r="E10" s="13" t="str">
        <f>_xlfn.CONCAT("Start-Process foxitpdfreader '",Table24[[#This Row],[Path]],"'")</f>
        <v>Start-Process foxitpdfreader 'C:\Users\HOLGER\Downloads\Papers\ARR_books_pdf\ARR_Book_2019\ARR_190514_Book8_Estimation of Very Rare to Extreme Floods.pdf'</v>
      </c>
      <c r="F10"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'C:\Users\HOLGER\Downloads\Papers\Lib_Notes_Books\ARR_190514_Book8_Estimation of Very Rare to Extreme Floods.md' -PathType Leaf) {Invoke-Item 'C:\Users\HOLGER\Downloads\Papers\Lib_Notes_Books\ARR_190514_Book8_Estimation of Very Rare to Extreme Floods.md'} else {New-Item 'C:\Users\HOLGER\Downloads\Papers\Lib_Notes_Books\ARR_190514_Book8_Estimation of Very Rare to Extreme Floods.md'; Invoke-Item 'C:\Users\HOLGER\Downloads\Papers\Lib_Notes_Books\ARR_190514_Book8_Estimation of Very Rare to Extreme Floods.md'}</v>
      </c>
      <c r="G10" s="1" t="s">
        <v>472</v>
      </c>
      <c r="H10" s="1" t="str">
        <f>_xlfn.TEXTAFTER(Table24[[#This Row],[Path]],"\",-1)</f>
        <v>ARR_190514_Book8_Estimation of Very Rare to Extreme Floods.pdf</v>
      </c>
      <c r="I10" s="6">
        <f>VALUE(LEFT(RIGHT(Table24[[#This Row],[Author]],5),4))</f>
        <v>2019</v>
      </c>
      <c r="J10" s="1" t="s">
        <v>454</v>
      </c>
      <c r="K10" t="s">
        <v>462</v>
      </c>
      <c r="L10" s="8"/>
    </row>
    <row r="11" spans="1:22" x14ac:dyDescent="0.3">
      <c r="A11" s="6" t="s">
        <v>437</v>
      </c>
      <c r="B11" s="6" t="s">
        <v>441</v>
      </c>
      <c r="C11" s="6">
        <v>0</v>
      </c>
      <c r="D11" s="13" t="str">
        <f>_xlfn.CONCAT("Invoke-Item '",Table24[[#This Row],[Path]],"'")</f>
        <v>Invoke-Item 'C:\Users\HOLGER\Downloads\Papers\ARR_books_pdf\ARR_Book_2019\ARR_190514_Book9_Runoff in Urban Areas.pdf'</v>
      </c>
      <c r="E11" s="13" t="str">
        <f>_xlfn.CONCAT("Start-Process foxitpdfreader '",Table24[[#This Row],[Path]],"'")</f>
        <v>Start-Process foxitpdfreader 'C:\Users\HOLGER\Downloads\Papers\ARR_books_pdf\ARR_Book_2019\ARR_190514_Book9_Runoff in Urban Areas.pdf'</v>
      </c>
      <c r="F11"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'C:\Users\HOLGER\Downloads\Papers\Lib_Notes_Books\ARR_190514_Book9_Runoff in Urban Areas.md' -PathType Leaf) {Invoke-Item 'C:\Users\HOLGER\Downloads\Papers\Lib_Notes_Books\ARR_190514_Book9_Runoff in Urban Areas.md'} else {New-Item 'C:\Users\HOLGER\Downloads\Papers\Lib_Notes_Books\ARR_190514_Book9_Runoff in Urban Areas.md'; Invoke-Item 'C:\Users\HOLGER\Downloads\Papers\Lib_Notes_Books\ARR_190514_Book9_Runoff in Urban Areas.md'}</v>
      </c>
      <c r="G11" s="1" t="s">
        <v>473</v>
      </c>
      <c r="H11" s="1" t="str">
        <f>_xlfn.TEXTAFTER(Table24[[#This Row],[Path]],"\",-1)</f>
        <v>ARR_190514_Book9_Runoff in Urban Areas.pdf</v>
      </c>
      <c r="I11" s="6">
        <f>VALUE(LEFT(RIGHT(Table24[[#This Row],[Author]],5),4))</f>
        <v>2019</v>
      </c>
      <c r="J11" s="1" t="s">
        <v>454</v>
      </c>
      <c r="K11" t="s">
        <v>463</v>
      </c>
      <c r="L11" s="8"/>
    </row>
    <row r="12" spans="1:22" x14ac:dyDescent="0.3">
      <c r="A12" s="6"/>
      <c r="B12" s="6"/>
      <c r="C12" s="6">
        <v>1</v>
      </c>
      <c r="D12" s="13" t="str">
        <f>_xlfn.CONCAT("Invoke-Item '",Table24[[#This Row],[Path]],"'")</f>
        <v>Invoke-Item 'C:\Users\HOLGER\Downloads\Papers\ARR_books_pdf\Project 1 IFD and climate change\ARRCCS_ResPlan_Summary_17Jan2013.pdf'</v>
      </c>
      <c r="E12" s="13" t="str">
        <f>_xlfn.CONCAT("Start-Process foxitpdfreader '",Table24[[#This Row],[Path]],"'")</f>
        <v>Start-Process foxitpdfreader 'C:\Users\HOLGER\Downloads\Papers\ARR_books_pdf\Project 1 IFD and climate change\ARRCCS_ResPlan_Summary_17Jan2013.pdf'</v>
      </c>
      <c r="F12"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'C:\Users\HOLGER\Downloads\Papers\Lib_Notes_Books\ARRCCS_ResPlan_Summary_17Jan2013.md' -PathType Leaf) {Invoke-Item 'C:\Users\HOLGER\Downloads\Papers\Lib_Notes_Books\ARRCCS_ResPlan_Summary_17Jan2013.md'} else {New-Item 'C:\Users\HOLGER\Downloads\Papers\Lib_Notes_Books\ARRCCS_ResPlan_Summary_17Jan2013.md'; Invoke-Item 'C:\Users\HOLGER\Downloads\Papers\Lib_Notes_Books\ARRCCS_ResPlan_Summary_17Jan2013.md'}</v>
      </c>
      <c r="G12" t="s">
        <v>475</v>
      </c>
      <c r="H12" t="str">
        <f>_xlfn.TEXTAFTER(Table24[[#This Row],[Path]],"\",-1)</f>
        <v>ARRCCS_ResPlan_Summary_17Jan2013.pdf</v>
      </c>
      <c r="I12" s="6" t="e">
        <f>VALUE(LEFT(RIGHT(Table24[[#This Row],[Author]],5),4))</f>
        <v>#VALUE!</v>
      </c>
      <c r="J12" s="1"/>
      <c r="L12" s="8"/>
    </row>
    <row r="13" spans="1:22" x14ac:dyDescent="0.3">
      <c r="A13" s="6"/>
      <c r="B13" s="6"/>
      <c r="C13" s="6">
        <v>1</v>
      </c>
      <c r="D13" s="13" t="str">
        <f>_xlfn.CONCAT("Invoke-Item '",Table24[[#This Row],[Path]],"'")</f>
        <v>Invoke-Item 'C:\Users\HOLGER\Downloads\Papers\ARR_books_pdf\Project 1 IFD and climate change\ARR_Project_1_Stage3_Climate_Change_Research_Plan.pdf'</v>
      </c>
      <c r="E13" s="13" t="str">
        <f>_xlfn.CONCAT("Start-Process foxitpdfreader '",Table24[[#This Row],[Path]],"'")</f>
        <v>Start-Process foxitpdfreader 'C:\Users\HOLGER\Downloads\Papers\ARR_books_pdf\Project 1 IFD and climate change\ARR_Project_1_Stage3_Climate_Change_Research_Plan.pdf'</v>
      </c>
      <c r="F13"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'C:\Users\HOLGER\Downloads\Papers\Lib_Notes_Books\ARR_Project_1_Stage3_Climate_Change_Research_Plan.md' -PathType Leaf) {Invoke-Item 'C:\Users\HOLGER\Downloads\Papers\Lib_Notes_Books\ARR_Project_1_Stage3_Climate_Change_Research_Plan.md'} else {New-Item 'C:\Users\HOLGER\Downloads\Papers\Lib_Notes_Books\ARR_Project_1_Stage3_Climate_Change_Research_Plan.md'; Invoke-Item 'C:\Users\HOLGER\Downloads\Papers\Lib_Notes_Books\ARR_Project_1_Stage3_Climate_Change_Research_Plan.md'}</v>
      </c>
      <c r="G13" t="s">
        <v>476</v>
      </c>
      <c r="H13" t="str">
        <f>_xlfn.TEXTAFTER(Table24[[#This Row],[Path]],"\",-1)</f>
        <v>ARR_Project_1_Stage3_Climate_Change_Research_Plan.pdf</v>
      </c>
      <c r="I13" s="6" t="e">
        <f>VALUE(LEFT(RIGHT(Table24[[#This Row],[Author]],5),4))</f>
        <v>#VALUE!</v>
      </c>
      <c r="J13" s="1"/>
      <c r="L13" s="8"/>
    </row>
    <row r="14" spans="1:22" x14ac:dyDescent="0.3">
      <c r="A14" s="6"/>
      <c r="B14" s="6"/>
      <c r="C14" s="6">
        <v>2</v>
      </c>
      <c r="D14" s="13" t="str">
        <f>_xlfn.CONCAT("Invoke-Item '",Table24[[#This Row],[Path]],"'")</f>
        <v>Invoke-Item 'C:\Users\HOLGER\Downloads\Papers\ARR_books_pdf\Project 2 Spatial Patterns of Rainfall\ARR_Project2_Report_Short_ARF.pdf'</v>
      </c>
      <c r="E14" s="13" t="str">
        <f>_xlfn.CONCAT("Start-Process foxitpdfreader '",Table24[[#This Row],[Path]],"'")</f>
        <v>Start-Process foxitpdfreader 'C:\Users\HOLGER\Downloads\Papers\ARR_books_pdf\Project 2 Spatial Patterns of Rainfall\ARR_Project2_Report_Short_ARF.pdf'</v>
      </c>
      <c r="F14"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'C:\Users\HOLGER\Downloads\Papers\Lib_Notes_Books\ARR_Project2_Report_Short_ARF.md' -PathType Leaf) {Invoke-Item 'C:\Users\HOLGER\Downloads\Papers\Lib_Notes_Books\ARR_Project2_Report_Short_ARF.md'} else {New-Item 'C:\Users\HOLGER\Downloads\Papers\Lib_Notes_Books\ARR_Project2_Report_Short_ARF.md'; Invoke-Item 'C:\Users\HOLGER\Downloads\Papers\Lib_Notes_Books\ARR_Project2_Report_Short_ARF.md'}</v>
      </c>
      <c r="G14" t="s">
        <v>486</v>
      </c>
      <c r="H14" t="str">
        <f>_xlfn.TEXTAFTER(Table24[[#This Row],[Path]],"\",-1)</f>
        <v>ARR_Project2_Report_Short_ARF.pdf</v>
      </c>
      <c r="I14" s="6" t="e">
        <f>VALUE(LEFT(RIGHT(Table24[[#This Row],[Author]],5),4))</f>
        <v>#VALUE!</v>
      </c>
      <c r="J14" s="1"/>
      <c r="L14" s="8"/>
    </row>
    <row r="15" spans="1:22" x14ac:dyDescent="0.3">
      <c r="A15" s="6"/>
      <c r="B15" s="6"/>
      <c r="C15" s="6">
        <v>2</v>
      </c>
      <c r="D15" s="13" t="str">
        <f>_xlfn.CONCAT("Invoke-Item '",Table24[[#This Row],[Path]],"'")</f>
        <v>Invoke-Item 'C:\Users\HOLGER\Downloads\Papers\ARR_books_pdf\Project 2 Spatial Patterns of Rainfall\ARR_Project_2_Stage2_ArealReductionFactors_Report_Final.pdf'</v>
      </c>
      <c r="E15" s="13" t="str">
        <f>_xlfn.CONCAT("Start-Process foxitpdfreader '",Table24[[#This Row],[Path]],"'")</f>
        <v>Start-Process foxitpdfreader 'C:\Users\HOLGER\Downloads\Papers\ARR_books_pdf\Project 2 Spatial Patterns of Rainfall\ARR_Project_2_Stage2_ArealReductionFactors_Report_Final.pdf'</v>
      </c>
      <c r="F15"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'C:\Users\HOLGER\Downloads\Papers\Lib_Notes_Books\ARR_Project_2_Stage2_ArealReductionFactors_Report_Final.md' -PathType Leaf) {Invoke-Item 'C:\Users\HOLGER\Downloads\Papers\Lib_Notes_Books\ARR_Project_2_Stage2_ArealReductionFactors_Report_Final.md'} else {New-Item 'C:\Users\HOLGER\Downloads\Papers\Lib_Notes_Books\ARR_Project_2_Stage2_ArealReductionFactors_Report_Final.md'; Invoke-Item 'C:\Users\HOLGER\Downloads\Papers\Lib_Notes_Books\ARR_Project_2_Stage2_ArealReductionFactors_Report_Final.md'}</v>
      </c>
      <c r="G15" t="s">
        <v>487</v>
      </c>
      <c r="H15" t="str">
        <f>_xlfn.TEXTAFTER(Table24[[#This Row],[Path]],"\",-1)</f>
        <v>ARR_Project_2_Stage2_ArealReductionFactors_Report_Final.pdf</v>
      </c>
      <c r="I15" s="6" t="e">
        <f>VALUE(LEFT(RIGHT(Table24[[#This Row],[Author]],5),4))</f>
        <v>#VALUE!</v>
      </c>
      <c r="J15" s="1"/>
      <c r="L15" s="8"/>
    </row>
    <row r="16" spans="1:22" x14ac:dyDescent="0.3">
      <c r="A16" s="6"/>
      <c r="B16" s="6"/>
      <c r="C16" s="6">
        <v>2</v>
      </c>
      <c r="D16" s="13" t="str">
        <f>_xlfn.CONCAT("Invoke-Item '",Table24[[#This Row],[Path]],"'")</f>
        <v>Invoke-Item 'C:\Users\HOLGER\Downloads\Papers\ARR_books_pdf\Project 2 Spatial Patterns of Rainfall\ARR_Project_2_Stage3_Short_ARF_Report.pdf'</v>
      </c>
      <c r="E16" s="13" t="str">
        <f>_xlfn.CONCAT("Start-Process foxitpdfreader '",Table24[[#This Row],[Path]],"'")</f>
        <v>Start-Process foxitpdfreader 'C:\Users\HOLGER\Downloads\Papers\ARR_books_pdf\Project 2 Spatial Patterns of Rainfall\ARR_Project_2_Stage3_Short_ARF_Report.pdf'</v>
      </c>
      <c r="F16"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'C:\Users\HOLGER\Downloads\Papers\Lib_Notes_Books\ARR_Project_2_Stage3_Short_ARF_Report.md' -PathType Leaf) {Invoke-Item 'C:\Users\HOLGER\Downloads\Papers\Lib_Notes_Books\ARR_Project_2_Stage3_Short_ARF_Report.md'} else {New-Item 'C:\Users\HOLGER\Downloads\Papers\Lib_Notes_Books\ARR_Project_2_Stage3_Short_ARF_Report.md'; Invoke-Item 'C:\Users\HOLGER\Downloads\Papers\Lib_Notes_Books\ARR_Project_2_Stage3_Short_ARF_Report.md'}</v>
      </c>
      <c r="G16" t="s">
        <v>488</v>
      </c>
      <c r="H16" t="str">
        <f>_xlfn.TEXTAFTER(Table24[[#This Row],[Path]],"\",-1)</f>
        <v>ARR_Project_2_Stage3_Short_ARF_Report.pdf</v>
      </c>
      <c r="I16" s="6" t="e">
        <f>VALUE(LEFT(RIGHT(Table24[[#This Row],[Author]],5),4))</f>
        <v>#VALUE!</v>
      </c>
      <c r="J16" s="1"/>
      <c r="L16" s="8"/>
    </row>
    <row r="17" spans="1:12" x14ac:dyDescent="0.3">
      <c r="A17" s="6"/>
      <c r="B17" s="6"/>
      <c r="C17" s="6">
        <v>3</v>
      </c>
      <c r="D17" s="13" t="str">
        <f>_xlfn.CONCAT("Invoke-Item '",Table24[[#This Row],[Path]],"'")</f>
        <v>Invoke-Item 'C:\Users\HOLGER\Downloads\Papers\ARR_books_pdf\Project 3 Temporal Patterns of Rainfall\ARR_Project_3_Stage3_Temporal_Patterns_Report.pdf'</v>
      </c>
      <c r="E17" s="13" t="str">
        <f>_xlfn.CONCAT("Start-Process foxitpdfreader '",Table24[[#This Row],[Path]],"'")</f>
        <v>Start-Process foxitpdfreader 'C:\Users\HOLGER\Downloads\Papers\ARR_books_pdf\Project 3 Temporal Patterns of Rainfall\ARR_Project_3_Stage3_Temporal_Patterns_Report.pdf'</v>
      </c>
      <c r="F17"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'C:\Users\HOLGER\Downloads\Papers\Lib_Notes_Books\ARR_Project_3_Stage3_Temporal_Patterns_Report.md' -PathType Leaf) {Invoke-Item 'C:\Users\HOLGER\Downloads\Papers\Lib_Notes_Books\ARR_Project_3_Stage3_Temporal_Patterns_Report.md'} else {New-Item 'C:\Users\HOLGER\Downloads\Papers\Lib_Notes_Books\ARR_Project_3_Stage3_Temporal_Patterns_Report.md'; Invoke-Item 'C:\Users\HOLGER\Downloads\Papers\Lib_Notes_Books\ARR_Project_3_Stage3_Temporal_Patterns_Report.md'}</v>
      </c>
      <c r="G17" t="s">
        <v>490</v>
      </c>
      <c r="H17" t="str">
        <f>_xlfn.TEXTAFTER(Table24[[#This Row],[Path]],"\",-1)</f>
        <v>ARR_Project_3_Stage3_Temporal_Patterns_Report.pdf</v>
      </c>
      <c r="I17" s="6" t="e">
        <f>VALUE(LEFT(RIGHT(Table24[[#This Row],[Author]],5),4))</f>
        <v>#VALUE!</v>
      </c>
      <c r="J17" s="1"/>
      <c r="L17" s="8"/>
    </row>
    <row r="18" spans="1:12" x14ac:dyDescent="0.3">
      <c r="A18" s="6"/>
      <c r="B18" s="6"/>
      <c r="C18" s="6">
        <v>4</v>
      </c>
      <c r="D18" s="13" t="str">
        <f>_xlfn.CONCAT("Invoke-Item '",Table24[[#This Row],[Path]],"'")</f>
        <v>Invoke-Item 'C:\Users\HOLGER\Downloads\Papers\ARR_books_pdf\Project 4 Continuous Rainfall Sequences at a point\ARR_Project4_Stage2_Report.pdf'</v>
      </c>
      <c r="E18" s="13" t="str">
        <f>_xlfn.CONCAT("Start-Process foxitpdfreader '",Table24[[#This Row],[Path]],"'")</f>
        <v>Start-Process foxitpdfreader 'C:\Users\HOLGER\Downloads\Papers\ARR_books_pdf\Project 4 Continuous Rainfall Sequences at a point\ARR_Project4_Stage2_Report.pdf'</v>
      </c>
      <c r="F18"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'C:\Users\HOLGER\Downloads\Papers\Lib_Notes_Books\ARR_Project4_Stage2_Report.md' -PathType Leaf) {Invoke-Item 'C:\Users\HOLGER\Downloads\Papers\Lib_Notes_Books\ARR_Project4_Stage2_Report.md'} else {New-Item 'C:\Users\HOLGER\Downloads\Papers\Lib_Notes_Books\ARR_Project4_Stage2_Report.md'; Invoke-Item 'C:\Users\HOLGER\Downloads\Papers\Lib_Notes_Books\ARR_Project4_Stage2_Report.md'}</v>
      </c>
      <c r="G18" t="s">
        <v>491</v>
      </c>
      <c r="H18" t="str">
        <f>_xlfn.TEXTAFTER(Table24[[#This Row],[Path]],"\",-1)</f>
        <v>ARR_Project4_Stage2_Report.pdf</v>
      </c>
      <c r="I18" s="6" t="e">
        <f>VALUE(LEFT(RIGHT(Table24[[#This Row],[Author]],5),4))</f>
        <v>#VALUE!</v>
      </c>
      <c r="J18" s="1"/>
      <c r="L18" s="8"/>
    </row>
    <row r="19" spans="1:12" x14ac:dyDescent="0.3">
      <c r="A19" s="6"/>
      <c r="B19" s="6"/>
      <c r="C19" s="6">
        <v>4</v>
      </c>
      <c r="D19" s="13" t="str">
        <f>_xlfn.CONCAT("Invoke-Item '",Table24[[#This Row],[Path]],"'")</f>
        <v>Invoke-Item 'C:\Users\HOLGER\Downloads\Papers\ARR_books_pdf\Project 4 Continuous Rainfall Sequences at a point\ARR_Project_4_Stage1_report_Final.pdf'</v>
      </c>
      <c r="E19" s="13" t="str">
        <f>_xlfn.CONCAT("Start-Process foxitpdfreader '",Table24[[#This Row],[Path]],"'")</f>
        <v>Start-Process foxitpdfreader 'C:\Users\HOLGER\Downloads\Papers\ARR_books_pdf\Project 4 Continuous Rainfall Sequences at a point\ARR_Project_4_Stage1_report_Final.pdf'</v>
      </c>
      <c r="F19"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'C:\Users\HOLGER\Downloads\Papers\Lib_Notes_Books\ARR_Project_4_Stage1_report_Final.md' -PathType Leaf) {Invoke-Item 'C:\Users\HOLGER\Downloads\Papers\Lib_Notes_Books\ARR_Project_4_Stage1_report_Final.md'} else {New-Item 'C:\Users\HOLGER\Downloads\Papers\Lib_Notes_Books\ARR_Project_4_Stage1_report_Final.md'; Invoke-Item 'C:\Users\HOLGER\Downloads\Papers\Lib_Notes_Books\ARR_Project_4_Stage1_report_Final.md'}</v>
      </c>
      <c r="G19" t="s">
        <v>492</v>
      </c>
      <c r="H19" t="str">
        <f>_xlfn.TEXTAFTER(Table24[[#This Row],[Path]],"\",-1)</f>
        <v>ARR_Project_4_Stage1_report_Final.pdf</v>
      </c>
      <c r="I19" s="6" t="e">
        <f>VALUE(LEFT(RIGHT(Table24[[#This Row],[Author]],5),4))</f>
        <v>#VALUE!</v>
      </c>
      <c r="J19" s="1"/>
      <c r="L19" s="8"/>
    </row>
    <row r="20" spans="1:12" x14ac:dyDescent="0.3">
      <c r="A20" s="6"/>
      <c r="B20" s="6"/>
      <c r="C20" s="6">
        <v>4</v>
      </c>
      <c r="D20" s="13" t="str">
        <f>_xlfn.CONCAT("Invoke-Item '",Table24[[#This Row],[Path]],"'")</f>
        <v>Invoke-Item 'C:\Users\HOLGER\Downloads\Papers\ARR_books_pdf\Project 4 Continuous Rainfall Sequences at a point\ARR_Project_4_Stage3_Supplementary_Report.pdf'</v>
      </c>
      <c r="E20" s="13" t="str">
        <f>_xlfn.CONCAT("Start-Process foxitpdfreader '",Table24[[#This Row],[Path]],"'")</f>
        <v>Start-Process foxitpdfreader 'C:\Users\HOLGER\Downloads\Papers\ARR_books_pdf\Project 4 Continuous Rainfall Sequences at a point\ARR_Project_4_Stage3_Supplementary_Report.pdf'</v>
      </c>
      <c r="F20"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'C:\Users\HOLGER\Downloads\Papers\Lib_Notes_Books\ARR_Project_4_Stage3_Supplementary_Report.md' -PathType Leaf) {Invoke-Item 'C:\Users\HOLGER\Downloads\Papers\Lib_Notes_Books\ARR_Project_4_Stage3_Supplementary_Report.md'} else {New-Item 'C:\Users\HOLGER\Downloads\Papers\Lib_Notes_Books\ARR_Project_4_Stage3_Supplementary_Report.md'; Invoke-Item 'C:\Users\HOLGER\Downloads\Papers\Lib_Notes_Books\ARR_Project_4_Stage3_Supplementary_Report.md'}</v>
      </c>
      <c r="G20" t="s">
        <v>493</v>
      </c>
      <c r="H20" t="str">
        <f>_xlfn.TEXTAFTER(Table24[[#This Row],[Path]],"\",-1)</f>
        <v>ARR_Project_4_Stage3_Supplementary_Report.pdf</v>
      </c>
      <c r="I20" s="6" t="e">
        <f>VALUE(LEFT(RIGHT(Table24[[#This Row],[Author]],5),4))</f>
        <v>#VALUE!</v>
      </c>
      <c r="J20" s="1"/>
      <c r="L20" s="8"/>
    </row>
    <row r="21" spans="1:12" x14ac:dyDescent="0.3">
      <c r="A21" s="6"/>
      <c r="B21" s="6"/>
      <c r="C21" s="6">
        <v>5</v>
      </c>
      <c r="D21" s="13" t="str">
        <f>_xlfn.CONCAT("Invoke-Item '",Table24[[#This Row],[Path]],"'")</f>
        <v>Invoke-Item 'C:\Users\HOLGER\Downloads\Papers\ARR_books_pdf\Project 5 Regional Flood Methods\ARR_Project-5_Stage-3_database_report.pdf'</v>
      </c>
      <c r="E21" s="13" t="str">
        <f>_xlfn.CONCAT("Start-Process foxitpdfreader '",Table24[[#This Row],[Path]],"'")</f>
        <v>Start-Process foxitpdfreader 'C:\Users\HOLGER\Downloads\Papers\ARR_books_pdf\Project 5 Regional Flood Methods\ARR_Project-5_Stage-3_database_report.pdf'</v>
      </c>
      <c r="F21"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'C:\Users\HOLGER\Downloads\Papers\Lib_Notes_Books\ARR_Project-5_Stage-3_database_report.md' -PathType Leaf) {Invoke-Item 'C:\Users\HOLGER\Downloads\Papers\Lib_Notes_Books\ARR_Project-5_Stage-3_database_report.md'} else {New-Item 'C:\Users\HOLGER\Downloads\Papers\Lib_Notes_Books\ARR_Project-5_Stage-3_database_report.md'; Invoke-Item 'C:\Users\HOLGER\Downloads\Papers\Lib_Notes_Books\ARR_Project-5_Stage-3_database_report.md'}</v>
      </c>
      <c r="G21" t="s">
        <v>494</v>
      </c>
      <c r="H21" t="str">
        <f>_xlfn.TEXTAFTER(Table24[[#This Row],[Path]],"\",-1)</f>
        <v>ARR_Project-5_Stage-3_database_report.pdf</v>
      </c>
      <c r="I21" s="6" t="e">
        <f>VALUE(LEFT(RIGHT(Table24[[#This Row],[Author]],5),4))</f>
        <v>#VALUE!</v>
      </c>
      <c r="J21" s="1"/>
      <c r="L21" s="8"/>
    </row>
    <row r="22" spans="1:12" x14ac:dyDescent="0.3">
      <c r="A22" s="6"/>
      <c r="B22" s="6"/>
      <c r="C22" s="6">
        <v>5</v>
      </c>
      <c r="D22" s="13" t="str">
        <f>_xlfn.CONCAT("Invoke-Item '",Table24[[#This Row],[Path]],"'")</f>
        <v>Invoke-Item 'C:\Users\HOLGER\Downloads\Papers\ARR_books_pdf\Project 5 Regional Flood Methods\ARR_Project-5_Stage-3_report.pdf'</v>
      </c>
      <c r="E22" s="13" t="str">
        <f>_xlfn.CONCAT("Start-Process foxitpdfreader '",Table24[[#This Row],[Path]],"'")</f>
        <v>Start-Process foxitpdfreader 'C:\Users\HOLGER\Downloads\Papers\ARR_books_pdf\Project 5 Regional Flood Methods\ARR_Project-5_Stage-3_report.pdf'</v>
      </c>
      <c r="F22"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'C:\Users\HOLGER\Downloads\Papers\Lib_Notes_Books\ARR_Project-5_Stage-3_report.md' -PathType Leaf) {Invoke-Item 'C:\Users\HOLGER\Downloads\Papers\Lib_Notes_Books\ARR_Project-5_Stage-3_report.md'} else {New-Item 'C:\Users\HOLGER\Downloads\Papers\Lib_Notes_Books\ARR_Project-5_Stage-3_report.md'; Invoke-Item 'C:\Users\HOLGER\Downloads\Papers\Lib_Notes_Books\ARR_Project-5_Stage-3_report.md'}</v>
      </c>
      <c r="G22" t="s">
        <v>495</v>
      </c>
      <c r="H22" t="str">
        <f>_xlfn.TEXTAFTER(Table24[[#This Row],[Path]],"\",-1)</f>
        <v>ARR_Project-5_Stage-3_report.pdf</v>
      </c>
      <c r="I22" s="6" t="e">
        <f>VALUE(LEFT(RIGHT(Table24[[#This Row],[Author]],5),4))</f>
        <v>#VALUE!</v>
      </c>
      <c r="J22" s="1"/>
      <c r="L22" s="8"/>
    </row>
    <row r="23" spans="1:12" x14ac:dyDescent="0.3">
      <c r="A23" s="6"/>
      <c r="B23" s="6"/>
      <c r="C23" s="6">
        <v>5</v>
      </c>
      <c r="D23" s="13" t="str">
        <f>_xlfn.CONCAT("Invoke-Item '",Table24[[#This Row],[Path]],"'")</f>
        <v>Invoke-Item 'C:\Users\HOLGER\Downloads\Papers\ARR_books_pdf\Project 5 Regional Flood Methods\ARR_Project5_Stage2_Report_Final_.pdf'</v>
      </c>
      <c r="E23" s="13" t="str">
        <f>_xlfn.CONCAT("Start-Process foxitpdfreader '",Table24[[#This Row],[Path]],"'")</f>
        <v>Start-Process foxitpdfreader 'C:\Users\HOLGER\Downloads\Papers\ARR_books_pdf\Project 5 Regional Flood Methods\ARR_Project5_Stage2_Report_Final_.pdf'</v>
      </c>
      <c r="F23"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'C:\Users\HOLGER\Downloads\Papers\Lib_Notes_Books\ARR_Project5_Stage2_Report_Final_.md' -PathType Leaf) {Invoke-Item 'C:\Users\HOLGER\Downloads\Papers\Lib_Notes_Books\ARR_Project5_Stage2_Report_Final_.md'} else {New-Item 'C:\Users\HOLGER\Downloads\Papers\Lib_Notes_Books\ARR_Project5_Stage2_Report_Final_.md'; Invoke-Item 'C:\Users\HOLGER\Downloads\Papers\Lib_Notes_Books\ARR_Project5_Stage2_Report_Final_.md'}</v>
      </c>
      <c r="G23" t="s">
        <v>496</v>
      </c>
      <c r="H23" t="str">
        <f>_xlfn.TEXTAFTER(Table24[[#This Row],[Path]],"\",-1)</f>
        <v>ARR_Project5_Stage2_Report_Final_.pdf</v>
      </c>
      <c r="I23" s="6" t="e">
        <f>VALUE(LEFT(RIGHT(Table24[[#This Row],[Author]],5),4))</f>
        <v>#VALUE!</v>
      </c>
      <c r="J23" s="1"/>
      <c r="L23" s="8"/>
    </row>
    <row r="24" spans="1:12" x14ac:dyDescent="0.3">
      <c r="A24" s="6"/>
      <c r="B24" s="6"/>
      <c r="C24" s="6">
        <v>5</v>
      </c>
      <c r="D24" s="13" t="str">
        <f>_xlfn.CONCAT("Invoke-Item '",Table24[[#This Row],[Path]],"'")</f>
        <v>Invoke-Item 'C:\Users\HOLGER\Downloads\Papers\ARR_books_pdf\Project 5 Regional Flood Methods\ARR_Project_5_Stage1_report_Final.pdf'</v>
      </c>
      <c r="E24" s="13" t="str">
        <f>_xlfn.CONCAT("Start-Process foxitpdfreader '",Table24[[#This Row],[Path]],"'")</f>
        <v>Start-Process foxitpdfreader 'C:\Users\HOLGER\Downloads\Papers\ARR_books_pdf\Project 5 Regional Flood Methods\ARR_Project_5_Stage1_report_Final.pdf'</v>
      </c>
      <c r="F24"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'C:\Users\HOLGER\Downloads\Papers\Lib_Notes_Books\ARR_Project_5_Stage1_report_Final.md' -PathType Leaf) {Invoke-Item 'C:\Users\HOLGER\Downloads\Papers\Lib_Notes_Books\ARR_Project_5_Stage1_report_Final.md'} else {New-Item 'C:\Users\HOLGER\Downloads\Papers\Lib_Notes_Books\ARR_Project_5_Stage1_report_Final.md'; Invoke-Item 'C:\Users\HOLGER\Downloads\Papers\Lib_Notes_Books\ARR_Project_5_Stage1_report_Final.md'}</v>
      </c>
      <c r="G24" t="s">
        <v>497</v>
      </c>
      <c r="H24" t="str">
        <f>_xlfn.TEXTAFTER(Table24[[#This Row],[Path]],"\",-1)</f>
        <v>ARR_Project_5_Stage1_report_Final.pdf</v>
      </c>
      <c r="I24" s="6" t="e">
        <f>VALUE(LEFT(RIGHT(Table24[[#This Row],[Author]],5),4))</f>
        <v>#VALUE!</v>
      </c>
      <c r="J24" s="1"/>
      <c r="L24" s="8"/>
    </row>
    <row r="25" spans="1:12" x14ac:dyDescent="0.3">
      <c r="A25" s="6"/>
      <c r="B25" s="6"/>
      <c r="C25" s="6">
        <v>6</v>
      </c>
      <c r="D25" s="13" t="str">
        <f>_xlfn.CONCAT("Invoke-Item '",Table24[[#This Row],[Path]],"'")</f>
        <v>Invoke-Item 'C:\Users\HOLGER\Downloads\Papers\ARR_books_pdf\Project 6 Loss Models for Catchment Simulation\ARR_Project_6_Phase1_report_Final.pdf'</v>
      </c>
      <c r="E25" s="13" t="str">
        <f>_xlfn.CONCAT("Start-Process foxitpdfreader '",Table24[[#This Row],[Path]],"'")</f>
        <v>Start-Process foxitpdfreader 'C:\Users\HOLGER\Downloads\Papers\ARR_books_pdf\Project 6 Loss Models for Catchment Simulation\ARR_Project_6_Phase1_report_Final.pdf'</v>
      </c>
      <c r="F25"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'C:\Users\HOLGER\Downloads\Papers\Lib_Notes_Books\ARR_Project_6_Phase1_report_Final.md' -PathType Leaf) {Invoke-Item 'C:\Users\HOLGER\Downloads\Papers\Lib_Notes_Books\ARR_Project_6_Phase1_report_Final.md'} else {New-Item 'C:\Users\HOLGER\Downloads\Papers\Lib_Notes_Books\ARR_Project_6_Phase1_report_Final.md'; Invoke-Item 'C:\Users\HOLGER\Downloads\Papers\Lib_Notes_Books\ARR_Project_6_Phase1_report_Final.md'}</v>
      </c>
      <c r="G25" t="s">
        <v>498</v>
      </c>
      <c r="H25" t="str">
        <f>_xlfn.TEXTAFTER(Table24[[#This Row],[Path]],"\",-1)</f>
        <v>ARR_Project_6_Phase1_report_Final.pdf</v>
      </c>
      <c r="I25" s="6" t="e">
        <f>VALUE(LEFT(RIGHT(Table24[[#This Row],[Author]],5),4))</f>
        <v>#VALUE!</v>
      </c>
      <c r="J25" s="1"/>
      <c r="L25" s="8"/>
    </row>
    <row r="26" spans="1:12" x14ac:dyDescent="0.3">
      <c r="A26" s="6"/>
      <c r="B26" s="6"/>
      <c r="C26" s="6">
        <v>6</v>
      </c>
      <c r="D26" s="13" t="str">
        <f>_xlfn.CONCAT("Invoke-Item '",Table24[[#This Row],[Path]],"'")</f>
        <v>Invoke-Item 'C:\Users\HOLGER\Downloads\Papers\ARR_books_pdf\Project 6 Loss Models for Catchment Simulation\ARR_Project_6_Phase3_Urban_Report.pdf'</v>
      </c>
      <c r="E26" s="13" t="str">
        <f>_xlfn.CONCAT("Start-Process foxitpdfreader '",Table24[[#This Row],[Path]],"'")</f>
        <v>Start-Process foxitpdfreader 'C:\Users\HOLGER\Downloads\Papers\ARR_books_pdf\Project 6 Loss Models for Catchment Simulation\ARR_Project_6_Phase3_Urban_Report.pdf'</v>
      </c>
      <c r="F26"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'C:\Users\HOLGER\Downloads\Papers\Lib_Notes_Books\ARR_Project_6_Phase3_Urban_Report.md' -PathType Leaf) {Invoke-Item 'C:\Users\HOLGER\Downloads\Papers\Lib_Notes_Books\ARR_Project_6_Phase3_Urban_Report.md'} else {New-Item 'C:\Users\HOLGER\Downloads\Papers\Lib_Notes_Books\ARR_Project_6_Phase3_Urban_Report.md'; Invoke-Item 'C:\Users\HOLGER\Downloads\Papers\Lib_Notes_Books\ARR_Project_6_Phase3_Urban_Report.md'}</v>
      </c>
      <c r="G26" t="s">
        <v>499</v>
      </c>
      <c r="H26" t="str">
        <f>_xlfn.TEXTAFTER(Table24[[#This Row],[Path]],"\",-1)</f>
        <v>ARR_Project_6_Phase3_Urban_Report.pdf</v>
      </c>
      <c r="I26" s="6" t="e">
        <f>VALUE(LEFT(RIGHT(Table24[[#This Row],[Author]],5),4))</f>
        <v>#VALUE!</v>
      </c>
      <c r="J26" s="1"/>
      <c r="L26" s="8"/>
    </row>
    <row r="27" spans="1:12" x14ac:dyDescent="0.3">
      <c r="A27" s="6"/>
      <c r="B27" s="6"/>
      <c r="C27" s="6">
        <v>7</v>
      </c>
      <c r="D27" s="13" t="str">
        <f>_xlfn.CONCAT("Invoke-Item '",Table24[[#This Row],[Path]],"'")</f>
        <v>Invoke-Item 'C:\Users\HOLGER\Downloads\Papers\ARR_books_pdf\Project 7 Baseflow for Catchment Simulation\ARR_P7_Stage2_Final_Report.pdf'</v>
      </c>
      <c r="E27" s="13" t="str">
        <f>_xlfn.CONCAT("Start-Process foxitpdfreader '",Table24[[#This Row],[Path]],"'")</f>
        <v>Start-Process foxitpdfreader 'C:\Users\HOLGER\Downloads\Papers\ARR_books_pdf\Project 7 Baseflow for Catchment Simulation\ARR_P7_Stage2_Final_Report.pdf'</v>
      </c>
      <c r="F27"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'C:\Users\HOLGER\Downloads\Papers\Lib_Notes_Books\ARR_P7_Stage2_Final_Report.md' -PathType Leaf) {Invoke-Item 'C:\Users\HOLGER\Downloads\Papers\Lib_Notes_Books\ARR_P7_Stage2_Final_Report.md'} else {New-Item 'C:\Users\HOLGER\Downloads\Papers\Lib_Notes_Books\ARR_P7_Stage2_Final_Report.md'; Invoke-Item 'C:\Users\HOLGER\Downloads\Papers\Lib_Notes_Books\ARR_P7_Stage2_Final_Report.md'}</v>
      </c>
      <c r="G27" t="s">
        <v>500</v>
      </c>
      <c r="H27" t="str">
        <f>_xlfn.TEXTAFTER(Table24[[#This Row],[Path]],"\",-1)</f>
        <v>ARR_P7_Stage2_Final_Report.pdf</v>
      </c>
      <c r="I27" s="6" t="e">
        <f>VALUE(LEFT(RIGHT(Table24[[#This Row],[Author]],5),4))</f>
        <v>#VALUE!</v>
      </c>
      <c r="J27" s="1"/>
      <c r="L27" s="8"/>
    </row>
    <row r="28" spans="1:12" x14ac:dyDescent="0.3">
      <c r="A28" s="6"/>
      <c r="B28" s="6"/>
      <c r="C28" s="6">
        <v>7</v>
      </c>
      <c r="D28" s="13" t="str">
        <f>_xlfn.CONCAT("Invoke-Item '",Table24[[#This Row],[Path]],"'")</f>
        <v>Invoke-Item 'C:\Users\HOLGER\Downloads\Papers\ARR_books_pdf\Project 7 Baseflow for Catchment Simulation\ARR_Project_7_Stage1_report_Final.pdf'</v>
      </c>
      <c r="E28" s="13" t="str">
        <f>_xlfn.CONCAT("Start-Process foxitpdfreader '",Table24[[#This Row],[Path]],"'")</f>
        <v>Start-Process foxitpdfreader 'C:\Users\HOLGER\Downloads\Papers\ARR_books_pdf\Project 7 Baseflow for Catchment Simulation\ARR_Project_7_Stage1_report_Final.pdf'</v>
      </c>
      <c r="F28"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'C:\Users\HOLGER\Downloads\Papers\Lib_Notes_Books\ARR_Project_7_Stage1_report_Final.md' -PathType Leaf) {Invoke-Item 'C:\Users\HOLGER\Downloads\Papers\Lib_Notes_Books\ARR_Project_7_Stage1_report_Final.md'} else {New-Item 'C:\Users\HOLGER\Downloads\Papers\Lib_Notes_Books\ARR_Project_7_Stage1_report_Final.md'; Invoke-Item 'C:\Users\HOLGER\Downloads\Papers\Lib_Notes_Books\ARR_Project_7_Stage1_report_Final.md'}</v>
      </c>
      <c r="G28" t="s">
        <v>501</v>
      </c>
      <c r="H28" t="str">
        <f>_xlfn.TEXTAFTER(Table24[[#This Row],[Path]],"\",-1)</f>
        <v>ARR_Project_7_Stage1_report_Final.pdf</v>
      </c>
      <c r="I28" s="6" t="e">
        <f>VALUE(LEFT(RIGHT(Table24[[#This Row],[Author]],5),4))</f>
        <v>#VALUE!</v>
      </c>
      <c r="J28" s="1"/>
      <c r="L28" s="8"/>
    </row>
    <row r="29" spans="1:12" x14ac:dyDescent="0.3">
      <c r="A29" s="6"/>
      <c r="B29" s="6"/>
      <c r="C29" s="6">
        <v>7</v>
      </c>
      <c r="D29" s="13" t="str">
        <f>_xlfn.CONCAT("Invoke-Item '",Table24[[#This Row],[Path]],"'")</f>
        <v>Invoke-Item 'C:\Users\HOLGER\Downloads\Papers\ARR_books_pdf\Project 7 Baseflow for Catchment Simulation\R02_DatabaseDocumentation_ReportFinal.pdf'</v>
      </c>
      <c r="E29" s="13" t="str">
        <f>_xlfn.CONCAT("Start-Process foxitpdfreader '",Table24[[#This Row],[Path]],"'")</f>
        <v>Start-Process foxitpdfreader 'C:\Users\HOLGER\Downloads\Papers\ARR_books_pdf\Project 7 Baseflow for Catchment Simulation\R02_DatabaseDocumentation_ReportFinal.pdf'</v>
      </c>
      <c r="F29"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'C:\Users\HOLGER\Downloads\Papers\Lib_Notes_Books\R02_DatabaseDocumentation_ReportFinal.md' -PathType Leaf) {Invoke-Item 'C:\Users\HOLGER\Downloads\Papers\Lib_Notes_Books\R02_DatabaseDocumentation_ReportFinal.md'} else {New-Item 'C:\Users\HOLGER\Downloads\Papers\Lib_Notes_Books\R02_DatabaseDocumentation_ReportFinal.md'; Invoke-Item 'C:\Users\HOLGER\Downloads\Papers\Lib_Notes_Books\R02_DatabaseDocumentation_ReportFinal.md'}</v>
      </c>
      <c r="G29" t="s">
        <v>502</v>
      </c>
      <c r="H29" t="str">
        <f>_xlfn.TEXTAFTER(Table24[[#This Row],[Path]],"\",-1)</f>
        <v>R02_DatabaseDocumentation_ReportFinal.pdf</v>
      </c>
      <c r="I29" s="6" t="e">
        <f>VALUE(LEFT(RIGHT(Table24[[#This Row],[Author]],5),4))</f>
        <v>#VALUE!</v>
      </c>
      <c r="J29" s="1"/>
      <c r="L29" s="8"/>
    </row>
    <row r="30" spans="1:12" x14ac:dyDescent="0.3">
      <c r="A30" s="6"/>
      <c r="B30" s="6"/>
      <c r="C30" s="6">
        <v>8</v>
      </c>
      <c r="D30" s="13" t="str">
        <f>_xlfn.CONCAT("Invoke-Item '",Table24[[#This Row],[Path]],"'")</f>
        <v>Invoke-Item 'C:\Users\HOLGER\Downloads\Papers\ARR_books_pdf\Project 8 and 12\ARR_Project_8__Project_12_Stage_3_Report.pdf'</v>
      </c>
      <c r="E30" s="13" t="str">
        <f>_xlfn.CONCAT("Start-Process foxitpdfreader '",Table24[[#This Row],[Path]],"'")</f>
        <v>Start-Process foxitpdfreader 'C:\Users\HOLGER\Downloads\Papers\ARR_books_pdf\Project 8 and 12\ARR_Project_8__Project_12_Stage_3_Report.pdf'</v>
      </c>
      <c r="F30"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'C:\Users\HOLGER\Downloads\Papers\Lib_Notes_Books\ARR_Project_8__Project_12_Stage_3_Report.md' -PathType Leaf) {Invoke-Item 'C:\Users\HOLGER\Downloads\Papers\Lib_Notes_Books\ARR_Project_8__Project_12_Stage_3_Report.md'} else {New-Item 'C:\Users\HOLGER\Downloads\Papers\Lib_Notes_Books\ARR_Project_8__Project_12_Stage_3_Report.md'; Invoke-Item 'C:\Users\HOLGER\Downloads\Papers\Lib_Notes_Books\ARR_Project_8__Project_12_Stage_3_Report.md'}</v>
      </c>
      <c r="G30" t="s">
        <v>503</v>
      </c>
      <c r="H30" t="str">
        <f>_xlfn.TEXTAFTER(Table24[[#This Row],[Path]],"\",-1)</f>
        <v>ARR_Project_8__Project_12_Stage_3_Report.pdf</v>
      </c>
      <c r="I30" s="6" t="e">
        <f>VALUE(LEFT(RIGHT(Table24[[#This Row],[Author]],5),4))</f>
        <v>#VALUE!</v>
      </c>
      <c r="J30" s="1"/>
      <c r="L30" s="8"/>
    </row>
    <row r="31" spans="1:12" x14ac:dyDescent="0.3">
      <c r="A31" s="6"/>
      <c r="B31" s="6"/>
      <c r="C31" s="6">
        <v>10</v>
      </c>
      <c r="D31" s="13" t="str">
        <f>_xlfn.CONCAT("Invoke-Item '",Table24[[#This Row],[Path]],"'")</f>
        <v>Invoke-Item 'C:\Users\HOLGER\Downloads\Papers\ARR_books_pdf\Project 10 Safety Criteria for people\ARR_Project_10_Stage1_report_Final.pdf'</v>
      </c>
      <c r="E31" s="13" t="str">
        <f>_xlfn.CONCAT("Start-Process foxitpdfreader '",Table24[[#This Row],[Path]],"'")</f>
        <v>Start-Process foxitpdfreader 'C:\Users\HOLGER\Downloads\Papers\ARR_books_pdf\Project 10 Safety Criteria for people\ARR_Project_10_Stage1_report_Final.pdf'</v>
      </c>
      <c r="F31"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'C:\Users\HOLGER\Downloads\Papers\Lib_Notes_Books\ARR_Project_10_Stage1_report_Final.md' -PathType Leaf) {Invoke-Item 'C:\Users\HOLGER\Downloads\Papers\Lib_Notes_Books\ARR_Project_10_Stage1_report_Final.md'} else {New-Item 'C:\Users\HOLGER\Downloads\Papers\Lib_Notes_Books\ARR_Project_10_Stage1_report_Final.md'; Invoke-Item 'C:\Users\HOLGER\Downloads\Papers\Lib_Notes_Books\ARR_Project_10_Stage1_report_Final.md'}</v>
      </c>
      <c r="G31" t="s">
        <v>477</v>
      </c>
      <c r="H31" t="str">
        <f>_xlfn.TEXTAFTER(Table24[[#This Row],[Path]],"\",-1)</f>
        <v>ARR_Project_10_Stage1_report_Final.pdf</v>
      </c>
      <c r="I31" s="6" t="e">
        <f>VALUE(LEFT(RIGHT(Table24[[#This Row],[Author]],5),4))</f>
        <v>#VALUE!</v>
      </c>
      <c r="J31" s="1"/>
      <c r="L31" s="8"/>
    </row>
    <row r="32" spans="1:12" x14ac:dyDescent="0.3">
      <c r="A32" s="6"/>
      <c r="B32" s="6"/>
      <c r="C32" s="6">
        <v>10</v>
      </c>
      <c r="D32" s="13" t="str">
        <f>_xlfn.CONCAT("Invoke-Item '",Table24[[#This Row],[Path]],"'")</f>
        <v>Invoke-Item 'C:\Users\HOLGER\Downloads\Papers\ARR_books_pdf\Project 10 Safety Criteria for people\ARR_Project_10_Stage2_Report_Final.pdf'</v>
      </c>
      <c r="E32" s="13" t="str">
        <f>_xlfn.CONCAT("Start-Process foxitpdfreader '",Table24[[#This Row],[Path]],"'")</f>
        <v>Start-Process foxitpdfreader 'C:\Users\HOLGER\Downloads\Papers\ARR_books_pdf\Project 10 Safety Criteria for people\ARR_Project_10_Stage2_Report_Final.pdf'</v>
      </c>
      <c r="F32"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'C:\Users\HOLGER\Downloads\Papers\Lib_Notes_Books\ARR_Project_10_Stage2_Report_Final.md' -PathType Leaf) {Invoke-Item 'C:\Users\HOLGER\Downloads\Papers\Lib_Notes_Books\ARR_Project_10_Stage2_Report_Final.md'} else {New-Item 'C:\Users\HOLGER\Downloads\Papers\Lib_Notes_Books\ARR_Project_10_Stage2_Report_Final.md'; Invoke-Item 'C:\Users\HOLGER\Downloads\Papers\Lib_Notes_Books\ARR_Project_10_Stage2_Report_Final.md'}</v>
      </c>
      <c r="G32" t="s">
        <v>478</v>
      </c>
      <c r="H32" t="str">
        <f>_xlfn.TEXTAFTER(Table24[[#This Row],[Path]],"\",-1)</f>
        <v>ARR_Project_10_Stage2_Report_Final.pdf</v>
      </c>
      <c r="I32" s="6" t="e">
        <f>VALUE(LEFT(RIGHT(Table24[[#This Row],[Author]],5),4))</f>
        <v>#VALUE!</v>
      </c>
      <c r="J32" s="1"/>
      <c r="L32" s="8"/>
    </row>
    <row r="33" spans="1:12" x14ac:dyDescent="0.3">
      <c r="A33" s="6"/>
      <c r="B33" s="6"/>
      <c r="C33" s="6">
        <v>11</v>
      </c>
      <c r="D33" s="13" t="str">
        <f>_xlfn.CONCAT("Invoke-Item '",Table24[[#This Row],[Path]],"'")</f>
        <v>Invoke-Item 'C:\Users\HOLGER\Downloads\Papers\ARR_books_pdf\Project 11 Blockage of Hydraulic Structures\ARR_Project_11_Stage1_report_Final.pdf'</v>
      </c>
      <c r="E33" s="13" t="str">
        <f>_xlfn.CONCAT("Start-Process foxitpdfreader '",Table24[[#This Row],[Path]],"'")</f>
        <v>Start-Process foxitpdfreader 'C:\Users\HOLGER\Downloads\Papers\ARR_books_pdf\Project 11 Blockage of Hydraulic Structures\ARR_Project_11_Stage1_report_Final.pdf'</v>
      </c>
      <c r="F33"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'C:\Users\HOLGER\Downloads\Papers\Lib_Notes_Books\ARR_Project_11_Stage1_report_Final.md' -PathType Leaf) {Invoke-Item 'C:\Users\HOLGER\Downloads\Papers\Lib_Notes_Books\ARR_Project_11_Stage1_report_Final.md'} else {New-Item 'C:\Users\HOLGER\Downloads\Papers\Lib_Notes_Books\ARR_Project_11_Stage1_report_Final.md'; Invoke-Item 'C:\Users\HOLGER\Downloads\Papers\Lib_Notes_Books\ARR_Project_11_Stage1_report_Final.md'}</v>
      </c>
      <c r="G33" t="s">
        <v>479</v>
      </c>
      <c r="H33" t="str">
        <f>_xlfn.TEXTAFTER(Table24[[#This Row],[Path]],"\",-1)</f>
        <v>ARR_Project_11_Stage1_report_Final.pdf</v>
      </c>
      <c r="I33" s="6" t="e">
        <f>VALUE(LEFT(RIGHT(Table24[[#This Row],[Author]],5),4))</f>
        <v>#VALUE!</v>
      </c>
      <c r="J33" s="1"/>
      <c r="L33" s="8"/>
    </row>
    <row r="34" spans="1:12" x14ac:dyDescent="0.3">
      <c r="A34" s="6"/>
      <c r="B34" s="6"/>
      <c r="C34" s="6">
        <v>11</v>
      </c>
      <c r="D34" s="13" t="str">
        <f>_xlfn.CONCAT("Invoke-Item '",Table24[[#This Row],[Path]],"'")</f>
        <v>Invoke-Item 'C:\Users\HOLGER\Downloads\Papers\ARR_books_pdf\Project 11 Blockage of Hydraulic Structures\ARR_Project_11_Stage2_report_Final.pdf'</v>
      </c>
      <c r="E34" s="13" t="str">
        <f>_xlfn.CONCAT("Start-Process foxitpdfreader '",Table24[[#This Row],[Path]],"'")</f>
        <v>Start-Process foxitpdfreader 'C:\Users\HOLGER\Downloads\Papers\ARR_books_pdf\Project 11 Blockage of Hydraulic Structures\ARR_Project_11_Stage2_report_Final.pdf'</v>
      </c>
      <c r="F34"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'C:\Users\HOLGER\Downloads\Papers\Lib_Notes_Books\ARR_Project_11_Stage2_report_Final.md' -PathType Leaf) {Invoke-Item 'C:\Users\HOLGER\Downloads\Papers\Lib_Notes_Books\ARR_Project_11_Stage2_report_Final.md'} else {New-Item 'C:\Users\HOLGER\Downloads\Papers\Lib_Notes_Books\ARR_Project_11_Stage2_report_Final.md'; Invoke-Item 'C:\Users\HOLGER\Downloads\Papers\Lib_Notes_Books\ARR_Project_11_Stage2_report_Final.md'}</v>
      </c>
      <c r="G34" t="s">
        <v>480</v>
      </c>
      <c r="H34" t="str">
        <f>_xlfn.TEXTAFTER(Table24[[#This Row],[Path]],"\",-1)</f>
        <v>ARR_Project_11_Stage2_report_Final.pdf</v>
      </c>
      <c r="I34" s="6" t="e">
        <f>VALUE(LEFT(RIGHT(Table24[[#This Row],[Author]],5),4))</f>
        <v>#VALUE!</v>
      </c>
      <c r="J34" s="1"/>
      <c r="L34" s="8"/>
    </row>
    <row r="35" spans="1:12" x14ac:dyDescent="0.3">
      <c r="A35" s="6"/>
      <c r="B35" s="6"/>
      <c r="C35" s="6">
        <v>13</v>
      </c>
      <c r="D35" s="13" t="str">
        <f>_xlfn.CONCAT("Invoke-Item '",Table24[[#This Row],[Path]],"'")</f>
        <v>Invoke-Item 'C:\Users\HOLGER\Downloads\Papers\ARR_books_pdf\Project 13 Urban Rational Developments\ARR_Project_13_Stage3_report_DRAFT.pdf'</v>
      </c>
      <c r="E35" s="13" t="str">
        <f>_xlfn.CONCAT("Start-Process foxitpdfreader '",Table24[[#This Row],[Path]],"'")</f>
        <v>Start-Process foxitpdfreader 'C:\Users\HOLGER\Downloads\Papers\ARR_books_pdf\Project 13 Urban Rational Developments\ARR_Project_13_Stage3_report_DRAFT.pdf'</v>
      </c>
      <c r="F35"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'C:\Users\HOLGER\Downloads\Papers\Lib_Notes_Books\ARR_Project_13_Stage3_report_DRAFT.md' -PathType Leaf) {Invoke-Item 'C:\Users\HOLGER\Downloads\Papers\Lib_Notes_Books\ARR_Project_13_Stage3_report_DRAFT.md'} else {New-Item 'C:\Users\HOLGER\Downloads\Papers\Lib_Notes_Books\ARR_Project_13_Stage3_report_DRAFT.md'; Invoke-Item 'C:\Users\HOLGER\Downloads\Papers\Lib_Notes_Books\ARR_Project_13_Stage3_report_DRAFT.md'}</v>
      </c>
      <c r="G35" t="s">
        <v>481</v>
      </c>
      <c r="H35" t="str">
        <f>_xlfn.TEXTAFTER(Table24[[#This Row],[Path]],"\",-1)</f>
        <v>ARR_Project_13_Stage3_report_DRAFT.pdf</v>
      </c>
      <c r="I35" s="6" t="e">
        <f>VALUE(LEFT(RIGHT(Table24[[#This Row],[Author]],5),4))</f>
        <v>#VALUE!</v>
      </c>
      <c r="J35" s="1"/>
      <c r="L35" s="8"/>
    </row>
    <row r="36" spans="1:12" x14ac:dyDescent="0.3">
      <c r="A36" s="6"/>
      <c r="B36" s="6"/>
      <c r="C36" s="6">
        <v>15</v>
      </c>
      <c r="D36" s="13" t="str">
        <f>_xlfn.CONCAT("Invoke-Item '",Table24[[#This Row],[Path]],"'")</f>
        <v>Invoke-Item 'C:\Users\HOLGER\Downloads\Papers\ARR_books_pdf\Project 15 Two Dimensional Simulations in Urban and Rural Areas\ARR_Project15_TwoDimensional_Modelling_DraftReport.pdf'</v>
      </c>
      <c r="E36" s="13" t="str">
        <f>_xlfn.CONCAT("Start-Process foxitpdfreader '",Table24[[#This Row],[Path]],"'")</f>
        <v>Start-Process foxitpdfreader 'C:\Users\HOLGER\Downloads\Papers\ARR_books_pdf\Project 15 Two Dimensional Simulations in Urban and Rural Areas\ARR_Project15_TwoDimensional_Modelling_DraftReport.pdf'</v>
      </c>
      <c r="F36"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'C:\Users\HOLGER\Downloads\Papers\Lib_Notes_Books\ARR_Project15_TwoDimensional_Modelling_DraftReport.md' -PathType Leaf) {Invoke-Item 'C:\Users\HOLGER\Downloads\Papers\Lib_Notes_Books\ARR_Project15_TwoDimensional_Modelling_DraftReport.md'} else {New-Item 'C:\Users\HOLGER\Downloads\Papers\Lib_Notes_Books\ARR_Project15_TwoDimensional_Modelling_DraftReport.md'; Invoke-Item 'C:\Users\HOLGER\Downloads\Papers\Lib_Notes_Books\ARR_Project15_TwoDimensional_Modelling_DraftReport.md'}</v>
      </c>
      <c r="G36" t="s">
        <v>482</v>
      </c>
      <c r="H36" t="str">
        <f>_xlfn.TEXTAFTER(Table24[[#This Row],[Path]],"\",-1)</f>
        <v>ARR_Project15_TwoDimensional_Modelling_DraftReport.pdf</v>
      </c>
      <c r="I36" s="6" t="e">
        <f>VALUE(LEFT(RIGHT(Table24[[#This Row],[Author]],5),4))</f>
        <v>#VALUE!</v>
      </c>
      <c r="J36" s="1"/>
      <c r="L36" s="8"/>
    </row>
    <row r="37" spans="1:12" x14ac:dyDescent="0.3">
      <c r="A37" s="6"/>
      <c r="B37" s="6"/>
      <c r="C37" s="6">
        <v>15</v>
      </c>
      <c r="D37" s="13" t="str">
        <f>_xlfn.CONCAT("Invoke-Item '",Table24[[#This Row],[Path]],"'")</f>
        <v>Invoke-Item 'C:\Users\HOLGER\Downloads\Papers\ARR_books_pdf\Project 15 Two Dimensional Simulations in Urban and Rural Areas\ARR_Project_15_Subproject_report_buildings_final.pdf'</v>
      </c>
      <c r="E37" s="13" t="str">
        <f>_xlfn.CONCAT("Start-Process foxitpdfreader '",Table24[[#This Row],[Path]],"'")</f>
        <v>Start-Process foxitpdfreader 'C:\Users\HOLGER\Downloads\Papers\ARR_books_pdf\Project 15 Two Dimensional Simulations in Urban and Rural Areas\ARR_Project_15_Subproject_report_buildings_final.pdf'</v>
      </c>
      <c r="F37"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'C:\Users\HOLGER\Downloads\Papers\Lib_Notes_Books\ARR_Project_15_Subproject_report_buildings_final.md' -PathType Leaf) {Invoke-Item 'C:\Users\HOLGER\Downloads\Papers\Lib_Notes_Books\ARR_Project_15_Subproject_report_buildings_final.md'} else {New-Item 'C:\Users\HOLGER\Downloads\Papers\Lib_Notes_Books\ARR_Project_15_Subproject_report_buildings_final.md'; Invoke-Item 'C:\Users\HOLGER\Downloads\Papers\Lib_Notes_Books\ARR_Project_15_Subproject_report_buildings_final.md'}</v>
      </c>
      <c r="G37" t="s">
        <v>483</v>
      </c>
      <c r="H37" t="str">
        <f>_xlfn.TEXTAFTER(Table24[[#This Row],[Path]],"\",-1)</f>
        <v>ARR_Project_15_Subproject_report_buildings_final.pdf</v>
      </c>
      <c r="I37" s="6" t="e">
        <f>VALUE(LEFT(RIGHT(Table24[[#This Row],[Author]],5),4))</f>
        <v>#VALUE!</v>
      </c>
      <c r="J37" s="1"/>
      <c r="L37" s="8"/>
    </row>
    <row r="38" spans="1:12" x14ac:dyDescent="0.3">
      <c r="A38" s="6"/>
      <c r="B38" s="6"/>
      <c r="C38" s="6">
        <v>18</v>
      </c>
      <c r="D38" s="13" t="str">
        <f>_xlfn.CONCAT("Invoke-Item '",Table24[[#This Row],[Path]],"'")</f>
        <v>Invoke-Item 'C:\Users\HOLGER\Downloads\Papers\ARR_books_pdf\Project 18 Interaction of Coastal Processes and Severe Weather Events\ARR_Project18_Stage2_Report_Final.pdf'</v>
      </c>
      <c r="E38" s="13" t="str">
        <f>_xlfn.CONCAT("Start-Process foxitpdfreader '",Table24[[#This Row],[Path]],"'")</f>
        <v>Start-Process foxitpdfreader 'C:\Users\HOLGER\Downloads\Papers\ARR_books_pdf\Project 18 Interaction of Coastal Processes and Severe Weather Events\ARR_Project18_Stage2_Report_Final.pdf'</v>
      </c>
      <c r="F38"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'C:\Users\HOLGER\Downloads\Papers\Lib_Notes_Books\ARR_Project18_Stage2_Report_Final.md' -PathType Leaf) {Invoke-Item 'C:\Users\HOLGER\Downloads\Papers\Lib_Notes_Books\ARR_Project18_Stage2_Report_Final.md'} else {New-Item 'C:\Users\HOLGER\Downloads\Papers\Lib_Notes_Books\ARR_Project18_Stage2_Report_Final.md'; Invoke-Item 'C:\Users\HOLGER\Downloads\Papers\Lib_Notes_Books\ARR_Project18_Stage2_Report_Final.md'}</v>
      </c>
      <c r="G38" t="s">
        <v>484</v>
      </c>
      <c r="H38" t="str">
        <f>_xlfn.TEXTAFTER(Table24[[#This Row],[Path]],"\",-1)</f>
        <v>ARR_Project18_Stage2_Report_Final.pdf</v>
      </c>
      <c r="I38" s="6" t="e">
        <f>VALUE(LEFT(RIGHT(Table24[[#This Row],[Author]],5),4))</f>
        <v>#VALUE!</v>
      </c>
      <c r="J38" s="1"/>
      <c r="L38" s="8"/>
    </row>
    <row r="39" spans="1:12" x14ac:dyDescent="0.3">
      <c r="A39" s="6"/>
      <c r="B39" s="6"/>
      <c r="C39" s="6">
        <v>18</v>
      </c>
      <c r="D39" s="13" t="str">
        <f>_xlfn.CONCAT("Invoke-Item '",Table24[[#This Row],[Path]],"'")</f>
        <v>Invoke-Item 'C:\Users\HOLGER\Downloads\Papers\ARR_books_pdf\Project 18 Interaction of Coastal Processes and Severe Weather Events\Project18_Stage3_Report_draftForDiscussion1.pdf'</v>
      </c>
      <c r="E39" s="13" t="str">
        <f>_xlfn.CONCAT("Start-Process foxitpdfreader '",Table24[[#This Row],[Path]],"'")</f>
        <v>Start-Process foxitpdfreader 'C:\Users\HOLGER\Downloads\Papers\ARR_books_pdf\Project 18 Interaction of Coastal Processes and Severe Weather Events\Project18_Stage3_Report_draftForDiscussion1.pdf'</v>
      </c>
      <c r="F39"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'C:\Users\HOLGER\Downloads\Papers\Lib_Notes_Books\Project18_Stage3_Report_draftForDiscussion1.md' -PathType Leaf) {Invoke-Item 'C:\Users\HOLGER\Downloads\Papers\Lib_Notes_Books\Project18_Stage3_Report_draftForDiscussion1.md'} else {New-Item 'C:\Users\HOLGER\Downloads\Papers\Lib_Notes_Books\Project18_Stage3_Report_draftForDiscussion1.md'; Invoke-Item 'C:\Users\HOLGER\Downloads\Papers\Lib_Notes_Books\Project18_Stage3_Report_draftForDiscussion1.md'}</v>
      </c>
      <c r="G39" t="s">
        <v>485</v>
      </c>
      <c r="H39" t="str">
        <f>_xlfn.TEXTAFTER(Table24[[#This Row],[Path]],"\",-1)</f>
        <v>Project18_Stage3_Report_draftForDiscussion1.pdf</v>
      </c>
      <c r="I39" s="6" t="e">
        <f>VALUE(LEFT(RIGHT(Table24[[#This Row],[Author]],5),4))</f>
        <v>#VALUE!</v>
      </c>
      <c r="J39" s="1"/>
      <c r="L39" s="8"/>
    </row>
    <row r="40" spans="1:12" x14ac:dyDescent="0.3">
      <c r="A40" s="6"/>
      <c r="B40" s="6"/>
      <c r="C40" s="6">
        <v>20</v>
      </c>
      <c r="D40" s="13" t="str">
        <f>_xlfn.CONCAT("Invoke-Item '",Table24[[#This Row],[Path]],"'")</f>
        <v>Invoke-Item 'C:\Users\HOLGER\Downloads\Papers\ARR_books_pdf\Project 20 Risk Assessment and Design Life\ARR_Project_20_Stage3_Report.pdf'</v>
      </c>
      <c r="E40" s="13" t="str">
        <f>_xlfn.CONCAT("Start-Process foxitpdfreader '",Table24[[#This Row],[Path]],"'")</f>
        <v>Start-Process foxitpdfreader 'C:\Users\HOLGER\Downloads\Papers\ARR_books_pdf\Project 20 Risk Assessment and Design Life\ARR_Project_20_Stage3_Report.pdf'</v>
      </c>
      <c r="F40"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'C:\Users\HOLGER\Downloads\Papers\Lib_Notes_Books\ARR_Project_20_Stage3_Report.md' -PathType Leaf) {Invoke-Item 'C:\Users\HOLGER\Downloads\Papers\Lib_Notes_Books\ARR_Project_20_Stage3_Report.md'} else {New-Item 'C:\Users\HOLGER\Downloads\Papers\Lib_Notes_Books\ARR_Project_20_Stage3_Report.md'; Invoke-Item 'C:\Users\HOLGER\Downloads\Papers\Lib_Notes_Books\ARR_Project_20_Stage3_Report.md'}</v>
      </c>
      <c r="G40" t="s">
        <v>489</v>
      </c>
      <c r="H40" t="str">
        <f>_xlfn.TEXTAFTER(Table24[[#This Row],[Path]],"\",-1)</f>
        <v>ARR_Project_20_Stage3_Report.pdf</v>
      </c>
      <c r="I40" s="6" t="e">
        <f>VALUE(LEFT(RIGHT(Table24[[#This Row],[Author]],5),4))</f>
        <v>#VALUE!</v>
      </c>
      <c r="J40" s="1"/>
      <c r="L40" s="8"/>
    </row>
    <row r="41" spans="1:12" x14ac:dyDescent="0.3">
      <c r="A41" s="6"/>
      <c r="B41" s="6"/>
      <c r="C41" s="6">
        <v>30</v>
      </c>
      <c r="D41" s="13" t="str">
        <f>_xlfn.CONCAT("Invoke-Item '",Table24[[#This Row],[Path]],"'")</f>
        <v>Invoke-Item 'C:\Users\HOLGER\Downloads\Papers\Manuals_EPA_SWMM\epaswmm5_1_manual_master_8-2-15.pdf'</v>
      </c>
      <c r="E41" s="13" t="str">
        <f>_xlfn.CONCAT("Start-Process foxitpdfreader '",Table24[[#This Row],[Path]],"'")</f>
        <v>Start-Process foxitpdfreader 'C:\Users\HOLGER\Downloads\Papers\Manuals_EPA_SWMM\epaswmm5_1_manual_master_8-2-15.pdf'</v>
      </c>
      <c r="F41"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'C:\Users\HOLGER\Downloads\Papers\Lib_Notes_Books\epaswmm5_1_manual_master_8-2-15.md' -PathType Leaf) {Invoke-Item 'C:\Users\HOLGER\Downloads\Papers\Lib_Notes_Books\epaswmm5_1_manual_master_8-2-15.md'} else {New-Item 'C:\Users\HOLGER\Downloads\Papers\Lib_Notes_Books\epaswmm5_1_manual_master_8-2-15.md'; Invoke-Item 'C:\Users\HOLGER\Downloads\Papers\Lib_Notes_Books\epaswmm5_1_manual_master_8-2-15.md'}</v>
      </c>
      <c r="G41" s="14" t="s">
        <v>525</v>
      </c>
      <c r="H41" t="str">
        <f>_xlfn.TEXTAFTER(Table24[[#This Row],[Path]],"\",-1)</f>
        <v>epaswmm5_1_manual_master_8-2-15.pdf</v>
      </c>
      <c r="I41" s="6" t="e">
        <f>VALUE(LEFT(RIGHT(Table24[[#This Row],[Author]],5),4))</f>
        <v>#VALUE!</v>
      </c>
      <c r="J41" s="1"/>
      <c r="L41" s="8"/>
    </row>
    <row r="42" spans="1:12" x14ac:dyDescent="0.3">
      <c r="A42" s="6"/>
      <c r="B42" s="6"/>
      <c r="C42" s="6">
        <v>30</v>
      </c>
      <c r="D42" s="13" t="str">
        <f>_xlfn.CONCAT("Invoke-Item '",Table24[[#This Row],[Path]],"'")</f>
        <v>Invoke-Item 'C:\Users\HOLGER\Downloads\Papers\Manuals_EPA_SWMM\P100NYRA.PDF'</v>
      </c>
      <c r="E42" s="13" t="str">
        <f>_xlfn.CONCAT("Start-Process foxitpdfreader '",Table24[[#This Row],[Path]],"'")</f>
        <v>Start-Process foxitpdfreader 'C:\Users\HOLGER\Downloads\Papers\Manuals_EPA_SWMM\P100NYRA.PDF'</v>
      </c>
      <c r="F42"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'C:\Users\HOLGER\Downloads\Papers\Lib_Notes_Books\P100NYRA.md' -PathType Leaf) {Invoke-Item 'C:\Users\HOLGER\Downloads\Papers\Lib_Notes_Books\P100NYRA.md'} else {New-Item 'C:\Users\HOLGER\Downloads\Papers\Lib_Notes_Books\P100NYRA.md'; Invoke-Item 'C:\Users\HOLGER\Downloads\Papers\Lib_Notes_Books\P100NYRA.md'}</v>
      </c>
      <c r="G42" s="14" t="s">
        <v>526</v>
      </c>
      <c r="H42" t="str">
        <f>_xlfn.TEXTAFTER(Table24[[#This Row],[Path]],"\",-1)</f>
        <v>P100NYRA.PDF</v>
      </c>
      <c r="I42" s="6" t="e">
        <f>VALUE(LEFT(RIGHT(Table24[[#This Row],[Author]],5),4))</f>
        <v>#VALUE!</v>
      </c>
      <c r="J42" s="1"/>
      <c r="L42" s="8"/>
    </row>
    <row r="43" spans="1:12" x14ac:dyDescent="0.3">
      <c r="A43" s="6"/>
      <c r="B43" s="6"/>
      <c r="C43" s="6">
        <v>30</v>
      </c>
      <c r="D43" s="13" t="str">
        <f>_xlfn.CONCAT("Invoke-Item '",Table24[[#This Row],[Path]],"'")</f>
        <v>Invoke-Item 'C:\Users\HOLGER\Downloads\Papers\Manuals_EPA_SWMM\P100P2NY.PDF'</v>
      </c>
      <c r="E43" s="13" t="str">
        <f>_xlfn.CONCAT("Start-Process foxitpdfreader '",Table24[[#This Row],[Path]],"'")</f>
        <v>Start-Process foxitpdfreader 'C:\Users\HOLGER\Downloads\Papers\Manuals_EPA_SWMM\P100P2NY.PDF'</v>
      </c>
      <c r="F43"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'C:\Users\HOLGER\Downloads\Papers\Lib_Notes_Books\P100P2NY.md' -PathType Leaf) {Invoke-Item 'C:\Users\HOLGER\Downloads\Papers\Lib_Notes_Books\P100P2NY.md'} else {New-Item 'C:\Users\HOLGER\Downloads\Papers\Lib_Notes_Books\P100P2NY.md'; Invoke-Item 'C:\Users\HOLGER\Downloads\Papers\Lib_Notes_Books\P100P2NY.md'}</v>
      </c>
      <c r="G43" s="14" t="s">
        <v>527</v>
      </c>
      <c r="H43" t="str">
        <f>_xlfn.TEXTAFTER(Table24[[#This Row],[Path]],"\",-1)</f>
        <v>P100P2NY.PDF</v>
      </c>
      <c r="I43" s="6" t="e">
        <f>VALUE(LEFT(RIGHT(Table24[[#This Row],[Author]],5),4))</f>
        <v>#VALUE!</v>
      </c>
      <c r="J43" s="1"/>
      <c r="L43" s="8"/>
    </row>
    <row r="44" spans="1:12" x14ac:dyDescent="0.3">
      <c r="A44" s="6"/>
      <c r="B44" s="6"/>
      <c r="C44" s="6">
        <v>30</v>
      </c>
      <c r="D44" s="13" t="str">
        <f>_xlfn.CONCAT("Invoke-Item '",Table24[[#This Row],[Path]],"'")</f>
        <v>Invoke-Item 'C:\Users\HOLGER\Downloads\Papers\Manuals_EPA_SWMM\P100S9AS.PDF'</v>
      </c>
      <c r="E44" s="13" t="str">
        <f>_xlfn.CONCAT("Start-Process foxitpdfreader '",Table24[[#This Row],[Path]],"'")</f>
        <v>Start-Process foxitpdfreader 'C:\Users\HOLGER\Downloads\Papers\Manuals_EPA_SWMM\P100S9AS.PDF'</v>
      </c>
      <c r="F44"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'C:\Users\HOLGER\Downloads\Papers\Lib_Notes_Books\P100S9AS.md' -PathType Leaf) {Invoke-Item 'C:\Users\HOLGER\Downloads\Papers\Lib_Notes_Books\P100S9AS.md'} else {New-Item 'C:\Users\HOLGER\Downloads\Papers\Lib_Notes_Books\P100S9AS.md'; Invoke-Item 'C:\Users\HOLGER\Downloads\Papers\Lib_Notes_Books\P100S9AS.md'}</v>
      </c>
      <c r="G44" s="14" t="s">
        <v>528</v>
      </c>
      <c r="H44" t="str">
        <f>_xlfn.TEXTAFTER(Table24[[#This Row],[Path]],"\",-1)</f>
        <v>P100S9AS.PDF</v>
      </c>
      <c r="I44" s="6" t="e">
        <f>VALUE(LEFT(RIGHT(Table24[[#This Row],[Author]],5),4))</f>
        <v>#VALUE!</v>
      </c>
      <c r="J44" s="1"/>
      <c r="L44" s="8"/>
    </row>
    <row r="45" spans="1:12" x14ac:dyDescent="0.3">
      <c r="A45" s="6"/>
      <c r="B45" s="6"/>
      <c r="C45" s="6">
        <v>30</v>
      </c>
      <c r="D45" s="13" t="str">
        <f>_xlfn.CONCAT("Invoke-Item '",Table24[[#This Row],[Path]],"'")</f>
        <v>Invoke-Item 'C:\Users\HOLGER\Downloads\Papers\Manuals_EPA_SWMM\storm-water-management-model-users-manual-version-5.2.pdf'</v>
      </c>
      <c r="E45" s="13" t="str">
        <f>_xlfn.CONCAT("Start-Process foxitpdfreader '",Table24[[#This Row],[Path]],"'")</f>
        <v>Start-Process foxitpdfreader 'C:\Users\HOLGER\Downloads\Papers\Manuals_EPA_SWMM\storm-water-management-model-users-manual-version-5.2.pdf'</v>
      </c>
      <c r="F45"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'C:\Users\HOLGER\Downloads\Papers\Lib_Notes_Books\storm-water-management-model-users-manual-version-5.2.md' -PathType Leaf) {Invoke-Item 'C:\Users\HOLGER\Downloads\Papers\Lib_Notes_Books\storm-water-management-model-users-manual-version-5.2.md'} else {New-Item 'C:\Users\HOLGER\Downloads\Papers\Lib_Notes_Books\storm-water-management-model-users-manual-version-5.2.md'; Invoke-Item 'C:\Users\HOLGER\Downloads\Papers\Lib_Notes_Books\storm-water-management-model-users-manual-version-5.2.md'}</v>
      </c>
      <c r="G45" s="14" t="s">
        <v>529</v>
      </c>
      <c r="H45" t="str">
        <f>_xlfn.TEXTAFTER(Table24[[#This Row],[Path]],"\",-1)</f>
        <v>storm-water-management-model-users-manual-version-5.2.pdf</v>
      </c>
      <c r="I45" s="6" t="e">
        <f>VALUE(LEFT(RIGHT(Table24[[#This Row],[Author]],5),4))</f>
        <v>#VALUE!</v>
      </c>
      <c r="J45" s="1"/>
      <c r="L45" s="8"/>
    </row>
    <row r="46" spans="1:12" x14ac:dyDescent="0.3">
      <c r="A46" s="6"/>
      <c r="B46" s="6"/>
      <c r="C46" s="6">
        <v>30</v>
      </c>
      <c r="D46" s="13" t="str">
        <f>_xlfn.CONCAT("Invoke-Item '",Table24[[#This Row],[Path]],"'")</f>
        <v>Invoke-Item 'C:\Users\HOLGER\Downloads\Papers\Manuals_EPA_SWMM\swmm5-reference-manual-ii-addendum-20220210mas2wr-1.pdf'</v>
      </c>
      <c r="E46" s="13" t="str">
        <f>_xlfn.CONCAT("Start-Process foxitpdfreader '",Table24[[#This Row],[Path]],"'")</f>
        <v>Start-Process foxitpdfreader 'C:\Users\HOLGER\Downloads\Papers\Manuals_EPA_SWMM\swmm5-reference-manual-ii-addendum-20220210mas2wr-1.pdf'</v>
      </c>
      <c r="F46"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'C:\Users\HOLGER\Downloads\Papers\Lib_Notes_Books\swmm5-reference-manual-ii-addendum-20220210mas2wr-1.md' -PathType Leaf) {Invoke-Item 'C:\Users\HOLGER\Downloads\Papers\Lib_Notes_Books\swmm5-reference-manual-ii-addendum-20220210mas2wr-1.md'} else {New-Item 'C:\Users\HOLGER\Downloads\Papers\Lib_Notes_Books\swmm5-reference-manual-ii-addendum-20220210mas2wr-1.md'; Invoke-Item 'C:\Users\HOLGER\Downloads\Papers\Lib_Notes_Books\swmm5-reference-manual-ii-addendum-20220210mas2wr-1.md'}</v>
      </c>
      <c r="G46" s="14" t="s">
        <v>530</v>
      </c>
      <c r="H46" t="str">
        <f>_xlfn.TEXTAFTER(Table24[[#This Row],[Path]],"\",-1)</f>
        <v>swmm5-reference-manual-ii-addendum-20220210mas2wr-1.pdf</v>
      </c>
      <c r="I46" s="6" t="e">
        <f>VALUE(LEFT(RIGHT(Table24[[#This Row],[Author]],5),4))</f>
        <v>#VALUE!</v>
      </c>
      <c r="J46" s="1"/>
      <c r="L46" s="8"/>
    </row>
    <row r="47" spans="1:12" x14ac:dyDescent="0.3">
      <c r="A47" s="6"/>
      <c r="B47" s="6"/>
      <c r="C47" s="6">
        <v>31</v>
      </c>
      <c r="D47" s="13" t="str">
        <f>_xlfn.CONCAT("Invoke-Item '",Table24[[#This Row],[Path]],"'")</f>
        <v>Invoke-Item 'C:\Users\HOLGER\Downloads\Papers\Manuals_EPA_SWMM_5.2_2023\SWMM Reference Manual Errata.pdf'</v>
      </c>
      <c r="E47" s="13" t="str">
        <f>_xlfn.CONCAT("Start-Process foxitpdfreader '",Table24[[#This Row],[Path]],"'")</f>
        <v>Start-Process foxitpdfreader 'C:\Users\HOLGER\Downloads\Papers\Manuals_EPA_SWMM_5.2_2023\SWMM Reference Manual Errata.pdf'</v>
      </c>
      <c r="F47"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'C:\Users\HOLGER\Downloads\Papers\Lib_Notes_Books\SWMM Reference Manual Errata.md' -PathType Leaf) {Invoke-Item 'C:\Users\HOLGER\Downloads\Papers\Lib_Notes_Books\SWMM Reference Manual Errata.md'} else {New-Item 'C:\Users\HOLGER\Downloads\Papers\Lib_Notes_Books\SWMM Reference Manual Errata.md'; Invoke-Item 'C:\Users\HOLGER\Downloads\Papers\Lib_Notes_Books\SWMM Reference Manual Errata.md'}</v>
      </c>
      <c r="G47" s="14" t="s">
        <v>516</v>
      </c>
      <c r="H47" t="str">
        <f>_xlfn.TEXTAFTER(Table24[[#This Row],[Path]],"\",-1)</f>
        <v>SWMM Reference Manual Errata.pdf</v>
      </c>
      <c r="I47" s="6" t="e">
        <f>VALUE(LEFT(RIGHT(Table24[[#This Row],[Author]],5),4))</f>
        <v>#VALUE!</v>
      </c>
      <c r="J47" s="1"/>
      <c r="L47" s="8"/>
    </row>
    <row r="48" spans="1:12" x14ac:dyDescent="0.3">
      <c r="A48" s="6"/>
      <c r="B48" s="6"/>
      <c r="C48" s="6">
        <v>31</v>
      </c>
      <c r="D48" s="13" t="str">
        <f>_xlfn.CONCAT("Invoke-Item '",Table24[[#This Row],[Path]],"'")</f>
        <v>Invoke-Item 'C:\Users\HOLGER\Downloads\Papers\Manuals_EPA_SWMM_5.2_2023\SWMM-CAT User's Guide (Version 1.1).pdf'</v>
      </c>
      <c r="E48" s="13" t="str">
        <f>_xlfn.CONCAT("Start-Process foxitpdfreader '",Table24[[#This Row],[Path]],"'")</f>
        <v>Start-Process foxitpdfreader 'C:\Users\HOLGER\Downloads\Papers\Manuals_EPA_SWMM_5.2_2023\SWMM-CAT User's Guide (Version 1.1).pdf'</v>
      </c>
      <c r="F48"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'C:\Users\HOLGER\Downloads\Papers\Lib_Notes_Books\SWMM-CAT User's Guide (Version 1.1).md' -PathType Leaf) {Invoke-Item 'C:\Users\HOLGER\Downloads\Papers\Lib_Notes_Books\SWMM-CAT User's Guide (Version 1.1).md'} else {New-Item 'C:\Users\HOLGER\Downloads\Papers\Lib_Notes_Books\SWMM-CAT User's Guide (Version 1.1).md'; Invoke-Item 'C:\Users\HOLGER\Downloads\Papers\Lib_Notes_Books\SWMM-CAT User's Guide (Version 1.1).md'}</v>
      </c>
      <c r="G48" s="14" t="s">
        <v>517</v>
      </c>
      <c r="H48" t="str">
        <f>_xlfn.TEXTAFTER(Table24[[#This Row],[Path]],"\",-1)</f>
        <v>SWMM-CAT User's Guide (Version 1.1).pdf</v>
      </c>
      <c r="I48" s="6" t="e">
        <f>VALUE(LEFT(RIGHT(Table24[[#This Row],[Author]],5),4))</f>
        <v>#VALUE!</v>
      </c>
      <c r="J48" s="1"/>
      <c r="L48" s="8"/>
    </row>
    <row r="49" spans="1:12" x14ac:dyDescent="0.3">
      <c r="A49" s="6"/>
      <c r="B49" s="6"/>
      <c r="C49" s="6">
        <v>31</v>
      </c>
      <c r="D49" s="13" t="str">
        <f>_xlfn.CONCAT("Invoke-Item '",Table24[[#This Row],[Path]],"'")</f>
        <v>Invoke-Item 'C:\Users\HOLGER\Downloads\Papers\Manuals_EPA_SWMM_5.2_2023\swmm-users-manual-version-5.2.pdf'</v>
      </c>
      <c r="E49" s="13" t="str">
        <f>_xlfn.CONCAT("Start-Process foxitpdfreader '",Table24[[#This Row],[Path]],"'")</f>
        <v>Start-Process foxitpdfreader 'C:\Users\HOLGER\Downloads\Papers\Manuals_EPA_SWMM_5.2_2023\swmm-users-manual-version-5.2.pdf'</v>
      </c>
      <c r="F49"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'C:\Users\HOLGER\Downloads\Papers\Lib_Notes_Books\swmm-users-manual-version-5.2.md' -PathType Leaf) {Invoke-Item 'C:\Users\HOLGER\Downloads\Papers\Lib_Notes_Books\swmm-users-manual-version-5.2.md'} else {New-Item 'C:\Users\HOLGER\Downloads\Papers\Lib_Notes_Books\swmm-users-manual-version-5.2.md'; Invoke-Item 'C:\Users\HOLGER\Downloads\Papers\Lib_Notes_Books\swmm-users-manual-version-5.2.md'}</v>
      </c>
      <c r="G49" s="14" t="s">
        <v>518</v>
      </c>
      <c r="H49" t="str">
        <f>_xlfn.TEXTAFTER(Table24[[#This Row],[Path]],"\",-1)</f>
        <v>swmm-users-manual-version-5.2.pdf</v>
      </c>
      <c r="I49" s="6">
        <f>VALUE(LEFT(RIGHT(Table24[[#This Row],[Author]],5),4))</f>
        <v>2022</v>
      </c>
      <c r="J49" s="1" t="s">
        <v>537</v>
      </c>
      <c r="L49" s="8"/>
    </row>
    <row r="50" spans="1:12" x14ac:dyDescent="0.3">
      <c r="A50" s="6"/>
      <c r="B50" s="6"/>
      <c r="C50" s="6">
        <v>31</v>
      </c>
      <c r="D50" s="13" t="str">
        <f>_xlfn.CONCAT("Invoke-Item '",Table24[[#This Row],[Path]],"'")</f>
        <v>Invoke-Item 'C:\Users\HOLGER\Downloads\Papers\Manuals_EPA_SWMM_5.2_2023\swmm5-reference-manual-ii-addendum-20220210mas2wr-1.pdf'</v>
      </c>
      <c r="E50" s="13" t="str">
        <f>_xlfn.CONCAT("Start-Process foxitpdfreader '",Table24[[#This Row],[Path]],"'")</f>
        <v>Start-Process foxitpdfreader 'C:\Users\HOLGER\Downloads\Papers\Manuals_EPA_SWMM_5.2_2023\swmm5-reference-manual-ii-addendum-20220210mas2wr-1.pdf'</v>
      </c>
      <c r="F50"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'C:\Users\HOLGER\Downloads\Papers\Lib_Notes_Books\swmm5-reference-manual-ii-addendum-20220210mas2wr-1.md' -PathType Leaf) {Invoke-Item 'C:\Users\HOLGER\Downloads\Papers\Lib_Notes_Books\swmm5-reference-manual-ii-addendum-20220210mas2wr-1.md'} else {New-Item 'C:\Users\HOLGER\Downloads\Papers\Lib_Notes_Books\swmm5-reference-manual-ii-addendum-20220210mas2wr-1.md'; Invoke-Item 'C:\Users\HOLGER\Downloads\Papers\Lib_Notes_Books\swmm5-reference-manual-ii-addendum-20220210mas2wr-1.md'}</v>
      </c>
      <c r="G50" s="14" t="s">
        <v>519</v>
      </c>
      <c r="H50" t="str">
        <f>_xlfn.TEXTAFTER(Table24[[#This Row],[Path]],"\",-1)</f>
        <v>swmm5-reference-manual-ii-addendum-20220210mas2wr-1.pdf</v>
      </c>
      <c r="I50" s="6" t="e">
        <f>VALUE(LEFT(RIGHT(Table24[[#This Row],[Author]],5),4))</f>
        <v>#VALUE!</v>
      </c>
      <c r="J50" s="1"/>
      <c r="L50" s="8"/>
    </row>
    <row r="51" spans="1:12" x14ac:dyDescent="0.3">
      <c r="A51" s="6"/>
      <c r="B51" s="6"/>
      <c r="C51" s="6">
        <v>31</v>
      </c>
      <c r="D51" s="13" t="str">
        <f>_xlfn.CONCAT("Invoke-Item '",Table24[[#This Row],[Path]],"'")</f>
        <v>Invoke-Item 'C:\Users\HOLGER\Downloads\Papers\Manuals_EPA_SWMM_5.2_2023\Swmm_Apps_Manual.pdf'</v>
      </c>
      <c r="E51" s="13" t="str">
        <f>_xlfn.CONCAT("Start-Process foxitpdfreader '",Table24[[#This Row],[Path]],"'")</f>
        <v>Start-Process foxitpdfreader 'C:\Users\HOLGER\Downloads\Papers\Manuals_EPA_SWMM_5.2_2023\Swmm_Apps_Manual.pdf'</v>
      </c>
      <c r="F51"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'C:\Users\HOLGER\Downloads\Papers\Lib_Notes_Books\Swmm_Apps_Manual.md' -PathType Leaf) {Invoke-Item 'C:\Users\HOLGER\Downloads\Papers\Lib_Notes_Books\Swmm_Apps_Manual.md'} else {New-Item 'C:\Users\HOLGER\Downloads\Papers\Lib_Notes_Books\Swmm_Apps_Manual.md'; Invoke-Item 'C:\Users\HOLGER\Downloads\Papers\Lib_Notes_Books\Swmm_Apps_Manual.md'}</v>
      </c>
      <c r="G51" s="14" t="s">
        <v>520</v>
      </c>
      <c r="H51" t="str">
        <f>_xlfn.TEXTAFTER(Table24[[#This Row],[Path]],"\",-1)</f>
        <v>Swmm_Apps_Manual.pdf</v>
      </c>
      <c r="I51" s="6" t="e">
        <f>VALUE(LEFT(RIGHT(Table24[[#This Row],[Author]],5),4))</f>
        <v>#VALUE!</v>
      </c>
      <c r="J51" s="1"/>
      <c r="L51" s="8"/>
    </row>
    <row r="52" spans="1:12" x14ac:dyDescent="0.3">
      <c r="A52" s="6"/>
      <c r="B52" s="6"/>
      <c r="C52" s="6">
        <v>31</v>
      </c>
      <c r="D52" s="13" t="str">
        <f>_xlfn.CONCAT("Invoke-Item '",Table24[[#This Row],[Path]],"'")</f>
        <v>Invoke-Item 'C:\Users\HOLGER\Downloads\Papers\Manuals_EPA_SWMM_5.2_2023\swmm_reference_manual_vol1_hydrology.pdf'</v>
      </c>
      <c r="E52" s="13" t="str">
        <f>_xlfn.CONCAT("Start-Process foxitpdfreader '",Table24[[#This Row],[Path]],"'")</f>
        <v>Start-Process foxitpdfreader 'C:\Users\HOLGER\Downloads\Papers\Manuals_EPA_SWMM_5.2_2023\swmm_reference_manual_vol1_hydrology.pdf'</v>
      </c>
      <c r="F52"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'C:\Users\HOLGER\Downloads\Papers\Lib_Notes_Books\swmm_reference_manual_vol1_hydrology.md' -PathType Leaf) {Invoke-Item 'C:\Users\HOLGER\Downloads\Papers\Lib_Notes_Books\swmm_reference_manual_vol1_hydrology.md'} else {New-Item 'C:\Users\HOLGER\Downloads\Papers\Lib_Notes_Books\swmm_reference_manual_vol1_hydrology.md'; Invoke-Item 'C:\Users\HOLGER\Downloads\Papers\Lib_Notes_Books\swmm_reference_manual_vol1_hydrology.md'}</v>
      </c>
      <c r="G52" s="14" t="s">
        <v>521</v>
      </c>
      <c r="H52" t="str">
        <f>_xlfn.TEXTAFTER(Table24[[#This Row],[Path]],"\",-1)</f>
        <v>swmm_reference_manual_vol1_hydrology.pdf</v>
      </c>
      <c r="I52" s="6">
        <f>VALUE(LEFT(RIGHT(Table24[[#This Row],[Author]],5),4))</f>
        <v>2016</v>
      </c>
      <c r="J52" s="1" t="s">
        <v>535</v>
      </c>
      <c r="L52" s="8"/>
    </row>
    <row r="53" spans="1:12" x14ac:dyDescent="0.3">
      <c r="A53" s="6"/>
      <c r="B53" s="6"/>
      <c r="C53" s="6">
        <v>31</v>
      </c>
      <c r="D53" s="13" t="str">
        <f>_xlfn.CONCAT("Invoke-Item '",Table24[[#This Row],[Path]],"'")</f>
        <v>Invoke-Item 'C:\Users\HOLGER\Downloads\Papers\Manuals_EPA_SWMM_5.2_2023\swmm_reference_manual_vol2_hydraulics.pdf'</v>
      </c>
      <c r="E53" s="13" t="str">
        <f>_xlfn.CONCAT("Start-Process foxitpdfreader '",Table24[[#This Row],[Path]],"'")</f>
        <v>Start-Process foxitpdfreader 'C:\Users\HOLGER\Downloads\Papers\Manuals_EPA_SWMM_5.2_2023\swmm_reference_manual_vol2_hydraulics.pdf'</v>
      </c>
      <c r="F53"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'C:\Users\HOLGER\Downloads\Papers\Lib_Notes_Books\swmm_reference_manual_vol2_hydraulics.md' -PathType Leaf) {Invoke-Item 'C:\Users\HOLGER\Downloads\Papers\Lib_Notes_Books\swmm_reference_manual_vol2_hydraulics.md'} else {New-Item 'C:\Users\HOLGER\Downloads\Papers\Lib_Notes_Books\swmm_reference_manual_vol2_hydraulics.md'; Invoke-Item 'C:\Users\HOLGER\Downloads\Papers\Lib_Notes_Books\swmm_reference_manual_vol2_hydraulics.md'}</v>
      </c>
      <c r="G53" s="14" t="s">
        <v>522</v>
      </c>
      <c r="H53" t="str">
        <f>_xlfn.TEXTAFTER(Table24[[#This Row],[Path]],"\",-1)</f>
        <v>swmm_reference_manual_vol2_hydraulics.pdf</v>
      </c>
      <c r="I53" s="6">
        <f>VALUE(LEFT(RIGHT(Table24[[#This Row],[Author]],5),4))</f>
        <v>2017</v>
      </c>
      <c r="J53" s="1" t="s">
        <v>536</v>
      </c>
      <c r="L53" s="8"/>
    </row>
    <row r="54" spans="1:12" x14ac:dyDescent="0.3">
      <c r="A54" s="6"/>
      <c r="B54" s="6"/>
      <c r="C54" s="6">
        <v>31</v>
      </c>
      <c r="D54" s="13" t="str">
        <f>_xlfn.CONCAT("Invoke-Item '",Table24[[#This Row],[Path]],"'")</f>
        <v>Invoke-Item 'C:\Users\HOLGER\Downloads\Papers\Manuals_EPA_SWMM_5.2_2023\swmm_reference_manual_vol3_water_quality.pdf'</v>
      </c>
      <c r="E54" s="13" t="str">
        <f>_xlfn.CONCAT("Start-Process foxitpdfreader '",Table24[[#This Row],[Path]],"'")</f>
        <v>Start-Process foxitpdfreader 'C:\Users\HOLGER\Downloads\Papers\Manuals_EPA_SWMM_5.2_2023\swmm_reference_manual_vol3_water_quality.pdf'</v>
      </c>
      <c r="F54"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'C:\Users\HOLGER\Downloads\Papers\Lib_Notes_Books\swmm_reference_manual_vol3_water_quality.md' -PathType Leaf) {Invoke-Item 'C:\Users\HOLGER\Downloads\Papers\Lib_Notes_Books\swmm_reference_manual_vol3_water_quality.md'} else {New-Item 'C:\Users\HOLGER\Downloads\Papers\Lib_Notes_Books\swmm_reference_manual_vol3_water_quality.md'; Invoke-Item 'C:\Users\HOLGER\Downloads\Papers\Lib_Notes_Books\swmm_reference_manual_vol3_water_quality.md'}</v>
      </c>
      <c r="G54" s="14" t="s">
        <v>523</v>
      </c>
      <c r="H54" t="str">
        <f>_xlfn.TEXTAFTER(Table24[[#This Row],[Path]],"\",-1)</f>
        <v>swmm_reference_manual_vol3_water_quality.pdf</v>
      </c>
      <c r="I54" s="6">
        <f>VALUE(LEFT(RIGHT(Table24[[#This Row],[Author]],5),4))</f>
        <v>2016</v>
      </c>
      <c r="J54" s="1" t="s">
        <v>535</v>
      </c>
      <c r="L54" s="8"/>
    </row>
    <row r="55" spans="1:12" x14ac:dyDescent="0.3">
      <c r="A55" s="6"/>
      <c r="B55" s="6"/>
      <c r="C55" s="6">
        <v>40</v>
      </c>
      <c r="D55" s="13" t="str">
        <f>_xlfn.CONCAT("Invoke-Item '",Table24[[#This Row],[Path]],"'")</f>
        <v>Invoke-Item 'C:\Users\HOLGER\Downloads\Papers\Books\Rainfall-Runoff_Modelling_The_Primer_2ndEd_2012.pdf'</v>
      </c>
      <c r="E55" s="13" t="str">
        <f>_xlfn.CONCAT("Start-Process foxitpdfreader '",Table24[[#This Row],[Path]],"'")</f>
        <v>Start-Process foxitpdfreader 'C:\Users\HOLGER\Downloads\Papers\Books\Rainfall-Runoff_Modelling_The_Primer_2ndEd_2012.pdf'</v>
      </c>
      <c r="F55" s="13" t="str">
        <f>_xlfn.CONCAT("if ( Test-Path 'C:\Users\HOLGER\Downloads\Papers\Lib_Notes_Books\",LEFT(Table24[[#This Row],[File]],LEN(Table24[[#This Row],[File]])-3),"md' -PathType Leaf) {Invoke-Item 'C:\Users\HOLGER\Downloads\Papers\Lib_Notes_Books\",LEFT(Table24[[#This Row],[File]],LEN(Table24[[#This Row],[File]])-3),"md'} else {New-Item 'C:\Users\HOLGER\Downloads\Papers\Lib_Notes_Books\",LEFT(Table24[[#This Row],[File]],LEN(Table24[[#This Row],[File]])-3),"md'; Invoke-Item 'C:\Users\HOLGER\Downloads\Papers\Lib_Notes_Books\",LEFT(Table24[[#This Row],[File]],LEN(Table24[[#This Row],[File]])-3),"md'}")</f>
        <v>if ( Test-Path 'C:\Users\HOLGER\Downloads\Papers\Lib_Notes_Books\Rainfall-Runoff_Modelling_The_Primer_2ndEd_2012.md' -PathType Leaf) {Invoke-Item 'C:\Users\HOLGER\Downloads\Papers\Lib_Notes_Books\Rainfall-Runoff_Modelling_The_Primer_2ndEd_2012.md'} else {New-Item 'C:\Users\HOLGER\Downloads\Papers\Lib_Notes_Books\Rainfall-Runoff_Modelling_The_Primer_2ndEd_2012.md'; Invoke-Item 'C:\Users\HOLGER\Downloads\Papers\Lib_Notes_Books\Rainfall-Runoff_Modelling_The_Primer_2ndEd_2012.md'}</v>
      </c>
      <c r="G55" s="14" t="s">
        <v>524</v>
      </c>
      <c r="H55" t="str">
        <f>_xlfn.TEXTAFTER(Table24[[#This Row],[Path]],"\",-1)</f>
        <v>Rainfall-Runoff_Modelling_The_Primer_2ndEd_2012.pdf</v>
      </c>
      <c r="I55" s="6">
        <f>VALUE(LEFT(RIGHT(Table24[[#This Row],[Author]],5),4))</f>
        <v>2011</v>
      </c>
      <c r="J55" s="1" t="s">
        <v>538</v>
      </c>
      <c r="L55" s="8"/>
    </row>
  </sheetData>
  <conditionalFormatting sqref="M2:V8 M9:W1048576">
    <cfRule type="cellIs" dxfId="77" priority="16" operator="equal">
      <formula>"yes"</formula>
    </cfRule>
  </conditionalFormatting>
  <conditionalFormatting sqref="G1:H1 G41:H1048576">
    <cfRule type="duplicateValues" dxfId="76" priority="12"/>
  </conditionalFormatting>
  <conditionalFormatting sqref="A1:B1048576">
    <cfRule type="cellIs" dxfId="75" priority="10" operator="equal">
      <formula>"5. yes"</formula>
    </cfRule>
    <cfRule type="cellIs" dxfId="74" priority="11" operator="equal">
      <formula>"4. almost yes"</formula>
    </cfRule>
    <cfRule type="cellIs" dxfId="73" priority="13" operator="equal">
      <formula>"3. partially"</formula>
    </cfRule>
    <cfRule type="cellIs" dxfId="72" priority="14" operator="equal">
      <formula>"2. almost no"</formula>
    </cfRule>
    <cfRule type="cellIs" dxfId="71" priority="15" operator="equal">
      <formula>"1. no"</formula>
    </cfRule>
  </conditionalFormatting>
  <conditionalFormatting sqref="J1:J1048576">
    <cfRule type="duplicateValues" dxfId="70" priority="4"/>
  </conditionalFormatting>
  <conditionalFormatting sqref="K1:K2 K12:K1048576">
    <cfRule type="duplicateValues" dxfId="69" priority="3"/>
  </conditionalFormatting>
  <conditionalFormatting sqref="C1:C1048576">
    <cfRule type="colorScale" priority="2">
      <colorScale>
        <cfvo type="min"/>
        <cfvo type="percentile" val="50"/>
        <cfvo type="max"/>
        <color theme="5" tint="0.39997558519241921"/>
        <color theme="9" tint="0.39997558519241921"/>
        <color theme="8" tint="0.39997558519241921"/>
      </colorScale>
    </cfRule>
  </conditionalFormatting>
  <conditionalFormatting sqref="I1:I1048576">
    <cfRule type="colorScale" priority="1">
      <colorScale>
        <cfvo type="min"/>
        <cfvo type="percentile" val="50"/>
        <cfvo type="max"/>
        <color theme="5" tint="0.39997558519241921"/>
        <color theme="9" tint="0.39997558519241921"/>
        <color theme="8" tint="0.39997558519241921"/>
      </colorScale>
    </cfRule>
  </conditionalFormatting>
  <hyperlinks>
    <hyperlink ref="K1" location="'Off-topic'!A2" display="Title" xr:uid="{6111611C-E292-4B1E-8050-8707F3EAEC1F}"/>
  </hyperlinks>
  <pageMargins left="0.7" right="0.7" top="0.75" bottom="0.75" header="0.3" footer="0.3"/>
  <pageSetup paperSize="9" orientation="portrait" horizontalDpi="1200" verticalDpi="1200"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456F606D-4024-4808-AEBF-B2845319530F}">
          <x14:formula1>
            <xm:f>Options!$B$2:$B$6</xm:f>
          </x14:formula1>
          <xm:sqref>A2:B55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EF902-FABA-450A-BB41-5E6BF4A07A3F}">
  <dimension ref="A1:U55"/>
  <sheetViews>
    <sheetView zoomScaleNormal="100" workbookViewId="0">
      <pane xSplit="5" ySplit="1" topLeftCell="F22" activePane="bottomRight" state="frozen"/>
      <selection pane="topRight" activeCell="E1" sqref="E1"/>
      <selection pane="bottomLeft" activeCell="A2" sqref="A2"/>
      <selection pane="bottomRight" activeCell="D41" sqref="D41"/>
    </sheetView>
  </sheetViews>
  <sheetFormatPr defaultColWidth="10.77734375" defaultRowHeight="14.4" x14ac:dyDescent="0.3"/>
  <cols>
    <col min="1" max="1" width="11.33203125" style="1" bestFit="1" customWidth="1"/>
    <col min="2" max="2" width="11.33203125" style="1" customWidth="1"/>
    <col min="3" max="3" width="10.44140625" style="6" bestFit="1" customWidth="1"/>
    <col min="4" max="4" width="4.5546875" style="13" customWidth="1"/>
    <col min="5" max="5" width="3.77734375" style="1" customWidth="1"/>
    <col min="6" max="6" width="4.88671875" style="6" customWidth="1"/>
    <col min="7" max="7" width="46.88671875" style="1" customWidth="1"/>
    <col min="8" max="8" width="7.109375" style="7" bestFit="1" customWidth="1"/>
    <col min="9" max="9" width="21.33203125" style="6" customWidth="1"/>
    <col min="10" max="10" width="96.6640625" style="1" customWidth="1"/>
    <col min="11" max="11" width="114.6640625" style="1" bestFit="1" customWidth="1"/>
    <col min="12" max="16384" width="10.77734375" style="1"/>
  </cols>
  <sheetData>
    <row r="1" spans="1:21" s="11" customFormat="1" x14ac:dyDescent="0.3">
      <c r="A1" s="5" t="s">
        <v>119</v>
      </c>
      <c r="B1" s="5" t="s">
        <v>3</v>
      </c>
      <c r="C1" s="5" t="s">
        <v>22</v>
      </c>
      <c r="D1" s="12" t="s">
        <v>453</v>
      </c>
      <c r="E1" s="10" t="s">
        <v>474</v>
      </c>
      <c r="F1" s="5" t="s">
        <v>533</v>
      </c>
      <c r="G1" s="10" t="s">
        <v>122</v>
      </c>
      <c r="H1" s="5" t="s">
        <v>0</v>
      </c>
      <c r="I1" s="5" t="s">
        <v>1</v>
      </c>
      <c r="J1" s="5" t="s">
        <v>2</v>
      </c>
      <c r="K1" s="5" t="s">
        <v>309</v>
      </c>
      <c r="L1" s="5"/>
      <c r="M1" s="5"/>
      <c r="N1" s="5"/>
      <c r="O1" s="5"/>
      <c r="P1" s="5"/>
      <c r="Q1" s="5"/>
      <c r="R1" s="5"/>
      <c r="S1" s="5"/>
      <c r="T1" s="5"/>
      <c r="U1" s="5"/>
    </row>
    <row r="2" spans="1:21" x14ac:dyDescent="0.3">
      <c r="A2" s="6"/>
      <c r="B2" s="6"/>
      <c r="C2" s="6">
        <v>1</v>
      </c>
      <c r="D2" s="13" t="str">
        <f>_xlfn.CONCAT("Invoke-Item '",Table245[[#This Row],[Path]],"'")</f>
        <v>Invoke-Item 'C:\Users\HOLGER\Downloads\Papers\Docs\_Papers0001.docx'</v>
      </c>
      <c r="E2" t="s">
        <v>1475</v>
      </c>
      <c r="F2" s="6">
        <v>1</v>
      </c>
      <c r="G2" s="1" t="str">
        <f>_xlfn.TEXTAFTER(Table245[[#This Row],[Path]],"\",-1)</f>
        <v>_Papers0001.docx</v>
      </c>
      <c r="H2" s="6" t="e">
        <f>VALUE(LEFT(RIGHT(Table245[[#This Row],[Author]],5),4))</f>
        <v>#VALUE!</v>
      </c>
      <c r="I2" s="1"/>
      <c r="K2" s="8"/>
    </row>
    <row r="3" spans="1:21" x14ac:dyDescent="0.3">
      <c r="A3" s="6"/>
      <c r="B3" s="6"/>
      <c r="C3" s="6">
        <v>2</v>
      </c>
      <c r="D3" s="13" t="str">
        <f>_xlfn.CONCAT("Invoke-Item '",Table245[[#This Row],[Path]],"'")</f>
        <v>Invoke-Item 'C:\Users\HOLGER\Downloads\Papers\Docs\_Papers0002.docx'</v>
      </c>
      <c r="E3" t="s">
        <v>1476</v>
      </c>
      <c r="F3" s="6">
        <v>1</v>
      </c>
      <c r="G3" t="str">
        <f>_xlfn.TEXTAFTER(Table245[[#This Row],[Path]],"\",-1)</f>
        <v>_Papers0002.docx</v>
      </c>
      <c r="H3" s="6" t="e">
        <f>VALUE(LEFT(RIGHT(Table245[[#This Row],[Author]],5),4))</f>
        <v>#VALUE!</v>
      </c>
      <c r="I3" s="1"/>
      <c r="K3" s="8"/>
    </row>
    <row r="4" spans="1:21" x14ac:dyDescent="0.3">
      <c r="A4" s="6"/>
      <c r="B4" s="6"/>
      <c r="C4" s="6">
        <v>3</v>
      </c>
      <c r="D4" s="13" t="str">
        <f>_xlfn.CONCAT("Invoke-Item '",Table245[[#This Row],[Path]],"'")</f>
        <v>Invoke-Item 'C:\Users\HOLGER\Downloads\Papers\Docs\_Papers0003.docx'</v>
      </c>
      <c r="E4" t="s">
        <v>1477</v>
      </c>
      <c r="G4" t="str">
        <f>_xlfn.TEXTAFTER(Table245[[#This Row],[Path]],"\",-1)</f>
        <v>_Papers0003.docx</v>
      </c>
      <c r="H4" s="6" t="e">
        <f>VALUE(LEFT(RIGHT(Table245[[#This Row],[Author]],5),4))</f>
        <v>#VALUE!</v>
      </c>
      <c r="I4" s="1"/>
      <c r="K4" s="8"/>
    </row>
    <row r="5" spans="1:21" x14ac:dyDescent="0.3">
      <c r="A5" s="6"/>
      <c r="B5" s="6"/>
      <c r="C5" s="6">
        <v>4</v>
      </c>
      <c r="D5" s="13" t="str">
        <f>_xlfn.CONCAT("Invoke-Item '",Table245[[#This Row],[Path]],"'")</f>
        <v>Invoke-Item 'C:\Users\HOLGER\Downloads\Papers\Docs\_Papers0004.docx'</v>
      </c>
      <c r="E5" t="s">
        <v>1478</v>
      </c>
      <c r="F5" s="6">
        <v>1</v>
      </c>
      <c r="G5" t="str">
        <f>_xlfn.TEXTAFTER(Table245[[#This Row],[Path]],"\",-1)</f>
        <v>_Papers0004.docx</v>
      </c>
      <c r="H5" s="6" t="e">
        <f>VALUE(LEFT(RIGHT(Table245[[#This Row],[Author]],5),4))</f>
        <v>#VALUE!</v>
      </c>
      <c r="I5" s="1"/>
      <c r="K5" s="8"/>
    </row>
    <row r="6" spans="1:21" x14ac:dyDescent="0.3">
      <c r="A6" s="6"/>
      <c r="B6" s="6"/>
      <c r="C6" s="6">
        <v>5</v>
      </c>
      <c r="D6" s="13" t="str">
        <f>_xlfn.CONCAT("Invoke-Item '",Table245[[#This Row],[Path]],"'")</f>
        <v>Invoke-Item 'C:\Users\HOLGER\Downloads\Papers\Docs\_Papers0005.docx'</v>
      </c>
      <c r="E6" t="s">
        <v>1479</v>
      </c>
      <c r="G6" t="str">
        <f>_xlfn.TEXTAFTER(Table245[[#This Row],[Path]],"\",-1)</f>
        <v>_Papers0005.docx</v>
      </c>
      <c r="H6" s="6" t="e">
        <f>VALUE(LEFT(RIGHT(Table245[[#This Row],[Author]],5),4))</f>
        <v>#VALUE!</v>
      </c>
      <c r="I6" s="1"/>
      <c r="K6" s="8"/>
    </row>
    <row r="7" spans="1:21" x14ac:dyDescent="0.3">
      <c r="A7" s="6"/>
      <c r="B7" s="6"/>
      <c r="C7" s="6">
        <v>6</v>
      </c>
      <c r="D7" s="13" t="str">
        <f>_xlfn.CONCAT("Invoke-Item '",Table245[[#This Row],[Path]],"'")</f>
        <v>Invoke-Item 'C:\Users\HOLGER\Downloads\Papers\Docs\_Papers0006.docx'</v>
      </c>
      <c r="E7" t="s">
        <v>1480</v>
      </c>
      <c r="G7" t="str">
        <f>_xlfn.TEXTAFTER(Table245[[#This Row],[Path]],"\",-1)</f>
        <v>_Papers0006.docx</v>
      </c>
      <c r="H7" s="6" t="e">
        <f>VALUE(LEFT(RIGHT(Table245[[#This Row],[Author]],5),4))</f>
        <v>#VALUE!</v>
      </c>
      <c r="I7" s="1"/>
      <c r="K7" s="8"/>
    </row>
    <row r="8" spans="1:21" x14ac:dyDescent="0.3">
      <c r="A8" s="6"/>
      <c r="B8" s="6"/>
      <c r="C8" s="6">
        <v>7</v>
      </c>
      <c r="D8" s="13" t="str">
        <f>_xlfn.CONCAT("Invoke-Item '",Table245[[#This Row],[Path]],"'")</f>
        <v>Invoke-Item 'C:\Users\HOLGER\Downloads\Papers\Docs\_Papers0007.docx'</v>
      </c>
      <c r="E8" t="s">
        <v>1481</v>
      </c>
      <c r="G8" t="str">
        <f>_xlfn.TEXTAFTER(Table245[[#This Row],[Path]],"\",-1)</f>
        <v>_Papers0007.docx</v>
      </c>
      <c r="H8" s="6" t="e">
        <f>VALUE(LEFT(RIGHT(Table245[[#This Row],[Author]],5),4))</f>
        <v>#VALUE!</v>
      </c>
      <c r="I8" s="1"/>
      <c r="K8" s="8"/>
    </row>
    <row r="9" spans="1:21" x14ac:dyDescent="0.3">
      <c r="A9" s="6"/>
      <c r="B9" s="6"/>
      <c r="C9" s="6">
        <v>8</v>
      </c>
      <c r="D9" s="13" t="str">
        <f>_xlfn.CONCAT("Invoke-Item '",Table245[[#This Row],[Path]],"'")</f>
        <v>Invoke-Item 'C:\Users\HOLGER\Downloads\Papers\Docs\_Papers0008.docx'</v>
      </c>
      <c r="E9" t="s">
        <v>1482</v>
      </c>
      <c r="G9" t="str">
        <f>_xlfn.TEXTAFTER(Table245[[#This Row],[Path]],"\",-1)</f>
        <v>_Papers0008.docx</v>
      </c>
      <c r="H9" s="6" t="e">
        <f>VALUE(LEFT(RIGHT(Table245[[#This Row],[Author]],5),4))</f>
        <v>#VALUE!</v>
      </c>
      <c r="I9" s="1"/>
      <c r="K9" s="8"/>
    </row>
    <row r="10" spans="1:21" x14ac:dyDescent="0.3">
      <c r="A10" s="6"/>
      <c r="B10" s="6"/>
      <c r="C10" s="6">
        <v>9</v>
      </c>
      <c r="D10" s="13" t="str">
        <f>_xlfn.CONCAT("Invoke-Item '",Table245[[#This Row],[Path]],"'")</f>
        <v>Invoke-Item 'C:\Users\HOLGER\Downloads\Papers\Docs\_Papers0009.docx'</v>
      </c>
      <c r="E10" t="s">
        <v>1483</v>
      </c>
      <c r="G10" t="str">
        <f>_xlfn.TEXTAFTER(Table245[[#This Row],[Path]],"\",-1)</f>
        <v>_Papers0009.docx</v>
      </c>
      <c r="H10" s="6" t="e">
        <f>VALUE(LEFT(RIGHT(Table245[[#This Row],[Author]],5),4))</f>
        <v>#VALUE!</v>
      </c>
      <c r="I10" s="1"/>
      <c r="K10" s="8"/>
    </row>
    <row r="11" spans="1:21" x14ac:dyDescent="0.3">
      <c r="A11" s="6"/>
      <c r="B11" s="6"/>
      <c r="C11" s="6">
        <v>10</v>
      </c>
      <c r="D11" s="13" t="str">
        <f>_xlfn.CONCAT("Invoke-Item '",Table245[[#This Row],[Path]],"'")</f>
        <v>Invoke-Item 'C:\Users\HOLGER\Downloads\Papers\Docs\_Papers0010.docx'</v>
      </c>
      <c r="E11" t="s">
        <v>1484</v>
      </c>
      <c r="G11" t="str">
        <f>_xlfn.TEXTAFTER(Table245[[#This Row],[Path]],"\",-1)</f>
        <v>_Papers0010.docx</v>
      </c>
      <c r="H11" s="6" t="e">
        <f>VALUE(LEFT(RIGHT(Table245[[#This Row],[Author]],5),4))</f>
        <v>#VALUE!</v>
      </c>
      <c r="I11" s="1"/>
      <c r="K11" s="8"/>
    </row>
    <row r="12" spans="1:21" x14ac:dyDescent="0.3">
      <c r="A12" s="6"/>
      <c r="B12" s="6"/>
      <c r="C12" s="6">
        <v>11</v>
      </c>
      <c r="D12" s="13" t="str">
        <f>_xlfn.CONCAT("Invoke-Item '",Table245[[#This Row],[Path]],"'")</f>
        <v>Invoke-Item 'C:\Users\HOLGER\Downloads\Papers\Docs\_Papers0011.docx'</v>
      </c>
      <c r="E12" t="s">
        <v>1485</v>
      </c>
      <c r="G12" t="str">
        <f>_xlfn.TEXTAFTER(Table245[[#This Row],[Path]],"\",-1)</f>
        <v>_Papers0011.docx</v>
      </c>
      <c r="H12" s="6" t="e">
        <f>VALUE(LEFT(RIGHT(Table245[[#This Row],[Author]],5),4))</f>
        <v>#VALUE!</v>
      </c>
      <c r="I12" s="1"/>
      <c r="K12" s="8"/>
    </row>
    <row r="13" spans="1:21" x14ac:dyDescent="0.3">
      <c r="A13" s="6"/>
      <c r="B13" s="6"/>
      <c r="C13" s="6">
        <v>12</v>
      </c>
      <c r="D13" s="13" t="str">
        <f>_xlfn.CONCAT("Invoke-Item '",Table245[[#This Row],[Path]],"'")</f>
        <v>Invoke-Item 'C:\Users\HOLGER\Downloads\Papers\Docs\_Papers0012.docx'</v>
      </c>
      <c r="E13" t="s">
        <v>1486</v>
      </c>
      <c r="G13" t="str">
        <f>_xlfn.TEXTAFTER(Table245[[#This Row],[Path]],"\",-1)</f>
        <v>_Papers0012.docx</v>
      </c>
      <c r="H13" s="6" t="e">
        <f>VALUE(LEFT(RIGHT(Table245[[#This Row],[Author]],5),4))</f>
        <v>#VALUE!</v>
      </c>
      <c r="I13" s="1"/>
      <c r="K13" s="8"/>
    </row>
    <row r="14" spans="1:21" x14ac:dyDescent="0.3">
      <c r="A14" s="6"/>
      <c r="B14" s="6"/>
      <c r="C14" s="6">
        <v>13</v>
      </c>
      <c r="D14" s="13" t="str">
        <f>_xlfn.CONCAT("Invoke-Item '",Table245[[#This Row],[Path]],"'")</f>
        <v>Invoke-Item 'C:\Users\HOLGER\Downloads\Papers\Docs\_Papers0013.docx'</v>
      </c>
      <c r="E14" t="s">
        <v>1487</v>
      </c>
      <c r="G14" t="str">
        <f>_xlfn.TEXTAFTER(Table245[[#This Row],[Path]],"\",-1)</f>
        <v>_Papers0013.docx</v>
      </c>
      <c r="H14" s="6" t="e">
        <f>VALUE(LEFT(RIGHT(Table245[[#This Row],[Author]],5),4))</f>
        <v>#VALUE!</v>
      </c>
      <c r="I14" s="1"/>
      <c r="K14" s="8"/>
    </row>
    <row r="15" spans="1:21" x14ac:dyDescent="0.3">
      <c r="A15" s="6"/>
      <c r="B15" s="6"/>
      <c r="C15" s="6">
        <v>14</v>
      </c>
      <c r="D15" s="13" t="str">
        <f>_xlfn.CONCAT("Invoke-Item '",Table245[[#This Row],[Path]],"'")</f>
        <v>Invoke-Item 'C:\Users\HOLGER\Downloads\Papers\Docs\_Papers0014.docx'</v>
      </c>
      <c r="E15" t="s">
        <v>1488</v>
      </c>
      <c r="G15" t="str">
        <f>_xlfn.TEXTAFTER(Table245[[#This Row],[Path]],"\",-1)</f>
        <v>_Papers0014.docx</v>
      </c>
      <c r="H15" s="6" t="e">
        <f>VALUE(LEFT(RIGHT(Table245[[#This Row],[Author]],5),4))</f>
        <v>#VALUE!</v>
      </c>
      <c r="I15" s="1"/>
      <c r="K15" s="8"/>
    </row>
    <row r="16" spans="1:21" x14ac:dyDescent="0.3">
      <c r="A16" s="6"/>
      <c r="B16" s="6"/>
      <c r="C16" s="6">
        <v>15</v>
      </c>
      <c r="D16" s="13" t="str">
        <f>_xlfn.CONCAT("Invoke-Item '",Table245[[#This Row],[Path]],"'")</f>
        <v>Invoke-Item 'C:\Users\HOLGER\Downloads\Papers\Docs\_Papers0015.docx'</v>
      </c>
      <c r="E16" t="s">
        <v>1489</v>
      </c>
      <c r="G16" t="str">
        <f>_xlfn.TEXTAFTER(Table245[[#This Row],[Path]],"\",-1)</f>
        <v>_Papers0015.docx</v>
      </c>
      <c r="H16" s="6" t="e">
        <f>VALUE(LEFT(RIGHT(Table245[[#This Row],[Author]],5),4))</f>
        <v>#VALUE!</v>
      </c>
      <c r="I16" s="1"/>
      <c r="K16" s="8"/>
    </row>
    <row r="17" spans="1:11" x14ac:dyDescent="0.3">
      <c r="A17" s="6"/>
      <c r="B17" s="6"/>
      <c r="C17" s="6">
        <v>16</v>
      </c>
      <c r="D17" s="13" t="str">
        <f>_xlfn.CONCAT("Invoke-Item '",Table245[[#This Row],[Path]],"'")</f>
        <v>Invoke-Item 'C:\Users\HOLGER\Downloads\Papers\Docs\_Papers0016.docx'</v>
      </c>
      <c r="E17" t="s">
        <v>1490</v>
      </c>
      <c r="G17" t="str">
        <f>_xlfn.TEXTAFTER(Table245[[#This Row],[Path]],"\",-1)</f>
        <v>_Papers0016.docx</v>
      </c>
      <c r="H17" s="6" t="e">
        <f>VALUE(LEFT(RIGHT(Table245[[#This Row],[Author]],5),4))</f>
        <v>#VALUE!</v>
      </c>
      <c r="I17" s="1"/>
      <c r="K17" s="8"/>
    </row>
    <row r="18" spans="1:11" x14ac:dyDescent="0.3">
      <c r="A18" s="6"/>
      <c r="B18" s="6"/>
      <c r="C18" s="6">
        <v>17</v>
      </c>
      <c r="D18" s="13" t="str">
        <f>_xlfn.CONCAT("Invoke-Item '",Table245[[#This Row],[Path]],"'")</f>
        <v>Invoke-Item 'C:\Users\HOLGER\Downloads\Papers\Docs\_Papers0017.docx'</v>
      </c>
      <c r="E18" t="s">
        <v>1491</v>
      </c>
      <c r="G18" t="str">
        <f>_xlfn.TEXTAFTER(Table245[[#This Row],[Path]],"\",-1)</f>
        <v>_Papers0017.docx</v>
      </c>
      <c r="H18" s="6" t="e">
        <f>VALUE(LEFT(RIGHT(Table245[[#This Row],[Author]],5),4))</f>
        <v>#VALUE!</v>
      </c>
      <c r="I18" s="1"/>
      <c r="K18" s="8"/>
    </row>
    <row r="19" spans="1:11" x14ac:dyDescent="0.3">
      <c r="A19" s="6"/>
      <c r="B19" s="6"/>
      <c r="C19" s="6">
        <v>18</v>
      </c>
      <c r="D19" s="13" t="str">
        <f>_xlfn.CONCAT("Invoke-Item '",Table245[[#This Row],[Path]],"'")</f>
        <v>Invoke-Item 'C:\Users\HOLGER\Downloads\Papers\Docs\_Papers0018.docx'</v>
      </c>
      <c r="E19" t="s">
        <v>1492</v>
      </c>
      <c r="G19" t="str">
        <f>_xlfn.TEXTAFTER(Table245[[#This Row],[Path]],"\",-1)</f>
        <v>_Papers0018.docx</v>
      </c>
      <c r="H19" s="6" t="e">
        <f>VALUE(LEFT(RIGHT(Table245[[#This Row],[Author]],5),4))</f>
        <v>#VALUE!</v>
      </c>
      <c r="I19" s="1"/>
      <c r="K19" s="8"/>
    </row>
    <row r="20" spans="1:11" x14ac:dyDescent="0.3">
      <c r="A20" s="6"/>
      <c r="B20" s="6"/>
      <c r="C20" s="6">
        <v>19</v>
      </c>
      <c r="D20" s="13" t="str">
        <f>_xlfn.CONCAT("Invoke-Item '",Table245[[#This Row],[Path]],"'")</f>
        <v>Invoke-Item 'C:\Users\HOLGER\Downloads\Papers\Docs\_Papers0019.docx'</v>
      </c>
      <c r="E20" t="s">
        <v>1493</v>
      </c>
      <c r="G20" t="str">
        <f>_xlfn.TEXTAFTER(Table245[[#This Row],[Path]],"\",-1)</f>
        <v>_Papers0019.docx</v>
      </c>
      <c r="H20" s="6" t="e">
        <f>VALUE(LEFT(RIGHT(Table245[[#This Row],[Author]],5),4))</f>
        <v>#VALUE!</v>
      </c>
      <c r="I20" s="1"/>
      <c r="K20" s="8"/>
    </row>
    <row r="21" spans="1:11" x14ac:dyDescent="0.3">
      <c r="A21" s="6"/>
      <c r="B21" s="6"/>
      <c r="C21" s="6">
        <v>20</v>
      </c>
      <c r="D21" s="13" t="str">
        <f>_xlfn.CONCAT("Invoke-Item '",Table245[[#This Row],[Path]],"'")</f>
        <v>Invoke-Item 'C:\Users\HOLGER\Downloads\Papers\Docs\_Papers0020.docx'</v>
      </c>
      <c r="E21" t="s">
        <v>1494</v>
      </c>
      <c r="F21" s="6">
        <v>1</v>
      </c>
      <c r="G21" t="str">
        <f>_xlfn.TEXTAFTER(Table245[[#This Row],[Path]],"\",-1)</f>
        <v>_Papers0020.docx</v>
      </c>
      <c r="H21" s="6" t="e">
        <f>VALUE(LEFT(RIGHT(Table245[[#This Row],[Author]],5),4))</f>
        <v>#VALUE!</v>
      </c>
      <c r="I21" s="1"/>
      <c r="K21" s="8"/>
    </row>
    <row r="22" spans="1:11" x14ac:dyDescent="0.3">
      <c r="A22" s="6"/>
      <c r="B22" s="6"/>
      <c r="C22" s="6">
        <v>21</v>
      </c>
      <c r="D22" s="13" t="str">
        <f>_xlfn.CONCAT("Invoke-Item '",Table245[[#This Row],[Path]],"'")</f>
        <v>Invoke-Item 'C:\Users\HOLGER\Downloads\Papers\Docs\_Papers0021.docx'</v>
      </c>
      <c r="E22" t="s">
        <v>1495</v>
      </c>
      <c r="F22" s="6">
        <v>1</v>
      </c>
      <c r="G22" t="str">
        <f>_xlfn.TEXTAFTER(Table245[[#This Row],[Path]],"\",-1)</f>
        <v>_Papers0021.docx</v>
      </c>
      <c r="H22" s="6" t="e">
        <f>VALUE(LEFT(RIGHT(Table245[[#This Row],[Author]],5),4))</f>
        <v>#VALUE!</v>
      </c>
      <c r="I22" s="1"/>
      <c r="K22" s="8"/>
    </row>
    <row r="23" spans="1:11" x14ac:dyDescent="0.3">
      <c r="A23" s="6"/>
      <c r="B23" s="6"/>
      <c r="C23" s="6">
        <v>22</v>
      </c>
      <c r="D23" s="13" t="str">
        <f>_xlfn.CONCAT("Invoke-Item '",Table245[[#This Row],[Path]],"'")</f>
        <v>Invoke-Item 'C:\Users\HOLGER\Downloads\Papers\Docs\_Papers0022.docx'</v>
      </c>
      <c r="E23" t="s">
        <v>1496</v>
      </c>
      <c r="G23" t="str">
        <f>_xlfn.TEXTAFTER(Table245[[#This Row],[Path]],"\",-1)</f>
        <v>_Papers0022.docx</v>
      </c>
      <c r="H23" s="6" t="e">
        <f>VALUE(LEFT(RIGHT(Table245[[#This Row],[Author]],5),4))</f>
        <v>#VALUE!</v>
      </c>
      <c r="I23" s="1"/>
      <c r="K23" s="8"/>
    </row>
    <row r="24" spans="1:11" x14ac:dyDescent="0.3">
      <c r="A24" s="6"/>
      <c r="B24" s="6"/>
      <c r="C24" s="6">
        <v>23</v>
      </c>
      <c r="D24" s="13" t="str">
        <f>_xlfn.CONCAT("Invoke-Item '",Table245[[#This Row],[Path]],"'")</f>
        <v>Invoke-Item 'C:\Users\HOLGER\Downloads\Papers\Docs\_Papers0023.docx'</v>
      </c>
      <c r="E24" t="s">
        <v>1497</v>
      </c>
      <c r="F24" s="6">
        <v>1</v>
      </c>
      <c r="G24" t="str">
        <f>_xlfn.TEXTAFTER(Table245[[#This Row],[Path]],"\",-1)</f>
        <v>_Papers0023.docx</v>
      </c>
      <c r="H24" s="6" t="e">
        <f>VALUE(LEFT(RIGHT(Table245[[#This Row],[Author]],5),4))</f>
        <v>#VALUE!</v>
      </c>
      <c r="I24" s="1"/>
      <c r="K24" s="8"/>
    </row>
    <row r="25" spans="1:11" x14ac:dyDescent="0.3">
      <c r="A25" s="6"/>
      <c r="B25" s="6"/>
      <c r="C25" s="6">
        <v>24</v>
      </c>
      <c r="D25" s="13" t="str">
        <f>_xlfn.CONCAT("Invoke-Item '",Table245[[#This Row],[Path]],"'")</f>
        <v>Invoke-Item 'C:\Users\HOLGER\Downloads\Papers\Docs\_Papers0024.docx'</v>
      </c>
      <c r="E25" t="s">
        <v>1498</v>
      </c>
      <c r="F25" s="6">
        <v>1</v>
      </c>
      <c r="G25" t="str">
        <f>_xlfn.TEXTAFTER(Table245[[#This Row],[Path]],"\",-1)</f>
        <v>_Papers0024.docx</v>
      </c>
      <c r="H25" s="6" t="e">
        <f>VALUE(LEFT(RIGHT(Table245[[#This Row],[Author]],5),4))</f>
        <v>#VALUE!</v>
      </c>
      <c r="I25" s="1"/>
      <c r="K25" s="8"/>
    </row>
    <row r="26" spans="1:11" x14ac:dyDescent="0.3">
      <c r="A26" s="6"/>
      <c r="B26" s="6"/>
      <c r="C26" s="6">
        <v>25</v>
      </c>
      <c r="D26" s="13" t="str">
        <f>_xlfn.CONCAT("Invoke-Item '",Table245[[#This Row],[Path]],"'")</f>
        <v>Invoke-Item 'C:\Users\HOLGER\Downloads\Papers\Docs\_Papers0025.docx'</v>
      </c>
      <c r="E26" t="s">
        <v>1499</v>
      </c>
      <c r="F26" s="6">
        <v>1</v>
      </c>
      <c r="G26" t="str">
        <f>_xlfn.TEXTAFTER(Table245[[#This Row],[Path]],"\",-1)</f>
        <v>_Papers0025.docx</v>
      </c>
      <c r="H26" s="6" t="e">
        <f>VALUE(LEFT(RIGHT(Table245[[#This Row],[Author]],5),4))</f>
        <v>#VALUE!</v>
      </c>
      <c r="I26" s="1"/>
      <c r="K26" s="8"/>
    </row>
    <row r="27" spans="1:11" x14ac:dyDescent="0.3">
      <c r="A27" s="6"/>
      <c r="B27" s="6"/>
      <c r="C27" s="6">
        <v>26</v>
      </c>
      <c r="D27" s="13" t="str">
        <f>_xlfn.CONCAT("Invoke-Item '",Table245[[#This Row],[Path]],"'")</f>
        <v>Invoke-Item 'C:\Users\HOLGER\Downloads\Papers\Docs\_Papers0026.docx'</v>
      </c>
      <c r="E27" t="s">
        <v>1500</v>
      </c>
      <c r="G27" t="str">
        <f>_xlfn.TEXTAFTER(Table245[[#This Row],[Path]],"\",-1)</f>
        <v>_Papers0026.docx</v>
      </c>
      <c r="H27" s="6" t="e">
        <f>VALUE(LEFT(RIGHT(Table245[[#This Row],[Author]],5),4))</f>
        <v>#VALUE!</v>
      </c>
      <c r="I27" s="1"/>
      <c r="K27" s="8"/>
    </row>
    <row r="28" spans="1:11" x14ac:dyDescent="0.3">
      <c r="A28" s="6"/>
      <c r="B28" s="6"/>
      <c r="C28" s="6">
        <v>27</v>
      </c>
      <c r="D28" s="13" t="str">
        <f>_xlfn.CONCAT("Invoke-Item '",Table245[[#This Row],[Path]],"'")</f>
        <v>Invoke-Item 'C:\Users\HOLGER\Downloads\Papers\Docs\_ARR_Book.docx'</v>
      </c>
      <c r="E28" s="14" t="s">
        <v>1501</v>
      </c>
      <c r="G28" t="str">
        <f>_xlfn.TEXTAFTER(Table245[[#This Row],[Path]],"\",-1)</f>
        <v>_ARR_Book.docx</v>
      </c>
      <c r="H28" s="6" t="e">
        <f>VALUE(LEFT(RIGHT(Table245[[#This Row],[Author]],5),4))</f>
        <v>#VALUE!</v>
      </c>
      <c r="I28" s="1"/>
      <c r="K28" s="8"/>
    </row>
    <row r="29" spans="1:11" x14ac:dyDescent="0.3">
      <c r="A29" s="6"/>
      <c r="B29" s="6"/>
      <c r="C29" s="6">
        <v>30</v>
      </c>
      <c r="D29" s="13" t="str">
        <f>_xlfn.CONCAT("Invoke-Item '",Table245[[#This Row],[Path]],"'")</f>
        <v>Invoke-Item 'C:\Users\HOLGER\Downloads\SharedFiles_ProfJames\Thesis\Assignment_2_Holger_Paxi_13004522.pdf'</v>
      </c>
      <c r="E29" s="14" t="s">
        <v>1505</v>
      </c>
      <c r="G29" t="str">
        <f>_xlfn.TEXTAFTER(Table245[[#This Row],[Path]],"\",-1)</f>
        <v>Assignment_2_Holger_Paxi_13004522.pdf</v>
      </c>
      <c r="H29" s="6" t="e">
        <f>VALUE(LEFT(RIGHT(Table245[[#This Row],[Author]],5),4))</f>
        <v>#VALUE!</v>
      </c>
      <c r="I29" s="1"/>
      <c r="K29" s="8"/>
    </row>
    <row r="30" spans="1:11" x14ac:dyDescent="0.3">
      <c r="A30" s="6"/>
      <c r="B30" s="6"/>
      <c r="C30" s="6">
        <v>40</v>
      </c>
      <c r="D30" s="13" t="str">
        <f>_xlfn.CONCAT("Invoke-Item '",Table245[[#This Row],[Path]],"'")</f>
        <v>Invoke-Item 'C:\Users\HOLGER\Downloads\SharedFiles_ProfJames\Thesis\CA1 Report3 Draft Version 2.docx'</v>
      </c>
      <c r="E30" t="s">
        <v>507</v>
      </c>
      <c r="G30" t="str">
        <f>_xlfn.TEXTAFTER(Table245[[#This Row],[Path]],"\",-1)</f>
        <v>CA1 Report3 Draft Version 2.docx</v>
      </c>
      <c r="H30" s="6" t="e">
        <f>VALUE(LEFT(RIGHT(Table245[[#This Row],[Author]],5),4))</f>
        <v>#VALUE!</v>
      </c>
      <c r="I30" s="1"/>
      <c r="K30" s="8"/>
    </row>
    <row r="31" spans="1:11" x14ac:dyDescent="0.3">
      <c r="A31" s="6"/>
      <c r="B31" s="6"/>
      <c r="C31" s="6">
        <v>40</v>
      </c>
      <c r="D31" s="13" t="str">
        <f>_xlfn.CONCAT("Invoke-Item '",Table245[[#This Row],[Path]],"'")</f>
        <v>Invoke-Item 'C:\Users\HOLGER\Downloads\SharedFiles_ProfJames\Thesis\CA1.docx'</v>
      </c>
      <c r="E31" t="s">
        <v>508</v>
      </c>
      <c r="G31" t="str">
        <f>_xlfn.TEXTAFTER(Table245[[#This Row],[Path]],"\",-1)</f>
        <v>CA1.docx</v>
      </c>
      <c r="H31" s="6" t="e">
        <f>VALUE(LEFT(RIGHT(Table245[[#This Row],[Author]],5),4))</f>
        <v>#VALUE!</v>
      </c>
      <c r="I31" s="1"/>
      <c r="K31" s="8"/>
    </row>
    <row r="32" spans="1:11" x14ac:dyDescent="0.3">
      <c r="A32" s="6"/>
      <c r="B32" s="6"/>
      <c r="C32" s="6">
        <v>40</v>
      </c>
      <c r="D32" s="13" t="str">
        <f>_xlfn.CONCAT("Invoke-Item '",Table245[[#This Row],[Path]],"'")</f>
        <v>Invoke-Item 'C:\Users\HOLGER\Downloads\SharedFiles_ProfJames\Thesis\CA1_v02 - JEB Edits.docx'</v>
      </c>
      <c r="E32" t="s">
        <v>509</v>
      </c>
      <c r="G32" t="str">
        <f>_xlfn.TEXTAFTER(Table245[[#This Row],[Path]],"\",-1)</f>
        <v>CA1_v02 - JEB Edits.docx</v>
      </c>
      <c r="H32" s="6" t="e">
        <f>VALUE(LEFT(RIGHT(Table245[[#This Row],[Author]],5),4))</f>
        <v>#VALUE!</v>
      </c>
      <c r="I32" s="1"/>
      <c r="K32" s="8"/>
    </row>
    <row r="33" spans="1:11" x14ac:dyDescent="0.3">
      <c r="A33" s="6"/>
      <c r="B33" s="6"/>
      <c r="C33" s="6">
        <v>40</v>
      </c>
      <c r="D33" s="13" t="str">
        <f>_xlfn.CONCAT("Invoke-Item '",Table245[[#This Row],[Path]],"'")</f>
        <v>Invoke-Item 'C:\Users\HOLGER\Downloads\SharedFiles_ProfJames\Thesis\CA1_v02.docx'</v>
      </c>
      <c r="E33" t="s">
        <v>510</v>
      </c>
      <c r="G33" t="str">
        <f>_xlfn.TEXTAFTER(Table245[[#This Row],[Path]],"\",-1)</f>
        <v>CA1_v02.docx</v>
      </c>
      <c r="H33" s="6" t="e">
        <f>VALUE(LEFT(RIGHT(Table245[[#This Row],[Author]],5),4))</f>
        <v>#VALUE!</v>
      </c>
      <c r="I33" s="1"/>
      <c r="K33" s="8"/>
    </row>
    <row r="34" spans="1:11" x14ac:dyDescent="0.3">
      <c r="A34" s="6"/>
      <c r="B34" s="6"/>
      <c r="C34" s="6">
        <v>40</v>
      </c>
      <c r="D34" s="13" t="str">
        <f>_xlfn.CONCAT("Invoke-Item '",Table245[[#This Row],[Path]],"'")</f>
        <v>Invoke-Item 'C:\Users\HOLGER\Downloads\SharedFiles_ProfJames\Thesis\CA1_v03.docx'</v>
      </c>
      <c r="E34" t="s">
        <v>511</v>
      </c>
      <c r="G34" t="str">
        <f>_xlfn.TEXTAFTER(Table245[[#This Row],[Path]],"\",-1)</f>
        <v>CA1_v03.docx</v>
      </c>
      <c r="H34" s="6" t="e">
        <f>VALUE(LEFT(RIGHT(Table245[[#This Row],[Author]],5),4))</f>
        <v>#VALUE!</v>
      </c>
      <c r="I34" s="1"/>
      <c r="K34" s="8"/>
    </row>
    <row r="35" spans="1:11" x14ac:dyDescent="0.3">
      <c r="A35" s="6"/>
      <c r="B35" s="6"/>
      <c r="C35" s="6">
        <v>40</v>
      </c>
      <c r="D35" s="13" t="str">
        <f>_xlfn.CONCAT("Invoke-Item '",Table245[[#This Row],[Path]],"'")</f>
        <v>Invoke-Item 'C:\Users\HOLGER\Downloads\SharedFiles_ProfJames\Thesis\CA1_v04.docx'</v>
      </c>
      <c r="E35" t="s">
        <v>512</v>
      </c>
      <c r="G35" t="str">
        <f>_xlfn.TEXTAFTER(Table245[[#This Row],[Path]],"\",-1)</f>
        <v>CA1_v04.docx</v>
      </c>
      <c r="H35" s="6" t="e">
        <f>VALUE(LEFT(RIGHT(Table245[[#This Row],[Author]],5),4))</f>
        <v>#VALUE!</v>
      </c>
      <c r="I35" s="1"/>
      <c r="K35" s="8"/>
    </row>
    <row r="36" spans="1:11" x14ac:dyDescent="0.3">
      <c r="A36" s="6"/>
      <c r="B36" s="6"/>
      <c r="C36" s="6">
        <v>40</v>
      </c>
      <c r="D36" s="13" t="str">
        <f>_xlfn.CONCAT("Invoke-Item '",Table245[[#This Row],[Path]],"'")</f>
        <v>Invoke-Item 'C:\Users\HOLGER\Downloads\SharedFiles_ProfJames\Thesis\CA1_v04_3.mpp'</v>
      </c>
      <c r="E36" s="14" t="s">
        <v>551</v>
      </c>
      <c r="G36" t="str">
        <f>_xlfn.TEXTAFTER(Table245[[#This Row],[Path]],"\",-1)</f>
        <v>CA1_v04_3.mpp</v>
      </c>
      <c r="H36" s="6" t="e">
        <f>VALUE(LEFT(RIGHT(Table245[[#This Row],[Author]],5),4))</f>
        <v>#VALUE!</v>
      </c>
      <c r="I36" s="1"/>
      <c r="K36" s="8"/>
    </row>
    <row r="37" spans="1:11" x14ac:dyDescent="0.3">
      <c r="A37" s="6"/>
      <c r="B37" s="6"/>
      <c r="C37" s="6">
        <v>40</v>
      </c>
      <c r="D37" s="13" t="str">
        <f>_xlfn.CONCAT("Invoke-Item '",Table245[[#This Row],[Path]],"'")</f>
        <v>Invoke-Item 'C:\Users\HOLGER\Downloads\SharedFiles_ProfJames\Thesis\CA1_v04_3.pdf'</v>
      </c>
      <c r="E37" s="14" t="s">
        <v>552</v>
      </c>
      <c r="G37" t="str">
        <f>_xlfn.TEXTAFTER(Table245[[#This Row],[Path]],"\",-1)</f>
        <v>CA1_v04_3.pdf</v>
      </c>
      <c r="H37" s="6" t="e">
        <f>VALUE(LEFT(RIGHT(Table245[[#This Row],[Author]],5),4))</f>
        <v>#VALUE!</v>
      </c>
      <c r="I37" s="1"/>
      <c r="K37" s="8"/>
    </row>
    <row r="38" spans="1:11" x14ac:dyDescent="0.3">
      <c r="A38" s="6"/>
      <c r="B38" s="6"/>
      <c r="C38" s="6">
        <v>40</v>
      </c>
      <c r="D38" s="13" t="str">
        <f>_xlfn.CONCAT("Invoke-Item '",Table245[[#This Row],[Path]],"'")</f>
        <v>Invoke-Item 'C:\Users\HOLGER\Downloads\SharedFiles_ProfJames\Thesis\CA1_v04 - JEB.docx'</v>
      </c>
      <c r="E38" s="14" t="s">
        <v>558</v>
      </c>
      <c r="G38" t="str">
        <f>_xlfn.TEXTAFTER(Table245[[#This Row],[Path]],"\",-1)</f>
        <v>CA1_v04 - JEB.docx</v>
      </c>
      <c r="H38" s="6" t="e">
        <f>VALUE(LEFT(RIGHT(Table245[[#This Row],[Author]],5),4))</f>
        <v>#VALUE!</v>
      </c>
      <c r="I38" s="1"/>
      <c r="K38" s="8"/>
    </row>
    <row r="39" spans="1:11" x14ac:dyDescent="0.3">
      <c r="A39" s="6"/>
      <c r="B39" s="6"/>
      <c r="C39" s="6">
        <v>40</v>
      </c>
      <c r="D39" s="13" t="str">
        <f>_xlfn.CONCAT("Invoke-Item '",Table245[[#This Row],[Path]],"'")</f>
        <v>Invoke-Item 'C:\Users\HOLGER\Downloads\SharedFiles_ProfJames\Thesis\CA1_v04.mpp'</v>
      </c>
      <c r="E39" s="14" t="s">
        <v>559</v>
      </c>
      <c r="G39" t="str">
        <f>_xlfn.TEXTAFTER(Table245[[#This Row],[Path]],"\",-1)</f>
        <v>CA1_v04.mpp</v>
      </c>
      <c r="H39" s="6" t="e">
        <f>VALUE(LEFT(RIGHT(Table245[[#This Row],[Author]],5),4))</f>
        <v>#VALUE!</v>
      </c>
      <c r="I39" s="1"/>
      <c r="K39" s="8"/>
    </row>
    <row r="40" spans="1:11" x14ac:dyDescent="0.3">
      <c r="A40" s="6"/>
      <c r="B40" s="6"/>
      <c r="C40" s="6">
        <v>40</v>
      </c>
      <c r="D40" s="13" t="str">
        <f>_xlfn.CONCAT("Invoke-Item '",Table245[[#This Row],[Path]],"'")</f>
        <v>Invoke-Item 'C:\Users\HOLGER\Downloads\SharedFiles_ProfJames\Thesis\CA1_v04_2.mpp'</v>
      </c>
      <c r="E40" s="14" t="s">
        <v>560</v>
      </c>
      <c r="G40" t="str">
        <f>_xlfn.TEXTAFTER(Table245[[#This Row],[Path]],"\",-1)</f>
        <v>CA1_v04_2.mpp</v>
      </c>
      <c r="H40" s="6" t="e">
        <f>VALUE(LEFT(RIGHT(Table245[[#This Row],[Author]],5),4))</f>
        <v>#VALUE!</v>
      </c>
      <c r="I40" s="1"/>
      <c r="K40" s="8"/>
    </row>
    <row r="41" spans="1:11" x14ac:dyDescent="0.3">
      <c r="A41" s="6"/>
      <c r="B41" s="6"/>
      <c r="C41" s="6">
        <v>40</v>
      </c>
      <c r="D41" s="13" t="str">
        <f>_xlfn.CONCAT("Invoke-Item '",Table245[[#This Row],[Path]],"'")</f>
        <v>Invoke-Item 'C:\Users\HOLGER\Downloads\SharedFiles_ProfJames\Thesis\CA1_v04_2.pdf'</v>
      </c>
      <c r="E41" s="14" t="s">
        <v>561</v>
      </c>
      <c r="G41" t="str">
        <f>_xlfn.TEXTAFTER(Table245[[#This Row],[Path]],"\",-1)</f>
        <v>CA1_v04_2.pdf</v>
      </c>
      <c r="H41" s="6" t="e">
        <f>VALUE(LEFT(RIGHT(Table245[[#This Row],[Author]],5),4))</f>
        <v>#VALUE!</v>
      </c>
      <c r="I41" s="1"/>
      <c r="K41" s="8"/>
    </row>
    <row r="42" spans="1:11" x14ac:dyDescent="0.3">
      <c r="A42" s="6"/>
      <c r="B42" s="6"/>
      <c r="C42" s="6">
        <v>40</v>
      </c>
      <c r="D42" s="13" t="str">
        <f>_xlfn.CONCAT("Invoke-Item '",Table245[[#This Row],[Path]],"'")</f>
        <v>Invoke-Item 'C:\Users\HOLGER\Downloads\SharedFiles_ProfJames\Thesis\CA1_v05 JEB.docx'</v>
      </c>
      <c r="E42" s="14" t="s">
        <v>562</v>
      </c>
      <c r="G42" t="str">
        <f>_xlfn.TEXTAFTER(Table245[[#This Row],[Path]],"\",-1)</f>
        <v>CA1_v05 JEB.docx</v>
      </c>
      <c r="H42" s="6" t="e">
        <f>VALUE(LEFT(RIGHT(Table245[[#This Row],[Author]],5),4))</f>
        <v>#VALUE!</v>
      </c>
      <c r="I42" s="1"/>
      <c r="K42" s="8"/>
    </row>
    <row r="43" spans="1:11" x14ac:dyDescent="0.3">
      <c r="A43" s="6"/>
      <c r="B43" s="6"/>
      <c r="C43" s="6">
        <v>40</v>
      </c>
      <c r="D43" s="13" t="str">
        <f>_xlfn.CONCAT("Invoke-Item '",Table245[[#This Row],[Path]],"'")</f>
        <v>Invoke-Item 'C:\Users\HOLGER\Downloads\SharedFiles_ProfJames\Thesis\CA1_v05.docx'</v>
      </c>
      <c r="E43" s="14" t="s">
        <v>563</v>
      </c>
      <c r="G43" t="str">
        <f>_xlfn.TEXTAFTER(Table245[[#This Row],[Path]],"\",-1)</f>
        <v>CA1_v05.docx</v>
      </c>
      <c r="H43" s="6" t="e">
        <f>VALUE(LEFT(RIGHT(Table245[[#This Row],[Author]],5),4))</f>
        <v>#VALUE!</v>
      </c>
      <c r="I43" s="1"/>
      <c r="K43" s="8"/>
    </row>
    <row r="44" spans="1:11" x14ac:dyDescent="0.3">
      <c r="A44" s="6"/>
      <c r="B44" s="6"/>
      <c r="C44" s="6">
        <v>40</v>
      </c>
      <c r="D44" s="13" t="str">
        <f>_xlfn.CONCAT("Invoke-Item '",Table245[[#This Row],[Path]],"'")</f>
        <v>Invoke-Item 'C:\Users\HOLGER\Downloads\SharedFiles_ProfJames\Thesis\CA1_v06.docx'</v>
      </c>
      <c r="E44" s="14" t="s">
        <v>564</v>
      </c>
      <c r="G44" t="str">
        <f>_xlfn.TEXTAFTER(Table245[[#This Row],[Path]],"\",-1)</f>
        <v>CA1_v06.docx</v>
      </c>
      <c r="H44" s="6" t="e">
        <f>VALUE(LEFT(RIGHT(Table245[[#This Row],[Author]],5),4))</f>
        <v>#VALUE!</v>
      </c>
      <c r="I44" s="1"/>
      <c r="K44" s="8"/>
    </row>
    <row r="45" spans="1:11" x14ac:dyDescent="0.3">
      <c r="A45" s="6"/>
      <c r="B45" s="6"/>
      <c r="C45" s="6">
        <v>40</v>
      </c>
      <c r="D45" s="13" t="str">
        <f>_xlfn.CONCAT("Invoke-Item '",Table245[[#This Row],[Path]],"'")</f>
        <v>Invoke-Item 'C:\Users\HOLGER\Downloads\SharedFiles_ProfJames\Thesis\CA1_v06.pdf'</v>
      </c>
      <c r="E45" s="14" t="s">
        <v>1504</v>
      </c>
      <c r="G45" t="str">
        <f>_xlfn.TEXTAFTER(Table245[[#This Row],[Path]],"\",-1)</f>
        <v>CA1_v06.pdf</v>
      </c>
      <c r="H45" s="6" t="e">
        <f>VALUE(LEFT(RIGHT(Table245[[#This Row],[Author]],5),4))</f>
        <v>#VALUE!</v>
      </c>
      <c r="I45" s="1"/>
      <c r="K45" s="8"/>
    </row>
    <row r="46" spans="1:11" x14ac:dyDescent="0.3">
      <c r="A46" s="6"/>
      <c r="B46" s="6"/>
      <c r="C46" s="6">
        <v>41</v>
      </c>
      <c r="D46" s="13" t="str">
        <f>_xlfn.CONCAT("Invoke-Item '",Table245[[#This Row],[Path]],"'")</f>
        <v>Invoke-Item 'C:\Users\HOLGER\Downloads\SharedFiles_ProfJames\Thesis\Literature_Review_08.edited.docx'</v>
      </c>
      <c r="E46" t="s">
        <v>506</v>
      </c>
      <c r="G46" t="str">
        <f>_xlfn.TEXTAFTER(Table245[[#This Row],[Path]],"\",-1)</f>
        <v>Literature_Review_08.edited.docx</v>
      </c>
      <c r="H46" s="6" t="e">
        <f>VALUE(LEFT(RIGHT(Table245[[#This Row],[Author]],5),4))</f>
        <v>#VALUE!</v>
      </c>
      <c r="I46" s="1"/>
      <c r="K46" s="8"/>
    </row>
    <row r="47" spans="1:11" x14ac:dyDescent="0.3">
      <c r="A47" s="6"/>
      <c r="B47" s="6"/>
      <c r="C47" s="6">
        <v>41</v>
      </c>
      <c r="D47" s="13" t="str">
        <f>_xlfn.CONCAT("Invoke-Item '",Table245[[#This Row],[Path]],"'")</f>
        <v>Invoke-Item 'C:\Users\HOLGER\Downloads\SharedFiles_ProfJames\Thesis\some notes.docx'</v>
      </c>
      <c r="E47" s="14" t="s">
        <v>565</v>
      </c>
      <c r="G47" t="str">
        <f>_xlfn.TEXTAFTER(Table245[[#This Row],[Path]],"\",-1)</f>
        <v>some notes.docx</v>
      </c>
      <c r="H47" s="6" t="e">
        <f>VALUE(LEFT(RIGHT(Table245[[#This Row],[Author]],5),4))</f>
        <v>#VALUE!</v>
      </c>
      <c r="I47" s="1"/>
      <c r="K47" s="8"/>
    </row>
    <row r="48" spans="1:11" x14ac:dyDescent="0.3">
      <c r="A48" s="6"/>
      <c r="B48" s="6"/>
      <c r="C48" s="6">
        <v>42</v>
      </c>
      <c r="D48" s="13" t="str">
        <f>_xlfn.CONCAT("Invoke-Item '",Table245[[#This Row],[Path]],"'")</f>
        <v>Invoke-Item 'C:\Users\HOLGER\Downloads\SharedFiles_ProfJames\Thesis\CA1_v06.pptx'</v>
      </c>
      <c r="E48" s="14" t="s">
        <v>1506</v>
      </c>
      <c r="G48" t="str">
        <f>_xlfn.TEXTAFTER(Table245[[#This Row],[Path]],"\",-1)</f>
        <v>CA1_v06.pptx</v>
      </c>
      <c r="H48" s="6" t="e">
        <f>VALUE(LEFT(RIGHT(Table245[[#This Row],[Author]],5),4))</f>
        <v>#VALUE!</v>
      </c>
      <c r="I48" s="1"/>
      <c r="K48" s="8"/>
    </row>
    <row r="49" spans="1:11" x14ac:dyDescent="0.3">
      <c r="A49" s="6"/>
      <c r="B49" s="6"/>
      <c r="C49" s="6">
        <v>42</v>
      </c>
      <c r="D49" s="13" t="str">
        <f>_xlfn.CONCAT("Invoke-Item '",Table245[[#This Row],[Path]],"'")</f>
        <v>Invoke-Item 'C:\Users\HOLGER\Downloads\SharedFiles_ProfJames\Thesis\CA1_v07.pptx'</v>
      </c>
      <c r="E49" s="14" t="s">
        <v>1507</v>
      </c>
      <c r="G49" t="str">
        <f>_xlfn.TEXTAFTER(Table245[[#This Row],[Path]],"\",-1)</f>
        <v>CA1_v07.pptx</v>
      </c>
      <c r="H49" s="6" t="e">
        <f>VALUE(LEFT(RIGHT(Table245[[#This Row],[Author]],5),4))</f>
        <v>#VALUE!</v>
      </c>
      <c r="I49" s="1"/>
      <c r="K49" s="8"/>
    </row>
    <row r="50" spans="1:11" x14ac:dyDescent="0.3">
      <c r="A50" s="6"/>
      <c r="B50" s="6"/>
      <c r="C50" s="6">
        <v>42</v>
      </c>
      <c r="D50" s="13" t="str">
        <f>_xlfn.CONCAT("Invoke-Item '",Table245[[#This Row],[Path]],"'")</f>
        <v>Invoke-Item 'C:\Users\HOLGER\Downloads\SharedFiles_ProfJames\Thesis\CA1_v08.pptx'</v>
      </c>
      <c r="E50" s="14" t="s">
        <v>1508</v>
      </c>
      <c r="G50" t="str">
        <f>_xlfn.TEXTAFTER(Table245[[#This Row],[Path]],"\",-1)</f>
        <v>CA1_v08.pptx</v>
      </c>
      <c r="H50" s="6" t="e">
        <f>VALUE(LEFT(RIGHT(Table245[[#This Row],[Author]],5),4))</f>
        <v>#VALUE!</v>
      </c>
      <c r="I50" s="1"/>
      <c r="K50" s="8"/>
    </row>
    <row r="51" spans="1:11" x14ac:dyDescent="0.3">
      <c r="A51" s="6"/>
      <c r="B51" s="6"/>
      <c r="C51" s="6">
        <v>50</v>
      </c>
      <c r="D51" s="13" t="str">
        <f>_xlfn.CONCAT("Invoke-Item '",Table245[[#This Row],[Path]],"'")</f>
        <v>Invoke-Item 'C:\Users\HOLGER\Downloads\_rubbish\LT_part.docx'</v>
      </c>
      <c r="E51" s="14" t="s">
        <v>553</v>
      </c>
      <c r="G51" t="str">
        <f>_xlfn.TEXTAFTER(Table245[[#This Row],[Path]],"\",-1)</f>
        <v>LT_part.docx</v>
      </c>
      <c r="H51" s="6" t="e">
        <f>VALUE(LEFT(RIGHT(Table245[[#This Row],[Author]],5),4))</f>
        <v>#VALUE!</v>
      </c>
      <c r="I51" s="1"/>
      <c r="K51" s="8"/>
    </row>
    <row r="52" spans="1:11" x14ac:dyDescent="0.3">
      <c r="A52" s="6"/>
      <c r="B52" s="6"/>
      <c r="C52" s="6">
        <v>50</v>
      </c>
      <c r="D52" s="13" t="str">
        <f>_xlfn.CONCAT("Invoke-Item '",Table245[[#This Row],[Path]],"'")</f>
        <v>Invoke-Item 'C:\Users\HOLGER\Downloads\_rubbish\LT_part.edited.docx'</v>
      </c>
      <c r="E52" s="14" t="s">
        <v>554</v>
      </c>
      <c r="G52" t="str">
        <f>_xlfn.TEXTAFTER(Table245[[#This Row],[Path]],"\",-1)</f>
        <v>LT_part.edited.docx</v>
      </c>
      <c r="H52" s="6" t="e">
        <f>VALUE(LEFT(RIGHT(Table245[[#This Row],[Author]],5),4))</f>
        <v>#VALUE!</v>
      </c>
      <c r="I52" s="1"/>
      <c r="K52" s="8"/>
    </row>
    <row r="53" spans="1:11" x14ac:dyDescent="0.3">
      <c r="A53" s="6"/>
      <c r="B53" s="6"/>
      <c r="C53" s="6">
        <v>50</v>
      </c>
      <c r="D53" s="13" t="str">
        <f>_xlfn.CONCAT("Invoke-Item '",Table245[[#This Row],[Path]],"'")</f>
        <v>Invoke-Item 'C:\Users\HOLGER\Downloads\_rubbish\LT_part2.docx'</v>
      </c>
      <c r="E53" s="14" t="s">
        <v>555</v>
      </c>
      <c r="G53" t="str">
        <f>_xlfn.TEXTAFTER(Table245[[#This Row],[Path]],"\",-1)</f>
        <v>LT_part2.docx</v>
      </c>
      <c r="H53" s="6" t="e">
        <f>VALUE(LEFT(RIGHT(Table245[[#This Row],[Author]],5),4))</f>
        <v>#VALUE!</v>
      </c>
      <c r="I53" s="1"/>
      <c r="K53" s="8"/>
    </row>
    <row r="54" spans="1:11" x14ac:dyDescent="0.3">
      <c r="A54" s="6"/>
      <c r="B54" s="6"/>
      <c r="C54" s="6">
        <v>50</v>
      </c>
      <c r="D54" s="13" t="str">
        <f>_xlfn.CONCAT("Invoke-Item '",Table245[[#This Row],[Path]],"'")</f>
        <v>Invoke-Item 'C:\Users\HOLGER\Downloads\_rubbish\LT_part2.edited.docx'</v>
      </c>
      <c r="E54" s="14" t="s">
        <v>556</v>
      </c>
      <c r="G54" t="str">
        <f>_xlfn.TEXTAFTER(Table245[[#This Row],[Path]],"\",-1)</f>
        <v>LT_part2.edited.docx</v>
      </c>
      <c r="H54" s="6" t="e">
        <f>VALUE(LEFT(RIGHT(Table245[[#This Row],[Author]],5),4))</f>
        <v>#VALUE!</v>
      </c>
      <c r="I54" s="1"/>
      <c r="K54" s="8"/>
    </row>
    <row r="55" spans="1:11" x14ac:dyDescent="0.3">
      <c r="A55" s="6"/>
      <c r="B55" s="6"/>
      <c r="C55" s="6">
        <v>50</v>
      </c>
      <c r="D55" s="13" t="str">
        <f>_xlfn.CONCAT("Invoke-Item '",Table245[[#This Row],[Path]],"'")</f>
        <v>Invoke-Item 'C:\Users\HOLGER\Downloads\_rubbish\LT_part_summary.docx'</v>
      </c>
      <c r="E55" s="14" t="s">
        <v>557</v>
      </c>
      <c r="G55" t="str">
        <f>_xlfn.TEXTAFTER(Table245[[#This Row],[Path]],"\",-1)</f>
        <v>LT_part_summary.docx</v>
      </c>
      <c r="H55" s="6" t="e">
        <f>VALUE(LEFT(RIGHT(Table245[[#This Row],[Author]],5),4))</f>
        <v>#VALUE!</v>
      </c>
      <c r="I55" s="1"/>
      <c r="K55" s="8"/>
    </row>
  </sheetData>
  <conditionalFormatting sqref="L2:U2 L3:V1048576">
    <cfRule type="cellIs" dxfId="54" priority="12" operator="equal">
      <formula>"yes"</formula>
    </cfRule>
  </conditionalFormatting>
  <conditionalFormatting sqref="G1:G1048576">
    <cfRule type="duplicateValues" dxfId="53" priority="8"/>
  </conditionalFormatting>
  <conditionalFormatting sqref="A1:B1048576">
    <cfRule type="cellIs" dxfId="52" priority="6" operator="equal">
      <formula>"5. yes"</formula>
    </cfRule>
    <cfRule type="cellIs" dxfId="51" priority="7" operator="equal">
      <formula>"4. almost yes"</formula>
    </cfRule>
    <cfRule type="cellIs" dxfId="50" priority="9" operator="equal">
      <formula>"3. partially"</formula>
    </cfRule>
    <cfRule type="cellIs" dxfId="49" priority="10" operator="equal">
      <formula>"2. almost no"</formula>
    </cfRule>
    <cfRule type="cellIs" dxfId="48" priority="11" operator="equal">
      <formula>"1. no"</formula>
    </cfRule>
  </conditionalFormatting>
  <conditionalFormatting sqref="I1:I1048576">
    <cfRule type="duplicateValues" dxfId="47" priority="5"/>
  </conditionalFormatting>
  <conditionalFormatting sqref="C1:C1048576">
    <cfRule type="colorScale" priority="3">
      <colorScale>
        <cfvo type="min"/>
        <cfvo type="percentile" val="50"/>
        <cfvo type="max"/>
        <color theme="5" tint="0.39997558519241921"/>
        <color theme="9" tint="0.39997558519241921"/>
        <color theme="8" tint="0.39997558519241921"/>
      </colorScale>
    </cfRule>
  </conditionalFormatting>
  <conditionalFormatting sqref="H1:H1048576">
    <cfRule type="colorScale" priority="2">
      <colorScale>
        <cfvo type="min"/>
        <cfvo type="percentile" val="50"/>
        <cfvo type="max"/>
        <color theme="5" tint="0.39997558519241921"/>
        <color theme="9" tint="0.39997558519241921"/>
        <color theme="8" tint="0.39997558519241921"/>
      </colorScale>
    </cfRule>
  </conditionalFormatting>
  <conditionalFormatting sqref="J1:J1048576">
    <cfRule type="duplicateValues" dxfId="46" priority="91"/>
  </conditionalFormatting>
  <conditionalFormatting sqref="F1:F1048576">
    <cfRule type="colorScale" priority="1">
      <colorScale>
        <cfvo type="min"/>
        <cfvo type="percentile" val="50"/>
        <cfvo type="max"/>
        <color theme="5" tint="0.39997558519241921"/>
        <color theme="9" tint="0.39997558519241921"/>
        <color theme="8" tint="0.39997558519241921"/>
      </colorScale>
    </cfRule>
  </conditionalFormatting>
  <hyperlinks>
    <hyperlink ref="J1" location="'Off-topic'!A2" display="Title" xr:uid="{8D93A7DB-75A2-42AB-81C4-B96E7771956C}"/>
  </hyperlinks>
  <pageMargins left="0.7" right="0.7" top="0.75" bottom="0.75" header="0.3" footer="0.3"/>
  <pageSetup paperSize="9" orientation="portrait" horizontalDpi="1200" verticalDpi="1200"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9945F9CF-CBD1-4F2F-8BB7-EDA91BC271CC}">
          <x14:formula1>
            <xm:f>Options!$B$2:$B$6</xm:f>
          </x14:formula1>
          <xm:sqref>A2:B55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6AD8A-0122-4AC0-8517-D7CF295E18D9}">
  <dimension ref="A1:U4"/>
  <sheetViews>
    <sheetView zoomScaleNormal="100" workbookViewId="0">
      <pane xSplit="6" ySplit="1" topLeftCell="G2" activePane="bottomRight" state="frozen"/>
      <selection pane="topRight" activeCell="E1" sqref="E1"/>
      <selection pane="bottomLeft" activeCell="A2" sqref="A2"/>
      <selection pane="bottomRight" activeCell="G23" sqref="G23"/>
    </sheetView>
  </sheetViews>
  <sheetFormatPr defaultColWidth="10.77734375" defaultRowHeight="14.4" x14ac:dyDescent="0.3"/>
  <cols>
    <col min="1" max="1" width="11.33203125" style="1" bestFit="1" customWidth="1"/>
    <col min="2" max="2" width="11.33203125" style="1" customWidth="1"/>
    <col min="3" max="3" width="10.44140625" style="6" bestFit="1" customWidth="1"/>
    <col min="4" max="5" width="4.5546875" style="13" customWidth="1"/>
    <col min="6" max="6" width="4.44140625" style="1" customWidth="1"/>
    <col min="7" max="7" width="29.77734375" style="1" customWidth="1"/>
    <col min="8" max="8" width="7.109375" style="7" bestFit="1" customWidth="1"/>
    <col min="9" max="9" width="21.33203125" style="6" customWidth="1"/>
    <col min="10" max="10" width="96.6640625" style="1" customWidth="1"/>
    <col min="11" max="11" width="114.6640625" style="1" bestFit="1" customWidth="1"/>
    <col min="12" max="16384" width="10.77734375" style="1"/>
  </cols>
  <sheetData>
    <row r="1" spans="1:21" s="11" customFormat="1" x14ac:dyDescent="0.3">
      <c r="A1" s="5" t="s">
        <v>119</v>
      </c>
      <c r="B1" s="5" t="s">
        <v>3</v>
      </c>
      <c r="C1" s="5" t="s">
        <v>22</v>
      </c>
      <c r="D1" s="12" t="s">
        <v>453</v>
      </c>
      <c r="E1" s="12" t="s">
        <v>533</v>
      </c>
      <c r="F1" s="10" t="s">
        <v>474</v>
      </c>
      <c r="G1" s="10" t="s">
        <v>122</v>
      </c>
      <c r="H1" s="5" t="s">
        <v>0</v>
      </c>
      <c r="I1" s="5" t="s">
        <v>1</v>
      </c>
      <c r="J1" s="5" t="s">
        <v>2</v>
      </c>
      <c r="K1" s="5" t="s">
        <v>309</v>
      </c>
      <c r="L1" s="5"/>
      <c r="M1" s="5"/>
      <c r="N1" s="5"/>
      <c r="O1" s="5"/>
      <c r="P1" s="5"/>
      <c r="Q1" s="5"/>
      <c r="R1" s="5"/>
      <c r="S1" s="5"/>
      <c r="T1" s="5"/>
      <c r="U1" s="5"/>
    </row>
    <row r="2" spans="1:21" x14ac:dyDescent="0.3">
      <c r="A2" s="6"/>
      <c r="B2" s="6"/>
      <c r="C2" s="6">
        <v>50</v>
      </c>
      <c r="D2" s="13" t="str">
        <f>_xlfn.CONCAT("Invoke-Item '",Table2456[[#This Row],[Path]],"'")</f>
        <v>Invoke-Item 'C:\Users\HOLGER\Downloads\Papers\Thesis\DEHUA ZHU_(2010).pdf'</v>
      </c>
      <c r="E2" s="13" t="str">
        <f>_xlfn.CONCAT("Start-Process foxitpdfreader '",Table2456[[#This Row],[Path]],"'")</f>
        <v>Start-Process foxitpdfreader 'C:\Users\HOLGER\Downloads\Papers\Thesis\DEHUA ZHU_(2010).pdf'</v>
      </c>
      <c r="F2" s="14" t="s">
        <v>513</v>
      </c>
      <c r="G2" t="str">
        <f>_xlfn.TEXTAFTER(Table2456[[#This Row],[Path]],"\",-1)</f>
        <v>DEHUA ZHU_(2010).pdf</v>
      </c>
      <c r="H2" s="6" t="e">
        <f>VALUE(LEFT(RIGHT(Table2456[[#This Row],[Author]],5),4))</f>
        <v>#VALUE!</v>
      </c>
      <c r="I2" s="1"/>
      <c r="K2" s="8"/>
    </row>
    <row r="3" spans="1:21" x14ac:dyDescent="0.3">
      <c r="A3" s="6"/>
      <c r="B3" s="6"/>
      <c r="C3" s="6">
        <v>50</v>
      </c>
      <c r="D3" s="13" t="str">
        <f>_xlfn.CONCAT("Invoke-Item '",Table2456[[#This Row],[Path]],"'")</f>
        <v>Invoke-Item 'C:\Users\HOLGER\Downloads\Papers\Thesis\JIANG SHIJIE_(2021).pdf'</v>
      </c>
      <c r="E3" s="13" t="str">
        <f>_xlfn.CONCAT("Start-Process foxitpdfreader '",Table2456[[#This Row],[Path]],"'")</f>
        <v>Start-Process foxitpdfreader 'C:\Users\HOLGER\Downloads\Papers\Thesis\JIANG SHIJIE_(2021).pdf'</v>
      </c>
      <c r="F3" s="14" t="s">
        <v>514</v>
      </c>
      <c r="G3" t="str">
        <f>_xlfn.TEXTAFTER(Table2456[[#This Row],[Path]],"\",-1)</f>
        <v>JIANG SHIJIE_(2021).pdf</v>
      </c>
      <c r="H3" s="6" t="e">
        <f>VALUE(LEFT(RIGHT(Table2456[[#This Row],[Author]],5),4))</f>
        <v>#VALUE!</v>
      </c>
      <c r="I3" s="1"/>
      <c r="K3" s="8"/>
    </row>
    <row r="4" spans="1:21" x14ac:dyDescent="0.3">
      <c r="A4" s="6"/>
      <c r="B4" s="6"/>
      <c r="C4" s="6">
        <v>50</v>
      </c>
      <c r="D4" s="13" t="str">
        <f>_xlfn.CONCAT("Invoke-Item '",Table2456[[#This Row],[Path]],"'")</f>
        <v>Invoke-Item 'C:\Users\HOLGER\Downloads\Papers\Thesis\uma_(2002).pdf'</v>
      </c>
      <c r="E4" s="13" t="str">
        <f>_xlfn.CONCAT("Start-Process foxitpdfreader '",Table2456[[#This Row],[Path]],"'")</f>
        <v>Start-Process foxitpdfreader 'C:\Users\HOLGER\Downloads\Papers\Thesis\uma_(2002).pdf'</v>
      </c>
      <c r="F4" s="14" t="s">
        <v>515</v>
      </c>
      <c r="G4" t="str">
        <f>_xlfn.TEXTAFTER(Table2456[[#This Row],[Path]],"\",-1)</f>
        <v>uma_(2002).pdf</v>
      </c>
      <c r="H4" s="6" t="e">
        <f>VALUE(LEFT(RIGHT(Table2456[[#This Row],[Author]],5),4))</f>
        <v>#VALUE!</v>
      </c>
      <c r="I4" s="1"/>
      <c r="K4" s="8"/>
    </row>
  </sheetData>
  <conditionalFormatting sqref="L2:V1048576">
    <cfRule type="cellIs" dxfId="32" priority="10" operator="equal">
      <formula>"yes"</formula>
    </cfRule>
  </conditionalFormatting>
  <conditionalFormatting sqref="A1:B1048576">
    <cfRule type="cellIs" dxfId="31" priority="4" operator="equal">
      <formula>"5. yes"</formula>
    </cfRule>
    <cfRule type="cellIs" dxfId="30" priority="5" operator="equal">
      <formula>"4. almost yes"</formula>
    </cfRule>
    <cfRule type="cellIs" dxfId="29" priority="7" operator="equal">
      <formula>"3. partially"</formula>
    </cfRule>
    <cfRule type="cellIs" dxfId="28" priority="8" operator="equal">
      <formula>"2. almost no"</formula>
    </cfRule>
    <cfRule type="cellIs" dxfId="27" priority="9" operator="equal">
      <formula>"1. no"</formula>
    </cfRule>
  </conditionalFormatting>
  <conditionalFormatting sqref="I1:I1048576">
    <cfRule type="duplicateValues" dxfId="26" priority="3"/>
  </conditionalFormatting>
  <conditionalFormatting sqref="C1:C1048576">
    <cfRule type="colorScale" priority="2">
      <colorScale>
        <cfvo type="min"/>
        <cfvo type="percentile" val="50"/>
        <cfvo type="max"/>
        <color theme="5" tint="0.39997558519241921"/>
        <color theme="9" tint="0.39997558519241921"/>
        <color theme="8" tint="0.39997558519241921"/>
      </colorScale>
    </cfRule>
  </conditionalFormatting>
  <conditionalFormatting sqref="H1:H1048576">
    <cfRule type="colorScale" priority="1">
      <colorScale>
        <cfvo type="min"/>
        <cfvo type="percentile" val="50"/>
        <cfvo type="max"/>
        <color theme="5" tint="0.39997558519241921"/>
        <color theme="9" tint="0.39997558519241921"/>
        <color theme="8" tint="0.39997558519241921"/>
      </colorScale>
    </cfRule>
  </conditionalFormatting>
  <conditionalFormatting sqref="J1:J1048576">
    <cfRule type="duplicateValues" dxfId="25" priority="11"/>
  </conditionalFormatting>
  <conditionalFormatting sqref="F1:G1048576">
    <cfRule type="duplicateValues" dxfId="24" priority="93"/>
  </conditionalFormatting>
  <hyperlinks>
    <hyperlink ref="J1" location="'Off-topic'!A2" display="Title" xr:uid="{7DB72258-93F2-43B7-8AAE-27FDCCCA12C3}"/>
  </hyperlinks>
  <pageMargins left="0.7" right="0.7" top="0.75" bottom="0.75" header="0.3" footer="0.3"/>
  <pageSetup paperSize="9" orientation="portrait" horizontalDpi="1200" verticalDpi="120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F51A4A8F-24B5-46D4-AAED-CD7852118647}">
          <x14:formula1>
            <xm:f>Options!$B$2:$B$6</xm:f>
          </x14:formula1>
          <xm:sqref>A2:B4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3F4AE-9001-464F-872C-F136126DF217}">
  <dimension ref="A1:B13"/>
  <sheetViews>
    <sheetView workbookViewId="0">
      <selection activeCell="A30" sqref="A30"/>
    </sheetView>
  </sheetViews>
  <sheetFormatPr defaultColWidth="10.77734375" defaultRowHeight="14.4" x14ac:dyDescent="0.3"/>
  <cols>
    <col min="1" max="1" width="85" style="1" bestFit="1" customWidth="1"/>
    <col min="2" max="2" width="79.33203125" style="1" bestFit="1" customWidth="1"/>
    <col min="3" max="16384" width="10.77734375" style="1"/>
  </cols>
  <sheetData>
    <row r="1" spans="1:2" x14ac:dyDescent="0.3">
      <c r="A1" s="1" t="s">
        <v>139</v>
      </c>
      <c r="B1" s="1" t="s">
        <v>140</v>
      </c>
    </row>
    <row r="2" spans="1:2" ht="14.4" customHeight="1" x14ac:dyDescent="0.3">
      <c r="A2" s="1" t="s">
        <v>141</v>
      </c>
      <c r="B2" s="1" t="s">
        <v>142</v>
      </c>
    </row>
    <row r="3" spans="1:2" ht="14.4" customHeight="1" x14ac:dyDescent="0.3">
      <c r="A3" s="1" t="s">
        <v>143</v>
      </c>
      <c r="B3" s="1" t="s">
        <v>144</v>
      </c>
    </row>
    <row r="4" spans="1:2" ht="14.4" customHeight="1" x14ac:dyDescent="0.3">
      <c r="A4" s="1" t="s">
        <v>145</v>
      </c>
      <c r="B4" s="1" t="s">
        <v>146</v>
      </c>
    </row>
    <row r="5" spans="1:2" ht="14.4" customHeight="1" x14ac:dyDescent="0.3">
      <c r="A5" s="1" t="s">
        <v>147</v>
      </c>
      <c r="B5" s="1" t="s">
        <v>148</v>
      </c>
    </row>
    <row r="6" spans="1:2" ht="14.4" customHeight="1" x14ac:dyDescent="0.3">
      <c r="A6" s="1" t="s">
        <v>149</v>
      </c>
      <c r="B6" s="1" t="s">
        <v>150</v>
      </c>
    </row>
    <row r="7" spans="1:2" ht="14.4" customHeight="1" x14ac:dyDescent="0.3">
      <c r="A7" s="1" t="s">
        <v>151</v>
      </c>
      <c r="B7" s="1" t="s">
        <v>152</v>
      </c>
    </row>
    <row r="8" spans="1:2" ht="14.4" customHeight="1" x14ac:dyDescent="0.3">
      <c r="A8" s="1" t="s">
        <v>153</v>
      </c>
      <c r="B8" s="1" t="s">
        <v>154</v>
      </c>
    </row>
    <row r="9" spans="1:2" ht="14.4" customHeight="1" x14ac:dyDescent="0.3">
      <c r="A9" s="1" t="s">
        <v>155</v>
      </c>
      <c r="B9" s="1" t="s">
        <v>156</v>
      </c>
    </row>
    <row r="10" spans="1:2" ht="14.4" customHeight="1" x14ac:dyDescent="0.3">
      <c r="A10" s="1" t="s">
        <v>157</v>
      </c>
      <c r="B10" s="1" t="s">
        <v>158</v>
      </c>
    </row>
    <row r="11" spans="1:2" ht="14.4" customHeight="1" x14ac:dyDescent="0.3">
      <c r="A11" s="1" t="s">
        <v>159</v>
      </c>
      <c r="B11" s="1" t="s">
        <v>160</v>
      </c>
    </row>
    <row r="12" spans="1:2" x14ac:dyDescent="0.3">
      <c r="A12" s="1" t="s">
        <v>161</v>
      </c>
      <c r="B12" s="1" t="s">
        <v>162</v>
      </c>
    </row>
    <row r="13" spans="1:2" x14ac:dyDescent="0.3">
      <c r="A13" s="1" t="s">
        <v>163</v>
      </c>
      <c r="B13" s="1" t="s">
        <v>164</v>
      </c>
    </row>
  </sheetData>
  <hyperlinks>
    <hyperlink ref="A2" location="Focus!I3" display="Article title/topic" xr:uid="{3DB4FBD2-BDD1-4583-A64D-23CEC094CE6F}"/>
    <hyperlink ref="A3" location="Focus!J3" display="Summarise what the research is about in a sentence." xr:uid="{1A212E69-C270-4CC2-AFEB-75B962C69095}"/>
    <hyperlink ref="A4" location="Focus!K3" display="What is the major claim/hypothesis proposed in the research?" xr:uid="{4B33B332-F0A2-4258-8B13-75788F9F7BF9}"/>
    <hyperlink ref="A5" location="Focus!L3" display="Literature review: What theoretical framework or principles are used in the literature?" xr:uid="{43A8D474-C9C0-48AE-964D-3C25B89740D2}"/>
    <hyperlink ref="A6" location="Focus!M3" display="How does the literature review link to the research?" xr:uid="{03BF1001-30EC-416A-8FF8-A34632316F01}"/>
    <hyperlink ref="A7" location="Focus!N3" display="What contributions/gaps does the research aim to make or fill?" xr:uid="{B807F038-300B-4072-89B8-C185711D29A3}"/>
    <hyperlink ref="A8" location="Focus!O3" display="What methods/methodology are used in the research? " xr:uid="{D1A63E6A-6B09-41CC-B4D3-77EAB6A089DA}"/>
    <hyperlink ref="A9" location="Focus!P3" display="What tools or models are used for the research (interview, experiments, statistical modelling)?" xr:uid="{4A85D3CB-B04F-49FB-AD7C-CBD97D2D46B6}"/>
    <hyperlink ref="A10" location="Focus!Q3" display="How are data analysed?" xr:uid="{7407296C-3AE3-4DF5-B31E-46A679BC25FE}"/>
    <hyperlink ref="A11" location="Focus!R3" display="What did the researchers find out?" xr:uid="{6AC341F1-AC54-4B22-8D9E-A55DC033051F}"/>
    <hyperlink ref="A12" location="Focus!S3" display="What is the relevance of the research? " xr:uid="{4A7157DA-C44A-4D6C-83AF-891E9727CBA7}"/>
    <hyperlink ref="A13" location="Focus!T3" display="Do you have any comments on the research?" xr:uid="{24275C63-76BF-4D26-93D9-1692C8AD4472}"/>
  </hyperlinks>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4BFBB-95D5-48FC-B34C-38F5D663D403}">
  <dimension ref="A1:M386"/>
  <sheetViews>
    <sheetView workbookViewId="0">
      <selection activeCell="L16" sqref="L16"/>
    </sheetView>
  </sheetViews>
  <sheetFormatPr defaultRowHeight="14.4" x14ac:dyDescent="0.3"/>
  <cols>
    <col min="1" max="1" width="8" bestFit="1" customWidth="1"/>
    <col min="2" max="2" width="12.109375" style="1" bestFit="1" customWidth="1"/>
    <col min="7" max="7" width="10.44140625" bestFit="1" customWidth="1"/>
    <col min="8" max="8" width="8.33203125" bestFit="1" customWidth="1"/>
    <col min="13" max="13" width="12.109375" customWidth="1"/>
  </cols>
  <sheetData>
    <row r="1" spans="1:13" x14ac:dyDescent="0.3">
      <c r="A1" s="2" t="s">
        <v>5</v>
      </c>
      <c r="B1" s="11" t="s">
        <v>532</v>
      </c>
      <c r="G1" t="s">
        <v>22</v>
      </c>
      <c r="H1" t="s">
        <v>566</v>
      </c>
      <c r="L1" t="s">
        <v>1951</v>
      </c>
      <c r="M1" t="s">
        <v>1950</v>
      </c>
    </row>
    <row r="2" spans="1:13" x14ac:dyDescent="0.3">
      <c r="A2" s="3" t="s">
        <v>6</v>
      </c>
      <c r="B2" s="6" t="s">
        <v>437</v>
      </c>
      <c r="G2">
        <v>1969</v>
      </c>
      <c r="H2">
        <f>COUNTIF(Papers!H:H,Table6[[#This Row],[Location]])</f>
        <v>2</v>
      </c>
      <c r="L2">
        <v>0</v>
      </c>
      <c r="M2" t="s">
        <v>1953</v>
      </c>
    </row>
    <row r="3" spans="1:13" x14ac:dyDescent="0.3">
      <c r="A3" s="4" t="s">
        <v>7</v>
      </c>
      <c r="B3" s="6" t="s">
        <v>438</v>
      </c>
      <c r="G3">
        <v>1970</v>
      </c>
      <c r="H3">
        <f>COUNTIF(Papers!H:H,Table6[[#This Row],[Location]])</f>
        <v>1</v>
      </c>
      <c r="L3">
        <v>10</v>
      </c>
      <c r="M3" t="s">
        <v>1954</v>
      </c>
    </row>
    <row r="4" spans="1:13" x14ac:dyDescent="0.3">
      <c r="B4" s="6" t="s">
        <v>439</v>
      </c>
      <c r="G4">
        <v>1971</v>
      </c>
      <c r="H4">
        <f>COUNTIF(Papers!H:H,Table6[[#This Row],[Location]])</f>
        <v>1</v>
      </c>
      <c r="L4">
        <v>11</v>
      </c>
      <c r="M4" t="s">
        <v>1955</v>
      </c>
    </row>
    <row r="5" spans="1:13" x14ac:dyDescent="0.3">
      <c r="B5" s="6" t="s">
        <v>440</v>
      </c>
      <c r="G5">
        <v>1972</v>
      </c>
      <c r="H5">
        <f>COUNTIF(Papers!H:H,Table6[[#This Row],[Location]])</f>
        <v>2</v>
      </c>
      <c r="L5">
        <v>20</v>
      </c>
      <c r="M5" t="s">
        <v>1956</v>
      </c>
    </row>
    <row r="6" spans="1:13" x14ac:dyDescent="0.3">
      <c r="B6" s="6" t="s">
        <v>441</v>
      </c>
      <c r="G6">
        <v>1973</v>
      </c>
      <c r="H6">
        <f>COUNTIF(Papers!H:H,Table6[[#This Row],[Location]])</f>
        <v>2</v>
      </c>
      <c r="L6">
        <v>30</v>
      </c>
      <c r="M6" t="s">
        <v>1957</v>
      </c>
    </row>
    <row r="7" spans="1:13" x14ac:dyDescent="0.3">
      <c r="B7" s="6" t="s">
        <v>531</v>
      </c>
      <c r="G7">
        <v>1974</v>
      </c>
      <c r="H7">
        <f>COUNTIF(Papers!H:H,Table6[[#This Row],[Location]])</f>
        <v>0</v>
      </c>
      <c r="L7">
        <v>40</v>
      </c>
      <c r="M7" t="s">
        <v>1952</v>
      </c>
    </row>
    <row r="8" spans="1:13" x14ac:dyDescent="0.3">
      <c r="B8" s="6"/>
      <c r="G8">
        <v>1975</v>
      </c>
      <c r="H8">
        <f>COUNTIF(Papers!H:H,Table6[[#This Row],[Location]])</f>
        <v>1</v>
      </c>
      <c r="L8">
        <v>50</v>
      </c>
      <c r="M8" t="s">
        <v>1958</v>
      </c>
    </row>
    <row r="9" spans="1:13" x14ac:dyDescent="0.3">
      <c r="B9" s="6"/>
      <c r="G9">
        <v>1976</v>
      </c>
      <c r="H9">
        <f>COUNTIF(Papers!H:H,Table6[[#This Row],[Location]])</f>
        <v>2</v>
      </c>
      <c r="L9">
        <v>60</v>
      </c>
      <c r="M9" t="s">
        <v>1959</v>
      </c>
    </row>
    <row r="10" spans="1:13" x14ac:dyDescent="0.3">
      <c r="B10" s="6"/>
      <c r="G10">
        <v>1977</v>
      </c>
      <c r="H10">
        <f>COUNTIF(Papers!H:H,Table6[[#This Row],[Location]])</f>
        <v>1</v>
      </c>
    </row>
    <row r="11" spans="1:13" x14ac:dyDescent="0.3">
      <c r="B11" s="6"/>
      <c r="G11">
        <v>1978</v>
      </c>
      <c r="H11">
        <f>COUNTIF(Papers!H:H,Table6[[#This Row],[Location]])</f>
        <v>0</v>
      </c>
    </row>
    <row r="12" spans="1:13" x14ac:dyDescent="0.3">
      <c r="B12" s="6"/>
      <c r="G12">
        <v>1979</v>
      </c>
      <c r="H12">
        <f>COUNTIF(Papers!H:H,Table6[[#This Row],[Location]])</f>
        <v>2</v>
      </c>
    </row>
    <row r="13" spans="1:13" x14ac:dyDescent="0.3">
      <c r="B13" s="6"/>
      <c r="G13">
        <v>1980</v>
      </c>
      <c r="H13">
        <f>COUNTIF(Papers!H:H,Table6[[#This Row],[Location]])</f>
        <v>1</v>
      </c>
    </row>
    <row r="14" spans="1:13" x14ac:dyDescent="0.3">
      <c r="B14" s="6"/>
      <c r="G14">
        <v>1981</v>
      </c>
      <c r="H14">
        <f>COUNTIF(Papers!H:H,Table6[[#This Row],[Location]])</f>
        <v>2</v>
      </c>
    </row>
    <row r="15" spans="1:13" x14ac:dyDescent="0.3">
      <c r="B15" s="6"/>
      <c r="G15">
        <v>1982</v>
      </c>
      <c r="H15">
        <f>COUNTIF(Papers!H:H,Table6[[#This Row],[Location]])</f>
        <v>1</v>
      </c>
    </row>
    <row r="16" spans="1:13" x14ac:dyDescent="0.3">
      <c r="B16" s="6"/>
      <c r="G16">
        <v>1983</v>
      </c>
      <c r="H16">
        <f>COUNTIF(Papers!H:H,Table6[[#This Row],[Location]])</f>
        <v>1</v>
      </c>
    </row>
    <row r="17" spans="2:8" x14ac:dyDescent="0.3">
      <c r="B17" s="6"/>
      <c r="G17">
        <v>1984</v>
      </c>
      <c r="H17">
        <f>COUNTIF(Papers!H:H,Table6[[#This Row],[Location]])</f>
        <v>2</v>
      </c>
    </row>
    <row r="18" spans="2:8" x14ac:dyDescent="0.3">
      <c r="B18" s="6"/>
      <c r="G18">
        <v>1985</v>
      </c>
      <c r="H18">
        <f>COUNTIF(Papers!H:H,Table6[[#This Row],[Location]])</f>
        <v>2</v>
      </c>
    </row>
    <row r="19" spans="2:8" x14ac:dyDescent="0.3">
      <c r="B19" s="6"/>
      <c r="G19">
        <v>1986</v>
      </c>
      <c r="H19">
        <f>COUNTIF(Papers!H:H,Table6[[#This Row],[Location]])</f>
        <v>3</v>
      </c>
    </row>
    <row r="20" spans="2:8" x14ac:dyDescent="0.3">
      <c r="B20" s="6"/>
      <c r="G20">
        <v>1987</v>
      </c>
      <c r="H20">
        <f>COUNTIF(Papers!H:H,Table6[[#This Row],[Location]])</f>
        <v>0</v>
      </c>
    </row>
    <row r="21" spans="2:8" x14ac:dyDescent="0.3">
      <c r="B21" s="6"/>
      <c r="G21">
        <v>1988</v>
      </c>
      <c r="H21">
        <f>COUNTIF(Papers!H:H,Table6[[#This Row],[Location]])</f>
        <v>2</v>
      </c>
    </row>
    <row r="22" spans="2:8" x14ac:dyDescent="0.3">
      <c r="B22" s="6"/>
      <c r="G22">
        <v>1989</v>
      </c>
      <c r="H22">
        <f>COUNTIF(Papers!H:H,Table6[[#This Row],[Location]])</f>
        <v>1</v>
      </c>
    </row>
    <row r="23" spans="2:8" x14ac:dyDescent="0.3">
      <c r="B23" s="6"/>
      <c r="G23">
        <v>1990</v>
      </c>
      <c r="H23">
        <f>COUNTIF(Papers!H:H,Table6[[#This Row],[Location]])</f>
        <v>0</v>
      </c>
    </row>
    <row r="24" spans="2:8" x14ac:dyDescent="0.3">
      <c r="B24" s="6"/>
      <c r="G24">
        <v>1991</v>
      </c>
      <c r="H24">
        <f>COUNTIF(Papers!H:H,Table6[[#This Row],[Location]])</f>
        <v>2</v>
      </c>
    </row>
    <row r="25" spans="2:8" x14ac:dyDescent="0.3">
      <c r="B25" s="6"/>
      <c r="G25">
        <v>1992</v>
      </c>
      <c r="H25">
        <f>COUNTIF(Papers!H:H,Table6[[#This Row],[Location]])</f>
        <v>3</v>
      </c>
    </row>
    <row r="26" spans="2:8" x14ac:dyDescent="0.3">
      <c r="B26" s="6"/>
      <c r="G26">
        <v>1993</v>
      </c>
      <c r="H26">
        <f>COUNTIF(Papers!H:H,Table6[[#This Row],[Location]])</f>
        <v>3</v>
      </c>
    </row>
    <row r="27" spans="2:8" x14ac:dyDescent="0.3">
      <c r="B27" s="6"/>
      <c r="G27">
        <v>1994</v>
      </c>
      <c r="H27">
        <f>COUNTIF(Papers!H:H,Table6[[#This Row],[Location]])</f>
        <v>5</v>
      </c>
    </row>
    <row r="28" spans="2:8" x14ac:dyDescent="0.3">
      <c r="B28" s="6"/>
      <c r="G28">
        <v>1995</v>
      </c>
      <c r="H28">
        <f>COUNTIF(Papers!H:H,Table6[[#This Row],[Location]])</f>
        <v>2</v>
      </c>
    </row>
    <row r="29" spans="2:8" x14ac:dyDescent="0.3">
      <c r="B29" s="6"/>
      <c r="G29">
        <v>1996</v>
      </c>
      <c r="H29">
        <f>COUNTIF(Papers!H:H,Table6[[#This Row],[Location]])</f>
        <v>8</v>
      </c>
    </row>
    <row r="30" spans="2:8" x14ac:dyDescent="0.3">
      <c r="B30" s="6"/>
      <c r="G30">
        <v>1997</v>
      </c>
      <c r="H30">
        <f>COUNTIF(Papers!H:H,Table6[[#This Row],[Location]])</f>
        <v>3</v>
      </c>
    </row>
    <row r="31" spans="2:8" x14ac:dyDescent="0.3">
      <c r="B31" s="6"/>
      <c r="G31">
        <v>1998</v>
      </c>
      <c r="H31">
        <f>COUNTIF(Papers!H:H,Table6[[#This Row],[Location]])</f>
        <v>10</v>
      </c>
    </row>
    <row r="32" spans="2:8" x14ac:dyDescent="0.3">
      <c r="B32" s="6"/>
      <c r="G32">
        <v>1999</v>
      </c>
      <c r="H32">
        <f>COUNTIF(Papers!H:H,Table6[[#This Row],[Location]])</f>
        <v>9</v>
      </c>
    </row>
    <row r="33" spans="2:8" x14ac:dyDescent="0.3">
      <c r="B33" s="6"/>
      <c r="G33">
        <v>2000</v>
      </c>
      <c r="H33">
        <f>COUNTIF(Papers!H:H,Table6[[#This Row],[Location]])</f>
        <v>6</v>
      </c>
    </row>
    <row r="34" spans="2:8" x14ac:dyDescent="0.3">
      <c r="B34" s="6"/>
      <c r="G34">
        <v>2001</v>
      </c>
      <c r="H34">
        <f>COUNTIF(Papers!H:H,Table6[[#This Row],[Location]])</f>
        <v>13</v>
      </c>
    </row>
    <row r="35" spans="2:8" x14ac:dyDescent="0.3">
      <c r="B35" s="6"/>
      <c r="G35">
        <v>2002</v>
      </c>
      <c r="H35">
        <f>COUNTIF(Papers!H:H,Table6[[#This Row],[Location]])</f>
        <v>10</v>
      </c>
    </row>
    <row r="36" spans="2:8" x14ac:dyDescent="0.3">
      <c r="B36" s="6"/>
      <c r="G36">
        <v>2003</v>
      </c>
      <c r="H36">
        <f>COUNTIF(Papers!H:H,Table6[[#This Row],[Location]])</f>
        <v>7</v>
      </c>
    </row>
    <row r="37" spans="2:8" x14ac:dyDescent="0.3">
      <c r="B37" s="6"/>
      <c r="G37">
        <v>2004</v>
      </c>
      <c r="H37">
        <f>COUNTIF(Papers!H:H,Table6[[#This Row],[Location]])</f>
        <v>7</v>
      </c>
    </row>
    <row r="38" spans="2:8" x14ac:dyDescent="0.3">
      <c r="B38" s="6"/>
      <c r="G38">
        <v>2005</v>
      </c>
      <c r="H38">
        <f>COUNTIF(Papers!H:H,Table6[[#This Row],[Location]])</f>
        <v>8</v>
      </c>
    </row>
    <row r="39" spans="2:8" x14ac:dyDescent="0.3">
      <c r="B39" s="6"/>
      <c r="G39">
        <v>2006</v>
      </c>
      <c r="H39">
        <f>COUNTIF(Papers!H:H,Table6[[#This Row],[Location]])</f>
        <v>11</v>
      </c>
    </row>
    <row r="40" spans="2:8" x14ac:dyDescent="0.3">
      <c r="B40" s="6"/>
      <c r="G40">
        <v>2007</v>
      </c>
      <c r="H40">
        <f>COUNTIF(Papers!H:H,Table6[[#This Row],[Location]])</f>
        <v>14</v>
      </c>
    </row>
    <row r="41" spans="2:8" x14ac:dyDescent="0.3">
      <c r="B41" s="6"/>
      <c r="G41">
        <v>2008</v>
      </c>
      <c r="H41">
        <f>COUNTIF(Papers!H:H,Table6[[#This Row],[Location]])</f>
        <v>16</v>
      </c>
    </row>
    <row r="42" spans="2:8" x14ac:dyDescent="0.3">
      <c r="B42" s="6"/>
      <c r="G42">
        <v>2009</v>
      </c>
      <c r="H42">
        <f>COUNTIF(Papers!H:H,Table6[[#This Row],[Location]])</f>
        <v>14</v>
      </c>
    </row>
    <row r="43" spans="2:8" x14ac:dyDescent="0.3">
      <c r="B43" s="6"/>
      <c r="G43">
        <v>2010</v>
      </c>
      <c r="H43">
        <f>COUNTIF(Papers!H:H,Table6[[#This Row],[Location]])</f>
        <v>9</v>
      </c>
    </row>
    <row r="44" spans="2:8" x14ac:dyDescent="0.3">
      <c r="B44" s="6"/>
      <c r="G44">
        <v>2011</v>
      </c>
      <c r="H44">
        <f>COUNTIF(Papers!H:H,Table6[[#This Row],[Location]])</f>
        <v>14</v>
      </c>
    </row>
    <row r="45" spans="2:8" x14ac:dyDescent="0.3">
      <c r="B45" s="6"/>
      <c r="G45">
        <v>2012</v>
      </c>
      <c r="H45">
        <f>COUNTIF(Papers!H:H,Table6[[#This Row],[Location]])</f>
        <v>23</v>
      </c>
    </row>
    <row r="46" spans="2:8" x14ac:dyDescent="0.3">
      <c r="B46" s="6"/>
      <c r="G46">
        <v>2013</v>
      </c>
      <c r="H46">
        <f>COUNTIF(Papers!H:H,Table6[[#This Row],[Location]])</f>
        <v>8</v>
      </c>
    </row>
    <row r="47" spans="2:8" x14ac:dyDescent="0.3">
      <c r="B47" s="6"/>
      <c r="G47">
        <v>2014</v>
      </c>
      <c r="H47">
        <f>COUNTIF(Papers!H:H,Table6[[#This Row],[Location]])</f>
        <v>20</v>
      </c>
    </row>
    <row r="48" spans="2:8" x14ac:dyDescent="0.3">
      <c r="B48" s="6"/>
      <c r="G48">
        <v>2015</v>
      </c>
      <c r="H48">
        <f>COUNTIF(Papers!H:H,Table6[[#This Row],[Location]])</f>
        <v>30</v>
      </c>
    </row>
    <row r="49" spans="2:8" x14ac:dyDescent="0.3">
      <c r="B49" s="6"/>
      <c r="G49">
        <v>2016</v>
      </c>
      <c r="H49">
        <f>COUNTIF(Papers!H:H,Table6[[#This Row],[Location]])</f>
        <v>20</v>
      </c>
    </row>
    <row r="50" spans="2:8" x14ac:dyDescent="0.3">
      <c r="B50" s="6"/>
      <c r="G50">
        <v>2017</v>
      </c>
      <c r="H50">
        <f>COUNTIF(Papers!H:H,Table6[[#This Row],[Location]])</f>
        <v>26</v>
      </c>
    </row>
    <row r="51" spans="2:8" x14ac:dyDescent="0.3">
      <c r="B51" s="6"/>
      <c r="G51">
        <v>2018</v>
      </c>
      <c r="H51">
        <f>COUNTIF(Papers!H:H,Table6[[#This Row],[Location]])</f>
        <v>23</v>
      </c>
    </row>
    <row r="52" spans="2:8" x14ac:dyDescent="0.3">
      <c r="B52" s="6"/>
      <c r="G52">
        <v>2019</v>
      </c>
      <c r="H52">
        <f>COUNTIF(Papers!H:H,Table6[[#This Row],[Location]])</f>
        <v>28</v>
      </c>
    </row>
    <row r="53" spans="2:8" x14ac:dyDescent="0.3">
      <c r="B53" s="6"/>
      <c r="G53">
        <v>2020</v>
      </c>
      <c r="H53">
        <f>COUNTIF(Papers!H:H,Table6[[#This Row],[Location]])</f>
        <v>23</v>
      </c>
    </row>
    <row r="54" spans="2:8" x14ac:dyDescent="0.3">
      <c r="B54" s="6"/>
      <c r="G54">
        <v>2021</v>
      </c>
      <c r="H54">
        <f>COUNTIF(Papers!H:H,Table6[[#This Row],[Location]])</f>
        <v>20</v>
      </c>
    </row>
    <row r="55" spans="2:8" x14ac:dyDescent="0.3">
      <c r="B55" s="6"/>
      <c r="G55">
        <v>2022</v>
      </c>
      <c r="H55">
        <f>COUNTIF(Papers!H:H,Table6[[#This Row],[Location]])</f>
        <v>17</v>
      </c>
    </row>
    <row r="56" spans="2:8" x14ac:dyDescent="0.3">
      <c r="B56" s="6"/>
      <c r="G56">
        <v>2023</v>
      </c>
      <c r="H56">
        <f>COUNTIF(Papers!H:H,Table6[[#This Row],[Location]])</f>
        <v>0</v>
      </c>
    </row>
    <row r="57" spans="2:8" x14ac:dyDescent="0.3">
      <c r="B57" s="6"/>
      <c r="G57">
        <v>2024</v>
      </c>
      <c r="H57">
        <f>COUNTIF(Papers!H:H,Table6[[#This Row],[Location]])</f>
        <v>0</v>
      </c>
    </row>
    <row r="58" spans="2:8" x14ac:dyDescent="0.3">
      <c r="B58" s="6"/>
      <c r="G58">
        <v>2025</v>
      </c>
      <c r="H58">
        <f>COUNTIF(Papers!H:H,Table6[[#This Row],[Location]])</f>
        <v>0</v>
      </c>
    </row>
    <row r="59" spans="2:8" x14ac:dyDescent="0.3">
      <c r="B59" s="6"/>
      <c r="G59">
        <v>2026</v>
      </c>
      <c r="H59">
        <f>COUNTIF(Papers!H:H,Table6[[#This Row],[Location]])</f>
        <v>0</v>
      </c>
    </row>
    <row r="60" spans="2:8" x14ac:dyDescent="0.3">
      <c r="B60" s="6"/>
      <c r="G60">
        <v>2027</v>
      </c>
      <c r="H60">
        <f>COUNTIF(Papers!H:H,Table6[[#This Row],[Location]])</f>
        <v>0</v>
      </c>
    </row>
    <row r="61" spans="2:8" x14ac:dyDescent="0.3">
      <c r="B61" s="6"/>
      <c r="G61">
        <v>2028</v>
      </c>
      <c r="H61">
        <f>COUNTIF(Papers!H:H,Table6[[#This Row],[Location]])</f>
        <v>0</v>
      </c>
    </row>
    <row r="62" spans="2:8" x14ac:dyDescent="0.3">
      <c r="B62" s="6"/>
      <c r="G62">
        <v>2029</v>
      </c>
      <c r="H62">
        <f>COUNTIF(Papers!H:H,Table6[[#This Row],[Location]])</f>
        <v>0</v>
      </c>
    </row>
    <row r="63" spans="2:8" x14ac:dyDescent="0.3">
      <c r="B63" s="6"/>
    </row>
    <row r="64" spans="2:8" x14ac:dyDescent="0.3">
      <c r="B64" s="6"/>
    </row>
    <row r="65" spans="2:2" x14ac:dyDescent="0.3">
      <c r="B65" s="6"/>
    </row>
    <row r="66" spans="2:2" x14ac:dyDescent="0.3">
      <c r="B66" s="6"/>
    </row>
    <row r="67" spans="2:2" x14ac:dyDescent="0.3">
      <c r="B67" s="6"/>
    </row>
    <row r="68" spans="2:2" x14ac:dyDescent="0.3">
      <c r="B68" s="6"/>
    </row>
    <row r="69" spans="2:2" x14ac:dyDescent="0.3">
      <c r="B69" s="6"/>
    </row>
    <row r="70" spans="2:2" x14ac:dyDescent="0.3">
      <c r="B70" s="6"/>
    </row>
    <row r="71" spans="2:2" x14ac:dyDescent="0.3">
      <c r="B71" s="6"/>
    </row>
    <row r="72" spans="2:2" x14ac:dyDescent="0.3">
      <c r="B72" s="6"/>
    </row>
    <row r="73" spans="2:2" x14ac:dyDescent="0.3">
      <c r="B73" s="6"/>
    </row>
    <row r="74" spans="2:2" x14ac:dyDescent="0.3">
      <c r="B74" s="6"/>
    </row>
    <row r="75" spans="2:2" x14ac:dyDescent="0.3">
      <c r="B75" s="6"/>
    </row>
    <row r="76" spans="2:2" x14ac:dyDescent="0.3">
      <c r="B76" s="6"/>
    </row>
    <row r="77" spans="2:2" x14ac:dyDescent="0.3">
      <c r="B77" s="6"/>
    </row>
    <row r="78" spans="2:2" x14ac:dyDescent="0.3">
      <c r="B78" s="6"/>
    </row>
    <row r="79" spans="2:2" x14ac:dyDescent="0.3">
      <c r="B79" s="6"/>
    </row>
    <row r="80" spans="2:2" x14ac:dyDescent="0.3">
      <c r="B80" s="6"/>
    </row>
    <row r="81" spans="2:2" x14ac:dyDescent="0.3">
      <c r="B81" s="6"/>
    </row>
    <row r="82" spans="2:2" x14ac:dyDescent="0.3">
      <c r="B82" s="6"/>
    </row>
    <row r="83" spans="2:2" x14ac:dyDescent="0.3">
      <c r="B83" s="6"/>
    </row>
    <row r="84" spans="2:2" x14ac:dyDescent="0.3">
      <c r="B84" s="6"/>
    </row>
    <row r="85" spans="2:2" x14ac:dyDescent="0.3">
      <c r="B85" s="6"/>
    </row>
    <row r="86" spans="2:2" x14ac:dyDescent="0.3">
      <c r="B86" s="6"/>
    </row>
    <row r="87" spans="2:2" x14ac:dyDescent="0.3">
      <c r="B87" s="6"/>
    </row>
    <row r="88" spans="2:2" x14ac:dyDescent="0.3">
      <c r="B88" s="6"/>
    </row>
    <row r="89" spans="2:2" x14ac:dyDescent="0.3">
      <c r="B89" s="6"/>
    </row>
    <row r="90" spans="2:2" x14ac:dyDescent="0.3">
      <c r="B90" s="6"/>
    </row>
    <row r="91" spans="2:2" x14ac:dyDescent="0.3">
      <c r="B91" s="6"/>
    </row>
    <row r="92" spans="2:2" x14ac:dyDescent="0.3">
      <c r="B92" s="6"/>
    </row>
    <row r="93" spans="2:2" x14ac:dyDescent="0.3">
      <c r="B93" s="6"/>
    </row>
    <row r="94" spans="2:2" x14ac:dyDescent="0.3">
      <c r="B94" s="6"/>
    </row>
    <row r="95" spans="2:2" x14ac:dyDescent="0.3">
      <c r="B95" s="6"/>
    </row>
    <row r="96" spans="2:2" x14ac:dyDescent="0.3">
      <c r="B96" s="6"/>
    </row>
    <row r="97" spans="2:2" x14ac:dyDescent="0.3">
      <c r="B97" s="6"/>
    </row>
    <row r="98" spans="2:2" x14ac:dyDescent="0.3">
      <c r="B98" s="6"/>
    </row>
    <row r="99" spans="2:2" x14ac:dyDescent="0.3">
      <c r="B99" s="6"/>
    </row>
    <row r="100" spans="2:2" x14ac:dyDescent="0.3">
      <c r="B100" s="6"/>
    </row>
    <row r="101" spans="2:2" x14ac:dyDescent="0.3">
      <c r="B101" s="6"/>
    </row>
    <row r="102" spans="2:2" x14ac:dyDescent="0.3">
      <c r="B102" s="6"/>
    </row>
    <row r="103" spans="2:2" x14ac:dyDescent="0.3">
      <c r="B103" s="6"/>
    </row>
    <row r="104" spans="2:2" x14ac:dyDescent="0.3">
      <c r="B104" s="6"/>
    </row>
    <row r="105" spans="2:2" x14ac:dyDescent="0.3">
      <c r="B105" s="6"/>
    </row>
    <row r="106" spans="2:2" x14ac:dyDescent="0.3">
      <c r="B106" s="6"/>
    </row>
    <row r="107" spans="2:2" x14ac:dyDescent="0.3">
      <c r="B107" s="6"/>
    </row>
    <row r="108" spans="2:2" x14ac:dyDescent="0.3">
      <c r="B108" s="6"/>
    </row>
    <row r="109" spans="2:2" x14ac:dyDescent="0.3">
      <c r="B109" s="6"/>
    </row>
    <row r="110" spans="2:2" x14ac:dyDescent="0.3">
      <c r="B110" s="6"/>
    </row>
    <row r="111" spans="2:2" x14ac:dyDescent="0.3">
      <c r="B111" s="6"/>
    </row>
    <row r="112" spans="2:2" x14ac:dyDescent="0.3">
      <c r="B112" s="6"/>
    </row>
    <row r="113" spans="2:2" x14ac:dyDescent="0.3">
      <c r="B113" s="6"/>
    </row>
    <row r="114" spans="2:2" x14ac:dyDescent="0.3">
      <c r="B114" s="6"/>
    </row>
    <row r="115" spans="2:2" x14ac:dyDescent="0.3">
      <c r="B115" s="6"/>
    </row>
    <row r="116" spans="2:2" x14ac:dyDescent="0.3">
      <c r="B116" s="6"/>
    </row>
    <row r="117" spans="2:2" x14ac:dyDescent="0.3">
      <c r="B117" s="6"/>
    </row>
    <row r="118" spans="2:2" x14ac:dyDescent="0.3">
      <c r="B118" s="6"/>
    </row>
    <row r="119" spans="2:2" x14ac:dyDescent="0.3">
      <c r="B119" s="6"/>
    </row>
    <row r="120" spans="2:2" x14ac:dyDescent="0.3">
      <c r="B120" s="6"/>
    </row>
    <row r="121" spans="2:2" x14ac:dyDescent="0.3">
      <c r="B121" s="6"/>
    </row>
    <row r="122" spans="2:2" x14ac:dyDescent="0.3">
      <c r="B122" s="6"/>
    </row>
    <row r="123" spans="2:2" x14ac:dyDescent="0.3">
      <c r="B123" s="6"/>
    </row>
    <row r="124" spans="2:2" x14ac:dyDescent="0.3">
      <c r="B124" s="6"/>
    </row>
    <row r="125" spans="2:2" x14ac:dyDescent="0.3">
      <c r="B125" s="6"/>
    </row>
    <row r="126" spans="2:2" x14ac:dyDescent="0.3">
      <c r="B126" s="6"/>
    </row>
    <row r="127" spans="2:2" x14ac:dyDescent="0.3">
      <c r="B127" s="6"/>
    </row>
    <row r="128" spans="2:2" x14ac:dyDescent="0.3">
      <c r="B128" s="6"/>
    </row>
    <row r="129" spans="2:2" x14ac:dyDescent="0.3">
      <c r="B129" s="6"/>
    </row>
    <row r="130" spans="2:2" x14ac:dyDescent="0.3">
      <c r="B130" s="6"/>
    </row>
    <row r="131" spans="2:2" x14ac:dyDescent="0.3">
      <c r="B131" s="6"/>
    </row>
    <row r="132" spans="2:2" x14ac:dyDescent="0.3">
      <c r="B132" s="6"/>
    </row>
    <row r="133" spans="2:2" x14ac:dyDescent="0.3">
      <c r="B133" s="6"/>
    </row>
    <row r="134" spans="2:2" x14ac:dyDescent="0.3">
      <c r="B134" s="6"/>
    </row>
    <row r="135" spans="2:2" x14ac:dyDescent="0.3">
      <c r="B135" s="6"/>
    </row>
    <row r="136" spans="2:2" x14ac:dyDescent="0.3">
      <c r="B136" s="6"/>
    </row>
    <row r="137" spans="2:2" x14ac:dyDescent="0.3">
      <c r="B137" s="6"/>
    </row>
    <row r="138" spans="2:2" x14ac:dyDescent="0.3">
      <c r="B138" s="6"/>
    </row>
    <row r="139" spans="2:2" x14ac:dyDescent="0.3">
      <c r="B139" s="6"/>
    </row>
    <row r="140" spans="2:2" x14ac:dyDescent="0.3">
      <c r="B140" s="6"/>
    </row>
    <row r="141" spans="2:2" x14ac:dyDescent="0.3">
      <c r="B141" s="6"/>
    </row>
    <row r="142" spans="2:2" x14ac:dyDescent="0.3">
      <c r="B142" s="6"/>
    </row>
    <row r="143" spans="2:2" x14ac:dyDescent="0.3">
      <c r="B143" s="6"/>
    </row>
    <row r="144" spans="2:2" x14ac:dyDescent="0.3">
      <c r="B144" s="6"/>
    </row>
    <row r="145" spans="2:2" x14ac:dyDescent="0.3">
      <c r="B145" s="6"/>
    </row>
    <row r="146" spans="2:2" x14ac:dyDescent="0.3">
      <c r="B146" s="6"/>
    </row>
    <row r="147" spans="2:2" x14ac:dyDescent="0.3">
      <c r="B147" s="6"/>
    </row>
    <row r="148" spans="2:2" x14ac:dyDescent="0.3">
      <c r="B148" s="6"/>
    </row>
    <row r="149" spans="2:2" x14ac:dyDescent="0.3">
      <c r="B149" s="6"/>
    </row>
    <row r="150" spans="2:2" x14ac:dyDescent="0.3">
      <c r="B150" s="6"/>
    </row>
    <row r="151" spans="2:2" x14ac:dyDescent="0.3">
      <c r="B151" s="6"/>
    </row>
    <row r="152" spans="2:2" x14ac:dyDescent="0.3">
      <c r="B152" s="6"/>
    </row>
    <row r="153" spans="2:2" x14ac:dyDescent="0.3">
      <c r="B153" s="6"/>
    </row>
    <row r="154" spans="2:2" x14ac:dyDescent="0.3">
      <c r="B154" s="6"/>
    </row>
    <row r="155" spans="2:2" x14ac:dyDescent="0.3">
      <c r="B155" s="6"/>
    </row>
    <row r="156" spans="2:2" x14ac:dyDescent="0.3">
      <c r="B156" s="6"/>
    </row>
    <row r="157" spans="2:2" x14ac:dyDescent="0.3">
      <c r="B157" s="6"/>
    </row>
    <row r="158" spans="2:2" x14ac:dyDescent="0.3">
      <c r="B158" s="6"/>
    </row>
    <row r="159" spans="2:2" x14ac:dyDescent="0.3">
      <c r="B159" s="6"/>
    </row>
    <row r="160" spans="2:2" x14ac:dyDescent="0.3">
      <c r="B160" s="6"/>
    </row>
    <row r="161" spans="2:2" x14ac:dyDescent="0.3">
      <c r="B161" s="6"/>
    </row>
    <row r="162" spans="2:2" x14ac:dyDescent="0.3">
      <c r="B162" s="6"/>
    </row>
    <row r="163" spans="2:2" x14ac:dyDescent="0.3">
      <c r="B163" s="6"/>
    </row>
    <row r="164" spans="2:2" x14ac:dyDescent="0.3">
      <c r="B164" s="6"/>
    </row>
    <row r="165" spans="2:2" x14ac:dyDescent="0.3">
      <c r="B165" s="6"/>
    </row>
    <row r="166" spans="2:2" x14ac:dyDescent="0.3">
      <c r="B166" s="6"/>
    </row>
    <row r="167" spans="2:2" x14ac:dyDescent="0.3">
      <c r="B167" s="6"/>
    </row>
    <row r="168" spans="2:2" x14ac:dyDescent="0.3">
      <c r="B168" s="6"/>
    </row>
    <row r="169" spans="2:2" x14ac:dyDescent="0.3">
      <c r="B169" s="6"/>
    </row>
    <row r="170" spans="2:2" x14ac:dyDescent="0.3">
      <c r="B170" s="6"/>
    </row>
    <row r="171" spans="2:2" x14ac:dyDescent="0.3">
      <c r="B171" s="6"/>
    </row>
    <row r="172" spans="2:2" x14ac:dyDescent="0.3">
      <c r="B172" s="6"/>
    </row>
    <row r="173" spans="2:2" x14ac:dyDescent="0.3">
      <c r="B173" s="6"/>
    </row>
    <row r="174" spans="2:2" x14ac:dyDescent="0.3">
      <c r="B174" s="6"/>
    </row>
    <row r="175" spans="2:2" x14ac:dyDescent="0.3">
      <c r="B175" s="6"/>
    </row>
    <row r="176" spans="2:2" x14ac:dyDescent="0.3">
      <c r="B176" s="6"/>
    </row>
    <row r="177" spans="2:2" x14ac:dyDescent="0.3">
      <c r="B177" s="6"/>
    </row>
    <row r="178" spans="2:2" x14ac:dyDescent="0.3">
      <c r="B178" s="6"/>
    </row>
    <row r="179" spans="2:2" x14ac:dyDescent="0.3">
      <c r="B179" s="6"/>
    </row>
    <row r="180" spans="2:2" x14ac:dyDescent="0.3">
      <c r="B180" s="6"/>
    </row>
    <row r="181" spans="2:2" x14ac:dyDescent="0.3">
      <c r="B181" s="6"/>
    </row>
    <row r="182" spans="2:2" x14ac:dyDescent="0.3">
      <c r="B182" s="6"/>
    </row>
    <row r="183" spans="2:2" x14ac:dyDescent="0.3">
      <c r="B183" s="6"/>
    </row>
    <row r="184" spans="2:2" x14ac:dyDescent="0.3">
      <c r="B184" s="6"/>
    </row>
    <row r="185" spans="2:2" x14ac:dyDescent="0.3">
      <c r="B185" s="6"/>
    </row>
    <row r="186" spans="2:2" x14ac:dyDescent="0.3">
      <c r="B186" s="6"/>
    </row>
    <row r="187" spans="2:2" x14ac:dyDescent="0.3">
      <c r="B187" s="6"/>
    </row>
    <row r="188" spans="2:2" x14ac:dyDescent="0.3">
      <c r="B188" s="6"/>
    </row>
    <row r="189" spans="2:2" x14ac:dyDescent="0.3">
      <c r="B189" s="6"/>
    </row>
    <row r="190" spans="2:2" x14ac:dyDescent="0.3">
      <c r="B190" s="6"/>
    </row>
    <row r="191" spans="2:2" x14ac:dyDescent="0.3">
      <c r="B191" s="6"/>
    </row>
    <row r="192" spans="2:2" x14ac:dyDescent="0.3">
      <c r="B192" s="6"/>
    </row>
    <row r="193" spans="2:2" x14ac:dyDescent="0.3">
      <c r="B193" s="6"/>
    </row>
    <row r="194" spans="2:2" x14ac:dyDescent="0.3">
      <c r="B194" s="6"/>
    </row>
    <row r="195" spans="2:2" x14ac:dyDescent="0.3">
      <c r="B195" s="6"/>
    </row>
    <row r="196" spans="2:2" x14ac:dyDescent="0.3">
      <c r="B196" s="6"/>
    </row>
    <row r="197" spans="2:2" x14ac:dyDescent="0.3">
      <c r="B197" s="6"/>
    </row>
    <row r="198" spans="2:2" x14ac:dyDescent="0.3">
      <c r="B198" s="6"/>
    </row>
    <row r="199" spans="2:2" x14ac:dyDescent="0.3">
      <c r="B199" s="6"/>
    </row>
    <row r="200" spans="2:2" x14ac:dyDescent="0.3">
      <c r="B200" s="6"/>
    </row>
    <row r="201" spans="2:2" x14ac:dyDescent="0.3">
      <c r="B201" s="6"/>
    </row>
    <row r="202" spans="2:2" x14ac:dyDescent="0.3">
      <c r="B202" s="6"/>
    </row>
    <row r="203" spans="2:2" x14ac:dyDescent="0.3">
      <c r="B203" s="6"/>
    </row>
    <row r="204" spans="2:2" x14ac:dyDescent="0.3">
      <c r="B204" s="6"/>
    </row>
    <row r="205" spans="2:2" x14ac:dyDescent="0.3">
      <c r="B205" s="6"/>
    </row>
    <row r="206" spans="2:2" x14ac:dyDescent="0.3">
      <c r="B206" s="6"/>
    </row>
    <row r="207" spans="2:2" x14ac:dyDescent="0.3">
      <c r="B207" s="6"/>
    </row>
    <row r="208" spans="2:2" x14ac:dyDescent="0.3">
      <c r="B208" s="6"/>
    </row>
    <row r="209" spans="2:2" x14ac:dyDescent="0.3">
      <c r="B209" s="6"/>
    </row>
    <row r="210" spans="2:2" x14ac:dyDescent="0.3">
      <c r="B210" s="6"/>
    </row>
    <row r="211" spans="2:2" x14ac:dyDescent="0.3">
      <c r="B211" s="6"/>
    </row>
    <row r="212" spans="2:2" x14ac:dyDescent="0.3">
      <c r="B212" s="6"/>
    </row>
    <row r="213" spans="2:2" x14ac:dyDescent="0.3">
      <c r="B213" s="6"/>
    </row>
    <row r="214" spans="2:2" x14ac:dyDescent="0.3">
      <c r="B214" s="6"/>
    </row>
    <row r="215" spans="2:2" x14ac:dyDescent="0.3">
      <c r="B215" s="6"/>
    </row>
    <row r="216" spans="2:2" x14ac:dyDescent="0.3">
      <c r="B216" s="6"/>
    </row>
    <row r="217" spans="2:2" x14ac:dyDescent="0.3">
      <c r="B217" s="6"/>
    </row>
    <row r="218" spans="2:2" x14ac:dyDescent="0.3">
      <c r="B218" s="6"/>
    </row>
    <row r="219" spans="2:2" x14ac:dyDescent="0.3">
      <c r="B219" s="6"/>
    </row>
    <row r="220" spans="2:2" x14ac:dyDescent="0.3">
      <c r="B220" s="6"/>
    </row>
    <row r="221" spans="2:2" x14ac:dyDescent="0.3">
      <c r="B221" s="6"/>
    </row>
    <row r="222" spans="2:2" x14ac:dyDescent="0.3">
      <c r="B222" s="6"/>
    </row>
    <row r="223" spans="2:2" x14ac:dyDescent="0.3">
      <c r="B223" s="6"/>
    </row>
    <row r="224" spans="2:2" x14ac:dyDescent="0.3">
      <c r="B224" s="6"/>
    </row>
    <row r="225" spans="2:2" x14ac:dyDescent="0.3">
      <c r="B225" s="6"/>
    </row>
    <row r="226" spans="2:2" x14ac:dyDescent="0.3">
      <c r="B226" s="6"/>
    </row>
    <row r="227" spans="2:2" x14ac:dyDescent="0.3">
      <c r="B227" s="6"/>
    </row>
    <row r="228" spans="2:2" x14ac:dyDescent="0.3">
      <c r="B228" s="6"/>
    </row>
    <row r="229" spans="2:2" x14ac:dyDescent="0.3">
      <c r="B229" s="6"/>
    </row>
    <row r="230" spans="2:2" x14ac:dyDescent="0.3">
      <c r="B230" s="6"/>
    </row>
    <row r="231" spans="2:2" x14ac:dyDescent="0.3">
      <c r="B231" s="6"/>
    </row>
    <row r="232" spans="2:2" x14ac:dyDescent="0.3">
      <c r="B232" s="6"/>
    </row>
    <row r="233" spans="2:2" x14ac:dyDescent="0.3">
      <c r="B233" s="6"/>
    </row>
    <row r="234" spans="2:2" x14ac:dyDescent="0.3">
      <c r="B234" s="6"/>
    </row>
    <row r="235" spans="2:2" x14ac:dyDescent="0.3">
      <c r="B235" s="6"/>
    </row>
    <row r="236" spans="2:2" x14ac:dyDescent="0.3">
      <c r="B236" s="6"/>
    </row>
    <row r="237" spans="2:2" x14ac:dyDescent="0.3">
      <c r="B237" s="6"/>
    </row>
    <row r="238" spans="2:2" x14ac:dyDescent="0.3">
      <c r="B238" s="6"/>
    </row>
    <row r="239" spans="2:2" x14ac:dyDescent="0.3">
      <c r="B239" s="6"/>
    </row>
    <row r="240" spans="2:2" x14ac:dyDescent="0.3">
      <c r="B240" s="6"/>
    </row>
    <row r="241" spans="2:2" x14ac:dyDescent="0.3">
      <c r="B241" s="6"/>
    </row>
    <row r="242" spans="2:2" x14ac:dyDescent="0.3">
      <c r="B242" s="6"/>
    </row>
    <row r="243" spans="2:2" x14ac:dyDescent="0.3">
      <c r="B243" s="6"/>
    </row>
    <row r="244" spans="2:2" x14ac:dyDescent="0.3">
      <c r="B244" s="6"/>
    </row>
    <row r="245" spans="2:2" x14ac:dyDescent="0.3">
      <c r="B245" s="6"/>
    </row>
    <row r="246" spans="2:2" x14ac:dyDescent="0.3">
      <c r="B246" s="6"/>
    </row>
    <row r="247" spans="2:2" x14ac:dyDescent="0.3">
      <c r="B247" s="6"/>
    </row>
    <row r="248" spans="2:2" x14ac:dyDescent="0.3">
      <c r="B248" s="6"/>
    </row>
    <row r="249" spans="2:2" x14ac:dyDescent="0.3">
      <c r="B249" s="6"/>
    </row>
    <row r="250" spans="2:2" x14ac:dyDescent="0.3">
      <c r="B250" s="6"/>
    </row>
    <row r="251" spans="2:2" x14ac:dyDescent="0.3">
      <c r="B251" s="6"/>
    </row>
    <row r="252" spans="2:2" x14ac:dyDescent="0.3">
      <c r="B252" s="6"/>
    </row>
    <row r="253" spans="2:2" x14ac:dyDescent="0.3">
      <c r="B253" s="6"/>
    </row>
    <row r="254" spans="2:2" x14ac:dyDescent="0.3">
      <c r="B254" s="6"/>
    </row>
    <row r="255" spans="2:2" x14ac:dyDescent="0.3">
      <c r="B255" s="6"/>
    </row>
    <row r="256" spans="2:2" x14ac:dyDescent="0.3">
      <c r="B256" s="6"/>
    </row>
    <row r="257" spans="2:2" x14ac:dyDescent="0.3">
      <c r="B257" s="6"/>
    </row>
    <row r="258" spans="2:2" x14ac:dyDescent="0.3">
      <c r="B258" s="6"/>
    </row>
    <row r="259" spans="2:2" x14ac:dyDescent="0.3">
      <c r="B259" s="6"/>
    </row>
    <row r="260" spans="2:2" x14ac:dyDescent="0.3">
      <c r="B260" s="6"/>
    </row>
    <row r="261" spans="2:2" x14ac:dyDescent="0.3">
      <c r="B261" s="6"/>
    </row>
    <row r="262" spans="2:2" x14ac:dyDescent="0.3">
      <c r="B262" s="6"/>
    </row>
    <row r="263" spans="2:2" x14ac:dyDescent="0.3">
      <c r="B263" s="6"/>
    </row>
    <row r="264" spans="2:2" x14ac:dyDescent="0.3">
      <c r="B264" s="6"/>
    </row>
    <row r="265" spans="2:2" x14ac:dyDescent="0.3">
      <c r="B265" s="6"/>
    </row>
    <row r="266" spans="2:2" x14ac:dyDescent="0.3">
      <c r="B266" s="6"/>
    </row>
    <row r="267" spans="2:2" x14ac:dyDescent="0.3">
      <c r="B267" s="6"/>
    </row>
    <row r="268" spans="2:2" x14ac:dyDescent="0.3">
      <c r="B268" s="6"/>
    </row>
    <row r="269" spans="2:2" x14ac:dyDescent="0.3">
      <c r="B269" s="6"/>
    </row>
    <row r="270" spans="2:2" x14ac:dyDescent="0.3">
      <c r="B270" s="6"/>
    </row>
    <row r="271" spans="2:2" x14ac:dyDescent="0.3">
      <c r="B271" s="6"/>
    </row>
    <row r="272" spans="2:2" x14ac:dyDescent="0.3">
      <c r="B272" s="6"/>
    </row>
    <row r="273" spans="2:2" x14ac:dyDescent="0.3">
      <c r="B273" s="6"/>
    </row>
    <row r="274" spans="2:2" x14ac:dyDescent="0.3">
      <c r="B274" s="6"/>
    </row>
    <row r="275" spans="2:2" x14ac:dyDescent="0.3">
      <c r="B275" s="6"/>
    </row>
    <row r="276" spans="2:2" x14ac:dyDescent="0.3">
      <c r="B276" s="6"/>
    </row>
    <row r="277" spans="2:2" x14ac:dyDescent="0.3">
      <c r="B277" s="6"/>
    </row>
    <row r="278" spans="2:2" x14ac:dyDescent="0.3">
      <c r="B278" s="6"/>
    </row>
    <row r="279" spans="2:2" x14ac:dyDescent="0.3">
      <c r="B279" s="6"/>
    </row>
    <row r="280" spans="2:2" x14ac:dyDescent="0.3">
      <c r="B280" s="6"/>
    </row>
    <row r="281" spans="2:2" x14ac:dyDescent="0.3">
      <c r="B281" s="6"/>
    </row>
    <row r="282" spans="2:2" x14ac:dyDescent="0.3">
      <c r="B282" s="6"/>
    </row>
    <row r="283" spans="2:2" x14ac:dyDescent="0.3">
      <c r="B283" s="6"/>
    </row>
    <row r="284" spans="2:2" x14ac:dyDescent="0.3">
      <c r="B284" s="6"/>
    </row>
    <row r="285" spans="2:2" x14ac:dyDescent="0.3">
      <c r="B285" s="6"/>
    </row>
    <row r="286" spans="2:2" x14ac:dyDescent="0.3">
      <c r="B286" s="6"/>
    </row>
    <row r="287" spans="2:2" x14ac:dyDescent="0.3">
      <c r="B287" s="6"/>
    </row>
    <row r="288" spans="2:2" x14ac:dyDescent="0.3">
      <c r="B288" s="6"/>
    </row>
    <row r="289" spans="2:2" x14ac:dyDescent="0.3">
      <c r="B289" s="6"/>
    </row>
    <row r="290" spans="2:2" x14ac:dyDescent="0.3">
      <c r="B290" s="6"/>
    </row>
    <row r="291" spans="2:2" x14ac:dyDescent="0.3">
      <c r="B291" s="6"/>
    </row>
    <row r="292" spans="2:2" x14ac:dyDescent="0.3">
      <c r="B292" s="6"/>
    </row>
    <row r="293" spans="2:2" x14ac:dyDescent="0.3">
      <c r="B293" s="6"/>
    </row>
    <row r="294" spans="2:2" x14ac:dyDescent="0.3">
      <c r="B294" s="6"/>
    </row>
    <row r="295" spans="2:2" x14ac:dyDescent="0.3">
      <c r="B295" s="6"/>
    </row>
    <row r="296" spans="2:2" x14ac:dyDescent="0.3">
      <c r="B296" s="6"/>
    </row>
    <row r="297" spans="2:2" x14ac:dyDescent="0.3">
      <c r="B297" s="6"/>
    </row>
    <row r="298" spans="2:2" x14ac:dyDescent="0.3">
      <c r="B298" s="6"/>
    </row>
    <row r="299" spans="2:2" x14ac:dyDescent="0.3">
      <c r="B299" s="6"/>
    </row>
    <row r="300" spans="2:2" x14ac:dyDescent="0.3">
      <c r="B300" s="6"/>
    </row>
    <row r="301" spans="2:2" x14ac:dyDescent="0.3">
      <c r="B301" s="6"/>
    </row>
    <row r="302" spans="2:2" x14ac:dyDescent="0.3">
      <c r="B302" s="6"/>
    </row>
    <row r="303" spans="2:2" x14ac:dyDescent="0.3">
      <c r="B303" s="6"/>
    </row>
    <row r="304" spans="2:2" x14ac:dyDescent="0.3">
      <c r="B304" s="6"/>
    </row>
    <row r="305" spans="2:2" x14ac:dyDescent="0.3">
      <c r="B305" s="6"/>
    </row>
    <row r="306" spans="2:2" x14ac:dyDescent="0.3">
      <c r="B306" s="6"/>
    </row>
    <row r="307" spans="2:2" x14ac:dyDescent="0.3">
      <c r="B307" s="6"/>
    </row>
    <row r="308" spans="2:2" x14ac:dyDescent="0.3">
      <c r="B308" s="6"/>
    </row>
    <row r="309" spans="2:2" x14ac:dyDescent="0.3">
      <c r="B309" s="6"/>
    </row>
    <row r="310" spans="2:2" x14ac:dyDescent="0.3">
      <c r="B310" s="6"/>
    </row>
    <row r="311" spans="2:2" x14ac:dyDescent="0.3">
      <c r="B311" s="6"/>
    </row>
    <row r="312" spans="2:2" x14ac:dyDescent="0.3">
      <c r="B312" s="6"/>
    </row>
    <row r="313" spans="2:2" x14ac:dyDescent="0.3">
      <c r="B313" s="6"/>
    </row>
    <row r="314" spans="2:2" x14ac:dyDescent="0.3">
      <c r="B314" s="6"/>
    </row>
    <row r="315" spans="2:2" x14ac:dyDescent="0.3">
      <c r="B315" s="6"/>
    </row>
    <row r="316" spans="2:2" x14ac:dyDescent="0.3">
      <c r="B316" s="6"/>
    </row>
    <row r="317" spans="2:2" x14ac:dyDescent="0.3">
      <c r="B317" s="6"/>
    </row>
    <row r="318" spans="2:2" x14ac:dyDescent="0.3">
      <c r="B318" s="6"/>
    </row>
    <row r="319" spans="2:2" x14ac:dyDescent="0.3">
      <c r="B319" s="6"/>
    </row>
    <row r="320" spans="2:2" x14ac:dyDescent="0.3">
      <c r="B320" s="6"/>
    </row>
    <row r="321" spans="2:2" x14ac:dyDescent="0.3">
      <c r="B321" s="6"/>
    </row>
    <row r="322" spans="2:2" x14ac:dyDescent="0.3">
      <c r="B322" s="6"/>
    </row>
    <row r="323" spans="2:2" x14ac:dyDescent="0.3">
      <c r="B323" s="6"/>
    </row>
    <row r="324" spans="2:2" x14ac:dyDescent="0.3">
      <c r="B324" s="6"/>
    </row>
    <row r="325" spans="2:2" x14ac:dyDescent="0.3">
      <c r="B325" s="6"/>
    </row>
    <row r="326" spans="2:2" x14ac:dyDescent="0.3">
      <c r="B326" s="6"/>
    </row>
    <row r="327" spans="2:2" x14ac:dyDescent="0.3">
      <c r="B327" s="6"/>
    </row>
    <row r="328" spans="2:2" x14ac:dyDescent="0.3">
      <c r="B328" s="6"/>
    </row>
    <row r="329" spans="2:2" x14ac:dyDescent="0.3">
      <c r="B329" s="6"/>
    </row>
    <row r="330" spans="2:2" x14ac:dyDescent="0.3">
      <c r="B330" s="6"/>
    </row>
    <row r="331" spans="2:2" x14ac:dyDescent="0.3">
      <c r="B331" s="6"/>
    </row>
    <row r="332" spans="2:2" x14ac:dyDescent="0.3">
      <c r="B332" s="6"/>
    </row>
    <row r="333" spans="2:2" x14ac:dyDescent="0.3">
      <c r="B333" s="6"/>
    </row>
    <row r="334" spans="2:2" x14ac:dyDescent="0.3">
      <c r="B334" s="6"/>
    </row>
    <row r="335" spans="2:2" x14ac:dyDescent="0.3">
      <c r="B335" s="6"/>
    </row>
    <row r="336" spans="2:2" x14ac:dyDescent="0.3">
      <c r="B336" s="6"/>
    </row>
    <row r="337" spans="2:2" x14ac:dyDescent="0.3">
      <c r="B337" s="6"/>
    </row>
    <row r="338" spans="2:2" x14ac:dyDescent="0.3">
      <c r="B338" s="6"/>
    </row>
    <row r="339" spans="2:2" x14ac:dyDescent="0.3">
      <c r="B339" s="6"/>
    </row>
    <row r="340" spans="2:2" x14ac:dyDescent="0.3">
      <c r="B340" s="6"/>
    </row>
    <row r="341" spans="2:2" x14ac:dyDescent="0.3">
      <c r="B341" s="6"/>
    </row>
    <row r="342" spans="2:2" x14ac:dyDescent="0.3">
      <c r="B342" s="6"/>
    </row>
    <row r="343" spans="2:2" x14ac:dyDescent="0.3">
      <c r="B343" s="6"/>
    </row>
    <row r="344" spans="2:2" x14ac:dyDescent="0.3">
      <c r="B344" s="6"/>
    </row>
    <row r="345" spans="2:2" x14ac:dyDescent="0.3">
      <c r="B345" s="6"/>
    </row>
    <row r="346" spans="2:2" x14ac:dyDescent="0.3">
      <c r="B346" s="6"/>
    </row>
    <row r="347" spans="2:2" x14ac:dyDescent="0.3">
      <c r="B347" s="6"/>
    </row>
    <row r="348" spans="2:2" x14ac:dyDescent="0.3">
      <c r="B348" s="6"/>
    </row>
    <row r="349" spans="2:2" x14ac:dyDescent="0.3">
      <c r="B349" s="6"/>
    </row>
    <row r="350" spans="2:2" x14ac:dyDescent="0.3">
      <c r="B350" s="6"/>
    </row>
    <row r="351" spans="2:2" x14ac:dyDescent="0.3">
      <c r="B351" s="6"/>
    </row>
    <row r="352" spans="2:2" x14ac:dyDescent="0.3">
      <c r="B352" s="6"/>
    </row>
    <row r="353" spans="2:2" x14ac:dyDescent="0.3">
      <c r="B353" s="6"/>
    </row>
    <row r="354" spans="2:2" x14ac:dyDescent="0.3">
      <c r="B354" s="6"/>
    </row>
    <row r="355" spans="2:2" x14ac:dyDescent="0.3">
      <c r="B355" s="6"/>
    </row>
    <row r="356" spans="2:2" x14ac:dyDescent="0.3">
      <c r="B356" s="6"/>
    </row>
    <row r="357" spans="2:2" x14ac:dyDescent="0.3">
      <c r="B357" s="6"/>
    </row>
    <row r="358" spans="2:2" x14ac:dyDescent="0.3">
      <c r="B358" s="6"/>
    </row>
    <row r="359" spans="2:2" x14ac:dyDescent="0.3">
      <c r="B359" s="6"/>
    </row>
    <row r="360" spans="2:2" x14ac:dyDescent="0.3">
      <c r="B360" s="6"/>
    </row>
    <row r="361" spans="2:2" x14ac:dyDescent="0.3">
      <c r="B361" s="6"/>
    </row>
    <row r="362" spans="2:2" x14ac:dyDescent="0.3">
      <c r="B362" s="6"/>
    </row>
    <row r="363" spans="2:2" x14ac:dyDescent="0.3">
      <c r="B363" s="6"/>
    </row>
    <row r="364" spans="2:2" x14ac:dyDescent="0.3">
      <c r="B364" s="6"/>
    </row>
    <row r="365" spans="2:2" x14ac:dyDescent="0.3">
      <c r="B365" s="6"/>
    </row>
    <row r="366" spans="2:2" x14ac:dyDescent="0.3">
      <c r="B366" s="6"/>
    </row>
    <row r="367" spans="2:2" x14ac:dyDescent="0.3">
      <c r="B367" s="6"/>
    </row>
    <row r="368" spans="2:2" x14ac:dyDescent="0.3">
      <c r="B368" s="6"/>
    </row>
    <row r="369" spans="2:2" x14ac:dyDescent="0.3">
      <c r="B369" s="6"/>
    </row>
    <row r="370" spans="2:2" x14ac:dyDescent="0.3">
      <c r="B370" s="6"/>
    </row>
    <row r="371" spans="2:2" x14ac:dyDescent="0.3">
      <c r="B371" s="6"/>
    </row>
    <row r="372" spans="2:2" x14ac:dyDescent="0.3">
      <c r="B372" s="6"/>
    </row>
    <row r="373" spans="2:2" x14ac:dyDescent="0.3">
      <c r="B373" s="6"/>
    </row>
    <row r="374" spans="2:2" x14ac:dyDescent="0.3">
      <c r="B374" s="6"/>
    </row>
    <row r="375" spans="2:2" x14ac:dyDescent="0.3">
      <c r="B375" s="6"/>
    </row>
    <row r="376" spans="2:2" x14ac:dyDescent="0.3">
      <c r="B376" s="6"/>
    </row>
    <row r="377" spans="2:2" x14ac:dyDescent="0.3">
      <c r="B377" s="6"/>
    </row>
    <row r="378" spans="2:2" x14ac:dyDescent="0.3">
      <c r="B378" s="6"/>
    </row>
    <row r="379" spans="2:2" x14ac:dyDescent="0.3">
      <c r="B379" s="6"/>
    </row>
    <row r="380" spans="2:2" x14ac:dyDescent="0.3">
      <c r="B380" s="6"/>
    </row>
    <row r="381" spans="2:2" x14ac:dyDescent="0.3">
      <c r="B381" s="6"/>
    </row>
    <row r="382" spans="2:2" x14ac:dyDescent="0.3">
      <c r="B382" s="6"/>
    </row>
    <row r="383" spans="2:2" x14ac:dyDescent="0.3">
      <c r="B383" s="6"/>
    </row>
    <row r="384" spans="2:2" x14ac:dyDescent="0.3">
      <c r="B384" s="6"/>
    </row>
    <row r="385" spans="2:2" x14ac:dyDescent="0.3">
      <c r="B385" s="6"/>
    </row>
    <row r="386" spans="2:2" x14ac:dyDescent="0.3">
      <c r="B386" s="6"/>
    </row>
  </sheetData>
  <conditionalFormatting sqref="B1:B1048576">
    <cfRule type="cellIs" dxfId="6" priority="3" operator="equal">
      <formula>"6. must read"</formula>
    </cfRule>
    <cfRule type="cellIs" dxfId="5" priority="4" operator="equal">
      <formula>"5. yes"</formula>
    </cfRule>
    <cfRule type="cellIs" dxfId="4" priority="5" operator="equal">
      <formula>"4. almost yes"</formula>
    </cfRule>
    <cfRule type="cellIs" dxfId="3" priority="6" operator="equal">
      <formula>"3. partially"</formula>
    </cfRule>
    <cfRule type="cellIs" dxfId="2" priority="7" operator="equal">
      <formula>"2. almost no"</formula>
    </cfRule>
    <cfRule type="cellIs" dxfId="1" priority="8" operator="equal">
      <formula>"1. no"</formula>
    </cfRule>
    <cfRule type="cellIs" dxfId="0" priority="9" operator="equal">
      <formula>"0. don't read"</formula>
    </cfRule>
  </conditionalFormatting>
  <conditionalFormatting sqref="H1:H1048576">
    <cfRule type="colorScale" priority="2">
      <colorScale>
        <cfvo type="min"/>
        <cfvo type="percentile" val="50"/>
        <cfvo type="max"/>
        <color theme="5" tint="0.39997558519241921"/>
        <color theme="9" tint="0.39997558519241921"/>
        <color theme="8" tint="0.39997558519241921"/>
      </colorScale>
    </cfRule>
  </conditionalFormatting>
  <conditionalFormatting sqref="G1:G1048576">
    <cfRule type="colorScale" priority="1">
      <colorScale>
        <cfvo type="min"/>
        <cfvo type="percentile" val="50"/>
        <cfvo type="max"/>
        <color theme="8" tint="0.39997558519241921"/>
        <color theme="9" tint="0.39997558519241921"/>
        <color theme="5" tint="0.39997558519241921"/>
      </colorScale>
    </cfRule>
  </conditionalFormatting>
  <pageMargins left="0.7" right="0.7" top="0.75" bottom="0.75" header="0.3" footer="0.3"/>
  <pageSetup paperSize="9" orientation="portrait" horizontalDpi="1200" verticalDpi="120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Papers</vt:lpstr>
      <vt:lpstr>Books</vt:lpstr>
      <vt:lpstr>Documents</vt:lpstr>
      <vt:lpstr>Thesis</vt:lpstr>
      <vt:lpstr>Off-topic</vt:lpstr>
      <vt:lpstr>Options</vt:lpstr>
    </vt:vector>
  </TitlesOfParts>
  <Company>University of Technology Sydney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Holger Paxi Alvarez</dc:creator>
  <cp:lastModifiedBy>Holger Paxi</cp:lastModifiedBy>
  <dcterms:created xsi:type="dcterms:W3CDTF">2022-05-04T02:26:29Z</dcterms:created>
  <dcterms:modified xsi:type="dcterms:W3CDTF">2023-06-02T02:35:01Z</dcterms:modified>
</cp:coreProperties>
</file>