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sudaeducn-my.sharepoint.com/personal/hzhang19_stu_suda_edu_cn/Documents/桌面/"/>
    </mc:Choice>
  </mc:AlternateContent>
  <xr:revisionPtr revIDLastSave="5" documentId="8_{7F8F1B95-A2C4-4436-A3C7-D9408A5B9E3C}" xr6:coauthVersionLast="45" xr6:coauthVersionMax="45" xr10:uidLastSave="{8270D72F-F251-4F45-A114-D38BFA1E85DA}"/>
  <bookViews>
    <workbookView xWindow="-108" yWindow="-108" windowWidth="23256" windowHeight="12576" xr2:uid="{6B5843F7-6932-46FA-ABB7-DA782F9C30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E17" i="1"/>
  <c r="D17" i="1"/>
  <c r="C17" i="1"/>
  <c r="B22" i="1" l="1"/>
  <c r="E18" i="1" s="1"/>
  <c r="F19" i="1" l="1"/>
  <c r="F18" i="1"/>
  <c r="C18" i="1"/>
  <c r="D18" i="1"/>
  <c r="C19" i="1"/>
  <c r="D19" i="1"/>
  <c r="E19" i="1"/>
</calcChain>
</file>

<file path=xl/sharedStrings.xml><?xml version="1.0" encoding="utf-8"?>
<sst xmlns="http://schemas.openxmlformats.org/spreadsheetml/2006/main" count="48" uniqueCount="23">
  <si>
    <t>插入排序</t>
    <phoneticPr fontId="1" type="noConversion"/>
  </si>
  <si>
    <t>选择排序</t>
    <phoneticPr fontId="1" type="noConversion"/>
  </si>
  <si>
    <t>希尔排序</t>
    <phoneticPr fontId="1" type="noConversion"/>
  </si>
  <si>
    <t>快速排序</t>
    <phoneticPr fontId="1" type="noConversion"/>
  </si>
  <si>
    <t>堆排序</t>
    <phoneticPr fontId="1" type="noConversion"/>
  </si>
  <si>
    <t>归并排序</t>
    <phoneticPr fontId="1" type="noConversion"/>
  </si>
  <si>
    <t>数据规模</t>
    <phoneticPr fontId="1" type="noConversion"/>
  </si>
  <si>
    <t>顺序</t>
    <phoneticPr fontId="1" type="noConversion"/>
  </si>
  <si>
    <t>逆序</t>
    <phoneticPr fontId="1" type="noConversion"/>
  </si>
  <si>
    <t>正序</t>
    <phoneticPr fontId="1" type="noConversion"/>
  </si>
  <si>
    <t>运行时间</t>
    <phoneticPr fontId="1" type="noConversion"/>
  </si>
  <si>
    <t>比较次数</t>
    <phoneticPr fontId="1" type="noConversion"/>
  </si>
  <si>
    <t>移动次数</t>
    <phoneticPr fontId="1" type="noConversion"/>
  </si>
  <si>
    <t>时间估算</t>
    <phoneticPr fontId="1" type="noConversion"/>
  </si>
  <si>
    <t>随机</t>
    <phoneticPr fontId="1" type="noConversion"/>
  </si>
  <si>
    <t>规模</t>
    <phoneticPr fontId="1" type="noConversion"/>
  </si>
  <si>
    <t>n^2</t>
    <phoneticPr fontId="1" type="noConversion"/>
  </si>
  <si>
    <t>nlogn</t>
    <phoneticPr fontId="1" type="noConversion"/>
  </si>
  <si>
    <t>执行一条语句的时间(以逆序和随机的冒泡排序记)</t>
    <phoneticPr fontId="1" type="noConversion"/>
  </si>
  <si>
    <t>移动</t>
    <phoneticPr fontId="1" type="noConversion"/>
  </si>
  <si>
    <t>比较</t>
    <phoneticPr fontId="1" type="noConversion"/>
  </si>
  <si>
    <t>冒泡排序</t>
    <phoneticPr fontId="1" type="noConversion"/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</si>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</sst>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_);[Red]\(0.000000\)"/>
    <numFmt numFmtId="177" formatCode="0.000000000_);[Red]\(0.000000000\)"/>
    <numFmt numFmtId="178" formatCode="0.000000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2" fillId="0" borderId="0" xfId="0" applyFont="1">
      <alignment vertical="center"/>
    </xf>
    <xf numFmtId="178" fontId="0" fillId="0" borderId="6" xfId="0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78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8" fontId="0" fillId="0" borderId="11" xfId="0" applyNumberFormat="1" applyBorder="1">
      <alignment vertical="center"/>
    </xf>
    <xf numFmtId="178" fontId="0" fillId="0" borderId="12" xfId="0" applyNumberFormat="1" applyBorder="1">
      <alignment vertical="center"/>
    </xf>
    <xf numFmtId="178" fontId="0" fillId="0" borderId="13" xfId="0" applyNumberFormat="1" applyBorder="1">
      <alignment vertical="center"/>
    </xf>
    <xf numFmtId="0" fontId="0" fillId="0" borderId="14" xfId="0" applyBorder="1">
      <alignment vertical="center"/>
    </xf>
    <xf numFmtId="178" fontId="0" fillId="0" borderId="14" xfId="0" applyNumberFormat="1" applyBorder="1">
      <alignment vertical="center"/>
    </xf>
    <xf numFmtId="0" fontId="0" fillId="0" borderId="15" xfId="0" applyBorder="1">
      <alignment vertical="center"/>
    </xf>
    <xf numFmtId="0" fontId="2" fillId="0" borderId="3" xfId="0" applyFont="1" applyBorder="1">
      <alignment vertical="center"/>
    </xf>
    <xf numFmtId="176" fontId="3" fillId="0" borderId="9" xfId="0" applyNumberFormat="1" applyFont="1" applyBorder="1">
      <alignment vertical="center"/>
    </xf>
    <xf numFmtId="176" fontId="3" fillId="0" borderId="10" xfId="0" applyNumberFormat="1" applyFont="1" applyBorder="1">
      <alignment vertical="center"/>
    </xf>
    <xf numFmtId="176" fontId="3" fillId="0" borderId="12" xfId="0" applyNumberFormat="1" applyFont="1" applyBorder="1">
      <alignment vertical="center"/>
    </xf>
    <xf numFmtId="0" fontId="2" fillId="0" borderId="16" xfId="0" applyFont="1" applyBorder="1">
      <alignment vertical="center"/>
    </xf>
    <xf numFmtId="0" fontId="2" fillId="0" borderId="18" xfId="0" applyFont="1" applyBorder="1">
      <alignment vertical="center"/>
    </xf>
    <xf numFmtId="176" fontId="3" fillId="0" borderId="13" xfId="0" applyNumberFormat="1" applyFont="1" applyBorder="1">
      <alignment vertical="center"/>
    </xf>
    <xf numFmtId="176" fontId="3" fillId="0" borderId="14" xfId="0" applyNumberFormat="1" applyFont="1" applyBorder="1">
      <alignment vertical="center"/>
    </xf>
    <xf numFmtId="176" fontId="3" fillId="0" borderId="15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2" fillId="0" borderId="19" xfId="0" applyFont="1" applyBorder="1">
      <alignment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77" fontId="0" fillId="0" borderId="22" xfId="0" applyNumberFormat="1" applyBorder="1" applyAlignment="1">
      <alignment horizontal="right" vertical="center"/>
    </xf>
    <xf numFmtId="177" fontId="0" fillId="0" borderId="23" xfId="0" applyNumberFormat="1" applyBorder="1" applyAlignment="1">
      <alignment horizontal="right" vertical="center"/>
    </xf>
    <xf numFmtId="177" fontId="0" fillId="0" borderId="11" xfId="0" applyNumberFormat="1" applyBorder="1" applyAlignment="1">
      <alignment horizontal="right" vertical="center"/>
    </xf>
    <xf numFmtId="0" fontId="2" fillId="0" borderId="1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77" fontId="2" fillId="0" borderId="22" xfId="0" applyNumberFormat="1" applyFont="1" applyBorder="1" applyAlignment="1">
      <alignment horizontal="center" vertical="center"/>
    </xf>
    <xf numFmtId="177" fontId="2" fillId="0" borderId="23" xfId="0" applyNumberFormat="1" applyFont="1" applyBorder="1" applyAlignment="1">
      <alignment horizontal="center" vertical="center"/>
    </xf>
    <xf numFmtId="177" fontId="2" fillId="0" borderId="1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常规" xfId="0" builtinId="0"/>
  </cellStyles>
  <dxfs count="128"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rgb="FFFF4747"/>
        </patternFill>
      </fill>
    </dxf>
    <dxf>
      <fill>
        <patternFill>
          <bgColor theme="9" tint="-0.24994659260841701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rgb="FFFF4747"/>
        </patternFill>
      </fill>
    </dxf>
    <dxf>
      <fill>
        <patternFill>
          <bgColor theme="9" tint="-0.24994659260841701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rgb="FFFF4747"/>
        </patternFill>
      </fill>
    </dxf>
    <dxf>
      <fill>
        <patternFill>
          <bgColor theme="9" tint="-0.24994659260841701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rgb="FFFF4747"/>
        </patternFill>
      </fill>
    </dxf>
    <dxf>
      <fill>
        <patternFill>
          <bgColor theme="9" tint="-0.24994659260841701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rgb="FFFF4747"/>
        </patternFill>
      </fill>
    </dxf>
    <dxf>
      <fill>
        <patternFill>
          <bgColor theme="9" tint="-0.24994659260841701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rgb="FFFF4747"/>
        </patternFill>
      </fill>
    </dxf>
    <dxf>
      <fill>
        <patternFill>
          <bgColor theme="9" tint="-0.24994659260841701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rgb="FFFF4747"/>
        </patternFill>
      </fill>
    </dxf>
    <dxf>
      <fill>
        <patternFill>
          <bgColor theme="9" tint="-0.24994659260841701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rgb="FFFF4747"/>
        </patternFill>
      </fill>
    </dxf>
    <dxf>
      <fill>
        <patternFill>
          <bgColor theme="9" tint="-0.24994659260841701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rgb="FFFF4747"/>
        </patternFill>
      </fill>
    </dxf>
    <dxf>
      <fill>
        <patternFill>
          <bgColor theme="9" tint="-0.24994659260841701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rgb="FFFF4747"/>
        </patternFill>
      </fill>
    </dxf>
    <dxf>
      <fill>
        <patternFill>
          <bgColor theme="9" tint="-0.24994659260841701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rgb="FFFF4747"/>
        </patternFill>
      </fill>
    </dxf>
    <dxf>
      <fill>
        <patternFill>
          <bgColor theme="9" tint="-0.24994659260841701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rgb="FFFF4747"/>
        </patternFill>
      </fill>
    </dxf>
    <dxf>
      <fill>
        <patternFill>
          <bgColor theme="9" tint="-0.24994659260841701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rgb="FFFF4747"/>
        </patternFill>
      </fill>
    </dxf>
    <dxf>
      <fill>
        <patternFill>
          <bgColor theme="9" tint="-0.24994659260841701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rgb="FFFF4747"/>
        </patternFill>
      </fill>
    </dxf>
    <dxf>
      <fill>
        <patternFill>
          <bgColor theme="9" tint="-0.24994659260841701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rgb="FFFF4747"/>
        </patternFill>
      </fill>
    </dxf>
    <dxf>
      <fill>
        <patternFill>
          <bgColor theme="9" tint="-0.24994659260841701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rgb="FFFF4747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125DA-94CA-4749-90BF-332E7AC40D2A}">
  <dimension ref="A1:W22"/>
  <sheetViews>
    <sheetView tabSelected="1" zoomScaleNormal="100" workbookViewId="0">
      <selection activeCell="G22" sqref="G22"/>
    </sheetView>
  </sheetViews>
  <sheetFormatPr defaultRowHeight="13.8" x14ac:dyDescent="0.25"/>
  <cols>
    <col min="1" max="2" width="6.33203125" style="1" customWidth="1"/>
    <col min="3" max="3" width="8.77734375" customWidth="1"/>
    <col min="4" max="5" width="10.109375" customWidth="1"/>
    <col min="6" max="6" width="8.77734375" customWidth="1"/>
    <col min="7" max="8" width="10.109375" customWidth="1"/>
    <col min="9" max="9" width="8.77734375" customWidth="1"/>
    <col min="10" max="10" width="10.109375" customWidth="1"/>
    <col min="11" max="11" width="6.77734375" customWidth="1"/>
    <col min="12" max="12" width="8.77734375" customWidth="1"/>
    <col min="13" max="14" width="6.77734375" customWidth="1"/>
    <col min="15" max="15" width="8.77734375" customWidth="1"/>
    <col min="16" max="16" width="10.109375" customWidth="1"/>
    <col min="17" max="17" width="6.77734375" customWidth="1"/>
    <col min="18" max="18" width="8.77734375" customWidth="1"/>
    <col min="19" max="20" width="6.77734375" customWidth="1"/>
    <col min="21" max="21" width="8.77734375" customWidth="1"/>
    <col min="22" max="23" width="6.77734375" customWidth="1"/>
  </cols>
  <sheetData>
    <row r="1" spans="1:23" ht="14.4" thickTop="1" x14ac:dyDescent="0.25">
      <c r="A1" s="32" t="s">
        <v>6</v>
      </c>
      <c r="B1" s="41" t="s">
        <v>7</v>
      </c>
      <c r="C1" s="46" t="s">
        <v>0</v>
      </c>
      <c r="D1" s="40"/>
      <c r="E1" s="40"/>
      <c r="F1" s="40" t="s">
        <v>21</v>
      </c>
      <c r="G1" s="40"/>
      <c r="H1" s="40"/>
      <c r="I1" s="40" t="s">
        <v>1</v>
      </c>
      <c r="J1" s="40"/>
      <c r="K1" s="40"/>
      <c r="L1" s="40" t="s">
        <v>2</v>
      </c>
      <c r="M1" s="40"/>
      <c r="N1" s="40"/>
      <c r="O1" s="40" t="s">
        <v>3</v>
      </c>
      <c r="P1" s="40"/>
      <c r="Q1" s="40"/>
      <c r="R1" s="40" t="s">
        <v>4</v>
      </c>
      <c r="S1" s="40"/>
      <c r="T1" s="40"/>
      <c r="U1" s="40" t="s">
        <v>5</v>
      </c>
      <c r="V1" s="40"/>
      <c r="W1" s="41"/>
    </row>
    <row r="2" spans="1:23" s="1" customFormat="1" ht="14.4" thickBot="1" x14ac:dyDescent="0.3">
      <c r="A2" s="33"/>
      <c r="B2" s="42"/>
      <c r="C2" s="30" t="s">
        <v>10</v>
      </c>
      <c r="D2" s="31" t="s">
        <v>11</v>
      </c>
      <c r="E2" s="31" t="s">
        <v>12</v>
      </c>
      <c r="F2" s="31" t="s">
        <v>10</v>
      </c>
      <c r="G2" s="31" t="s">
        <v>11</v>
      </c>
      <c r="H2" s="31" t="s">
        <v>12</v>
      </c>
      <c r="I2" s="31" t="s">
        <v>10</v>
      </c>
      <c r="J2" s="31" t="s">
        <v>11</v>
      </c>
      <c r="K2" s="31" t="s">
        <v>19</v>
      </c>
      <c r="L2" s="31" t="s">
        <v>10</v>
      </c>
      <c r="M2" s="31" t="s">
        <v>11</v>
      </c>
      <c r="N2" s="31" t="s">
        <v>19</v>
      </c>
      <c r="O2" s="31" t="s">
        <v>10</v>
      </c>
      <c r="P2" s="31" t="s">
        <v>11</v>
      </c>
      <c r="Q2" s="31" t="s">
        <v>19</v>
      </c>
      <c r="R2" s="31" t="s">
        <v>10</v>
      </c>
      <c r="S2" s="31" t="s">
        <v>20</v>
      </c>
      <c r="T2" s="31" t="s">
        <v>19</v>
      </c>
      <c r="U2" s="31" t="s">
        <v>10</v>
      </c>
      <c r="V2" s="31" t="s">
        <v>20</v>
      </c>
      <c r="W2" s="29" t="s">
        <v>19</v>
      </c>
    </row>
    <row r="3" spans="1:23" ht="14.4" thickTop="1" x14ac:dyDescent="0.25">
      <c r="A3" s="37">
        <v>30</v>
      </c>
      <c r="B3" s="27" t="s">
        <v>9</v>
      </c>
      <c r="C3" s="10">
        <v>9.9999999999999995E-7</v>
      </c>
      <c r="D3" s="11">
        <v>29</v>
      </c>
      <c r="E3" s="11">
        <v>0</v>
      </c>
      <c r="F3" s="12">
        <v>1.9999999999999999E-6</v>
      </c>
      <c r="G3" s="11">
        <v>29</v>
      </c>
      <c r="H3" s="11">
        <v>0</v>
      </c>
      <c r="I3" s="12">
        <v>3.9999999999999998E-6</v>
      </c>
      <c r="J3" s="11">
        <v>435</v>
      </c>
      <c r="K3" s="11">
        <v>0</v>
      </c>
      <c r="L3" s="12">
        <v>1.9999999999999999E-6</v>
      </c>
      <c r="M3" s="11">
        <v>94</v>
      </c>
      <c r="N3" s="11">
        <v>0</v>
      </c>
      <c r="O3" s="12">
        <v>3.9999999999999998E-6</v>
      </c>
      <c r="P3" s="11">
        <v>435</v>
      </c>
      <c r="Q3" s="11">
        <v>0</v>
      </c>
      <c r="R3" s="12">
        <v>6.0000000000000002E-6</v>
      </c>
      <c r="S3" s="11">
        <v>211</v>
      </c>
      <c r="T3" s="11">
        <v>134</v>
      </c>
      <c r="U3" s="12">
        <v>9.0000000000000002E-6</v>
      </c>
      <c r="V3" s="11">
        <v>77</v>
      </c>
      <c r="W3" s="13">
        <v>148</v>
      </c>
    </row>
    <row r="4" spans="1:23" x14ac:dyDescent="0.25">
      <c r="A4" s="38"/>
      <c r="B4" s="28" t="s">
        <v>8</v>
      </c>
      <c r="C4" s="8">
        <v>3.9999999999999998E-6</v>
      </c>
      <c r="D4" s="3">
        <v>435</v>
      </c>
      <c r="E4" s="3">
        <v>432</v>
      </c>
      <c r="F4" s="2">
        <v>1.0000000000000001E-5</v>
      </c>
      <c r="G4" s="3">
        <v>435</v>
      </c>
      <c r="H4" s="3">
        <v>432</v>
      </c>
      <c r="I4" s="2">
        <v>3.9999999999999998E-6</v>
      </c>
      <c r="J4" s="3">
        <v>435</v>
      </c>
      <c r="K4" s="3">
        <v>16</v>
      </c>
      <c r="L4" s="2">
        <v>3.0000000000000001E-6</v>
      </c>
      <c r="M4" s="3">
        <v>136</v>
      </c>
      <c r="N4" s="3">
        <v>67</v>
      </c>
      <c r="O4" s="2">
        <v>5.0000000000000004E-6</v>
      </c>
      <c r="P4" s="3">
        <v>435</v>
      </c>
      <c r="Q4" s="3">
        <v>15</v>
      </c>
      <c r="R4" s="2">
        <v>5.0000000000000004E-6</v>
      </c>
      <c r="S4" s="3">
        <v>188</v>
      </c>
      <c r="T4" s="3">
        <v>107</v>
      </c>
      <c r="U4" s="2">
        <v>5.0000000000000004E-6</v>
      </c>
      <c r="V4" s="3">
        <v>74</v>
      </c>
      <c r="W4" s="4">
        <v>148</v>
      </c>
    </row>
    <row r="5" spans="1:23" x14ac:dyDescent="0.25">
      <c r="A5" s="38"/>
      <c r="B5" s="28" t="s">
        <v>14</v>
      </c>
      <c r="C5" s="8">
        <v>3.0000000000000001E-6</v>
      </c>
      <c r="D5" s="3">
        <v>214</v>
      </c>
      <c r="E5" s="3">
        <v>188</v>
      </c>
      <c r="F5" s="2">
        <v>6.9999999999999999E-6</v>
      </c>
      <c r="G5" s="3">
        <v>332</v>
      </c>
      <c r="H5" s="3">
        <v>188</v>
      </c>
      <c r="I5" s="2">
        <v>5.0000000000000004E-6</v>
      </c>
      <c r="J5" s="3">
        <v>435</v>
      </c>
      <c r="K5" s="3">
        <v>23</v>
      </c>
      <c r="L5" s="2">
        <v>3.0000000000000001E-6</v>
      </c>
      <c r="M5" s="3">
        <v>148</v>
      </c>
      <c r="N5" s="3">
        <v>71</v>
      </c>
      <c r="O5" s="2">
        <v>3.9999999999999998E-6</v>
      </c>
      <c r="P5" s="3">
        <v>121</v>
      </c>
      <c r="Q5" s="3">
        <v>42</v>
      </c>
      <c r="R5" s="2">
        <v>6.9999999999999999E-6</v>
      </c>
      <c r="S5" s="3">
        <v>207</v>
      </c>
      <c r="T5" s="3">
        <v>130</v>
      </c>
      <c r="U5" s="2">
        <v>7.9999999999999996E-6</v>
      </c>
      <c r="V5" s="3">
        <v>112</v>
      </c>
      <c r="W5" s="4">
        <v>148</v>
      </c>
    </row>
    <row r="6" spans="1:23" x14ac:dyDescent="0.25">
      <c r="A6" s="38">
        <v>300</v>
      </c>
      <c r="B6" s="28" t="s">
        <v>9</v>
      </c>
      <c r="C6" s="8">
        <v>3.0000000000000001E-6</v>
      </c>
      <c r="D6" s="3">
        <v>299</v>
      </c>
      <c r="E6" s="3">
        <v>0</v>
      </c>
      <c r="F6" s="2">
        <v>1.9999999999999999E-6</v>
      </c>
      <c r="G6" s="3">
        <v>299</v>
      </c>
      <c r="H6" s="3">
        <v>0</v>
      </c>
      <c r="I6" s="2">
        <v>1.6799999999999999E-4</v>
      </c>
      <c r="J6" s="3">
        <v>44850</v>
      </c>
      <c r="K6" s="3">
        <v>0</v>
      </c>
      <c r="L6" s="2">
        <v>1.5E-5</v>
      </c>
      <c r="M6" s="3">
        <v>2104</v>
      </c>
      <c r="N6" s="3">
        <v>0</v>
      </c>
      <c r="O6" s="2">
        <v>1.7699999999999999E-4</v>
      </c>
      <c r="P6" s="3">
        <v>44850</v>
      </c>
      <c r="Q6" s="3">
        <v>0</v>
      </c>
      <c r="R6" s="2">
        <v>7.7000000000000001E-5</v>
      </c>
      <c r="S6" s="3">
        <v>4225</v>
      </c>
      <c r="T6" s="3">
        <v>2409</v>
      </c>
      <c r="U6" s="2">
        <v>6.0999999999999999E-5</v>
      </c>
      <c r="V6" s="3">
        <v>1308</v>
      </c>
      <c r="W6" s="4">
        <v>2488</v>
      </c>
    </row>
    <row r="7" spans="1:23" x14ac:dyDescent="0.25">
      <c r="A7" s="38"/>
      <c r="B7" s="28" t="s">
        <v>8</v>
      </c>
      <c r="C7" s="8">
        <v>2.3000000000000001E-4</v>
      </c>
      <c r="D7" s="3">
        <v>44849</v>
      </c>
      <c r="E7" s="3">
        <v>44839</v>
      </c>
      <c r="F7" s="2">
        <v>9.2299999999999999E-4</v>
      </c>
      <c r="G7" s="3">
        <v>44850</v>
      </c>
      <c r="H7" s="3">
        <v>44839</v>
      </c>
      <c r="I7" s="2">
        <v>1.74E-4</v>
      </c>
      <c r="J7" s="3">
        <v>44850</v>
      </c>
      <c r="K7" s="3">
        <v>155</v>
      </c>
      <c r="L7" s="2">
        <v>2.0000000000000002E-5</v>
      </c>
      <c r="M7" s="3">
        <v>2812</v>
      </c>
      <c r="N7" s="3">
        <v>1000</v>
      </c>
      <c r="O7" s="2">
        <v>1.5100000000000001E-4</v>
      </c>
      <c r="P7" s="3">
        <v>44850</v>
      </c>
      <c r="Q7" s="3">
        <v>150</v>
      </c>
      <c r="R7" s="2">
        <v>7.4999999999999993E-5</v>
      </c>
      <c r="S7" s="3">
        <v>3762</v>
      </c>
      <c r="T7" s="3">
        <v>1996</v>
      </c>
      <c r="U7" s="2">
        <v>6.7000000000000002E-5</v>
      </c>
      <c r="V7" s="3">
        <v>1189</v>
      </c>
      <c r="W7" s="4">
        <v>2488</v>
      </c>
    </row>
    <row r="8" spans="1:23" x14ac:dyDescent="0.25">
      <c r="A8" s="38"/>
      <c r="B8" s="28" t="s">
        <v>14</v>
      </c>
      <c r="C8" s="8">
        <v>1.01E-4</v>
      </c>
      <c r="D8" s="3">
        <v>21404</v>
      </c>
      <c r="E8" s="3">
        <v>21108</v>
      </c>
      <c r="F8" s="2">
        <v>6.5399999999999996E-4</v>
      </c>
      <c r="G8" s="3">
        <v>44835</v>
      </c>
      <c r="H8" s="3">
        <v>21108</v>
      </c>
      <c r="I8" s="2">
        <v>1.8599999999999999E-4</v>
      </c>
      <c r="J8" s="3">
        <v>44850</v>
      </c>
      <c r="K8" s="3">
        <v>291</v>
      </c>
      <c r="L8" s="2">
        <v>3.1999999999999999E-5</v>
      </c>
      <c r="M8" s="3">
        <v>3387</v>
      </c>
      <c r="N8" s="3">
        <v>1430</v>
      </c>
      <c r="O8" s="2">
        <v>3.8999999999999999E-5</v>
      </c>
      <c r="P8" s="3">
        <v>2704</v>
      </c>
      <c r="Q8" s="3">
        <v>870</v>
      </c>
      <c r="R8" s="2">
        <v>6.7999999999999999E-5</v>
      </c>
      <c r="S8" s="3">
        <v>4025</v>
      </c>
      <c r="T8" s="3">
        <v>2208</v>
      </c>
      <c r="U8" s="2">
        <v>7.1000000000000005E-5</v>
      </c>
      <c r="V8" s="3">
        <v>2101</v>
      </c>
      <c r="W8" s="4">
        <v>2488</v>
      </c>
    </row>
    <row r="9" spans="1:23" x14ac:dyDescent="0.25">
      <c r="A9" s="38">
        <v>3000</v>
      </c>
      <c r="B9" s="28" t="s">
        <v>9</v>
      </c>
      <c r="C9" s="8">
        <v>1.8E-5</v>
      </c>
      <c r="D9" s="3">
        <v>2999</v>
      </c>
      <c r="E9" s="3">
        <v>0</v>
      </c>
      <c r="F9" s="2">
        <v>1.5E-5</v>
      </c>
      <c r="G9" s="3">
        <v>2999</v>
      </c>
      <c r="H9" s="3">
        <v>0</v>
      </c>
      <c r="I9" s="2">
        <v>1.3990000000000001E-2</v>
      </c>
      <c r="J9" s="3">
        <v>4498500</v>
      </c>
      <c r="K9" s="3">
        <v>0</v>
      </c>
      <c r="L9" s="2">
        <v>1.83E-4</v>
      </c>
      <c r="M9" s="3">
        <v>30007</v>
      </c>
      <c r="N9" s="3">
        <v>0</v>
      </c>
      <c r="O9" s="2">
        <v>1.2943E-2</v>
      </c>
      <c r="P9" s="3">
        <v>4498500</v>
      </c>
      <c r="Q9" s="3">
        <v>0</v>
      </c>
      <c r="R9" s="2">
        <v>7.7399999999999995E-4</v>
      </c>
      <c r="S9" s="3">
        <v>62846</v>
      </c>
      <c r="T9" s="3">
        <v>34179</v>
      </c>
      <c r="U9" s="2">
        <v>5.4100000000000003E-4</v>
      </c>
      <c r="V9" s="3">
        <v>18076</v>
      </c>
      <c r="W9" s="4">
        <v>34904</v>
      </c>
    </row>
    <row r="10" spans="1:23" x14ac:dyDescent="0.25">
      <c r="A10" s="38"/>
      <c r="B10" s="28" t="s">
        <v>8</v>
      </c>
      <c r="C10" s="8">
        <v>1.9282000000000001E-2</v>
      </c>
      <c r="D10" s="3">
        <v>4498498</v>
      </c>
      <c r="E10" s="3">
        <v>4498374</v>
      </c>
      <c r="F10" s="2">
        <v>7.9268000000000005E-2</v>
      </c>
      <c r="G10" s="3">
        <v>4498500</v>
      </c>
      <c r="H10" s="3">
        <v>4498374</v>
      </c>
      <c r="I10" s="2">
        <v>1.5514E-2</v>
      </c>
      <c r="J10" s="3">
        <v>4498500</v>
      </c>
      <c r="K10" s="3">
        <v>1556</v>
      </c>
      <c r="L10" s="2">
        <v>2.2699999999999999E-4</v>
      </c>
      <c r="M10" s="3">
        <v>42673</v>
      </c>
      <c r="N10" s="3">
        <v>15651</v>
      </c>
      <c r="O10" s="2">
        <v>1.3174999999999999E-2</v>
      </c>
      <c r="P10" s="3">
        <v>4498500</v>
      </c>
      <c r="Q10" s="3">
        <v>1499</v>
      </c>
      <c r="R10" s="2">
        <v>1.0660000000000001E-3</v>
      </c>
      <c r="S10" s="3">
        <v>57544</v>
      </c>
      <c r="T10" s="3">
        <v>29751</v>
      </c>
      <c r="U10" s="2">
        <v>4.9200000000000003E-4</v>
      </c>
      <c r="V10" s="3">
        <v>16905</v>
      </c>
      <c r="W10" s="4">
        <v>34904</v>
      </c>
    </row>
    <row r="11" spans="1:23" x14ac:dyDescent="0.25">
      <c r="A11" s="38"/>
      <c r="B11" s="28" t="s">
        <v>14</v>
      </c>
      <c r="C11" s="8">
        <v>9.9039999999999996E-3</v>
      </c>
      <c r="D11" s="3">
        <v>2228057</v>
      </c>
      <c r="E11" s="3">
        <v>2225061</v>
      </c>
      <c r="F11" s="2">
        <v>6.7544999999999994E-2</v>
      </c>
      <c r="G11" s="3">
        <v>4488812</v>
      </c>
      <c r="H11" s="3">
        <v>2225061</v>
      </c>
      <c r="I11" s="2">
        <v>1.6104E-2</v>
      </c>
      <c r="J11" s="3">
        <v>4498500</v>
      </c>
      <c r="K11" s="3">
        <v>2992</v>
      </c>
      <c r="L11" s="2">
        <v>8.1499999999999997E-4</v>
      </c>
      <c r="M11" s="3">
        <v>59496</v>
      </c>
      <c r="N11" s="3">
        <v>31024</v>
      </c>
      <c r="O11" s="2">
        <v>6.02E-4</v>
      </c>
      <c r="P11" s="3">
        <v>38205</v>
      </c>
      <c r="Q11" s="3">
        <v>13623</v>
      </c>
      <c r="R11" s="2">
        <v>1.08E-3</v>
      </c>
      <c r="S11" s="3">
        <v>60242</v>
      </c>
      <c r="T11" s="3">
        <v>32073</v>
      </c>
      <c r="U11" s="2">
        <v>7.3399999999999995E-4</v>
      </c>
      <c r="V11" s="3">
        <v>30936</v>
      </c>
      <c r="W11" s="4">
        <v>34904</v>
      </c>
    </row>
    <row r="12" spans="1:23" x14ac:dyDescent="0.25">
      <c r="A12" s="38">
        <v>30000</v>
      </c>
      <c r="B12" s="28" t="s">
        <v>9</v>
      </c>
      <c r="C12" s="8">
        <v>1.8100000000000001E-4</v>
      </c>
      <c r="D12" s="3">
        <v>29999</v>
      </c>
      <c r="E12" s="3">
        <v>0</v>
      </c>
      <c r="F12" s="2">
        <v>1.1E-4</v>
      </c>
      <c r="G12" s="3">
        <v>29999</v>
      </c>
      <c r="H12" s="3">
        <v>0</v>
      </c>
      <c r="I12" s="2">
        <v>1.5039169999999999</v>
      </c>
      <c r="J12" s="3">
        <v>449985000</v>
      </c>
      <c r="K12" s="3">
        <v>0</v>
      </c>
      <c r="L12" s="2">
        <v>2.5769999999999999E-3</v>
      </c>
      <c r="M12" s="3">
        <v>390007</v>
      </c>
      <c r="N12" s="3">
        <v>0</v>
      </c>
      <c r="O12" s="2">
        <v>1.3795360000000001</v>
      </c>
      <c r="P12" s="3">
        <v>449985000</v>
      </c>
      <c r="Q12" s="3">
        <v>0</v>
      </c>
      <c r="R12" s="2">
        <v>1.1043000000000001E-2</v>
      </c>
      <c r="S12" s="3">
        <v>826532</v>
      </c>
      <c r="T12" s="3">
        <v>440345</v>
      </c>
      <c r="U12" s="2">
        <v>5.6230000000000004E-3</v>
      </c>
      <c r="V12" s="3">
        <v>227728</v>
      </c>
      <c r="W12" s="4">
        <v>447232</v>
      </c>
    </row>
    <row r="13" spans="1:23" x14ac:dyDescent="0.25">
      <c r="A13" s="38"/>
      <c r="B13" s="28" t="s">
        <v>8</v>
      </c>
      <c r="C13" s="8">
        <v>2.1285440000000002</v>
      </c>
      <c r="D13" s="3">
        <v>449984959</v>
      </c>
      <c r="E13" s="3">
        <v>449983662</v>
      </c>
      <c r="F13" s="2">
        <v>7.6383049999999999</v>
      </c>
      <c r="G13" s="3">
        <v>449985000</v>
      </c>
      <c r="H13" s="3">
        <v>449983662</v>
      </c>
      <c r="I13" s="2">
        <v>1.553159</v>
      </c>
      <c r="J13" s="3">
        <v>449985000</v>
      </c>
      <c r="K13" s="3">
        <v>15622</v>
      </c>
      <c r="L13" s="2">
        <v>3.346E-3</v>
      </c>
      <c r="M13" s="3">
        <v>566684</v>
      </c>
      <c r="N13" s="3">
        <v>206660</v>
      </c>
      <c r="O13" s="2">
        <v>1.35301</v>
      </c>
      <c r="P13" s="3">
        <v>449985000</v>
      </c>
      <c r="Q13" s="3">
        <v>14999</v>
      </c>
      <c r="R13" s="2">
        <v>9.6740000000000003E-3</v>
      </c>
      <c r="S13" s="3">
        <v>775684</v>
      </c>
      <c r="T13" s="3">
        <v>399279</v>
      </c>
      <c r="U13" s="2">
        <v>5.4029999999999998E-3</v>
      </c>
      <c r="V13" s="3">
        <v>220247</v>
      </c>
      <c r="W13" s="4">
        <v>447232</v>
      </c>
    </row>
    <row r="14" spans="1:23" ht="14.4" thickBot="1" x14ac:dyDescent="0.3">
      <c r="A14" s="39"/>
      <c r="B14" s="29" t="s">
        <v>14</v>
      </c>
      <c r="C14" s="9">
        <v>0.94716400000000001</v>
      </c>
      <c r="D14" s="6">
        <v>225358984</v>
      </c>
      <c r="E14" s="6">
        <v>225328993</v>
      </c>
      <c r="F14" s="5">
        <v>6.5802250000000004</v>
      </c>
      <c r="G14" s="6">
        <v>449713238</v>
      </c>
      <c r="H14" s="6">
        <v>225328993</v>
      </c>
      <c r="I14" s="5">
        <v>1.3926179999999999</v>
      </c>
      <c r="J14" s="6">
        <v>449985000</v>
      </c>
      <c r="K14" s="6">
        <v>29984</v>
      </c>
      <c r="L14" s="5">
        <v>7.7739999999999997E-3</v>
      </c>
      <c r="M14" s="6">
        <v>976141</v>
      </c>
      <c r="N14" s="6">
        <v>601414</v>
      </c>
      <c r="O14" s="5">
        <v>6.3420000000000004E-3</v>
      </c>
      <c r="P14" s="6">
        <v>511265</v>
      </c>
      <c r="Q14" s="6">
        <v>182056</v>
      </c>
      <c r="R14" s="5">
        <v>1.2319E-2</v>
      </c>
      <c r="S14" s="6">
        <v>800639</v>
      </c>
      <c r="T14" s="6">
        <v>419873</v>
      </c>
      <c r="U14" s="5">
        <v>7.9260000000000008E-3</v>
      </c>
      <c r="V14" s="6">
        <v>408662</v>
      </c>
      <c r="W14" s="7">
        <v>447232</v>
      </c>
    </row>
    <row r="15" spans="1:23" ht="15" thickTop="1" thickBot="1" x14ac:dyDescent="0.3"/>
    <row r="16" spans="1:23" ht="15" thickTop="1" thickBot="1" x14ac:dyDescent="0.3">
      <c r="B16" s="23" t="s">
        <v>15</v>
      </c>
      <c r="C16" s="24">
        <v>30</v>
      </c>
      <c r="D16" s="25">
        <v>300</v>
      </c>
      <c r="E16" s="25">
        <v>3000</v>
      </c>
      <c r="F16" s="26">
        <v>30000</v>
      </c>
    </row>
    <row r="17" spans="2:6" ht="14.4" thickTop="1" x14ac:dyDescent="0.25">
      <c r="B17" s="19" t="s">
        <v>22</v>
      </c>
      <c r="C17" s="20">
        <f>C16*B22</f>
        <v>2.7352759042033325E-7</v>
      </c>
      <c r="D17" s="20">
        <f>D16*B22</f>
        <v>2.7352759042033325E-6</v>
      </c>
      <c r="E17" s="20">
        <f>E16*B22</f>
        <v>2.7352759042033323E-5</v>
      </c>
      <c r="F17" s="22">
        <f>F16*B22</f>
        <v>2.7352759042033326E-4</v>
      </c>
    </row>
    <row r="18" spans="2:6" x14ac:dyDescent="0.25">
      <c r="B18" s="19" t="s">
        <v>17</v>
      </c>
      <c r="C18" s="20">
        <f>C16*LOG(C16,2)*B22</f>
        <v>1.342169961072992E-6</v>
      </c>
      <c r="D18" s="21">
        <f>D16*LOG(D16,2)*B22</f>
        <v>2.2508089484171407E-5</v>
      </c>
      <c r="E18" s="21">
        <f>E16*LOG(E16,2)*B22</f>
        <v>3.1594479357612882E-4</v>
      </c>
      <c r="F18" s="22">
        <f>F16*LOG(F16,2)*B22</f>
        <v>4.0680869231054378E-3</v>
      </c>
    </row>
    <row r="19" spans="2:6" ht="14.4" thickBot="1" x14ac:dyDescent="0.3">
      <c r="B19" s="18" t="s">
        <v>16</v>
      </c>
      <c r="C19" s="17">
        <f>C16*C16*B22</f>
        <v>8.2058277126099967E-6</v>
      </c>
      <c r="D19" s="15">
        <f>D16*D16*B22</f>
        <v>8.2058277126099977E-4</v>
      </c>
      <c r="E19" s="15">
        <f>E16*E16*B22</f>
        <v>8.2058277126099977E-2</v>
      </c>
      <c r="F19" s="16">
        <f>F16*F16*B22</f>
        <v>8.205827712609997</v>
      </c>
    </row>
    <row r="20" spans="2:6" ht="14.4" thickTop="1" x14ac:dyDescent="0.25">
      <c r="B20" s="14" t="s">
        <v>13</v>
      </c>
    </row>
    <row r="21" spans="2:6" ht="13.8" customHeight="1" x14ac:dyDescent="0.25">
      <c r="B21" s="43" t="s">
        <v>18</v>
      </c>
      <c r="C21" s="44"/>
      <c r="D21" s="44"/>
      <c r="E21" s="44"/>
      <c r="F21" s="45"/>
    </row>
    <row r="22" spans="2:6" x14ac:dyDescent="0.25">
      <c r="B22" s="34">
        <f>AVERAGE(F13/(G13+H13), F14/(G14+H14))</f>
        <v>9.1175863473444415E-9</v>
      </c>
      <c r="C22" s="35"/>
      <c r="D22" s="35"/>
      <c r="E22" s="35"/>
      <c r="F22" s="36"/>
    </row>
  </sheetData>
  <mergeCells count="15">
    <mergeCell ref="R1:T1"/>
    <mergeCell ref="U1:W1"/>
    <mergeCell ref="B1:B2"/>
    <mergeCell ref="B21:F21"/>
    <mergeCell ref="C1:E1"/>
    <mergeCell ref="F1:H1"/>
    <mergeCell ref="I1:K1"/>
    <mergeCell ref="L1:N1"/>
    <mergeCell ref="O1:Q1"/>
    <mergeCell ref="A1:A2"/>
    <mergeCell ref="B22:F22"/>
    <mergeCell ref="A3:A5"/>
    <mergeCell ref="A6:A8"/>
    <mergeCell ref="A9:A11"/>
    <mergeCell ref="A12:A14"/>
  </mergeCells>
  <phoneticPr fontId="1" type="noConversion"/>
  <conditionalFormatting sqref="C18:F19 C3:C14 F3:F14 I3:I14 L3:L14 O3:O14 R3:R14 U3:U14">
    <cfRule type="cellIs" dxfId="127" priority="19" operator="lessThan">
      <formula>0.000001</formula>
    </cfRule>
    <cfRule type="cellIs" dxfId="126" priority="20" operator="greaterThan">
      <formula>0.9</formula>
    </cfRule>
    <cfRule type="cellIs" dxfId="125" priority="21" operator="between">
      <formula>0.1</formula>
      <formula>0.9</formula>
    </cfRule>
    <cfRule type="cellIs" dxfId="124" priority="22" operator="between">
      <formula>0.01</formula>
      <formula>0.1</formula>
    </cfRule>
    <cfRule type="cellIs" dxfId="123" priority="23" operator="between">
      <formula>0.001</formula>
      <formula>0.01</formula>
    </cfRule>
    <cfRule type="cellIs" dxfId="122" priority="24" operator="between">
      <formula>0.0001</formula>
      <formula>0.001</formula>
    </cfRule>
    <cfRule type="cellIs" dxfId="121" priority="25" operator="between">
      <formula>0.00001</formula>
      <formula>0.0001</formula>
    </cfRule>
    <cfRule type="cellIs" dxfId="120" priority="26" operator="between">
      <formula>0</formula>
      <formula>0.00001</formula>
    </cfRule>
  </conditionalFormatting>
  <conditionalFormatting sqref="C17:E17">
    <cfRule type="cellIs" dxfId="119" priority="9" operator="lessThan">
      <formula>0.000001</formula>
    </cfRule>
    <cfRule type="cellIs" dxfId="118" priority="10" operator="greaterThan">
      <formula>0.9</formula>
    </cfRule>
    <cfRule type="cellIs" dxfId="117" priority="11" operator="between">
      <formula>0.1</formula>
      <formula>0.9</formula>
    </cfRule>
    <cfRule type="cellIs" dxfId="116" priority="12" operator="between">
      <formula>0.01</formula>
      <formula>0.1</formula>
    </cfRule>
    <cfRule type="cellIs" dxfId="115" priority="13" operator="between">
      <formula>0.001</formula>
      <formula>0.01</formula>
    </cfRule>
    <cfRule type="cellIs" dxfId="114" priority="14" operator="between">
      <formula>0.0001</formula>
      <formula>0.001</formula>
    </cfRule>
    <cfRule type="cellIs" dxfId="113" priority="15" operator="between">
      <formula>0.00001</formula>
      <formula>0.0001</formula>
    </cfRule>
    <cfRule type="cellIs" dxfId="112" priority="16" operator="between">
      <formula>0</formula>
      <formula>0.00001</formula>
    </cfRule>
  </conditionalFormatting>
  <conditionalFormatting sqref="F17">
    <cfRule type="cellIs" dxfId="111" priority="1" operator="lessThan">
      <formula>0.000001</formula>
    </cfRule>
    <cfRule type="cellIs" dxfId="110" priority="2" operator="greaterThan">
      <formula>0.9</formula>
    </cfRule>
    <cfRule type="cellIs" dxfId="109" priority="3" operator="between">
      <formula>0.1</formula>
      <formula>0.9</formula>
    </cfRule>
    <cfRule type="cellIs" dxfId="108" priority="4" operator="between">
      <formula>0.01</formula>
      <formula>0.1</formula>
    </cfRule>
    <cfRule type="cellIs" dxfId="107" priority="5" operator="between">
      <formula>0.001</formula>
      <formula>0.01</formula>
    </cfRule>
    <cfRule type="cellIs" dxfId="106" priority="6" operator="between">
      <formula>0.0001</formula>
      <formula>0.001</formula>
    </cfRule>
    <cfRule type="cellIs" dxfId="105" priority="7" operator="between">
      <formula>0.00001</formula>
      <formula>0.0001</formula>
    </cfRule>
    <cfRule type="cellIs" dxfId="104" priority="8" operator="between">
      <formula>0</formula>
      <formula>0.00001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holger</dc:creator>
  <cp:lastModifiedBy>Holger Zhang</cp:lastModifiedBy>
  <dcterms:created xsi:type="dcterms:W3CDTF">2021-01-02T14:27:35Z</dcterms:created>
  <dcterms:modified xsi:type="dcterms:W3CDTF">2021-01-02T16:31:33Z</dcterms:modified>
</cp:coreProperties>
</file>