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LIVANE\TCC\TCCEletroposto\Canindé\Sinap\"/>
    </mc:Choice>
  </mc:AlternateContent>
  <xr:revisionPtr revIDLastSave="0" documentId="12_ncr:500000_{83F884EE-A282-4B26-BC0F-47F577678ECE}" xr6:coauthVersionLast="31" xr6:coauthVersionMax="31" xr10:uidLastSave="{00000000-0000-0000-0000-000000000000}"/>
  <bookViews>
    <workbookView xWindow="0" yWindow="0" windowWidth="28800" windowHeight="12375" xr2:uid="{277B06DB-8038-4CCF-A1C1-6EB5149197F7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9" i="1"/>
  <c r="AA20" i="1"/>
  <c r="AA21" i="1"/>
  <c r="AA22" i="1"/>
  <c r="AA23" i="1"/>
  <c r="AA24" i="1"/>
  <c r="AA25" i="1"/>
  <c r="AA26" i="1"/>
  <c r="AA27" i="1"/>
  <c r="AA18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1" i="1"/>
  <c r="AD22" i="1"/>
  <c r="AD23" i="1"/>
  <c r="AD24" i="1"/>
  <c r="AD25" i="1"/>
  <c r="AD26" i="1"/>
  <c r="AD27" i="1"/>
  <c r="AD20" i="1"/>
  <c r="X4" i="1"/>
  <c r="X5" i="1"/>
  <c r="X6" i="1"/>
  <c r="X7" i="1"/>
  <c r="X8" i="1"/>
  <c r="X9" i="1"/>
  <c r="X10" i="1"/>
  <c r="X11" i="1"/>
  <c r="X12" i="1"/>
  <c r="X13" i="1"/>
  <c r="X14" i="1"/>
  <c r="X15" i="1"/>
  <c r="X17" i="1"/>
  <c r="X18" i="1"/>
  <c r="X19" i="1"/>
  <c r="X20" i="1"/>
  <c r="X21" i="1"/>
  <c r="X22" i="1"/>
  <c r="X23" i="1"/>
  <c r="X24" i="1"/>
  <c r="X25" i="1"/>
  <c r="X26" i="1"/>
  <c r="X27" i="1"/>
  <c r="X16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8" i="1"/>
  <c r="U19" i="1"/>
  <c r="U20" i="1"/>
  <c r="U21" i="1"/>
  <c r="U22" i="1"/>
  <c r="U23" i="1"/>
  <c r="U24" i="1"/>
  <c r="U25" i="1"/>
  <c r="U26" i="1"/>
  <c r="U27" i="1"/>
  <c r="U17" i="1"/>
  <c r="AG27" i="1"/>
  <c r="AG26" i="1"/>
  <c r="AG25" i="1"/>
  <c r="AG24" i="1"/>
  <c r="AG23" i="1"/>
  <c r="AG22" i="1"/>
  <c r="AG21" i="1"/>
  <c r="AG20" i="1"/>
  <c r="AG19" i="1"/>
  <c r="AG18" i="1"/>
  <c r="AG17" i="1"/>
  <c r="AG16" i="1"/>
  <c r="AG15" i="1"/>
  <c r="AG14" i="1"/>
  <c r="AG13" i="1"/>
  <c r="AG12" i="1"/>
  <c r="AG11" i="1"/>
  <c r="AG10" i="1"/>
  <c r="AG9" i="1"/>
  <c r="AG8" i="1"/>
  <c r="AG7" i="1"/>
  <c r="AG6" i="1"/>
  <c r="AG5" i="1"/>
  <c r="AG4" i="1"/>
  <c r="R4" i="1"/>
  <c r="R5" i="1"/>
  <c r="R6" i="1"/>
  <c r="R7" i="1"/>
  <c r="R8" i="1"/>
  <c r="R9" i="1"/>
  <c r="R10" i="1"/>
  <c r="R11" i="1"/>
  <c r="R12" i="1"/>
  <c r="R13" i="1"/>
  <c r="R14" i="1"/>
  <c r="R15" i="1"/>
  <c r="R17" i="1"/>
  <c r="R18" i="1"/>
  <c r="R19" i="1"/>
  <c r="R20" i="1"/>
  <c r="R21" i="1"/>
  <c r="R22" i="1"/>
  <c r="R23" i="1"/>
  <c r="R24" i="1"/>
  <c r="R25" i="1"/>
  <c r="R26" i="1"/>
  <c r="R27" i="1"/>
  <c r="R16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4" i="1"/>
  <c r="L17" i="1"/>
  <c r="L18" i="1"/>
  <c r="L19" i="1"/>
  <c r="L20" i="1"/>
  <c r="L21" i="1"/>
  <c r="L22" i="1"/>
  <c r="L23" i="1"/>
  <c r="L24" i="1"/>
  <c r="L25" i="1"/>
  <c r="L26" i="1"/>
  <c r="L27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F18" i="1"/>
  <c r="F19" i="1"/>
  <c r="F20" i="1"/>
  <c r="F21" i="1"/>
  <c r="F22" i="1"/>
  <c r="F23" i="1"/>
  <c r="F24" i="1"/>
  <c r="F25" i="1"/>
  <c r="F26" i="1"/>
  <c r="F27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</calcChain>
</file>

<file path=xl/sharedStrings.xml><?xml version="1.0" encoding="utf-8"?>
<sst xmlns="http://schemas.openxmlformats.org/spreadsheetml/2006/main" count="46" uniqueCount="13">
  <si>
    <t>CHAVE</t>
  </si>
  <si>
    <t>DJ26</t>
  </si>
  <si>
    <t>DJ27</t>
  </si>
  <si>
    <t>INTERVALO</t>
  </si>
  <si>
    <t>I da rede</t>
  </si>
  <si>
    <t>I ajustada</t>
  </si>
  <si>
    <t>a</t>
  </si>
  <si>
    <t>DJ31</t>
  </si>
  <si>
    <t>DJ32</t>
  </si>
  <si>
    <t>DJ34</t>
  </si>
  <si>
    <t>DJ35</t>
  </si>
  <si>
    <t>DJ36</t>
  </si>
  <si>
    <t>DJ37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</si>
</sst>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0" borderId="0" xfId="0" applyNumberFormat="1"/>
    <xf numFmtId="0" fontId="0" fillId="0" borderId="0" xfId="0" applyFill="1"/>
    <xf numFmtId="164" fontId="0" fillId="0" borderId="0" xfId="0" applyNumberForma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54C3-E645-4558-9A6F-A6C9DDC449AC}">
  <dimension ref="A1:AG27"/>
  <sheetViews>
    <sheetView tabSelected="1" zoomScaleNormal="100" workbookViewId="0">
      <pane xSplit="3" ySplit="3" topLeftCell="U4" activePane="bottomRight" state="frozen"/>
      <selection pane="topRight" activeCell="B1" sqref="B1"/>
      <selection pane="bottomLeft" activeCell="A4" sqref="A4"/>
      <selection pane="bottomRight" activeCell="AC35" sqref="AC35"/>
    </sheetView>
  </sheetViews>
  <sheetFormatPr defaultRowHeight="15" x14ac:dyDescent="0.25"/>
  <cols>
    <col min="1" max="1" width="9.42578125" customWidth="1"/>
    <col min="2" max="2" width="2.85546875" customWidth="1"/>
    <col min="3" max="3" width="9.42578125" style="1" customWidth="1"/>
    <col min="4" max="4" width="2.140625" customWidth="1"/>
    <col min="5" max="5" width="11.7109375" style="1" customWidth="1"/>
    <col min="6" max="6" width="11.42578125" style="1" customWidth="1"/>
    <col min="7" max="7" width="2.140625" style="7" customWidth="1"/>
    <col min="8" max="8" width="9.140625" style="1"/>
    <col min="9" max="9" width="9.5703125" style="1" bestFit="1" customWidth="1"/>
    <col min="10" max="10" width="2.140625" style="1" customWidth="1"/>
    <col min="11" max="12" width="9.140625" style="1"/>
    <col min="13" max="13" width="2.140625" style="1" customWidth="1"/>
    <col min="14" max="15" width="9.140625" style="1"/>
    <col min="16" max="16" width="2.140625" style="1" customWidth="1"/>
    <col min="19" max="19" width="2.140625" style="11" customWidth="1"/>
    <col min="22" max="22" width="2.140625" customWidth="1"/>
    <col min="25" max="25" width="2.140625" customWidth="1"/>
    <col min="28" max="28" width="2.140625" customWidth="1"/>
    <col min="31" max="31" width="2.140625" customWidth="1"/>
  </cols>
  <sheetData>
    <row r="1" spans="1:33" x14ac:dyDescent="0.25">
      <c r="E1" s="2" t="s">
        <v>0</v>
      </c>
      <c r="F1" s="2"/>
      <c r="G1" s="2"/>
      <c r="H1" s="2"/>
      <c r="I1" s="2"/>
      <c r="J1" s="2"/>
      <c r="K1" s="2"/>
      <c r="L1" s="2"/>
      <c r="M1" s="2"/>
      <c r="N1" s="2"/>
      <c r="O1" s="2"/>
    </row>
    <row r="2" spans="1:33" x14ac:dyDescent="0.25">
      <c r="A2" s="2" t="s">
        <v>3</v>
      </c>
      <c r="B2" s="2"/>
      <c r="C2" s="2"/>
      <c r="E2" s="2" t="s">
        <v>1</v>
      </c>
      <c r="F2" s="2"/>
      <c r="H2" s="2" t="s">
        <v>2</v>
      </c>
      <c r="I2" s="2"/>
      <c r="K2" s="2" t="s">
        <v>7</v>
      </c>
      <c r="L2" s="2"/>
      <c r="N2" s="2" t="s">
        <v>8</v>
      </c>
      <c r="O2" s="2"/>
      <c r="Q2" s="2" t="s">
        <v>9</v>
      </c>
      <c r="R2" s="2"/>
      <c r="S2" s="7"/>
      <c r="T2" s="2" t="s">
        <v>10</v>
      </c>
      <c r="U2" s="2"/>
      <c r="V2" s="1"/>
      <c r="W2" s="2" t="s">
        <v>11</v>
      </c>
      <c r="X2" s="2"/>
      <c r="Y2" s="1"/>
      <c r="Z2" s="2" t="s">
        <v>12</v>
      </c>
      <c r="AA2" s="2"/>
      <c r="AB2" s="1"/>
      <c r="AC2" s="2" t="s">
        <v>2</v>
      </c>
      <c r="AD2" s="2"/>
      <c r="AE2" s="1"/>
      <c r="AF2" s="2" t="s">
        <v>2</v>
      </c>
      <c r="AG2" s="2"/>
    </row>
    <row r="3" spans="1:33" x14ac:dyDescent="0.25">
      <c r="A3" s="2"/>
      <c r="B3" s="2"/>
      <c r="C3" s="2"/>
      <c r="E3" s="1" t="s">
        <v>4</v>
      </c>
      <c r="F3" s="1" t="s">
        <v>5</v>
      </c>
      <c r="H3" s="1" t="s">
        <v>4</v>
      </c>
      <c r="I3" s="1" t="s">
        <v>5</v>
      </c>
      <c r="K3" s="1" t="s">
        <v>4</v>
      </c>
      <c r="L3" s="1" t="s">
        <v>5</v>
      </c>
      <c r="N3" s="1" t="s">
        <v>4</v>
      </c>
      <c r="O3" s="1" t="s">
        <v>5</v>
      </c>
      <c r="Q3" s="1" t="s">
        <v>4</v>
      </c>
      <c r="R3" s="1" t="s">
        <v>5</v>
      </c>
      <c r="S3" s="7"/>
    </row>
    <row r="4" spans="1:33" x14ac:dyDescent="0.25">
      <c r="A4" s="3">
        <v>0</v>
      </c>
      <c r="B4" s="1" t="s">
        <v>6</v>
      </c>
      <c r="C4" s="4">
        <v>4.1666666666666664E-2</v>
      </c>
      <c r="E4" s="6">
        <v>77.406000000000006</v>
      </c>
      <c r="F4" s="8">
        <f t="shared" ref="F4:F16" si="0">E4*4.5</f>
        <v>348.327</v>
      </c>
      <c r="H4" s="5">
        <v>0</v>
      </c>
      <c r="I4" s="8">
        <f>F4*0.8</f>
        <v>278.66160000000002</v>
      </c>
      <c r="J4" s="5"/>
      <c r="K4" s="9">
        <v>133.76400000000001</v>
      </c>
      <c r="L4" s="8">
        <f t="shared" ref="L4:L15" si="1">K4*2</f>
        <v>267.52800000000002</v>
      </c>
      <c r="N4" s="1">
        <v>0</v>
      </c>
      <c r="O4" s="8">
        <f>L4*1.02</f>
        <v>272.87856000000005</v>
      </c>
      <c r="Q4" s="10">
        <v>81.558999999999997</v>
      </c>
      <c r="R4" s="8">
        <f t="shared" ref="R4:R15" si="2">Q4*4</f>
        <v>326.23599999999999</v>
      </c>
      <c r="S4" s="12"/>
      <c r="T4">
        <v>35.182000000000002</v>
      </c>
      <c r="U4" s="8">
        <f t="shared" ref="U4:U16" si="3">T4*4</f>
        <v>140.72800000000001</v>
      </c>
      <c r="W4" s="10">
        <v>28.46</v>
      </c>
      <c r="X4" s="8">
        <f t="shared" ref="X4:X15" si="4">W4*11</f>
        <v>313.06</v>
      </c>
      <c r="Z4">
        <v>111.86499999999999</v>
      </c>
      <c r="AA4" s="8">
        <f t="shared" ref="AA4:AA17" si="5">Z4*2.7</f>
        <v>302.03550000000001</v>
      </c>
      <c r="AC4" s="10">
        <v>19.571999999999999</v>
      </c>
      <c r="AD4" s="8">
        <f t="shared" ref="AD4:AD19" si="6">AC4*14</f>
        <v>274.00799999999998</v>
      </c>
      <c r="AF4" s="10">
        <v>70.191000000000003</v>
      </c>
      <c r="AG4" s="8">
        <f t="shared" ref="AG4:AG15" si="7">AF4*4</f>
        <v>280.76400000000001</v>
      </c>
    </row>
    <row r="5" spans="1:33" x14ac:dyDescent="0.25">
      <c r="A5" s="3">
        <v>4.1666666666666699E-2</v>
      </c>
      <c r="B5" s="1" t="s">
        <v>6</v>
      </c>
      <c r="C5" s="4">
        <v>8.3333333333333301E-2</v>
      </c>
      <c r="E5" s="6">
        <v>78.397999999999996</v>
      </c>
      <c r="F5" s="8">
        <f t="shared" si="0"/>
        <v>352.791</v>
      </c>
      <c r="H5" s="5">
        <v>0</v>
      </c>
      <c r="I5" s="8">
        <f t="shared" ref="I5:I27" si="8">F5*0.8</f>
        <v>282.2328</v>
      </c>
      <c r="J5" s="5"/>
      <c r="K5" s="9">
        <v>128.16800000000001</v>
      </c>
      <c r="L5" s="8">
        <f t="shared" si="1"/>
        <v>256.33600000000001</v>
      </c>
      <c r="N5" s="1">
        <v>0</v>
      </c>
      <c r="O5" s="8">
        <f t="shared" ref="O5:O27" si="9">L5*1.02</f>
        <v>261.46271999999999</v>
      </c>
      <c r="Q5" s="10">
        <v>77.760000000000005</v>
      </c>
      <c r="R5" s="8">
        <f t="shared" si="2"/>
        <v>311.04000000000002</v>
      </c>
      <c r="S5" s="12"/>
      <c r="T5">
        <v>32.726999999999997</v>
      </c>
      <c r="U5" s="8">
        <f t="shared" si="3"/>
        <v>130.90799999999999</v>
      </c>
      <c r="W5" s="10">
        <v>27.542000000000002</v>
      </c>
      <c r="X5" s="8">
        <f t="shared" si="4"/>
        <v>302.96199999999999</v>
      </c>
      <c r="Z5">
        <v>106.318</v>
      </c>
      <c r="AA5" s="8">
        <f t="shared" si="5"/>
        <v>287.05860000000001</v>
      </c>
      <c r="AC5" s="10">
        <v>18.605</v>
      </c>
      <c r="AD5" s="8">
        <f t="shared" si="6"/>
        <v>260.47000000000003</v>
      </c>
      <c r="AF5" s="10">
        <v>67.522000000000006</v>
      </c>
      <c r="AG5" s="8">
        <f t="shared" si="7"/>
        <v>270.08800000000002</v>
      </c>
    </row>
    <row r="6" spans="1:33" x14ac:dyDescent="0.25">
      <c r="A6" s="3">
        <v>8.3333333333333301E-2</v>
      </c>
      <c r="B6" s="1" t="s">
        <v>6</v>
      </c>
      <c r="C6" s="4">
        <v>0.125</v>
      </c>
      <c r="E6" s="6">
        <v>77.95</v>
      </c>
      <c r="F6" s="8">
        <f t="shared" si="0"/>
        <v>350.77500000000003</v>
      </c>
      <c r="H6" s="5">
        <v>0</v>
      </c>
      <c r="I6" s="8">
        <f t="shared" si="8"/>
        <v>280.62000000000006</v>
      </c>
      <c r="J6" s="5"/>
      <c r="K6" s="9">
        <v>125.274</v>
      </c>
      <c r="L6" s="8">
        <f t="shared" si="1"/>
        <v>250.548</v>
      </c>
      <c r="N6" s="1">
        <v>0</v>
      </c>
      <c r="O6" s="8">
        <f t="shared" si="9"/>
        <v>255.55896000000001</v>
      </c>
      <c r="Q6" s="10">
        <v>76.47</v>
      </c>
      <c r="R6" s="8">
        <f t="shared" si="2"/>
        <v>305.88</v>
      </c>
      <c r="S6" s="12"/>
      <c r="T6">
        <v>30.937999999999999</v>
      </c>
      <c r="U6" s="8">
        <f t="shared" si="3"/>
        <v>123.752</v>
      </c>
      <c r="W6" s="10">
        <v>17.459</v>
      </c>
      <c r="X6" s="8">
        <f t="shared" si="4"/>
        <v>192.04900000000001</v>
      </c>
      <c r="Z6">
        <v>103.67400000000001</v>
      </c>
      <c r="AA6" s="8">
        <f t="shared" si="5"/>
        <v>279.91980000000001</v>
      </c>
      <c r="AC6" s="10">
        <v>18.035</v>
      </c>
      <c r="AD6" s="8">
        <f t="shared" si="6"/>
        <v>252.49</v>
      </c>
      <c r="AF6" s="10">
        <v>66.698999999999998</v>
      </c>
      <c r="AG6" s="8">
        <f t="shared" si="7"/>
        <v>266.79599999999999</v>
      </c>
    </row>
    <row r="7" spans="1:33" x14ac:dyDescent="0.25">
      <c r="A7" s="3">
        <v>0.125</v>
      </c>
      <c r="B7" s="1" t="s">
        <v>6</v>
      </c>
      <c r="C7" s="4">
        <v>0.16666666666666699</v>
      </c>
      <c r="E7" s="6">
        <v>79.741</v>
      </c>
      <c r="F7" s="8">
        <f t="shared" si="0"/>
        <v>358.83449999999999</v>
      </c>
      <c r="H7" s="5">
        <v>0</v>
      </c>
      <c r="I7" s="8">
        <f t="shared" si="8"/>
        <v>287.06760000000003</v>
      </c>
      <c r="J7" s="5"/>
      <c r="K7" s="9">
        <v>123.102</v>
      </c>
      <c r="L7" s="8">
        <f t="shared" si="1"/>
        <v>246.20400000000001</v>
      </c>
      <c r="N7" s="1">
        <v>0</v>
      </c>
      <c r="O7" s="8">
        <f t="shared" si="9"/>
        <v>251.12808000000001</v>
      </c>
      <c r="Q7" s="10">
        <v>75.007000000000005</v>
      </c>
      <c r="R7" s="8">
        <f t="shared" si="2"/>
        <v>300.02800000000002</v>
      </c>
      <c r="S7" s="12"/>
      <c r="T7">
        <v>30.158999999999999</v>
      </c>
      <c r="U7" s="8">
        <f t="shared" si="3"/>
        <v>120.636</v>
      </c>
      <c r="W7" s="10">
        <v>27.126000000000001</v>
      </c>
      <c r="X7" s="8">
        <f t="shared" si="4"/>
        <v>298.38600000000002</v>
      </c>
      <c r="Z7">
        <v>101.509</v>
      </c>
      <c r="AA7" s="8">
        <f t="shared" si="5"/>
        <v>274.07429999999999</v>
      </c>
      <c r="AC7" s="10">
        <v>17.704999999999998</v>
      </c>
      <c r="AD7" s="8">
        <f t="shared" si="6"/>
        <v>247.86999999999998</v>
      </c>
      <c r="AF7" s="10">
        <v>66.081000000000003</v>
      </c>
      <c r="AG7" s="8">
        <f t="shared" si="7"/>
        <v>264.32400000000001</v>
      </c>
    </row>
    <row r="8" spans="1:33" x14ac:dyDescent="0.25">
      <c r="A8" s="3">
        <v>0.16666666666666699</v>
      </c>
      <c r="B8" s="1" t="s">
        <v>6</v>
      </c>
      <c r="C8" s="4">
        <v>0.20833333333333301</v>
      </c>
      <c r="E8" s="6">
        <v>81.326999999999998</v>
      </c>
      <c r="F8" s="8">
        <f t="shared" si="0"/>
        <v>365.97149999999999</v>
      </c>
      <c r="H8" s="5">
        <v>0</v>
      </c>
      <c r="I8" s="8">
        <f t="shared" si="8"/>
        <v>292.77719999999999</v>
      </c>
      <c r="J8" s="5"/>
      <c r="K8" s="9">
        <v>124.83799999999999</v>
      </c>
      <c r="L8" s="8">
        <f t="shared" si="1"/>
        <v>249.67599999999999</v>
      </c>
      <c r="N8" s="1">
        <v>0</v>
      </c>
      <c r="O8" s="8">
        <f t="shared" si="9"/>
        <v>254.66952000000001</v>
      </c>
      <c r="Q8" s="10">
        <v>73.605000000000004</v>
      </c>
      <c r="R8" s="8">
        <f t="shared" si="2"/>
        <v>294.42</v>
      </c>
      <c r="S8" s="12"/>
      <c r="T8">
        <v>31.128</v>
      </c>
      <c r="U8" s="8">
        <f t="shared" si="3"/>
        <v>124.512</v>
      </c>
      <c r="W8" s="10">
        <v>27.696000000000002</v>
      </c>
      <c r="X8" s="8">
        <f t="shared" si="4"/>
        <v>304.65600000000001</v>
      </c>
      <c r="Z8">
        <v>99.162999999999997</v>
      </c>
      <c r="AA8" s="8">
        <f t="shared" si="5"/>
        <v>267.74009999999998</v>
      </c>
      <c r="AC8" s="10">
        <v>17.489000000000001</v>
      </c>
      <c r="AD8" s="8">
        <f t="shared" si="6"/>
        <v>244.846</v>
      </c>
      <c r="AF8" s="10">
        <v>66.876000000000005</v>
      </c>
      <c r="AG8" s="8">
        <f t="shared" si="7"/>
        <v>267.50400000000002</v>
      </c>
    </row>
    <row r="9" spans="1:33" x14ac:dyDescent="0.25">
      <c r="A9" s="3">
        <v>0.20833333333333301</v>
      </c>
      <c r="B9" s="1" t="s">
        <v>6</v>
      </c>
      <c r="C9" s="4">
        <v>0.25</v>
      </c>
      <c r="E9" s="6">
        <v>84.004000000000005</v>
      </c>
      <c r="F9" s="8">
        <f t="shared" si="0"/>
        <v>378.01800000000003</v>
      </c>
      <c r="H9" s="5">
        <v>0</v>
      </c>
      <c r="I9" s="8">
        <f t="shared" si="8"/>
        <v>302.41440000000006</v>
      </c>
      <c r="J9" s="5"/>
      <c r="K9" s="9">
        <v>128.178</v>
      </c>
      <c r="L9" s="8">
        <f t="shared" si="1"/>
        <v>256.35599999999999</v>
      </c>
      <c r="N9" s="1">
        <v>0</v>
      </c>
      <c r="O9" s="8">
        <f t="shared" si="9"/>
        <v>261.48311999999999</v>
      </c>
      <c r="Q9" s="10">
        <v>72.472999999999999</v>
      </c>
      <c r="R9" s="8">
        <f t="shared" si="2"/>
        <v>289.892</v>
      </c>
      <c r="S9" s="12"/>
      <c r="T9">
        <v>29.251000000000001</v>
      </c>
      <c r="U9" s="8">
        <f t="shared" si="3"/>
        <v>117.004</v>
      </c>
      <c r="W9" s="10">
        <v>29.866</v>
      </c>
      <c r="X9" s="8">
        <f t="shared" si="4"/>
        <v>328.52600000000001</v>
      </c>
      <c r="Z9">
        <v>98.804000000000002</v>
      </c>
      <c r="AA9" s="8">
        <f t="shared" si="5"/>
        <v>266.77080000000001</v>
      </c>
      <c r="AC9" s="10">
        <v>17.95</v>
      </c>
      <c r="AD9" s="8">
        <f t="shared" si="6"/>
        <v>251.29999999999998</v>
      </c>
      <c r="AF9" s="10">
        <v>67.432000000000002</v>
      </c>
      <c r="AG9" s="8">
        <f t="shared" si="7"/>
        <v>269.72800000000001</v>
      </c>
    </row>
    <row r="10" spans="1:33" x14ac:dyDescent="0.25">
      <c r="A10" s="3">
        <v>0.25</v>
      </c>
      <c r="B10" s="1" t="s">
        <v>6</v>
      </c>
      <c r="C10" s="4">
        <v>0.29166666666666702</v>
      </c>
      <c r="E10" s="6">
        <v>86.474000000000004</v>
      </c>
      <c r="F10" s="8">
        <f t="shared" si="0"/>
        <v>389.13300000000004</v>
      </c>
      <c r="H10" s="5">
        <v>0</v>
      </c>
      <c r="I10" s="8">
        <f t="shared" si="8"/>
        <v>311.30640000000005</v>
      </c>
      <c r="J10" s="5"/>
      <c r="K10" s="9">
        <v>147.29400000000001</v>
      </c>
      <c r="L10" s="8">
        <f t="shared" si="1"/>
        <v>294.58800000000002</v>
      </c>
      <c r="N10" s="1">
        <v>0</v>
      </c>
      <c r="O10" s="8">
        <f t="shared" si="9"/>
        <v>300.47976000000006</v>
      </c>
      <c r="Q10" s="10">
        <v>74.019000000000005</v>
      </c>
      <c r="R10" s="8">
        <f t="shared" si="2"/>
        <v>296.07600000000002</v>
      </c>
      <c r="S10" s="12"/>
      <c r="T10">
        <v>33.252000000000002</v>
      </c>
      <c r="U10" s="8">
        <f t="shared" si="3"/>
        <v>133.00800000000001</v>
      </c>
      <c r="W10" s="10">
        <v>34.966000000000001</v>
      </c>
      <c r="X10" s="8">
        <f t="shared" si="4"/>
        <v>384.62600000000003</v>
      </c>
      <c r="Z10">
        <v>102.71299999999999</v>
      </c>
      <c r="AA10" s="8">
        <f t="shared" si="5"/>
        <v>277.32510000000002</v>
      </c>
      <c r="AC10" s="10">
        <v>20.067</v>
      </c>
      <c r="AD10" s="8">
        <f t="shared" si="6"/>
        <v>280.93799999999999</v>
      </c>
      <c r="AF10" s="10">
        <v>72.677999999999997</v>
      </c>
      <c r="AG10" s="8">
        <f t="shared" si="7"/>
        <v>290.71199999999999</v>
      </c>
    </row>
    <row r="11" spans="1:33" x14ac:dyDescent="0.25">
      <c r="A11" s="3">
        <v>0.29166666666666702</v>
      </c>
      <c r="B11" s="1" t="s">
        <v>6</v>
      </c>
      <c r="C11" s="4">
        <v>0.33333333333333298</v>
      </c>
      <c r="E11" s="6">
        <v>88.954999999999998</v>
      </c>
      <c r="F11" s="8">
        <f t="shared" si="0"/>
        <v>400.29750000000001</v>
      </c>
      <c r="H11" s="5">
        <v>0</v>
      </c>
      <c r="I11" s="8">
        <f t="shared" si="8"/>
        <v>320.23800000000006</v>
      </c>
      <c r="J11" s="5"/>
      <c r="K11" s="9">
        <v>165.25800000000001</v>
      </c>
      <c r="L11" s="8">
        <f t="shared" si="1"/>
        <v>330.51600000000002</v>
      </c>
      <c r="N11" s="1">
        <v>0</v>
      </c>
      <c r="O11" s="8">
        <f t="shared" si="9"/>
        <v>337.12632000000002</v>
      </c>
      <c r="Q11" s="10">
        <v>79.394000000000005</v>
      </c>
      <c r="R11" s="8">
        <f t="shared" si="2"/>
        <v>317.57600000000002</v>
      </c>
      <c r="S11" s="12"/>
      <c r="T11">
        <v>40.86</v>
      </c>
      <c r="U11" s="8">
        <f t="shared" si="3"/>
        <v>163.44</v>
      </c>
      <c r="W11" s="10">
        <v>37.826999999999998</v>
      </c>
      <c r="X11" s="8">
        <f t="shared" si="4"/>
        <v>416.09699999999998</v>
      </c>
      <c r="Z11">
        <v>113.61799999999999</v>
      </c>
      <c r="AA11" s="8">
        <f t="shared" si="5"/>
        <v>306.76859999999999</v>
      </c>
      <c r="AC11" s="10">
        <v>23.556999999999999</v>
      </c>
      <c r="AD11" s="8">
        <f t="shared" si="6"/>
        <v>329.798</v>
      </c>
      <c r="AF11" s="10">
        <v>82.775000000000006</v>
      </c>
      <c r="AG11" s="8">
        <f t="shared" si="7"/>
        <v>331.1</v>
      </c>
    </row>
    <row r="12" spans="1:33" x14ac:dyDescent="0.25">
      <c r="A12" s="3">
        <v>0.33333333333333298</v>
      </c>
      <c r="B12" s="1" t="s">
        <v>6</v>
      </c>
      <c r="C12" s="4">
        <v>0.375</v>
      </c>
      <c r="E12" s="6">
        <v>92.372</v>
      </c>
      <c r="F12" s="8">
        <f t="shared" si="0"/>
        <v>415.67399999999998</v>
      </c>
      <c r="H12" s="5">
        <v>0</v>
      </c>
      <c r="I12" s="8">
        <f t="shared" si="8"/>
        <v>332.53919999999999</v>
      </c>
      <c r="J12" s="5"/>
      <c r="K12" s="9">
        <v>186.31</v>
      </c>
      <c r="L12" s="8">
        <f t="shared" si="1"/>
        <v>372.62</v>
      </c>
      <c r="N12" s="1">
        <v>0</v>
      </c>
      <c r="O12" s="8">
        <f t="shared" si="9"/>
        <v>380.07240000000002</v>
      </c>
      <c r="Q12" s="10">
        <v>93.465000000000003</v>
      </c>
      <c r="R12" s="8">
        <f t="shared" si="2"/>
        <v>373.86</v>
      </c>
      <c r="S12" s="12"/>
      <c r="T12">
        <v>53.999000000000002</v>
      </c>
      <c r="U12" s="8">
        <f t="shared" si="3"/>
        <v>215.99600000000001</v>
      </c>
      <c r="W12" s="10">
        <v>38.627000000000002</v>
      </c>
      <c r="X12" s="8">
        <f t="shared" si="4"/>
        <v>424.89700000000005</v>
      </c>
      <c r="Z12">
        <v>144.072</v>
      </c>
      <c r="AA12" s="8">
        <f t="shared" si="5"/>
        <v>388.99440000000004</v>
      </c>
      <c r="AC12" s="10">
        <v>26.939</v>
      </c>
      <c r="AD12" s="8">
        <f t="shared" si="6"/>
        <v>377.14600000000002</v>
      </c>
      <c r="AF12" s="10">
        <v>98.774000000000001</v>
      </c>
      <c r="AG12" s="8">
        <f t="shared" si="7"/>
        <v>395.096</v>
      </c>
    </row>
    <row r="13" spans="1:33" x14ac:dyDescent="0.25">
      <c r="A13" s="3">
        <v>0.375</v>
      </c>
      <c r="B13" s="1" t="s">
        <v>6</v>
      </c>
      <c r="C13" s="4">
        <v>0.41666666666666702</v>
      </c>
      <c r="E13" s="6">
        <v>95.751999999999995</v>
      </c>
      <c r="F13" s="8">
        <f t="shared" si="0"/>
        <v>430.88399999999996</v>
      </c>
      <c r="H13" s="5">
        <v>0</v>
      </c>
      <c r="I13" s="8">
        <f t="shared" si="8"/>
        <v>344.7072</v>
      </c>
      <c r="J13" s="5"/>
      <c r="K13" s="9">
        <v>203.07</v>
      </c>
      <c r="L13" s="8">
        <f t="shared" si="1"/>
        <v>406.14</v>
      </c>
      <c r="N13" s="1">
        <v>0</v>
      </c>
      <c r="O13" s="8">
        <f t="shared" si="9"/>
        <v>414.26279999999997</v>
      </c>
      <c r="Q13" s="10">
        <v>102.039</v>
      </c>
      <c r="R13" s="8">
        <f t="shared" si="2"/>
        <v>408.15600000000001</v>
      </c>
      <c r="S13" s="12"/>
      <c r="T13">
        <v>95.010999999999996</v>
      </c>
      <c r="U13" s="8">
        <f t="shared" si="3"/>
        <v>380.04399999999998</v>
      </c>
      <c r="W13" s="10">
        <v>42.048000000000002</v>
      </c>
      <c r="X13" s="8">
        <f t="shared" si="4"/>
        <v>462.52800000000002</v>
      </c>
      <c r="Z13">
        <v>165.81800000000001</v>
      </c>
      <c r="AA13" s="8">
        <f t="shared" si="5"/>
        <v>447.70860000000005</v>
      </c>
      <c r="AC13" s="10">
        <v>29.686</v>
      </c>
      <c r="AD13" s="8">
        <f t="shared" si="6"/>
        <v>415.60399999999998</v>
      </c>
      <c r="AF13" s="10">
        <v>110.18899999999999</v>
      </c>
      <c r="AG13" s="8">
        <f t="shared" si="7"/>
        <v>440.75599999999997</v>
      </c>
    </row>
    <row r="14" spans="1:33" x14ac:dyDescent="0.25">
      <c r="A14" s="3">
        <v>0.41666666666666702</v>
      </c>
      <c r="B14" s="1" t="s">
        <v>6</v>
      </c>
      <c r="C14" s="4">
        <v>0.45833333333333298</v>
      </c>
      <c r="E14" s="6">
        <v>97.921999999999997</v>
      </c>
      <c r="F14" s="8">
        <f t="shared" si="0"/>
        <v>440.649</v>
      </c>
      <c r="H14" s="5">
        <v>0</v>
      </c>
      <c r="I14" s="8">
        <f t="shared" si="8"/>
        <v>352.51920000000001</v>
      </c>
      <c r="J14" s="5"/>
      <c r="K14" s="9">
        <v>214.82599999999999</v>
      </c>
      <c r="L14" s="8">
        <f t="shared" si="1"/>
        <v>429.65199999999999</v>
      </c>
      <c r="N14" s="1">
        <v>0</v>
      </c>
      <c r="O14" s="8">
        <f t="shared" si="9"/>
        <v>438.24504000000002</v>
      </c>
      <c r="Q14" s="10">
        <v>11.052</v>
      </c>
      <c r="R14" s="8">
        <f t="shared" si="2"/>
        <v>44.207999999999998</v>
      </c>
      <c r="S14" s="12"/>
      <c r="T14">
        <v>102.542</v>
      </c>
      <c r="U14" s="8">
        <f t="shared" si="3"/>
        <v>410.16800000000001</v>
      </c>
      <c r="W14" s="10">
        <v>42.6</v>
      </c>
      <c r="X14" s="8">
        <f t="shared" si="4"/>
        <v>468.6</v>
      </c>
      <c r="Z14">
        <v>182.19200000000001</v>
      </c>
      <c r="AA14" s="8">
        <f t="shared" si="5"/>
        <v>491.91840000000008</v>
      </c>
      <c r="AC14" s="10">
        <v>31.524999999999999</v>
      </c>
      <c r="AD14" s="8">
        <f t="shared" si="6"/>
        <v>441.34999999999997</v>
      </c>
      <c r="AF14" s="10">
        <v>118.845</v>
      </c>
      <c r="AG14" s="8">
        <f t="shared" si="7"/>
        <v>475.38</v>
      </c>
    </row>
    <row r="15" spans="1:33" x14ac:dyDescent="0.25">
      <c r="A15" s="3">
        <v>0.45833333333333298</v>
      </c>
      <c r="B15" s="1" t="s">
        <v>6</v>
      </c>
      <c r="C15" s="4">
        <v>0.5</v>
      </c>
      <c r="E15" s="6">
        <v>97.031999999999996</v>
      </c>
      <c r="F15" s="8">
        <f t="shared" si="0"/>
        <v>436.64400000000001</v>
      </c>
      <c r="H15" s="5">
        <v>0</v>
      </c>
      <c r="I15" s="8">
        <f t="shared" si="8"/>
        <v>349.3152</v>
      </c>
      <c r="J15" s="5"/>
      <c r="K15" s="9">
        <v>216.01599999999999</v>
      </c>
      <c r="L15" s="8">
        <f t="shared" si="1"/>
        <v>432.03199999999998</v>
      </c>
      <c r="N15" s="1">
        <v>0</v>
      </c>
      <c r="O15" s="8">
        <f t="shared" si="9"/>
        <v>440.67264</v>
      </c>
      <c r="Q15" s="10">
        <v>110.29300000000001</v>
      </c>
      <c r="R15" s="8">
        <f t="shared" si="2"/>
        <v>441.17200000000003</v>
      </c>
      <c r="S15" s="12"/>
      <c r="T15">
        <v>109.726</v>
      </c>
      <c r="U15" s="8">
        <f t="shared" si="3"/>
        <v>438.904</v>
      </c>
      <c r="W15" s="10">
        <v>40.783999999999999</v>
      </c>
      <c r="X15" s="8">
        <f t="shared" si="4"/>
        <v>448.62399999999997</v>
      </c>
      <c r="Z15">
        <v>183.20500000000001</v>
      </c>
      <c r="AA15" s="8">
        <f t="shared" si="5"/>
        <v>494.65350000000007</v>
      </c>
      <c r="AC15" s="10">
        <v>31.321000000000002</v>
      </c>
      <c r="AD15" s="8">
        <f t="shared" si="6"/>
        <v>438.49400000000003</v>
      </c>
      <c r="AF15" s="10">
        <v>116.90600000000001</v>
      </c>
      <c r="AG15" s="8">
        <f t="shared" si="7"/>
        <v>467.62400000000002</v>
      </c>
    </row>
    <row r="16" spans="1:33" x14ac:dyDescent="0.25">
      <c r="A16" s="3">
        <v>0.5</v>
      </c>
      <c r="B16" s="1" t="s">
        <v>6</v>
      </c>
      <c r="C16" s="4">
        <v>0.54166666666666696</v>
      </c>
      <c r="E16" s="6">
        <v>97.533000000000001</v>
      </c>
      <c r="F16" s="8">
        <f t="shared" si="0"/>
        <v>438.89850000000001</v>
      </c>
      <c r="H16" s="5">
        <v>0</v>
      </c>
      <c r="I16" s="8">
        <f t="shared" si="8"/>
        <v>351.11880000000002</v>
      </c>
      <c r="J16" s="5"/>
      <c r="K16" s="9">
        <v>218.184</v>
      </c>
      <c r="L16" s="8">
        <f>K16*2</f>
        <v>436.36799999999999</v>
      </c>
      <c r="N16" s="1">
        <v>0</v>
      </c>
      <c r="O16" s="8">
        <f t="shared" si="9"/>
        <v>445.09536000000003</v>
      </c>
      <c r="Q16" s="10">
        <v>109.74299999999999</v>
      </c>
      <c r="R16" s="8">
        <f>Q16*4</f>
        <v>438.97199999999998</v>
      </c>
      <c r="S16" s="12"/>
      <c r="T16">
        <v>112.54900000000001</v>
      </c>
      <c r="U16" s="8">
        <f t="shared" si="3"/>
        <v>450.19600000000003</v>
      </c>
      <c r="W16" s="10">
        <v>43.3</v>
      </c>
      <c r="X16" s="8">
        <f>W16*11</f>
        <v>476.29999999999995</v>
      </c>
      <c r="Z16">
        <v>180.73599999999999</v>
      </c>
      <c r="AA16" s="8">
        <f t="shared" si="5"/>
        <v>487.98720000000003</v>
      </c>
      <c r="AC16" s="10">
        <v>31.416</v>
      </c>
      <c r="AD16" s="8">
        <f t="shared" si="6"/>
        <v>439.82400000000001</v>
      </c>
      <c r="AF16" s="10">
        <v>116.366</v>
      </c>
      <c r="AG16" s="8">
        <f>AF16*4</f>
        <v>465.464</v>
      </c>
    </row>
    <row r="17" spans="1:33" x14ac:dyDescent="0.25">
      <c r="A17" s="3">
        <v>0.54166666666666696</v>
      </c>
      <c r="B17" s="1" t="s">
        <v>6</v>
      </c>
      <c r="C17" s="4">
        <v>0.58333333333333304</v>
      </c>
      <c r="E17" s="6">
        <v>98.111000000000004</v>
      </c>
      <c r="F17" s="8">
        <f>E17*4.5</f>
        <v>441.49950000000001</v>
      </c>
      <c r="H17" s="5">
        <v>0</v>
      </c>
      <c r="I17" s="8">
        <f t="shared" si="8"/>
        <v>353.19960000000003</v>
      </c>
      <c r="J17" s="5"/>
      <c r="K17" s="9">
        <v>214.58099999999999</v>
      </c>
      <c r="L17" s="8">
        <f t="shared" ref="L17:L27" si="10">K17*2</f>
        <v>429.16199999999998</v>
      </c>
      <c r="N17" s="1">
        <v>0</v>
      </c>
      <c r="O17" s="8">
        <f t="shared" si="9"/>
        <v>437.74523999999997</v>
      </c>
      <c r="Q17" s="10">
        <v>105.923</v>
      </c>
      <c r="R17" s="8">
        <f t="shared" ref="R17:R27" si="11">Q17*4</f>
        <v>423.69200000000001</v>
      </c>
      <c r="S17" s="12"/>
      <c r="T17">
        <v>114.627</v>
      </c>
      <c r="U17" s="8">
        <f>T17*4</f>
        <v>458.50799999999998</v>
      </c>
      <c r="W17" s="10">
        <v>43.104700000000001</v>
      </c>
      <c r="X17" s="8">
        <f t="shared" ref="X17:X27" si="12">W17*11</f>
        <v>474.15170000000001</v>
      </c>
      <c r="Z17">
        <v>171.60400000000001</v>
      </c>
      <c r="AA17" s="8">
        <f t="shared" si="5"/>
        <v>463.33080000000007</v>
      </c>
      <c r="AC17" s="10">
        <v>31.164000000000001</v>
      </c>
      <c r="AD17" s="8">
        <f t="shared" si="6"/>
        <v>436.29600000000005</v>
      </c>
      <c r="AF17" s="10">
        <v>112.251</v>
      </c>
      <c r="AG17" s="8">
        <f t="shared" ref="AG17:AG26" si="13">AF17*4</f>
        <v>449.00400000000002</v>
      </c>
    </row>
    <row r="18" spans="1:33" x14ac:dyDescent="0.25">
      <c r="A18" s="3">
        <v>0.58333333333333304</v>
      </c>
      <c r="B18" s="1" t="s">
        <v>6</v>
      </c>
      <c r="C18" s="4">
        <v>0.625</v>
      </c>
      <c r="E18" s="6">
        <v>97.305999999999997</v>
      </c>
      <c r="F18" s="8">
        <f t="shared" ref="F18:F27" si="14">E18*4.5</f>
        <v>437.87700000000001</v>
      </c>
      <c r="H18" s="5">
        <v>0</v>
      </c>
      <c r="I18" s="8">
        <f t="shared" si="8"/>
        <v>350.30160000000001</v>
      </c>
      <c r="J18" s="5"/>
      <c r="K18" s="9">
        <v>214.50399999999999</v>
      </c>
      <c r="L18" s="8">
        <f t="shared" si="10"/>
        <v>429.00799999999998</v>
      </c>
      <c r="N18" s="1">
        <v>0</v>
      </c>
      <c r="O18" s="8">
        <f t="shared" si="9"/>
        <v>437.58816000000002</v>
      </c>
      <c r="Q18" s="10">
        <v>107.23699999999999</v>
      </c>
      <c r="R18" s="8">
        <f t="shared" si="11"/>
        <v>428.94799999999998</v>
      </c>
      <c r="S18" s="12"/>
      <c r="T18">
        <v>118.31</v>
      </c>
      <c r="U18" s="8">
        <f t="shared" ref="U18:U27" si="15">T18*4</f>
        <v>473.24</v>
      </c>
      <c r="W18" s="10">
        <v>42.462000000000003</v>
      </c>
      <c r="X18" s="8">
        <f t="shared" si="12"/>
        <v>467.08200000000005</v>
      </c>
      <c r="Z18">
        <v>172.58799999999999</v>
      </c>
      <c r="AA18" s="8">
        <f>Z18*2.7</f>
        <v>465.98759999999999</v>
      </c>
      <c r="AC18" s="10">
        <v>30.986999999999998</v>
      </c>
      <c r="AD18" s="8">
        <f t="shared" si="6"/>
        <v>433.81799999999998</v>
      </c>
      <c r="AF18" s="10">
        <v>111.998</v>
      </c>
      <c r="AG18" s="8">
        <f t="shared" si="13"/>
        <v>447.99200000000002</v>
      </c>
    </row>
    <row r="19" spans="1:33" x14ac:dyDescent="0.25">
      <c r="A19" s="3">
        <v>0.625</v>
      </c>
      <c r="B19" s="1" t="s">
        <v>6</v>
      </c>
      <c r="C19" s="4">
        <v>0.66666666666666696</v>
      </c>
      <c r="E19" s="6">
        <v>96.198999999999998</v>
      </c>
      <c r="F19" s="8">
        <f t="shared" si="14"/>
        <v>432.89549999999997</v>
      </c>
      <c r="H19" s="5">
        <v>0</v>
      </c>
      <c r="I19" s="8">
        <f t="shared" si="8"/>
        <v>346.31639999999999</v>
      </c>
      <c r="J19" s="5"/>
      <c r="K19" s="9">
        <v>209.577</v>
      </c>
      <c r="L19" s="8">
        <f t="shared" si="10"/>
        <v>419.154</v>
      </c>
      <c r="N19" s="1">
        <v>0</v>
      </c>
      <c r="O19" s="8">
        <f t="shared" si="9"/>
        <v>427.53708</v>
      </c>
      <c r="Q19" s="10">
        <v>105.47199999999999</v>
      </c>
      <c r="R19" s="8">
        <f t="shared" si="11"/>
        <v>421.88799999999998</v>
      </c>
      <c r="S19" s="12"/>
      <c r="T19">
        <v>117.304</v>
      </c>
      <c r="U19" s="8">
        <f t="shared" si="15"/>
        <v>469.21600000000001</v>
      </c>
      <c r="W19" s="10">
        <v>39.472999999999999</v>
      </c>
      <c r="X19" s="8">
        <f t="shared" si="12"/>
        <v>434.20299999999997</v>
      </c>
      <c r="Z19">
        <v>171.464</v>
      </c>
      <c r="AA19" s="8">
        <f t="shared" ref="AA19:AA27" si="16">Z19*2.7</f>
        <v>462.95280000000002</v>
      </c>
      <c r="AC19" s="10">
        <v>30.486999999999998</v>
      </c>
      <c r="AD19" s="8">
        <f t="shared" si="6"/>
        <v>426.81799999999998</v>
      </c>
      <c r="AF19" s="10">
        <v>110.327</v>
      </c>
      <c r="AG19" s="8">
        <f t="shared" si="13"/>
        <v>441.30799999999999</v>
      </c>
    </row>
    <row r="20" spans="1:33" x14ac:dyDescent="0.25">
      <c r="A20" s="3">
        <v>0.66666666666666696</v>
      </c>
      <c r="B20" s="1" t="s">
        <v>6</v>
      </c>
      <c r="C20" s="4">
        <v>0.70833333333333304</v>
      </c>
      <c r="E20" s="6">
        <v>97.049000000000007</v>
      </c>
      <c r="F20" s="8">
        <f t="shared" si="14"/>
        <v>436.72050000000002</v>
      </c>
      <c r="H20" s="5">
        <v>0</v>
      </c>
      <c r="I20" s="8">
        <f t="shared" si="8"/>
        <v>349.37640000000005</v>
      </c>
      <c r="J20" s="5"/>
      <c r="K20" s="9">
        <v>198.47200000000001</v>
      </c>
      <c r="L20" s="8">
        <f t="shared" si="10"/>
        <v>396.94400000000002</v>
      </c>
      <c r="N20" s="1">
        <v>0</v>
      </c>
      <c r="O20" s="8">
        <f t="shared" si="9"/>
        <v>404.88288</v>
      </c>
      <c r="Q20" s="10">
        <v>103.92</v>
      </c>
      <c r="R20" s="8">
        <f t="shared" si="11"/>
        <v>415.68</v>
      </c>
      <c r="S20" s="12"/>
      <c r="T20">
        <v>118.179</v>
      </c>
      <c r="U20" s="8">
        <f t="shared" si="15"/>
        <v>472.71600000000001</v>
      </c>
      <c r="W20" s="10">
        <v>38.046999999999997</v>
      </c>
      <c r="X20" s="8">
        <f t="shared" si="12"/>
        <v>418.51699999999994</v>
      </c>
      <c r="Z20">
        <v>166.82900000000001</v>
      </c>
      <c r="AA20" s="8">
        <f t="shared" si="16"/>
        <v>450.43830000000003</v>
      </c>
      <c r="AC20" s="10">
        <v>30.8</v>
      </c>
      <c r="AD20" s="8">
        <f>AC20*14</f>
        <v>431.2</v>
      </c>
      <c r="AF20" s="10">
        <v>106.51900000000001</v>
      </c>
      <c r="AG20" s="8">
        <f t="shared" si="13"/>
        <v>426.07600000000002</v>
      </c>
    </row>
    <row r="21" spans="1:33" x14ac:dyDescent="0.25">
      <c r="A21" s="3">
        <v>0.70833333333333304</v>
      </c>
      <c r="B21" s="1" t="s">
        <v>6</v>
      </c>
      <c r="C21" s="4">
        <v>0.75</v>
      </c>
      <c r="E21" s="6">
        <v>93.397000000000006</v>
      </c>
      <c r="F21" s="8">
        <f t="shared" si="14"/>
        <v>420.28650000000005</v>
      </c>
      <c r="H21" s="5">
        <v>0</v>
      </c>
      <c r="I21" s="8">
        <f t="shared" si="8"/>
        <v>336.22920000000005</v>
      </c>
      <c r="J21" s="5"/>
      <c r="K21" s="9">
        <v>184.6</v>
      </c>
      <c r="L21" s="8">
        <f t="shared" si="10"/>
        <v>369.2</v>
      </c>
      <c r="N21" s="1">
        <v>0</v>
      </c>
      <c r="O21" s="8">
        <f t="shared" si="9"/>
        <v>376.584</v>
      </c>
      <c r="Q21" s="10">
        <v>103.447</v>
      </c>
      <c r="R21" s="8">
        <f t="shared" si="11"/>
        <v>413.78800000000001</v>
      </c>
      <c r="S21" s="12"/>
      <c r="T21">
        <v>113.64</v>
      </c>
      <c r="U21" s="8">
        <f t="shared" si="15"/>
        <v>454.56</v>
      </c>
      <c r="W21" s="10">
        <v>35.545000000000002</v>
      </c>
      <c r="X21" s="8">
        <f t="shared" si="12"/>
        <v>390.995</v>
      </c>
      <c r="Z21">
        <v>166.006</v>
      </c>
      <c r="AA21" s="8">
        <f t="shared" si="16"/>
        <v>448.21620000000001</v>
      </c>
      <c r="AC21" s="10">
        <v>28.096</v>
      </c>
      <c r="AD21" s="8">
        <f t="shared" ref="AD21:AD27" si="17">AC21*14</f>
        <v>393.34399999999999</v>
      </c>
      <c r="AF21" s="10">
        <v>102.688</v>
      </c>
      <c r="AG21" s="8">
        <f>AF21*4</f>
        <v>410.75200000000001</v>
      </c>
    </row>
    <row r="22" spans="1:33" x14ac:dyDescent="0.25">
      <c r="A22" s="3">
        <v>0.75</v>
      </c>
      <c r="B22" s="1" t="s">
        <v>6</v>
      </c>
      <c r="C22" s="4">
        <v>0.79166666666666696</v>
      </c>
      <c r="E22" s="6">
        <v>92.695999999999998</v>
      </c>
      <c r="F22" s="8">
        <f t="shared" si="14"/>
        <v>417.13200000000001</v>
      </c>
      <c r="H22" s="5">
        <v>0</v>
      </c>
      <c r="I22" s="8">
        <f t="shared" si="8"/>
        <v>333.7056</v>
      </c>
      <c r="J22" s="5"/>
      <c r="K22" s="9">
        <v>180.05600000000001</v>
      </c>
      <c r="L22" s="8">
        <f t="shared" si="10"/>
        <v>360.11200000000002</v>
      </c>
      <c r="N22" s="1">
        <v>0</v>
      </c>
      <c r="O22" s="8">
        <f t="shared" si="9"/>
        <v>367.31424000000004</v>
      </c>
      <c r="Q22" s="10">
        <v>105.691</v>
      </c>
      <c r="R22" s="8">
        <f t="shared" si="11"/>
        <v>422.76400000000001</v>
      </c>
      <c r="S22" s="12"/>
      <c r="T22">
        <v>112.10299999999999</v>
      </c>
      <c r="U22" s="8">
        <f t="shared" si="15"/>
        <v>448.41199999999998</v>
      </c>
      <c r="W22" s="10">
        <v>34.401000000000003</v>
      </c>
      <c r="X22" s="8">
        <f t="shared" si="12"/>
        <v>378.41100000000006</v>
      </c>
      <c r="Z22">
        <v>163.06700000000001</v>
      </c>
      <c r="AA22" s="8">
        <f t="shared" si="16"/>
        <v>440.28090000000003</v>
      </c>
      <c r="AC22" s="10">
        <v>26.88</v>
      </c>
      <c r="AD22" s="8">
        <f t="shared" si="17"/>
        <v>376.32</v>
      </c>
      <c r="AF22" s="10">
        <v>97.534000000000006</v>
      </c>
      <c r="AG22" s="8">
        <f>AF22*4</f>
        <v>390.13600000000002</v>
      </c>
    </row>
    <row r="23" spans="1:33" x14ac:dyDescent="0.25">
      <c r="A23" s="3">
        <v>0.79166666666666696</v>
      </c>
      <c r="B23" s="1" t="s">
        <v>6</v>
      </c>
      <c r="C23" s="4">
        <v>0.83333333333333304</v>
      </c>
      <c r="E23" s="6">
        <v>92.832999999999998</v>
      </c>
      <c r="F23" s="8">
        <f t="shared" si="14"/>
        <v>417.74849999999998</v>
      </c>
      <c r="H23" s="5">
        <v>0</v>
      </c>
      <c r="I23" s="8">
        <f t="shared" si="8"/>
        <v>334.19880000000001</v>
      </c>
      <c r="J23" s="5"/>
      <c r="K23" s="9">
        <v>180.30199999999999</v>
      </c>
      <c r="L23" s="8">
        <f t="shared" si="10"/>
        <v>360.60399999999998</v>
      </c>
      <c r="N23" s="1">
        <v>0</v>
      </c>
      <c r="O23" s="8">
        <f t="shared" si="9"/>
        <v>367.81608</v>
      </c>
      <c r="Q23" s="10">
        <v>109.16500000000001</v>
      </c>
      <c r="R23" s="8">
        <f t="shared" si="11"/>
        <v>436.66</v>
      </c>
      <c r="S23" s="12"/>
      <c r="T23">
        <v>113.84099999999999</v>
      </c>
      <c r="U23" s="8">
        <f t="shared" si="15"/>
        <v>455.36399999999998</v>
      </c>
      <c r="W23" s="10">
        <v>34.655000000000001</v>
      </c>
      <c r="X23" s="8">
        <f t="shared" si="12"/>
        <v>381.20500000000004</v>
      </c>
      <c r="Z23">
        <v>162.696</v>
      </c>
      <c r="AA23" s="8">
        <f t="shared" si="16"/>
        <v>439.2792</v>
      </c>
      <c r="AC23" s="10">
        <v>27.186</v>
      </c>
      <c r="AD23" s="8">
        <f t="shared" si="17"/>
        <v>380.60399999999998</v>
      </c>
      <c r="AF23" s="10">
        <v>96.486999999999995</v>
      </c>
      <c r="AG23" s="8">
        <f t="shared" si="13"/>
        <v>385.94799999999998</v>
      </c>
    </row>
    <row r="24" spans="1:33" x14ac:dyDescent="0.25">
      <c r="A24" s="3">
        <v>0.83333333333333304</v>
      </c>
      <c r="B24" s="1" t="s">
        <v>6</v>
      </c>
      <c r="C24" s="4">
        <v>0.875</v>
      </c>
      <c r="E24" s="6">
        <v>88.394000000000005</v>
      </c>
      <c r="F24" s="8">
        <f t="shared" si="14"/>
        <v>397.77300000000002</v>
      </c>
      <c r="H24" s="5">
        <v>0</v>
      </c>
      <c r="I24" s="8">
        <f t="shared" si="8"/>
        <v>318.21840000000003</v>
      </c>
      <c r="J24" s="5"/>
      <c r="K24" s="9">
        <v>170.15899999999999</v>
      </c>
      <c r="L24" s="8">
        <f t="shared" si="10"/>
        <v>340.31799999999998</v>
      </c>
      <c r="N24" s="1">
        <v>0</v>
      </c>
      <c r="O24" s="8">
        <f t="shared" si="9"/>
        <v>347.12435999999997</v>
      </c>
      <c r="Q24" s="10">
        <v>103.637</v>
      </c>
      <c r="R24" s="8">
        <f t="shared" si="11"/>
        <v>414.548</v>
      </c>
      <c r="S24" s="12"/>
      <c r="T24">
        <v>110.098</v>
      </c>
      <c r="U24" s="8">
        <f t="shared" si="15"/>
        <v>440.392</v>
      </c>
      <c r="W24" s="10">
        <v>32.652999999999999</v>
      </c>
      <c r="X24" s="8">
        <f t="shared" si="12"/>
        <v>359.18299999999999</v>
      </c>
      <c r="Z24">
        <v>150.03100000000001</v>
      </c>
      <c r="AA24" s="8">
        <f t="shared" si="16"/>
        <v>405.08370000000002</v>
      </c>
      <c r="AC24" s="10">
        <v>25.201000000000001</v>
      </c>
      <c r="AD24" s="8">
        <f t="shared" si="17"/>
        <v>352.81400000000002</v>
      </c>
      <c r="AF24" s="10">
        <v>89.197000000000003</v>
      </c>
      <c r="AG24" s="8">
        <f t="shared" si="13"/>
        <v>356.78800000000001</v>
      </c>
    </row>
    <row r="25" spans="1:33" x14ac:dyDescent="0.25">
      <c r="A25" s="3">
        <v>0.875</v>
      </c>
      <c r="B25" s="1" t="s">
        <v>6</v>
      </c>
      <c r="C25" s="4">
        <v>0.91666666666666696</v>
      </c>
      <c r="E25" s="6">
        <v>85.445999999999998</v>
      </c>
      <c r="F25" s="8">
        <f t="shared" si="14"/>
        <v>384.50700000000001</v>
      </c>
      <c r="H25" s="5">
        <v>0</v>
      </c>
      <c r="I25" s="8">
        <f t="shared" si="8"/>
        <v>307.60560000000004</v>
      </c>
      <c r="J25" s="5"/>
      <c r="K25" s="9">
        <v>161.077</v>
      </c>
      <c r="L25" s="8">
        <f t="shared" si="10"/>
        <v>322.154</v>
      </c>
      <c r="N25" s="1">
        <v>0</v>
      </c>
      <c r="O25" s="8">
        <f t="shared" si="9"/>
        <v>328.59708000000001</v>
      </c>
      <c r="Q25" s="10">
        <v>97.453000000000003</v>
      </c>
      <c r="R25" s="8">
        <f t="shared" si="11"/>
        <v>389.81200000000001</v>
      </c>
      <c r="S25" s="12"/>
      <c r="T25">
        <v>79.322000000000003</v>
      </c>
      <c r="U25" s="8">
        <f t="shared" si="15"/>
        <v>317.28800000000001</v>
      </c>
      <c r="W25" s="10">
        <v>31.597000000000001</v>
      </c>
      <c r="X25" s="8">
        <f t="shared" si="12"/>
        <v>347.56700000000001</v>
      </c>
      <c r="Z25">
        <v>137.31</v>
      </c>
      <c r="AA25" s="8">
        <f t="shared" si="16"/>
        <v>370.73700000000002</v>
      </c>
      <c r="AC25" s="10">
        <v>23.539000000000001</v>
      </c>
      <c r="AD25" s="8">
        <f t="shared" si="17"/>
        <v>329.54600000000005</v>
      </c>
      <c r="AF25" s="10">
        <v>83.25</v>
      </c>
      <c r="AG25" s="8">
        <f t="shared" si="13"/>
        <v>333</v>
      </c>
    </row>
    <row r="26" spans="1:33" x14ac:dyDescent="0.25">
      <c r="A26" s="3">
        <v>0.91666666666666696</v>
      </c>
      <c r="B26" s="1" t="s">
        <v>6</v>
      </c>
      <c r="C26" s="4">
        <v>0.95833333333333304</v>
      </c>
      <c r="E26" s="6">
        <v>81.92</v>
      </c>
      <c r="F26" s="8">
        <f t="shared" si="14"/>
        <v>368.64</v>
      </c>
      <c r="H26" s="5">
        <v>0</v>
      </c>
      <c r="I26" s="8">
        <f t="shared" si="8"/>
        <v>294.91199999999998</v>
      </c>
      <c r="J26" s="5"/>
      <c r="K26" s="9">
        <v>149.751</v>
      </c>
      <c r="L26" s="8">
        <f t="shared" si="10"/>
        <v>299.50200000000001</v>
      </c>
      <c r="N26" s="1">
        <v>0</v>
      </c>
      <c r="O26" s="8">
        <f t="shared" si="9"/>
        <v>305.49204000000003</v>
      </c>
      <c r="Q26" s="10">
        <v>92.649000000000001</v>
      </c>
      <c r="R26" s="8">
        <f t="shared" si="11"/>
        <v>370.596</v>
      </c>
      <c r="S26" s="12"/>
      <c r="T26">
        <v>49.542000000000002</v>
      </c>
      <c r="U26" s="8">
        <f t="shared" si="15"/>
        <v>198.16800000000001</v>
      </c>
      <c r="W26" s="10">
        <v>30.425999999999998</v>
      </c>
      <c r="X26" s="8">
        <f t="shared" si="12"/>
        <v>334.68599999999998</v>
      </c>
      <c r="Z26">
        <v>127.196</v>
      </c>
      <c r="AA26" s="8">
        <f t="shared" si="16"/>
        <v>343.42920000000004</v>
      </c>
      <c r="AC26" s="10">
        <v>22.395</v>
      </c>
      <c r="AD26" s="8">
        <f t="shared" si="17"/>
        <v>313.52999999999997</v>
      </c>
      <c r="AF26" s="10">
        <v>78.650999999999996</v>
      </c>
      <c r="AG26" s="8">
        <f t="shared" si="13"/>
        <v>314.60399999999998</v>
      </c>
    </row>
    <row r="27" spans="1:33" x14ac:dyDescent="0.25">
      <c r="A27" s="3">
        <v>0.95833333333333304</v>
      </c>
      <c r="B27" s="1" t="s">
        <v>6</v>
      </c>
      <c r="C27" s="4">
        <v>1</v>
      </c>
      <c r="E27" s="6">
        <v>77.447999999999993</v>
      </c>
      <c r="F27" s="8">
        <f t="shared" si="14"/>
        <v>348.51599999999996</v>
      </c>
      <c r="H27" s="5">
        <v>0</v>
      </c>
      <c r="I27" s="8">
        <f t="shared" si="8"/>
        <v>278.81279999999998</v>
      </c>
      <c r="J27" s="5"/>
      <c r="K27" s="9">
        <v>138.63399999999999</v>
      </c>
      <c r="L27" s="8">
        <f t="shared" si="10"/>
        <v>277.26799999999997</v>
      </c>
      <c r="N27" s="1">
        <v>0</v>
      </c>
      <c r="O27" s="8">
        <f t="shared" si="9"/>
        <v>282.81335999999999</v>
      </c>
      <c r="Q27" s="10">
        <v>85.016999999999996</v>
      </c>
      <c r="R27" s="8">
        <f t="shared" si="11"/>
        <v>340.06799999999998</v>
      </c>
      <c r="S27" s="12"/>
      <c r="T27">
        <v>38.951999999999998</v>
      </c>
      <c r="U27" s="8">
        <f t="shared" si="15"/>
        <v>155.80799999999999</v>
      </c>
      <c r="W27" s="10">
        <v>29.283000000000001</v>
      </c>
      <c r="X27" s="8">
        <f t="shared" si="12"/>
        <v>322.113</v>
      </c>
      <c r="Z27">
        <v>116.736</v>
      </c>
      <c r="AA27" s="8">
        <f t="shared" si="16"/>
        <v>315.18720000000002</v>
      </c>
      <c r="AC27" s="10">
        <v>20.620999999999999</v>
      </c>
      <c r="AD27" s="8">
        <f t="shared" si="17"/>
        <v>288.69399999999996</v>
      </c>
      <c r="AF27" s="10">
        <v>73.221999999999994</v>
      </c>
      <c r="AG27" s="8">
        <f>AF27*4</f>
        <v>292.88799999999998</v>
      </c>
    </row>
  </sheetData>
  <mergeCells count="12">
    <mergeCell ref="T2:U2"/>
    <mergeCell ref="W2:X2"/>
    <mergeCell ref="Z2:AA2"/>
    <mergeCell ref="AC2:AD2"/>
    <mergeCell ref="AF2:AG2"/>
    <mergeCell ref="A2:C3"/>
    <mergeCell ref="E1:O1"/>
    <mergeCell ref="E2:F2"/>
    <mergeCell ref="H2:I2"/>
    <mergeCell ref="K2:L2"/>
    <mergeCell ref="N2:O2"/>
    <mergeCell ref="Q2:R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ENERQ</dc:creator>
  <cp:lastModifiedBy>ENERQ</cp:lastModifiedBy>
  <dcterms:created xsi:type="dcterms:W3CDTF">2018-04-18T14:20:03Z</dcterms:created>
  <dcterms:modified xsi:type="dcterms:W3CDTF">2018-04-18T19:43:48Z</dcterms:modified>
</cp:coreProperties>
</file>