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938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M13" i="1"/>
  <c r="G3" i="1"/>
  <c r="G4" i="1"/>
  <c r="G5" i="1"/>
  <c r="G6" i="1"/>
  <c r="G7" i="1"/>
  <c r="G8" i="1"/>
  <c r="G2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<sst xmlns="http://schemas.openxmlformats.org/spreadsheetml/2006/main" count="28" uniqueCount="26">
  <si>
    <t>x</t>
  </si>
  <si>
    <t>I</t>
  </si>
  <si>
    <t>x, мм</t>
  </si>
  <si>
    <t>U_R, В</t>
  </si>
  <si>
    <t>U_{R+L}, В</t>
  </si>
  <si>
    <t>U_L, В</t>
  </si>
  <si>
    <t>I, А</t>
  </si>
  <si>
    <t>P_L, дел</t>
  </si>
  <si>
    <t>P_L, Вт</t>
  </si>
  <si>
    <t>I, дел</t>
  </si>
  <si>
    <t>R_1=98</t>
  </si>
  <si>
    <t>C=20,3 -6</t>
  </si>
  <si>
    <t>Рез</t>
  </si>
  <si>
    <t>C</t>
  </si>
  <si>
    <t>55.2</t>
  </si>
  <si>
    <t>U_c</t>
  </si>
  <si>
    <t>U_sum</t>
  </si>
  <si>
    <t>Q</t>
  </si>
  <si>
    <t>R_доп</t>
  </si>
  <si>
    <t>R_L=2170 Ом</t>
  </si>
  <si>
    <t>Для 50 Гц</t>
  </si>
  <si>
    <t>L_S</t>
  </si>
  <si>
    <t>159,42 mH</t>
  </si>
  <si>
    <t>R_L</t>
  </si>
  <si>
    <t>Для 1 кГц</t>
  </si>
  <si>
    <t>141,58 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</si>
</sst>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M8" sqref="M8"/>
    </sheetView>
  </sheetViews>
  <sheetFormatPr defaultRowHeight="14.4" x14ac:dyDescent="0.3"/>
  <sheetData>
    <row r="1" spans="1:17" x14ac:dyDescent="0.3">
      <c r="B1" t="s">
        <v>2</v>
      </c>
      <c r="C1" t="s">
        <v>3</v>
      </c>
      <c r="D1" t="s">
        <v>4</v>
      </c>
      <c r="E1" t="s">
        <v>5</v>
      </c>
      <c r="F1" t="s">
        <v>9</v>
      </c>
      <c r="G1" t="s">
        <v>6</v>
      </c>
      <c r="H1" t="s">
        <v>7</v>
      </c>
      <c r="I1" t="s">
        <v>8</v>
      </c>
      <c r="K1" s="1" t="s">
        <v>10</v>
      </c>
      <c r="L1" s="1"/>
      <c r="M1" s="1"/>
      <c r="N1" s="1"/>
    </row>
    <row r="2" spans="1:17" x14ac:dyDescent="0.3">
      <c r="A2">
        <v>1</v>
      </c>
      <c r="B2">
        <v>5</v>
      </c>
      <c r="C2">
        <v>73</v>
      </c>
      <c r="D2">
        <v>112</v>
      </c>
      <c r="E2">
        <v>73</v>
      </c>
      <c r="F2">
        <v>34</v>
      </c>
      <c r="G2">
        <f>F2*2.5</f>
        <v>85</v>
      </c>
      <c r="H2">
        <v>42</v>
      </c>
      <c r="I2">
        <f>0.25*H2</f>
        <v>10.5</v>
      </c>
      <c r="K2" s="1" t="s">
        <v>19</v>
      </c>
      <c r="L2" s="1"/>
      <c r="M2" s="1"/>
      <c r="N2" s="1"/>
    </row>
    <row r="3" spans="1:17" x14ac:dyDescent="0.3">
      <c r="A3">
        <v>2</v>
      </c>
      <c r="B3">
        <v>7</v>
      </c>
      <c r="C3">
        <v>78</v>
      </c>
      <c r="D3">
        <v>110</v>
      </c>
      <c r="E3">
        <v>65</v>
      </c>
      <c r="F3">
        <v>36</v>
      </c>
      <c r="G3">
        <f t="shared" ref="G3:G8" si="0">F3*2.5</f>
        <v>90</v>
      </c>
      <c r="H3">
        <v>38</v>
      </c>
      <c r="I3">
        <f t="shared" ref="I3:I8" si="1">0.25*H3</f>
        <v>9.5</v>
      </c>
      <c r="K3" s="1" t="s">
        <v>20</v>
      </c>
      <c r="L3" s="1"/>
      <c r="M3" s="1"/>
      <c r="N3" s="1"/>
    </row>
    <row r="4" spans="1:17" x14ac:dyDescent="0.3">
      <c r="A4">
        <v>3</v>
      </c>
      <c r="B4">
        <v>9</v>
      </c>
      <c r="C4">
        <v>81</v>
      </c>
      <c r="D4">
        <v>109</v>
      </c>
      <c r="E4">
        <v>61</v>
      </c>
      <c r="F4">
        <v>37</v>
      </c>
      <c r="G4">
        <f t="shared" si="0"/>
        <v>92.5</v>
      </c>
      <c r="H4">
        <v>36</v>
      </c>
      <c r="I4">
        <f t="shared" si="1"/>
        <v>9</v>
      </c>
      <c r="K4" s="1" t="s">
        <v>21</v>
      </c>
      <c r="L4" s="1" t="s">
        <v>22</v>
      </c>
      <c r="M4" s="1"/>
      <c r="N4" s="1"/>
    </row>
    <row r="5" spans="1:17" x14ac:dyDescent="0.3">
      <c r="A5">
        <v>4</v>
      </c>
      <c r="B5">
        <v>11</v>
      </c>
      <c r="C5">
        <v>84</v>
      </c>
      <c r="D5">
        <v>108</v>
      </c>
      <c r="E5">
        <v>56</v>
      </c>
      <c r="F5">
        <v>37.5</v>
      </c>
      <c r="G5">
        <f t="shared" si="0"/>
        <v>93.75</v>
      </c>
      <c r="H5">
        <v>34</v>
      </c>
      <c r="I5">
        <f t="shared" si="1"/>
        <v>8.5</v>
      </c>
      <c r="K5" s="1" t="s">
        <v>23</v>
      </c>
      <c r="L5" s="1">
        <v>3.6960000000000002</v>
      </c>
      <c r="M5" s="1"/>
      <c r="N5" s="1"/>
    </row>
    <row r="6" spans="1:17" x14ac:dyDescent="0.3">
      <c r="A6">
        <v>5</v>
      </c>
      <c r="B6">
        <v>13</v>
      </c>
      <c r="C6">
        <v>85</v>
      </c>
      <c r="D6">
        <v>107</v>
      </c>
      <c r="E6">
        <v>52</v>
      </c>
      <c r="F6">
        <v>39.5</v>
      </c>
      <c r="G6">
        <f t="shared" si="0"/>
        <v>98.75</v>
      </c>
      <c r="H6">
        <v>32</v>
      </c>
      <c r="I6">
        <f t="shared" si="1"/>
        <v>8</v>
      </c>
      <c r="K6" s="1" t="s">
        <v>24</v>
      </c>
      <c r="L6" s="1"/>
      <c r="M6" s="1"/>
      <c r="N6" s="1"/>
    </row>
    <row r="7" spans="1:17" x14ac:dyDescent="0.3">
      <c r="A7">
        <v>6</v>
      </c>
      <c r="B7">
        <v>15</v>
      </c>
      <c r="C7">
        <v>87</v>
      </c>
      <c r="D7">
        <v>107</v>
      </c>
      <c r="E7">
        <v>50</v>
      </c>
      <c r="F7">
        <v>40</v>
      </c>
      <c r="G7">
        <f t="shared" si="0"/>
        <v>100</v>
      </c>
      <c r="H7">
        <v>31</v>
      </c>
      <c r="I7">
        <f t="shared" si="1"/>
        <v>7.75</v>
      </c>
      <c r="K7" s="1" t="s">
        <v>21</v>
      </c>
      <c r="L7" s="1" t="s">
        <v>25</v>
      </c>
      <c r="M7" s="1"/>
      <c r="N7" s="1"/>
    </row>
    <row r="8" spans="1:17" x14ac:dyDescent="0.3">
      <c r="A8">
        <v>7</v>
      </c>
      <c r="B8">
        <v>17</v>
      </c>
      <c r="C8">
        <v>89</v>
      </c>
      <c r="D8">
        <v>107</v>
      </c>
      <c r="E8">
        <v>47</v>
      </c>
      <c r="F8">
        <v>41</v>
      </c>
      <c r="G8">
        <f t="shared" si="0"/>
        <v>102.5</v>
      </c>
      <c r="H8">
        <v>30</v>
      </c>
      <c r="I8">
        <f t="shared" si="1"/>
        <v>7.5</v>
      </c>
      <c r="K8" s="2" t="s">
        <v>23</v>
      </c>
      <c r="L8">
        <v>52.97</v>
      </c>
    </row>
    <row r="10" spans="1:17" x14ac:dyDescent="0.3">
      <c r="K10" t="s">
        <v>11</v>
      </c>
    </row>
    <row r="11" spans="1:17" x14ac:dyDescent="0.3">
      <c r="K11" t="s">
        <v>12</v>
      </c>
    </row>
    <row r="12" spans="1:17" x14ac:dyDescent="0.3">
      <c r="K12" t="s">
        <v>0</v>
      </c>
      <c r="L12" t="s">
        <v>13</v>
      </c>
      <c r="M12" t="s">
        <v>1</v>
      </c>
      <c r="N12" t="s">
        <v>15</v>
      </c>
      <c r="O12" t="s">
        <v>16</v>
      </c>
      <c r="P12" t="s">
        <v>17</v>
      </c>
      <c r="Q12" t="s">
        <v>18</v>
      </c>
    </row>
    <row r="13" spans="1:17" x14ac:dyDescent="0.3">
      <c r="K13">
        <v>12</v>
      </c>
      <c r="L13" t="s">
        <v>14</v>
      </c>
      <c r="M13">
        <f>82*5</f>
        <v>410</v>
      </c>
      <c r="N13">
        <v>242</v>
      </c>
      <c r="O13">
        <v>41</v>
      </c>
      <c r="P13">
        <f>N13/O13</f>
        <v>5.9024390243902438</v>
      </c>
      <c r="Q13">
        <v>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2021-09-24T13:17:52Z</dcterms:created>
  <dcterms:modified xsi:type="dcterms:W3CDTF">2021-09-25T15:06:16Z</dcterms:modified>
</cp:coreProperties>
</file>