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sanz/Documents/MEC/Memoria3/"/>
    </mc:Choice>
  </mc:AlternateContent>
  <xr:revisionPtr revIDLastSave="0" documentId="13_ncr:1_{9640453C-DD03-AF46-93B1-26CFC98B0237}" xr6:coauthVersionLast="43" xr6:coauthVersionMax="43" xr10:uidLastSave="{00000000-0000-0000-0000-000000000000}"/>
  <bookViews>
    <workbookView xWindow="12700" yWindow="940" windowWidth="25040" windowHeight="13700" xr2:uid="{6083C5BE-D12D-E54F-892E-54CDBD29987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D12" i="1"/>
  <c r="D11" i="1"/>
  <c r="D10" i="1"/>
  <c r="F9" i="1"/>
  <c r="D9" i="1"/>
  <c r="F8" i="1"/>
  <c r="D8" i="1"/>
  <c r="F7" i="1"/>
  <c r="F6" i="1"/>
  <c r="D7" i="1"/>
  <c r="D6" i="1"/>
  <c r="F5" i="1"/>
  <c r="D5" i="1"/>
</calcChain>
</file>

<file path=xl/sharedStrings.xml><?xml version="1.0" encoding="utf-8"?>
<sst xmlns="http://schemas.openxmlformats.org/spreadsheetml/2006/main" count="25" uniqueCount="17">
  <si>
    <t>Controlador</t>
  </si>
  <si>
    <t>P</t>
  </si>
  <si>
    <t>PI</t>
  </si>
  <si>
    <t>PD</t>
  </si>
  <si>
    <t>PID</t>
  </si>
  <si>
    <t xml:space="preserve">Parametros continuos </t>
  </si>
  <si>
    <t>Respuesta</t>
  </si>
  <si>
    <t xml:space="preserve">Parametros discretos </t>
  </si>
  <si>
    <t>Kp</t>
  </si>
  <si>
    <t>Kpd</t>
  </si>
  <si>
    <t>Td</t>
  </si>
  <si>
    <t>Kpi</t>
  </si>
  <si>
    <t>Ti</t>
  </si>
  <si>
    <t>Kpid</t>
  </si>
  <si>
    <t>q0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</si>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</sst>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A371-32D5-B84E-B8D1-E598C8027379}">
  <dimension ref="B3:F13"/>
  <sheetViews>
    <sheetView tabSelected="1" workbookViewId="0">
      <selection activeCell="F23" sqref="F23"/>
    </sheetView>
  </sheetViews>
  <sheetFormatPr baseColWidth="10" defaultRowHeight="16" x14ac:dyDescent="0.2"/>
  <cols>
    <col min="2" max="2" width="13.33203125" customWidth="1"/>
    <col min="3" max="3" width="23.83203125" customWidth="1"/>
    <col min="4" max="4" width="11.33203125" customWidth="1"/>
    <col min="5" max="5" width="26" customWidth="1"/>
  </cols>
  <sheetData>
    <row r="3" spans="2:6" ht="17" thickBot="1" x14ac:dyDescent="0.25"/>
    <row r="4" spans="2:6" ht="20" thickBot="1" x14ac:dyDescent="0.3">
      <c r="B4" s="14" t="s">
        <v>0</v>
      </c>
      <c r="C4" s="15" t="s">
        <v>5</v>
      </c>
      <c r="D4" s="16" t="s">
        <v>6</v>
      </c>
      <c r="E4" s="15" t="s">
        <v>7</v>
      </c>
      <c r="F4" s="17" t="s">
        <v>6</v>
      </c>
    </row>
    <row r="5" spans="2:6" ht="20" thickBot="1" x14ac:dyDescent="0.3">
      <c r="B5" s="12" t="s">
        <v>1</v>
      </c>
      <c r="C5" s="13" t="s">
        <v>8</v>
      </c>
      <c r="D5" s="11">
        <f xml:space="preserve"> 0.0696/(0.1445*0.0238)</f>
        <v>20.237852926637782</v>
      </c>
      <c r="E5" s="20" t="s">
        <v>14</v>
      </c>
      <c r="F5" s="11">
        <f xml:space="preserve"> 0.0696/(0.1445*0.0238)</f>
        <v>20.237852926637782</v>
      </c>
    </row>
    <row r="6" spans="2:6" ht="19" x14ac:dyDescent="0.2">
      <c r="B6" s="3" t="s">
        <v>3</v>
      </c>
      <c r="C6" s="4" t="s">
        <v>9</v>
      </c>
      <c r="D6" s="5">
        <f xml:space="preserve"> 1.2*(0.0696/(0.1445*0.0238))</f>
        <v>24.285423511965337</v>
      </c>
      <c r="E6" s="18" t="s">
        <v>14</v>
      </c>
      <c r="F6" s="22">
        <f>D6*((0.02+D7)/0.02)</f>
        <v>38.735250501584709</v>
      </c>
    </row>
    <row r="7" spans="2:6" ht="20" thickBot="1" x14ac:dyDescent="0.25">
      <c r="B7" s="6"/>
      <c r="C7" s="7" t="s">
        <v>10</v>
      </c>
      <c r="D7" s="11">
        <f xml:space="preserve"> 0.5* 0.0238</f>
        <v>1.1900000000000001E-2</v>
      </c>
      <c r="E7" s="21" t="s">
        <v>15</v>
      </c>
      <c r="F7" s="23">
        <f xml:space="preserve"> -D6*(D7/0.02)</f>
        <v>-14.449826989619378</v>
      </c>
    </row>
    <row r="8" spans="2:6" ht="19" x14ac:dyDescent="0.2">
      <c r="B8" s="3" t="s">
        <v>2</v>
      </c>
      <c r="C8" s="4" t="s">
        <v>11</v>
      </c>
      <c r="D8" s="5">
        <f xml:space="preserve"> 0.9*(0.0696/(0.1445*0.0238))</f>
        <v>18.214067633974004</v>
      </c>
      <c r="E8" s="18" t="s">
        <v>14</v>
      </c>
      <c r="F8" s="5">
        <f xml:space="preserve"> 0.9*(0.0696/(0.1445*0.0238))</f>
        <v>18.214067633974004</v>
      </c>
    </row>
    <row r="9" spans="2:6" ht="20" thickBot="1" x14ac:dyDescent="0.25">
      <c r="B9" s="6"/>
      <c r="C9" s="7" t="s">
        <v>12</v>
      </c>
      <c r="D9" s="8">
        <f xml:space="preserve"> 0.0238 / 0.3</f>
        <v>7.9333333333333339E-2</v>
      </c>
      <c r="E9" s="24" t="s">
        <v>15</v>
      </c>
      <c r="F9" s="19">
        <f>D8*((0.02-D9)/D9)</f>
        <v>-13.62228587750997</v>
      </c>
    </row>
    <row r="10" spans="2:6" ht="19" x14ac:dyDescent="0.2">
      <c r="B10" s="3" t="s">
        <v>4</v>
      </c>
      <c r="C10" s="4" t="s">
        <v>13</v>
      </c>
      <c r="D10" s="5">
        <f xml:space="preserve"> 1.2*(0.0696/(0.1445*0.0238))</f>
        <v>24.285423511965337</v>
      </c>
      <c r="E10" s="25" t="s">
        <v>14</v>
      </c>
      <c r="F10" s="22">
        <f>D10*((0.02+D12)/0.02)</f>
        <v>38.735250501584709</v>
      </c>
    </row>
    <row r="11" spans="2:6" ht="19" x14ac:dyDescent="0.2">
      <c r="B11" s="9"/>
      <c r="C11" s="2" t="s">
        <v>12</v>
      </c>
      <c r="D11" s="10">
        <f>2*0.0238</f>
        <v>4.7600000000000003E-2</v>
      </c>
      <c r="E11" s="26" t="s">
        <v>15</v>
      </c>
      <c r="F11" s="27">
        <f>D10*(-1+(0.02/D11)-2*(D12/0.02))</f>
        <v>-42.981118032395123</v>
      </c>
    </row>
    <row r="12" spans="2:6" ht="20" thickBot="1" x14ac:dyDescent="0.25">
      <c r="B12" s="6"/>
      <c r="C12" s="7" t="s">
        <v>10</v>
      </c>
      <c r="D12" s="28">
        <f>0.5*0.0238</f>
        <v>1.1900000000000001E-2</v>
      </c>
      <c r="E12" s="21" t="s">
        <v>16</v>
      </c>
      <c r="F12" s="23">
        <f>D10*(D12/0.02)</f>
        <v>14.449826989619378</v>
      </c>
    </row>
    <row r="13" spans="2:6" x14ac:dyDescent="0.2">
      <c r="E13" s="1"/>
    </row>
  </sheetData>
  <mergeCells count="3">
    <mergeCell ref="B6:B7"/>
    <mergeCell ref="B8:B9"/>
    <mergeCell ref="B10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2019-04-08T16:38:59Z</dcterms:created>
  <dcterms:modified xsi:type="dcterms:W3CDTF">2019-04-09T08:30:03Z</dcterms:modified>
</cp:coreProperties>
</file>