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2195" windowHeight="6630" activeTab="2"/>
  </bookViews>
  <sheets>
    <sheet name="UG" sheetId="1" r:id="rId1"/>
    <sheet name="PG" sheetId="3" r:id="rId2"/>
    <sheet name="Summary" sheetId="2" r:id="rId3"/>
  </sheets>
  <calcPr calcId="125725"/>
</workbook>
</file>

<file path=xl/calcChain.xml><?xml version="1.0" encoding="utf-8"?>
<calcChain xmlns="http://schemas.openxmlformats.org/spreadsheetml/2006/main">
  <c r="M7" i="3"/>
  <c r="F696"/>
  <c r="N3"/>
  <c r="I32"/>
  <c r="I74"/>
  <c r="I82"/>
  <c r="I123"/>
  <c r="I131"/>
  <c r="I142"/>
  <c r="I167"/>
  <c r="I180"/>
  <c r="I212"/>
  <c r="I214"/>
  <c r="I222"/>
  <c r="I263"/>
  <c r="I292"/>
  <c r="I330"/>
  <c r="I360"/>
  <c r="I411"/>
  <c r="I463"/>
  <c r="I493"/>
  <c r="I510"/>
  <c r="I550"/>
  <c r="I558"/>
  <c r="I561"/>
  <c r="I571"/>
  <c r="I612"/>
  <c r="I627"/>
  <c r="I639"/>
  <c r="I647"/>
  <c r="I688"/>
  <c r="I693"/>
  <c r="I692"/>
  <c r="I687"/>
  <c r="I646"/>
  <c r="I638"/>
  <c r="I626"/>
  <c r="I611"/>
  <c r="I570"/>
  <c r="I560"/>
  <c r="I557"/>
  <c r="I549"/>
  <c r="I509"/>
  <c r="I492"/>
  <c r="I462"/>
  <c r="I410"/>
  <c r="I359"/>
  <c r="I329"/>
  <c r="I291"/>
  <c r="I262"/>
  <c r="I221"/>
  <c r="I213"/>
  <c r="I211"/>
  <c r="I179"/>
  <c r="I166"/>
  <c r="I141"/>
  <c r="I130"/>
  <c r="I122"/>
  <c r="I81"/>
  <c r="I72"/>
  <c r="I31"/>
  <c r="I16"/>
  <c r="I15"/>
  <c r="N49" i="2" l="1"/>
  <c r="K41"/>
  <c r="G41"/>
  <c r="C41"/>
  <c r="N45"/>
  <c r="N44"/>
  <c r="N43"/>
  <c r="L40"/>
  <c r="K40"/>
  <c r="J40"/>
  <c r="H40"/>
  <c r="G40"/>
  <c r="F40"/>
  <c r="D40"/>
  <c r="C40"/>
  <c r="B40"/>
  <c r="L7"/>
  <c r="L8"/>
  <c r="L9"/>
  <c r="L10"/>
  <c r="L11"/>
  <c r="L12"/>
  <c r="L13"/>
  <c r="L14"/>
  <c r="L15"/>
  <c r="L16"/>
  <c r="L17"/>
  <c r="L18"/>
  <c r="L19"/>
  <c r="L21"/>
  <c r="L22"/>
  <c r="L23"/>
  <c r="L24"/>
  <c r="L25"/>
  <c r="L26"/>
  <c r="L27"/>
  <c r="L29"/>
  <c r="L30"/>
  <c r="L31"/>
  <c r="L32"/>
  <c r="L33"/>
  <c r="L35"/>
  <c r="L36"/>
  <c r="L37"/>
  <c r="L38"/>
  <c r="L3"/>
  <c r="H7"/>
  <c r="H10"/>
  <c r="H14"/>
  <c r="H17"/>
  <c r="H21"/>
  <c r="H25"/>
  <c r="H29"/>
  <c r="H31"/>
  <c r="H32"/>
  <c r="H33"/>
  <c r="H4"/>
  <c r="I677" i="3"/>
  <c r="J677"/>
  <c r="J642"/>
  <c r="I642"/>
  <c r="J635"/>
  <c r="I635"/>
  <c r="J593"/>
  <c r="I593"/>
  <c r="K611"/>
  <c r="J511"/>
  <c r="I511"/>
  <c r="J404"/>
  <c r="I404"/>
  <c r="J271"/>
  <c r="I271"/>
  <c r="J201"/>
  <c r="I201"/>
  <c r="J91"/>
  <c r="I91"/>
  <c r="K122"/>
  <c r="J44"/>
  <c r="I44"/>
  <c r="K72"/>
  <c r="J30"/>
  <c r="I30"/>
  <c r="D3" i="2"/>
  <c r="J692" i="3"/>
  <c r="K692"/>
  <c r="J687"/>
  <c r="J646"/>
  <c r="K646" s="1"/>
  <c r="K638"/>
  <c r="J638"/>
  <c r="J626"/>
  <c r="K626" s="1"/>
  <c r="J611"/>
  <c r="J570"/>
  <c r="K570" s="1"/>
  <c r="K560"/>
  <c r="J560"/>
  <c r="J557"/>
  <c r="K557" s="1"/>
  <c r="J549"/>
  <c r="K549"/>
  <c r="J509"/>
  <c r="K509" s="1"/>
  <c r="K492"/>
  <c r="J492"/>
  <c r="J462"/>
  <c r="K462" s="1"/>
  <c r="J410"/>
  <c r="K410"/>
  <c r="J359"/>
  <c r="K359" s="1"/>
  <c r="K329"/>
  <c r="J329"/>
  <c r="J291"/>
  <c r="K291" s="1"/>
  <c r="J262"/>
  <c r="K262"/>
  <c r="J221"/>
  <c r="K221" s="1"/>
  <c r="K213"/>
  <c r="J213"/>
  <c r="J211"/>
  <c r="K211" s="1"/>
  <c r="J179"/>
  <c r="K179"/>
  <c r="J166"/>
  <c r="K166" s="1"/>
  <c r="K141"/>
  <c r="J141"/>
  <c r="J130"/>
  <c r="K130" s="1"/>
  <c r="J122"/>
  <c r="J81"/>
  <c r="K81" s="1"/>
  <c r="J72"/>
  <c r="J31"/>
  <c r="J15"/>
  <c r="K15"/>
  <c r="D5" i="2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K358" i="1"/>
  <c r="K319"/>
  <c r="K268"/>
  <c r="K235"/>
  <c r="K156"/>
  <c r="K122"/>
  <c r="K96"/>
  <c r="K72"/>
  <c r="K36"/>
  <c r="K48"/>
  <c r="D4" i="2"/>
  <c r="J1212" i="1"/>
  <c r="J1211"/>
  <c r="J1209"/>
  <c r="J1192"/>
  <c r="J1129"/>
  <c r="J1099"/>
  <c r="J1066"/>
  <c r="J1032"/>
  <c r="J981"/>
  <c r="J943"/>
  <c r="J887"/>
  <c r="J838"/>
  <c r="J802"/>
  <c r="J752"/>
  <c r="J684"/>
  <c r="J668"/>
  <c r="J621"/>
  <c r="J598"/>
  <c r="J599" s="1"/>
  <c r="J532"/>
  <c r="J473"/>
  <c r="J438"/>
  <c r="J414"/>
  <c r="J383"/>
  <c r="J358"/>
  <c r="J319"/>
  <c r="I268"/>
  <c r="J268"/>
  <c r="J269" s="1"/>
  <c r="J235"/>
  <c r="J236" s="1"/>
  <c r="J156"/>
  <c r="J122"/>
  <c r="J96"/>
  <c r="J97" s="1"/>
  <c r="J72"/>
  <c r="J48"/>
  <c r="J36"/>
  <c r="J37" s="1"/>
  <c r="I36"/>
  <c r="I1209"/>
  <c r="I1192"/>
  <c r="I1129"/>
  <c r="I1099"/>
  <c r="I1066"/>
  <c r="I1032"/>
  <c r="I943"/>
  <c r="I887"/>
  <c r="I838"/>
  <c r="I802"/>
  <c r="I752"/>
  <c r="I684"/>
  <c r="I668"/>
  <c r="I621"/>
  <c r="I598"/>
  <c r="I532"/>
  <c r="I473"/>
  <c r="I438"/>
  <c r="I414"/>
  <c r="I383"/>
  <c r="I358"/>
  <c r="I319"/>
  <c r="I235"/>
  <c r="I156"/>
  <c r="I122"/>
  <c r="I96"/>
  <c r="I48"/>
  <c r="I72"/>
  <c r="K687" i="3" l="1"/>
  <c r="K31"/>
</calcChain>
</file>

<file path=xl/comments1.xml><?xml version="1.0" encoding="utf-8"?>
<comments xmlns="http://schemas.openxmlformats.org/spreadsheetml/2006/main">
  <authors>
    <author>Ray O'Neill</author>
  </authors>
  <commentList>
    <comment ref="I593" authorId="0">
      <text>
        <r>
          <rPr>
            <sz val="9"/>
            <color indexed="81"/>
            <rFont val="Tahoma"/>
            <charset val="1"/>
          </rPr>
          <t xml:space="preserve">
These might be counted double? Not if David's registration codes are correct.</t>
        </r>
      </text>
    </comment>
    <comment ref="K611" authorId="0">
      <text>
        <r>
          <rPr>
            <b/>
            <sz val="9"/>
            <color indexed="81"/>
            <rFont val="Tahoma"/>
            <charset val="1"/>
          </rPr>
          <t xml:space="preserve">Must note that there are now lots of students not being captured who are studying post grad but sharing undergrad modules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<sst xmlns="http://schemas.openxmlformats.org/spreadsheetml/2006/main" count="7657" uniqueCount="3434">
  <si>
    <t>Subject Type Code:MD</t>
  </si>
  <si>
    <t>Academic Year:2013</t>
  </si>
  <si>
    <t>Qualification Type Code:1</t>
  </si>
  <si>
    <t>Faculty School Name</t>
  </si>
  <si>
    <t>Department Name</t>
  </si>
  <si>
    <t>Subject Code</t>
  </si>
  <si>
    <t>Subject Name</t>
  </si>
  <si>
    <t>Student Number COUNT</t>
  </si>
  <si>
    <t>Subject Credit</t>
  </si>
  <si>
    <t>Subject Credit SUM</t>
  </si>
  <si>
    <t>ARTS,CELT.STUD. AND PHILOSOPHY</t>
  </si>
  <si>
    <t>AN FORAS FEASA</t>
  </si>
  <si>
    <t>AFF260</t>
  </si>
  <si>
    <t>HUMANITIES COMPUTING 1</t>
  </si>
  <si>
    <t>ANCIENT CLASSICS</t>
  </si>
  <si>
    <t>GC103</t>
  </si>
  <si>
    <t>ROME FROM REPUBLIC TO EMPIRE</t>
  </si>
  <si>
    <t>GC105</t>
  </si>
  <si>
    <t>MYTH &amp; POETRY IN EARLY GREECE</t>
  </si>
  <si>
    <t>GC106</t>
  </si>
  <si>
    <t>FROM POLIS TO EMPIRE: THE RISE OF ATHENS</t>
  </si>
  <si>
    <t>GC107</t>
  </si>
  <si>
    <t>LITERATURE &amp; SOCIETY IN THE ROMAN REPUBLIC</t>
  </si>
  <si>
    <t>GC202</t>
  </si>
  <si>
    <t>THUCYDIDES,ARISTOPHANES &amp; PELOPONNESIAN WAR</t>
  </si>
  <si>
    <t>GC204</t>
  </si>
  <si>
    <t>GREEK TRAGEDY</t>
  </si>
  <si>
    <t>GC213</t>
  </si>
  <si>
    <t>THE FALL OF TROY:THE ILIAD THROUGHOUT THE AGE</t>
  </si>
  <si>
    <t>GC215</t>
  </si>
  <si>
    <t>WOMEN IN GREECE &amp; ROME</t>
  </si>
  <si>
    <t>GC216</t>
  </si>
  <si>
    <t>PHILOSOPHY OF LOVE &amp; FRIENDSHIP IN ANCIENT WO</t>
  </si>
  <si>
    <t>GC217</t>
  </si>
  <si>
    <t>POWER &amp; THE PEOPLE IN IMPERIAL ROME</t>
  </si>
  <si>
    <t>GC306</t>
  </si>
  <si>
    <t>THE ANCIENT NOVEL</t>
  </si>
  <si>
    <t>GC307</t>
  </si>
  <si>
    <t>STRANGE CREATURES:ANTHROPOLOGY IN ANTIQUITY</t>
  </si>
  <si>
    <t>GC308</t>
  </si>
  <si>
    <t>CHRISTIANS,BARBARIANS AND THE FALL OF ROME</t>
  </si>
  <si>
    <t>GC309</t>
  </si>
  <si>
    <t>THE AENEID &amp; THE STORY OF ROMAN EPIC</t>
  </si>
  <si>
    <t>GC313</t>
  </si>
  <si>
    <t>FIRE FROM HEAVEN: THE RISE OF MACEDON &amp; ALEXA</t>
  </si>
  <si>
    <t>GC350</t>
  </si>
  <si>
    <t>ESSAY PROJECT</t>
  </si>
  <si>
    <t>GR101</t>
  </si>
  <si>
    <t>INTRODUCTORY GREEK 1</t>
  </si>
  <si>
    <t>GR102</t>
  </si>
  <si>
    <t>INTRODUCTORY GREEK 2</t>
  </si>
  <si>
    <t>GR301</t>
  </si>
  <si>
    <t>GREEK TEXT 1(ADVANCED)</t>
  </si>
  <si>
    <t>GR302</t>
  </si>
  <si>
    <t>GREEK TEXT 2(ADVANCED)</t>
  </si>
  <si>
    <t>GR303</t>
  </si>
  <si>
    <t>GREEK TEXT 3 (ADVANCED)</t>
  </si>
  <si>
    <t>GR304</t>
  </si>
  <si>
    <t>GREEK TEXT 4(ADVANCED)</t>
  </si>
  <si>
    <t>GR307</t>
  </si>
  <si>
    <t>INDEPENDENT GREEK TEXTUAL STUDY</t>
  </si>
  <si>
    <t>GR308</t>
  </si>
  <si>
    <t>GREEK ESSAY PROJECT</t>
  </si>
  <si>
    <t>LN101</t>
  </si>
  <si>
    <t>INTRODUCTORY LATIN 1</t>
  </si>
  <si>
    <t>LN102</t>
  </si>
  <si>
    <t>INTRODUCTORY LATIN 2</t>
  </si>
  <si>
    <t>LN201</t>
  </si>
  <si>
    <t>LATIN TEXT 1 INTERMEDIATE</t>
  </si>
  <si>
    <t>LN202</t>
  </si>
  <si>
    <t>LATIN TEXT 2 INTERMEDIATE</t>
  </si>
  <si>
    <t>LN203</t>
  </si>
  <si>
    <t>LATIN TEXT 3 INTERMEDIATE</t>
  </si>
  <si>
    <t>LN204</t>
  </si>
  <si>
    <t>LATIN TEXT 4 INTERMEDIATE</t>
  </si>
  <si>
    <t>LN211</t>
  </si>
  <si>
    <t>INTERMEDIATE LATIN LANGUAGE 1</t>
  </si>
  <si>
    <t>LN212</t>
  </si>
  <si>
    <t>INTERMEDIATE LATIN LANGUAGE 2</t>
  </si>
  <si>
    <t>ANTHROPOLOGY</t>
  </si>
  <si>
    <t>AN203</t>
  </si>
  <si>
    <t>CULTURAL IDENTITIES:GENDER,NATION &amp; RACE</t>
  </si>
  <si>
    <t>CHINESE</t>
  </si>
  <si>
    <t>CN110</t>
  </si>
  <si>
    <t>MANDARIN CHINESE 1</t>
  </si>
  <si>
    <t>CN111</t>
  </si>
  <si>
    <t>AN INTRODUCTION TO CHINESE HISTORY &amp; SOCIETY</t>
  </si>
  <si>
    <t>CN120</t>
  </si>
  <si>
    <t>MANDARIN CHINESE 2</t>
  </si>
  <si>
    <t>CN121</t>
  </si>
  <si>
    <t>UNDERSTAND CONTEMPORARY CHINA THROUGH THE OLY</t>
  </si>
  <si>
    <t>CN210</t>
  </si>
  <si>
    <t>MANDARIN CHINESE 3</t>
  </si>
  <si>
    <t>CN211</t>
  </si>
  <si>
    <t>COMPARING CHINA AND THE WEST</t>
  </si>
  <si>
    <t>CN212</t>
  </si>
  <si>
    <t>READINGS IN CHINESE CULTURE, LITERATURE AND P</t>
  </si>
  <si>
    <t>CN220</t>
  </si>
  <si>
    <t>MANDARIN CHINESE 4</t>
  </si>
  <si>
    <t>CN221</t>
  </si>
  <si>
    <t>CHINESE SOCIAL THEORIES</t>
  </si>
  <si>
    <t>CN222</t>
  </si>
  <si>
    <t>READINGS IN GENDER CLASS, RELIGION &amp; ETHNICIT</t>
  </si>
  <si>
    <t>EARLY IRISH (SEAN-GHAEILGE)</t>
  </si>
  <si>
    <t>SG102</t>
  </si>
  <si>
    <t>INTRODUCING THE ANCIENT CELTS</t>
  </si>
  <si>
    <t>SG106</t>
  </si>
  <si>
    <t>EARLY IRISH MYTHS &amp; SAGAS</t>
  </si>
  <si>
    <t>SG108</t>
  </si>
  <si>
    <t>WOMEN IN THE CELTIC WORLD</t>
  </si>
  <si>
    <t>SG123</t>
  </si>
  <si>
    <t>INTRODUCING CELTIC LANGUAGES</t>
  </si>
  <si>
    <t>SG124</t>
  </si>
  <si>
    <t>INTRODUCING CELTIC HISTORY</t>
  </si>
  <si>
    <t>SG203</t>
  </si>
  <si>
    <t>IRELAND 431-800</t>
  </si>
  <si>
    <t>SG204</t>
  </si>
  <si>
    <t>IRELAND 800-1169</t>
  </si>
  <si>
    <t>SG207</t>
  </si>
  <si>
    <t>OLD IRISH 1</t>
  </si>
  <si>
    <t>SG208</t>
  </si>
  <si>
    <t>OLD IRISH 2</t>
  </si>
  <si>
    <t>SG220</t>
  </si>
  <si>
    <t>CELTIC HEROES</t>
  </si>
  <si>
    <t>SG221</t>
  </si>
  <si>
    <t>PREHISTORIC IRELAND AND ITS LEGACY</t>
  </si>
  <si>
    <t>SG301</t>
  </si>
  <si>
    <t>IRELAND &amp; THE VIKINGS</t>
  </si>
  <si>
    <t>SG302</t>
  </si>
  <si>
    <t>LAW,SOCIETY &amp; LEARNED CLASSES IN EAR.CHR.IRE.</t>
  </si>
  <si>
    <t>SG307</t>
  </si>
  <si>
    <t>OLD IRISH  3</t>
  </si>
  <si>
    <t>SG308</t>
  </si>
  <si>
    <t>OLD IRISH 4</t>
  </si>
  <si>
    <t>SG311</t>
  </si>
  <si>
    <t>CURRENT ISSUES IN  CONTINENTAL CELTIC</t>
  </si>
  <si>
    <t>SG321</t>
  </si>
  <si>
    <t>THE ARCHAEOLOGY OF EARLY MED IRE C.500-1200AD</t>
  </si>
  <si>
    <t>SG323</t>
  </si>
  <si>
    <t>GODESSES &amp; KINGS</t>
  </si>
  <si>
    <t>SG331</t>
  </si>
  <si>
    <t>THE HERITAGE OF TARA</t>
  </si>
  <si>
    <t>SG332</t>
  </si>
  <si>
    <t>THE BOYNE VALLEY</t>
  </si>
  <si>
    <t>SG333</t>
  </si>
  <si>
    <t>TALES OF DEATH</t>
  </si>
  <si>
    <t>SG334</t>
  </si>
  <si>
    <t>SAINTS AND SCHOLARS</t>
  </si>
  <si>
    <t>SG335</t>
  </si>
  <si>
    <t>A MANUSCRIPT REGAINED</t>
  </si>
  <si>
    <t>SG337</t>
  </si>
  <si>
    <t>WOMEN'S LITERATURE</t>
  </si>
  <si>
    <t>SG350</t>
  </si>
  <si>
    <t>STRUCTURED READING</t>
  </si>
  <si>
    <t>ENGLISH</t>
  </si>
  <si>
    <t>EN150</t>
  </si>
  <si>
    <t>CRITICISM, RESEARCH AND WRITING</t>
  </si>
  <si>
    <t>EN152A</t>
  </si>
  <si>
    <t>STUDIES IN LITERARY FORM 1: POETRY A</t>
  </si>
  <si>
    <t>EN152B</t>
  </si>
  <si>
    <t>STUDIES IN LITERARY FORM 1: POETRY B</t>
  </si>
  <si>
    <t>EN153</t>
  </si>
  <si>
    <t>STUDIES IN LITERARY FORM 2: FICTION</t>
  </si>
  <si>
    <t>EN154</t>
  </si>
  <si>
    <t>STUDIES IN LITERARY FORM 3: DRAMA</t>
  </si>
  <si>
    <t>EN171</t>
  </si>
  <si>
    <t>WRITERS &amp; THEMES 1</t>
  </si>
  <si>
    <t>EN172</t>
  </si>
  <si>
    <t>HISTORY OF IDEAS 1</t>
  </si>
  <si>
    <t>EN173</t>
  </si>
  <si>
    <t>WRITERS &amp; THEMES 2</t>
  </si>
  <si>
    <t>EN174</t>
  </si>
  <si>
    <t>CREATIVE WRITING 1</t>
  </si>
  <si>
    <t>EN251</t>
  </si>
  <si>
    <t>WORLD LITERATURE 1</t>
  </si>
  <si>
    <t>EN252</t>
  </si>
  <si>
    <t>RENAISSANCE TO RESTORATION</t>
  </si>
  <si>
    <t>EN253</t>
  </si>
  <si>
    <t>ENLIGHTENMENT &amp; ROMANTICISM</t>
  </si>
  <si>
    <t>EN254</t>
  </si>
  <si>
    <t>IRISH STUDIES 1</t>
  </si>
  <si>
    <t>EN255</t>
  </si>
  <si>
    <t>CRITICAL THEORY &amp; RESEARCH 2</t>
  </si>
  <si>
    <t>EN256</t>
  </si>
  <si>
    <t>VICTORIANISM TO MODERNISM</t>
  </si>
  <si>
    <t>EN271</t>
  </si>
  <si>
    <t>WRITERS &amp; THEMES 3</t>
  </si>
  <si>
    <t>EN272</t>
  </si>
  <si>
    <t>CREATIVE WRITING 2</t>
  </si>
  <si>
    <t>EN351</t>
  </si>
  <si>
    <t>RESEARCH SEMINAR</t>
  </si>
  <si>
    <t>EN352</t>
  </si>
  <si>
    <t>POST-WAR TO POSTMODERN LITERATURE</t>
  </si>
  <si>
    <t>EN353</t>
  </si>
  <si>
    <t>MODERNISM</t>
  </si>
  <si>
    <t>EN354</t>
  </si>
  <si>
    <t>IRISH STUDIES 2</t>
  </si>
  <si>
    <t>EN355</t>
  </si>
  <si>
    <t>WORLD LITERATURE 2</t>
  </si>
  <si>
    <t>EN356</t>
  </si>
  <si>
    <t>FILM</t>
  </si>
  <si>
    <t>EN371</t>
  </si>
  <si>
    <t>DISSERTATION</t>
  </si>
  <si>
    <t>FRENCH</t>
  </si>
  <si>
    <t>FR101</t>
  </si>
  <si>
    <t>LANGUE ECRITE ET PARLÉE 1</t>
  </si>
  <si>
    <t>FR102</t>
  </si>
  <si>
    <t>INTRO.A LA CULTURE ET A LA SOCIETE FRANCAISES</t>
  </si>
  <si>
    <t>FR103</t>
  </si>
  <si>
    <t>LITTERATURE ET SOCIETE DU XX SIECLE 1</t>
  </si>
  <si>
    <t>FR121</t>
  </si>
  <si>
    <t>LANGUE ECRITE ET PARLEE 2</t>
  </si>
  <si>
    <t>FR122</t>
  </si>
  <si>
    <t>FR123</t>
  </si>
  <si>
    <t>LITTERATURE ET SOCIETE DU XXE SIECLE 2</t>
  </si>
  <si>
    <t>FR201</t>
  </si>
  <si>
    <t>LANGUE ECRITE ET PARLEE 3</t>
  </si>
  <si>
    <t>FR202</t>
  </si>
  <si>
    <t>THEATRE DE L'ABSURDE</t>
  </si>
  <si>
    <t>FR204</t>
  </si>
  <si>
    <t>DISCUSSION LITTERAIRE/ANALYSE DE TEXTES</t>
  </si>
  <si>
    <t>FR205</t>
  </si>
  <si>
    <t>CONTEURS ET CONTES SOUS L'ANCIEN REGIME</t>
  </si>
  <si>
    <t>FR206</t>
  </si>
  <si>
    <t>POESIE DU XIXE SIECLE</t>
  </si>
  <si>
    <t>FR221</t>
  </si>
  <si>
    <t>LANGUE ECRITE &amp; PARLEE 4</t>
  </si>
  <si>
    <t>FR222</t>
  </si>
  <si>
    <t>LA FEMME AU XVIIE SIECLE</t>
  </si>
  <si>
    <t>FR223</t>
  </si>
  <si>
    <t>CULTURE POLITIQUE 1: LE XXE SIECLE</t>
  </si>
  <si>
    <t>FR224</t>
  </si>
  <si>
    <t>DISCUSSION LITTERAIRE</t>
  </si>
  <si>
    <t>FR227</t>
  </si>
  <si>
    <t>LE ROMAN POLICIER</t>
  </si>
  <si>
    <t>FR301</t>
  </si>
  <si>
    <t>LANGUE ECRITE ET PARLEE 5</t>
  </si>
  <si>
    <t>FR306</t>
  </si>
  <si>
    <t>LEGENDES MEDIEVALES</t>
  </si>
  <si>
    <t>FR307</t>
  </si>
  <si>
    <t>CULTURE POLITIQUE 2:LA SOCIÉTÉ DE COUR XVIII</t>
  </si>
  <si>
    <t>FR313</t>
  </si>
  <si>
    <t>DISCUSSION LITTÉRAIRE / LONG ESSAY 2</t>
  </si>
  <si>
    <t>FR321</t>
  </si>
  <si>
    <t>LANGUE ECRITE ET PARLEE  6</t>
  </si>
  <si>
    <t>FR322</t>
  </si>
  <si>
    <t>POESIE DE LA RENAISSANCE</t>
  </si>
  <si>
    <t>FR323</t>
  </si>
  <si>
    <t>FR326</t>
  </si>
  <si>
    <t>ECRITURES FEMININES CONTEMPORAINES</t>
  </si>
  <si>
    <t>FR327</t>
  </si>
  <si>
    <t>COMEDIE FRANCAISE</t>
  </si>
  <si>
    <t>FR329</t>
  </si>
  <si>
    <t>INTRO.TO CANADIAN LITERATURE IN FRENCH</t>
  </si>
  <si>
    <t>GERMAN</t>
  </si>
  <si>
    <t>GN110</t>
  </si>
  <si>
    <t>GRUNDKURS SPRACHE 1</t>
  </si>
  <si>
    <t>GN111</t>
  </si>
  <si>
    <t>INTRODUCTION TO MODERN GERMANY</t>
  </si>
  <si>
    <t>GN120</t>
  </si>
  <si>
    <t>GRUNDKURS SPRACHE 2</t>
  </si>
  <si>
    <t>GN121</t>
  </si>
  <si>
    <t>INTRODUCTION TO GERMAN LITERATURE</t>
  </si>
  <si>
    <t>GN210</t>
  </si>
  <si>
    <t>GRUNDKURS SPRACHE 3</t>
  </si>
  <si>
    <t>GN211</t>
  </si>
  <si>
    <t>LITERATURE &amp; SOCIETY 1</t>
  </si>
  <si>
    <t>GN212</t>
  </si>
  <si>
    <t>OPTION:TEXTARBEIT 1(DESCRIPTION/BESCHREIBUNG)</t>
  </si>
  <si>
    <t>GN213</t>
  </si>
  <si>
    <t>OPTION:DUTCH 1 (BEGINNERS)</t>
  </si>
  <si>
    <t>GN215</t>
  </si>
  <si>
    <t>OPTION:HISTORISCHE LANDESKUNDE 1</t>
  </si>
  <si>
    <t>GN216</t>
  </si>
  <si>
    <t>OPTION:BUSINESS GERMAN 1</t>
  </si>
  <si>
    <t>GN217</t>
  </si>
  <si>
    <t>OPTION:COMPUTER USAGE FOR STUDENTS OF GERMAN</t>
  </si>
  <si>
    <t>GN220</t>
  </si>
  <si>
    <t>GRUNDKURS SPRACHE 4</t>
  </si>
  <si>
    <t>GN221</t>
  </si>
  <si>
    <t>LITERATURE &amp; SOCIETY 2</t>
  </si>
  <si>
    <t>GN222</t>
  </si>
  <si>
    <t>OPTION:TEXTARBEIT 2 (SUMMARY / ZUSAMMENFASSUN</t>
  </si>
  <si>
    <t>GN223</t>
  </si>
  <si>
    <t>OPTION:DUTCH 2 (BEGINNERS)</t>
  </si>
  <si>
    <t>GN225</t>
  </si>
  <si>
    <t>OPTION:HISTORISCHE LANDESKUNDE 2</t>
  </si>
  <si>
    <t>GN226</t>
  </si>
  <si>
    <t>OPTION:BUSINESS GERMAN 2</t>
  </si>
  <si>
    <t>GN227</t>
  </si>
  <si>
    <t>LANGUAGE AWARENESS GERMAN</t>
  </si>
  <si>
    <t>GN228</t>
  </si>
  <si>
    <t>OPTION:CONTEMPORARY LANDESKUNDE</t>
  </si>
  <si>
    <t>GN310</t>
  </si>
  <si>
    <t>GRUNDKURS SPRACHE 5</t>
  </si>
  <si>
    <t>GN311A</t>
  </si>
  <si>
    <t>LITERATURE &amp; SOCIETY 3</t>
  </si>
  <si>
    <t>GN312A</t>
  </si>
  <si>
    <t>OPTION:TRANSLATION 1 (GERMAN INTO ENGLISH)</t>
  </si>
  <si>
    <t>GN313</t>
  </si>
  <si>
    <t>OPTION:DUTCH 3 (INTERMEDIATE)</t>
  </si>
  <si>
    <t>GN315</t>
  </si>
  <si>
    <t>OPTION: MEDIEVAL STUDIES 1</t>
  </si>
  <si>
    <t>GN316</t>
  </si>
  <si>
    <t>LITERATURE OPTION 1</t>
  </si>
  <si>
    <t>GN318</t>
  </si>
  <si>
    <t>OPTION:INTRODUCTION TO GERMAN LINGUISTICS 1</t>
  </si>
  <si>
    <t>GN320</t>
  </si>
  <si>
    <t>GRUNDKURS SPRACHE 6</t>
  </si>
  <si>
    <t>GN321A</t>
  </si>
  <si>
    <t>LITERATURE &amp; SOCIETY 4</t>
  </si>
  <si>
    <t>GN322A</t>
  </si>
  <si>
    <t>OPTION:TRANSLATION 2 (ENGLISH TO GERMAN)</t>
  </si>
  <si>
    <t>GN323</t>
  </si>
  <si>
    <t>OPTION:DUTCH 4(INTERMEDIATE CONTINUED)</t>
  </si>
  <si>
    <t>GN324A</t>
  </si>
  <si>
    <t>THE TWO GERMANYS DURING THE COLD WAR 1945-199</t>
  </si>
  <si>
    <t>GN325</t>
  </si>
  <si>
    <t>OPTION: MEDIEVAL STUDIES 2</t>
  </si>
  <si>
    <t>GN326</t>
  </si>
  <si>
    <t>LITERATURE OPTION 2</t>
  </si>
  <si>
    <t>GN328</t>
  </si>
  <si>
    <t>OPTION:INTRODUCTION TO GERMAN LINGUISTICS 2</t>
  </si>
  <si>
    <t>HISTORY</t>
  </si>
  <si>
    <t>CM23</t>
  </si>
  <si>
    <t>THE ORIGINS OF MODERN NATIONALISM</t>
  </si>
  <si>
    <t>ES101</t>
  </si>
  <si>
    <t>UNITY IN DIVERSITY : LANGUAGES AND CULTURES I</t>
  </si>
  <si>
    <t>ES102</t>
  </si>
  <si>
    <t>EUROPEAN HISTORY AFTER 1945</t>
  </si>
  <si>
    <t>ES103</t>
  </si>
  <si>
    <t>THINKING GEOGRAPHICALLY: AN INTRODUCTION TO H</t>
  </si>
  <si>
    <t>ES230</t>
  </si>
  <si>
    <t>IRELAND,BELGIUM &amp; EUROPE</t>
  </si>
  <si>
    <t>ES310</t>
  </si>
  <si>
    <t>ECONOMICS &amp; CULTURE</t>
  </si>
  <si>
    <t>ES320</t>
  </si>
  <si>
    <t>CONSTRUCTING &amp; CONTESTING EUROPEAN IDENTITIES</t>
  </si>
  <si>
    <t>HY111</t>
  </si>
  <si>
    <t>PRACTISING HISTORY PART 1</t>
  </si>
  <si>
    <t>HY112</t>
  </si>
  <si>
    <t>PRACTISING HISTORY PART 2</t>
  </si>
  <si>
    <t>HY118</t>
  </si>
  <si>
    <t>THE WORLD OF THE VIKINGS</t>
  </si>
  <si>
    <t>HY119</t>
  </si>
  <si>
    <t>HISTORY THROUGH FILM</t>
  </si>
  <si>
    <t>HY151</t>
  </si>
  <si>
    <t>HISTORY &amp; THE LANDSCAPE</t>
  </si>
  <si>
    <t>HY152</t>
  </si>
  <si>
    <t>QUESTIONS IN HISTORY</t>
  </si>
  <si>
    <t>HY153</t>
  </si>
  <si>
    <t>MANUSCRIPT &amp; PRINT</t>
  </si>
  <si>
    <t>HY207</t>
  </si>
  <si>
    <t>READING MODULE 2A</t>
  </si>
  <si>
    <t>HY212</t>
  </si>
  <si>
    <t>EUROPE IN THE EARLY MODERN WORLD</t>
  </si>
  <si>
    <t>HY213</t>
  </si>
  <si>
    <t>EARLY MODERN IRELAND AND GREAT BRITAIN: THE F</t>
  </si>
  <si>
    <t>HY217</t>
  </si>
  <si>
    <t>READING MODULE 2B</t>
  </si>
  <si>
    <t>HY220</t>
  </si>
  <si>
    <t>EUROPEAN STUDIES SPECIAL</t>
  </si>
  <si>
    <t>HY221</t>
  </si>
  <si>
    <t>THE IRISH DIASPORA</t>
  </si>
  <si>
    <t>HY224</t>
  </si>
  <si>
    <t>SETTLEMENT &amp; SOCIETY IN IRELAND: PREHISTORY T</t>
  </si>
  <si>
    <t>HY226</t>
  </si>
  <si>
    <t>IRISH CULTURAL HISTORY (B)</t>
  </si>
  <si>
    <t>HY230</t>
  </si>
  <si>
    <t>HISTORY OF HEALTH AND MEDICINE (A)</t>
  </si>
  <si>
    <t>HY232</t>
  </si>
  <si>
    <t>MODERN IRELAND SOCIAL ELECTIVE (B)</t>
  </si>
  <si>
    <t>HY235</t>
  </si>
  <si>
    <t>REVOLUTIONS IN HISTORY</t>
  </si>
  <si>
    <t>HY237</t>
  </si>
  <si>
    <t>GENDER IN IRISH HISTORY</t>
  </si>
  <si>
    <t>HY240</t>
  </si>
  <si>
    <t>AMERICAN HISTORY SPECIAL TOPIC (A)</t>
  </si>
  <si>
    <t>HY241</t>
  </si>
  <si>
    <t>AMERICAN HISTORY SPECIAL TOPIC (B)</t>
  </si>
  <si>
    <t>HY246</t>
  </si>
  <si>
    <t>IRISH CULTURAL HISTORY ELECTIVE</t>
  </si>
  <si>
    <t>HY247</t>
  </si>
  <si>
    <t>EARLY MODERN EUROPE ELECTIVE</t>
  </si>
  <si>
    <t>HY251</t>
  </si>
  <si>
    <t>URBAN HISTORY ELECTIVE</t>
  </si>
  <si>
    <t>HY253</t>
  </si>
  <si>
    <t>HISTORY OF HEALTH AND MEDICINE (B)</t>
  </si>
  <si>
    <t>HY256</t>
  </si>
  <si>
    <t>EARLY MODERN IRELAND ELECTIVE</t>
  </si>
  <si>
    <t>HY257</t>
  </si>
  <si>
    <t>TWENTIETH-CENTURY IRELAND POLITICAL</t>
  </si>
  <si>
    <t>HY260</t>
  </si>
  <si>
    <t>THE SECOND WORLD WAR: AN INTRODUCTION</t>
  </si>
  <si>
    <t>HY261</t>
  </si>
  <si>
    <t>THE AMERICANIZATION OF EUROPE</t>
  </si>
  <si>
    <t>HY262</t>
  </si>
  <si>
    <t>WORLD HISTORY ELECTIVE (A)</t>
  </si>
  <si>
    <t>HY263</t>
  </si>
  <si>
    <t>WORLD HISTORY ELECTIVE (B)</t>
  </si>
  <si>
    <t>HY270</t>
  </si>
  <si>
    <t>REVOLUTION IN IRELAND</t>
  </si>
  <si>
    <t>HY271</t>
  </si>
  <si>
    <t>THE CITY IN HISTORY</t>
  </si>
  <si>
    <t>HY272</t>
  </si>
  <si>
    <t>MODERN BRITISH ELECTIVE</t>
  </si>
  <si>
    <t>HY273</t>
  </si>
  <si>
    <t>MODERN IRELAND HISTORY</t>
  </si>
  <si>
    <t>HY281</t>
  </si>
  <si>
    <t>MODERN EUROPE ELECTIVE</t>
  </si>
  <si>
    <t>HY307</t>
  </si>
  <si>
    <t>READING MODULE 3A</t>
  </si>
  <si>
    <t>HY308</t>
  </si>
  <si>
    <t>READING MODULE: AMERICAN HISTORY</t>
  </si>
  <si>
    <t>HY310</t>
  </si>
  <si>
    <t>EUROPE IN THE 19TH &amp; 20TH CENTURY</t>
  </si>
  <si>
    <t>HY311</t>
  </si>
  <si>
    <t>IRELAND IN THE MODERN WORLD</t>
  </si>
  <si>
    <t>HY317</t>
  </si>
  <si>
    <t>READING MODULE 3B</t>
  </si>
  <si>
    <t>HY321</t>
  </si>
  <si>
    <t>EUROPEAN UNION:FROM IDEA TO INSTITUTIONS</t>
  </si>
  <si>
    <t>HY323</t>
  </si>
  <si>
    <t>THE BUSINESS OF LUXURY: THE DECORATIVE ARTS</t>
  </si>
  <si>
    <t>HY324</t>
  </si>
  <si>
    <t>SOCIAL &amp; CULTURAL CHANGE IN THE 17TH CENTURY</t>
  </si>
  <si>
    <t>HY330</t>
  </si>
  <si>
    <t>MAPS IN HISTORY</t>
  </si>
  <si>
    <t>HY331</t>
  </si>
  <si>
    <t>READINGS ON THE VIKING AGE IN IRELAND</t>
  </si>
  <si>
    <t>HY332</t>
  </si>
  <si>
    <t>READINGS ON EARLY IRISH LAW &amp; SOCIETY</t>
  </si>
  <si>
    <t>HY337</t>
  </si>
  <si>
    <t>HISTORY OF GENDER AND IDENTITY IN IRELAND</t>
  </si>
  <si>
    <t>HY340</t>
  </si>
  <si>
    <t>THE IRISH COUNTRY HOUSE: A HISTORY</t>
  </si>
  <si>
    <t>HY341</t>
  </si>
  <si>
    <t>AMERICAN HISTORY ELECTIVE</t>
  </si>
  <si>
    <t>HY344</t>
  </si>
  <si>
    <t>THE SECOND WORLD WAR</t>
  </si>
  <si>
    <t>HY350</t>
  </si>
  <si>
    <t>THE HOLY ROMAN EMPIRE 1495-1806</t>
  </si>
  <si>
    <t>HY358</t>
  </si>
  <si>
    <t>IRISH CULTURAL HERITAGE</t>
  </si>
  <si>
    <t>HY360</t>
  </si>
  <si>
    <t>INTRODUCTION TO INTERNATIONAL RELATIONS: CONT</t>
  </si>
  <si>
    <t>HY362</t>
  </si>
  <si>
    <t>LAND AND POLITICS IN IRELAND</t>
  </si>
  <si>
    <t>HY363</t>
  </si>
  <si>
    <t>THE ANNIVERSARY AND PARADING TRADITION IN IRE</t>
  </si>
  <si>
    <t>HY365</t>
  </si>
  <si>
    <t>IRELAND AND WORLD WAR I</t>
  </si>
  <si>
    <t>HY366</t>
  </si>
  <si>
    <t>MODERN EUROPEAN HISTORY SPECIAL</t>
  </si>
  <si>
    <t>HY375</t>
  </si>
  <si>
    <t>INTRODUCTION TO WAR STUDIES</t>
  </si>
  <si>
    <t>HY377</t>
  </si>
  <si>
    <t>THE MEDIEVAL IRISH TOWN</t>
  </si>
  <si>
    <t>HY385</t>
  </si>
  <si>
    <t>THE IDEA OF HISTORY</t>
  </si>
  <si>
    <t>HY399</t>
  </si>
  <si>
    <t>EXTENDED HISTORY ESSAY</t>
  </si>
  <si>
    <t>LS01A</t>
  </si>
  <si>
    <t>INTRODUCTION TO LOCAL HISTORY PART 1</t>
  </si>
  <si>
    <t>LS01B</t>
  </si>
  <si>
    <t>INTRODUCTION TO LOCAL HISTORY PART 2</t>
  </si>
  <si>
    <t>LS11</t>
  </si>
  <si>
    <t>IRELAND 1014-1400</t>
  </si>
  <si>
    <t>LS32</t>
  </si>
  <si>
    <t>EUROPE 1770-1870</t>
  </si>
  <si>
    <t>LS33</t>
  </si>
  <si>
    <t>20TH CENTURY EUROPEAN HISTORY:INTRO.SURVEY</t>
  </si>
  <si>
    <t>LS5</t>
  </si>
  <si>
    <t>RESEARCH METHODS FOR HISTORIANS</t>
  </si>
  <si>
    <t>LS64</t>
  </si>
  <si>
    <t>REFORM TO REFORMATION:MONASTICISM IN MEDIEVAL</t>
  </si>
  <si>
    <t>LS7</t>
  </si>
  <si>
    <t>IRELAND 431-1014</t>
  </si>
  <si>
    <t>LS98</t>
  </si>
  <si>
    <t>THESIS PREPARATION</t>
  </si>
  <si>
    <t>LS99</t>
  </si>
  <si>
    <t>THESIS COMPLETION</t>
  </si>
  <si>
    <t>MEDIA STUDIES</t>
  </si>
  <si>
    <t>MD102</t>
  </si>
  <si>
    <t>INTRODUCTION TO TELEVISION PRODUCTION 1</t>
  </si>
  <si>
    <t>MD103</t>
  </si>
  <si>
    <t>INTRODUCTION TO MEDIA STUDIES I</t>
  </si>
  <si>
    <t>MD104</t>
  </si>
  <si>
    <t>INTRODUCTION TO MEDIA STUDIES II</t>
  </si>
  <si>
    <t>MD105</t>
  </si>
  <si>
    <t>EDITING</t>
  </si>
  <si>
    <t>MD106</t>
  </si>
  <si>
    <t>INTRODUCTION TO RADIO PRODUCTION</t>
  </si>
  <si>
    <t>MD151A</t>
  </si>
  <si>
    <t>DIGITAL VIDEO PRODUCTION</t>
  </si>
  <si>
    <t>MD152A</t>
  </si>
  <si>
    <t>SOUND &amp; VIDEO EDITING</t>
  </si>
  <si>
    <t>MD209</t>
  </si>
  <si>
    <t>RADIO JOURNALISM</t>
  </si>
  <si>
    <t>MD210</t>
  </si>
  <si>
    <t>SCRIPTWRITING</t>
  </si>
  <si>
    <t>MD212</t>
  </si>
  <si>
    <t>MEDIA CONCEPTS</t>
  </si>
  <si>
    <t>MD213</t>
  </si>
  <si>
    <t>MEDIA, SOCIETY AND POLITICS</t>
  </si>
  <si>
    <t>MD214</t>
  </si>
  <si>
    <t>TELEVISION STUDIO</t>
  </si>
  <si>
    <t>MD215</t>
  </si>
  <si>
    <t>VIDEO EDITING</t>
  </si>
  <si>
    <t>MD216</t>
  </si>
  <si>
    <t>HISTORY AND THEORY OF DOCUMENTARY CINEMA</t>
  </si>
  <si>
    <t>MD251</t>
  </si>
  <si>
    <t>DIGITAL IMAGING</t>
  </si>
  <si>
    <t>MD252</t>
  </si>
  <si>
    <t>INTERACTIVE MULTIMEDIA AUTHORING</t>
  </si>
  <si>
    <t>MD253</t>
  </si>
  <si>
    <t>CONVERGENCES</t>
  </si>
  <si>
    <t>MD254</t>
  </si>
  <si>
    <t>NEW MEDIA CULTURES</t>
  </si>
  <si>
    <t>MD301</t>
  </si>
  <si>
    <t>RADIO BROADCAST</t>
  </si>
  <si>
    <t>MD303</t>
  </si>
  <si>
    <t>MEDIA STUDIES SEMINAR 3:MEDIA &amp; GLOBALISATION</t>
  </si>
  <si>
    <t>MD304</t>
  </si>
  <si>
    <t>MEDIA STUDIES SEMINAR 4:MEDIA AUDIENCES</t>
  </si>
  <si>
    <t>MD306</t>
  </si>
  <si>
    <t>MEDIA LAW</t>
  </si>
  <si>
    <t>MD307</t>
  </si>
  <si>
    <t>MEDIA IN THE COMMUNITY</t>
  </si>
  <si>
    <t>MD308</t>
  </si>
  <si>
    <t>TELEVISION DOCUMENTARY</t>
  </si>
  <si>
    <t>MD310</t>
  </si>
  <si>
    <t>UNDERGRADUATE DISSERTATION</t>
  </si>
  <si>
    <t>MD311</t>
  </si>
  <si>
    <t>MEDIA POLICY</t>
  </si>
  <si>
    <t>MD351</t>
  </si>
  <si>
    <t>WEB DESIGN</t>
  </si>
  <si>
    <t>MD352</t>
  </si>
  <si>
    <t>MULTIMEDIA PRODUCTION &amp; MANAGEMENT</t>
  </si>
  <si>
    <t>MD353</t>
  </si>
  <si>
    <t>SOCIALISATION OF TECHNOLOGY</t>
  </si>
  <si>
    <t>MD355</t>
  </si>
  <si>
    <t>MULTIMEDIA IN THE COMMUNITY</t>
  </si>
  <si>
    <t>MD356</t>
  </si>
  <si>
    <t>MD357</t>
  </si>
  <si>
    <t>MULTIMEDIA INDUSTRIES</t>
  </si>
  <si>
    <t>MD399</t>
  </si>
  <si>
    <t>INDUSTRIAL PLACEMENT</t>
  </si>
  <si>
    <t>MUSIC</t>
  </si>
  <si>
    <t>MU104</t>
  </si>
  <si>
    <t>MUSIC HISTORY I: 18TH &amp; 19TH CENTURIES</t>
  </si>
  <si>
    <t>MU105</t>
  </si>
  <si>
    <t>MUSIC FOUNDATION &amp; FABRIC</t>
  </si>
  <si>
    <t>MU108</t>
  </si>
  <si>
    <t>MUSICAL LANGUAGE &amp; MATERIALS</t>
  </si>
  <si>
    <t>MU124</t>
  </si>
  <si>
    <t>ACOUSTICS OF MUSIC</t>
  </si>
  <si>
    <t>MU126</t>
  </si>
  <si>
    <t>MUSIC HISTORY 2: 20TH CENTURY</t>
  </si>
  <si>
    <t>MU127</t>
  </si>
  <si>
    <t>MUSIC TEXTURES &amp; TECHNIQUES I</t>
  </si>
  <si>
    <t>MU128</t>
  </si>
  <si>
    <t>CRITICAL LISTENING &amp; ANALYSIS</t>
  </si>
  <si>
    <t>MU130</t>
  </si>
  <si>
    <t>MUSIC &amp; CULTURE I</t>
  </si>
  <si>
    <t>MU144</t>
  </si>
  <si>
    <t>COMPOSITION I</t>
  </si>
  <si>
    <t>MU145</t>
  </si>
  <si>
    <t>PERFORMANCE I</t>
  </si>
  <si>
    <t>MU207</t>
  </si>
  <si>
    <t>APPLIED MUSIC TECHNIQUES</t>
  </si>
  <si>
    <t>MU208</t>
  </si>
  <si>
    <t>MUSIC TEXTURES &amp; TECHNIQUES 2</t>
  </si>
  <si>
    <t>MU209</t>
  </si>
  <si>
    <t>ADVANCED HARMONY &amp; HARMONIC ANALYSIS</t>
  </si>
  <si>
    <t>MU212</t>
  </si>
  <si>
    <t>INTRODUCTION TO MUSICOLOGY</t>
  </si>
  <si>
    <t>MU213</t>
  </si>
  <si>
    <t>INTRODUCTION TO MUSIC TECHNOLOGY</t>
  </si>
  <si>
    <t>MU214</t>
  </si>
  <si>
    <t>COMPOSITION 2</t>
  </si>
  <si>
    <t>MU215</t>
  </si>
  <si>
    <t>MUSIC &amp; CULTURE 2</t>
  </si>
  <si>
    <t>MU218</t>
  </si>
  <si>
    <t>INTRODUCTION TO COMPOSITION</t>
  </si>
  <si>
    <t>MU221</t>
  </si>
  <si>
    <t>MUSIC HISTORY 3: EARLY MUSIC</t>
  </si>
  <si>
    <t>MU223</t>
  </si>
  <si>
    <t>ANALYTICAL METHODS 2</t>
  </si>
  <si>
    <t>MU224</t>
  </si>
  <si>
    <t>ELECTRONIC MUSIC COMPOSITION</t>
  </si>
  <si>
    <t>MU225</t>
  </si>
  <si>
    <t>MUSIC SINCE 1945</t>
  </si>
  <si>
    <t>MU251</t>
  </si>
  <si>
    <t>RECORDING ENGINEERING</t>
  </si>
  <si>
    <t>MU253</t>
  </si>
  <si>
    <t>PERFORMANCE II</t>
  </si>
  <si>
    <t>MU254</t>
  </si>
  <si>
    <t>ENSEMBLE PERFORMANCE II</t>
  </si>
  <si>
    <t>MU303</t>
  </si>
  <si>
    <t>ANALYTICAL METHODS III</t>
  </si>
  <si>
    <t>MU305</t>
  </si>
  <si>
    <t>FRANCE ON STAGE 1900-1945</t>
  </si>
  <si>
    <t>MU306</t>
  </si>
  <si>
    <t>ISSUES IN MUSICOLOGY AND ETHNOMUSICOLOGY</t>
  </si>
  <si>
    <t>MU307</t>
  </si>
  <si>
    <t>OPERA IN CONTEXT</t>
  </si>
  <si>
    <t>MU317</t>
  </si>
  <si>
    <t>SINGLE ORIGINAL COMPOSITION</t>
  </si>
  <si>
    <t>MU318</t>
  </si>
  <si>
    <t>MINOR DISSERTATION</t>
  </si>
  <si>
    <t>MU319</t>
  </si>
  <si>
    <t>SINGLE RECITAL</t>
  </si>
  <si>
    <t>MU343</t>
  </si>
  <si>
    <t>MUSIC THERAPY</t>
  </si>
  <si>
    <t>MU348</t>
  </si>
  <si>
    <t>PLAINCHANT PERFORMANCE</t>
  </si>
  <si>
    <t>MU352</t>
  </si>
  <si>
    <t>KEYBOARD SKILLS</t>
  </si>
  <si>
    <t>MU360</t>
  </si>
  <si>
    <t>ENSEMBLE PERFORMANCE III</t>
  </si>
  <si>
    <t>MU361</t>
  </si>
  <si>
    <t>ANALYSIS OF ROMANTIC PIANO MUSIC</t>
  </si>
  <si>
    <t>MU362</t>
  </si>
  <si>
    <t>EARLY ROMANTICISM</t>
  </si>
  <si>
    <t>MU363</t>
  </si>
  <si>
    <t>IRISH TRADITIONAL MUSIC</t>
  </si>
  <si>
    <t>MU364</t>
  </si>
  <si>
    <t>MUSIC AND TEXT</t>
  </si>
  <si>
    <t>MU365</t>
  </si>
  <si>
    <t>RENAISSANCE COUNTERPOINT</t>
  </si>
  <si>
    <t>MU367</t>
  </si>
  <si>
    <t>DOUBLE ORIGINAL COMPOSITION</t>
  </si>
  <si>
    <t>MU368</t>
  </si>
  <si>
    <t>MAJOR DISSERTATION</t>
  </si>
  <si>
    <t>MU369</t>
  </si>
  <si>
    <t>DOUBLE RECITAL</t>
  </si>
  <si>
    <t>MU370</t>
  </si>
  <si>
    <t>ELECTRONIC MUSIC COMPOSITION 1</t>
  </si>
  <si>
    <t>MU372A</t>
  </si>
  <si>
    <t>DIGITAL AUDIO RECORDING</t>
  </si>
  <si>
    <t>MU378</t>
  </si>
  <si>
    <t>COMPUTER MUSIC LANGUAGES</t>
  </si>
  <si>
    <t>MU379</t>
  </si>
  <si>
    <t>FINAL PROJECT</t>
  </si>
  <si>
    <t>MU379A</t>
  </si>
  <si>
    <t>MU381</t>
  </si>
  <si>
    <t>JAZZ STYLES IN THE USA</t>
  </si>
  <si>
    <t>MU382</t>
  </si>
  <si>
    <t>POPULAR MUSIC STUDIES</t>
  </si>
  <si>
    <t>NUA GHAEILGE</t>
  </si>
  <si>
    <t>LS14</t>
  </si>
  <si>
    <t>IRISH LANGUAGE,LITERATURE &amp; FOLK TRADITION</t>
  </si>
  <si>
    <t>LS21</t>
  </si>
  <si>
    <t>IRISH PLACE NAMES</t>
  </si>
  <si>
    <t>LS6</t>
  </si>
  <si>
    <t>IRISH FOR LOCAL HISTORY 1</t>
  </si>
  <si>
    <t>LS61</t>
  </si>
  <si>
    <t>GEARRSCEALAIOCHT NA GAEILGE</t>
  </si>
  <si>
    <t>LS62</t>
  </si>
  <si>
    <t>GAELIC INTELLECTUALS &amp; WRITERS IN 19thCENTURY</t>
  </si>
  <si>
    <t>LS9</t>
  </si>
  <si>
    <t>IRISH FOR LOCAL HISTORY 2</t>
  </si>
  <si>
    <t>NG101</t>
  </si>
  <si>
    <t>TEANGA NA GAEILGE I</t>
  </si>
  <si>
    <t>NG102</t>
  </si>
  <si>
    <t>AN NUALITRÍOCHT</t>
  </si>
  <si>
    <t>NG103</t>
  </si>
  <si>
    <t>TEANGA NA GAEILGE 2</t>
  </si>
  <si>
    <t>NG104</t>
  </si>
  <si>
    <t>OIDHREACHT NA GAEILGE</t>
  </si>
  <si>
    <t>NG201</t>
  </si>
  <si>
    <t>AN GHAEILGE SCRÍOFA &amp; LABHARTHA 1</t>
  </si>
  <si>
    <t>NG202</t>
  </si>
  <si>
    <t>AN NUA-LITRÍOCHT 1</t>
  </si>
  <si>
    <t>NG203</t>
  </si>
  <si>
    <t>AN NUA-GHAEILGE MHOCH 1</t>
  </si>
  <si>
    <t>NG206</t>
  </si>
  <si>
    <t>NUALITRÍOCHT 3: AN NUA-PHRÓS</t>
  </si>
  <si>
    <t>NG207</t>
  </si>
  <si>
    <t>LITRÍOCHT NA SEAN-GHAEILGE 1</t>
  </si>
  <si>
    <t>NG211</t>
  </si>
  <si>
    <t>AN GHAEILGE SCRÍOFA &amp; LABHARTHA</t>
  </si>
  <si>
    <t>NG213</t>
  </si>
  <si>
    <t>AN FHIANNAÍOCHT</t>
  </si>
  <si>
    <t>NG216</t>
  </si>
  <si>
    <t>AN NUALITRÍOCHT 4: ÚRSCÉALAÍOCHT NA GAEILGE</t>
  </si>
  <si>
    <t>NG217</t>
  </si>
  <si>
    <t>LITRÍOCHT NA SEAN-GHAEILGE 2</t>
  </si>
  <si>
    <t>NG219</t>
  </si>
  <si>
    <t>BÉALOIDEAS</t>
  </si>
  <si>
    <t>NG220</t>
  </si>
  <si>
    <t>LITERATURE &amp; LATE MEDIEVAL SOCIETY</t>
  </si>
  <si>
    <t>NG222</t>
  </si>
  <si>
    <t>OIDHREACHT AN OCHTÚ HAOIS DÉAG</t>
  </si>
  <si>
    <t>NG224</t>
  </si>
  <si>
    <t>AN FHOGHRAÍOCHT 1</t>
  </si>
  <si>
    <t>NG225</t>
  </si>
  <si>
    <t>AN FHOGHRAÍOCHT 2</t>
  </si>
  <si>
    <t>NG301</t>
  </si>
  <si>
    <t>AN GHAEILGE SCRÍOFA &amp; LABHARTA</t>
  </si>
  <si>
    <t>NG302</t>
  </si>
  <si>
    <t>AN LITRÍOCHT CHOMHAIMSEARTHA 1</t>
  </si>
  <si>
    <t>NG303</t>
  </si>
  <si>
    <t>AN NUA-GHAEILGE MHOCH</t>
  </si>
  <si>
    <t>NG309</t>
  </si>
  <si>
    <t>AN SCRIBHNEOIREACHT CHRUTHAITHEACH</t>
  </si>
  <si>
    <t>NG310</t>
  </si>
  <si>
    <t>CANÚINTÍ</t>
  </si>
  <si>
    <t>NG311</t>
  </si>
  <si>
    <t>NG313</t>
  </si>
  <si>
    <t>SOCHTHEANGEOLAÍOCHT NA GAEILGE</t>
  </si>
  <si>
    <t>NG315</t>
  </si>
  <si>
    <t>AN SEACHTÚ hAOIS DÉAG</t>
  </si>
  <si>
    <t>NG316</t>
  </si>
  <si>
    <t>DRÁMAÍOCHT NA GAEILGE</t>
  </si>
  <si>
    <t>NG318</t>
  </si>
  <si>
    <t>TÉAMA NA hIMIRCE</t>
  </si>
  <si>
    <t>NG322</t>
  </si>
  <si>
    <t>SAOL NA MBAN:STAIDEAR AR AN LEIRIU AR SHAOLTA</t>
  </si>
  <si>
    <t>NG323</t>
  </si>
  <si>
    <t>GAEILGE NA hALBAN</t>
  </si>
  <si>
    <t>NG324</t>
  </si>
  <si>
    <t>OIDHREACHT AN BHLASCAOID MHÓIR (AR AN LÁTHAIR</t>
  </si>
  <si>
    <t>NG325</t>
  </si>
  <si>
    <t>LOGAINMNEACHA &amp; AINMNEACHA PEARSANTA</t>
  </si>
  <si>
    <t>NG326</t>
  </si>
  <si>
    <t>SCRÍBHNEOIR COMHAIMSEARTHA GAEILGE</t>
  </si>
  <si>
    <t>PHILOSOPHY</t>
  </si>
  <si>
    <t>PH101</t>
  </si>
  <si>
    <t>INTRODUCTION TO PHILOSOPHY</t>
  </si>
  <si>
    <t>PH102</t>
  </si>
  <si>
    <t>MORAL PHILOSOPHY 1</t>
  </si>
  <si>
    <t>PH103</t>
  </si>
  <si>
    <t>LOGIC</t>
  </si>
  <si>
    <t>PH104</t>
  </si>
  <si>
    <t>PHILOSOPHY OF RELIGION 1</t>
  </si>
  <si>
    <t>PH105</t>
  </si>
  <si>
    <t>INTRODUCTION TO PHILOSOPHY OF SOCIOLOGY &amp; ECO</t>
  </si>
  <si>
    <t>PH201A</t>
  </si>
  <si>
    <t>ANCIENT GREEK PHILOSOPHY</t>
  </si>
  <si>
    <t>PH202</t>
  </si>
  <si>
    <t>MORAL PHILOSPHY II</t>
  </si>
  <si>
    <t>PH203A</t>
  </si>
  <si>
    <t>METAPHYSICS 1</t>
  </si>
  <si>
    <t>PH204</t>
  </si>
  <si>
    <t>MEDIEVAL PHILOSOPHY</t>
  </si>
  <si>
    <t>PH205A</t>
  </si>
  <si>
    <t>PHILOSOPHICAL ANTHROPOLOGY</t>
  </si>
  <si>
    <t>PH206</t>
  </si>
  <si>
    <t>EPISTEMOLOGY</t>
  </si>
  <si>
    <t>PH207</t>
  </si>
  <si>
    <t>POLITICAL PHILOSOPHY 1</t>
  </si>
  <si>
    <t>PH208</t>
  </si>
  <si>
    <t>CONFUCIAN ETHICS</t>
  </si>
  <si>
    <t>PH301</t>
  </si>
  <si>
    <t>METAPHYSICS II</t>
  </si>
  <si>
    <t>PH302</t>
  </si>
  <si>
    <t>PHILOSOPHY OF RELIGION II</t>
  </si>
  <si>
    <t>PH313</t>
  </si>
  <si>
    <t>PHILOSOPHY OF NATURAL SCIENCES</t>
  </si>
  <si>
    <t>PH316A</t>
  </si>
  <si>
    <t>PH325</t>
  </si>
  <si>
    <t>INTRODUCTION TO RENAISSANCE PHILOSOPHY</t>
  </si>
  <si>
    <t>PH326</t>
  </si>
  <si>
    <t>INTRODUCTION TO HERMENEUTICS</t>
  </si>
  <si>
    <t>PH327A</t>
  </si>
  <si>
    <t>POLITICS AND MORALS IN CONTEMPORARY PHILOSOPH</t>
  </si>
  <si>
    <t>PH328</t>
  </si>
  <si>
    <t>IRISH PHILOSOPHERS AND PHILOSOPHY</t>
  </si>
  <si>
    <t>PH331</t>
  </si>
  <si>
    <t>INTRODUCTION TO PHENOMENOLOGY</t>
  </si>
  <si>
    <t>PH332</t>
  </si>
  <si>
    <t>MORAL PHILOSOPHY 3</t>
  </si>
  <si>
    <t>PH334</t>
  </si>
  <si>
    <t>TOPICS IN ANALYTIC PHILOSOPHY</t>
  </si>
  <si>
    <t>PH335</t>
  </si>
  <si>
    <t>AQUINAS ON POLITICS &amp; ETHICS</t>
  </si>
  <si>
    <t>SPANISH</t>
  </si>
  <si>
    <t>POR111</t>
  </si>
  <si>
    <t>PORTUGUESE LANGUAGE &amp; CULTURE 1</t>
  </si>
  <si>
    <t>POR112</t>
  </si>
  <si>
    <t>PORTUGUESE LANGUAGE &amp; CULTURE 2</t>
  </si>
  <si>
    <t>POR201</t>
  </si>
  <si>
    <t>PORTUGUESE LANGUAGE &amp; CULTURE 3</t>
  </si>
  <si>
    <t>POR202</t>
  </si>
  <si>
    <t>PORTUGUESE LANGUAGE &amp; CULTURE 4</t>
  </si>
  <si>
    <t>SPA101</t>
  </si>
  <si>
    <t>BEGINNING SPANISH 1</t>
  </si>
  <si>
    <t>SPA102</t>
  </si>
  <si>
    <t>BEGINNING SPANISH 2</t>
  </si>
  <si>
    <t>SPA103</t>
  </si>
  <si>
    <t>REVIEW OF SPANISH 1</t>
  </si>
  <si>
    <t>SPA104</t>
  </si>
  <si>
    <t>REVIEW OF SPANISH 2</t>
  </si>
  <si>
    <t>SPA105</t>
  </si>
  <si>
    <t>INTRO.TO HISPANIC SOCIETY &amp; CULTURE</t>
  </si>
  <si>
    <t>SPA106</t>
  </si>
  <si>
    <t>INTRO.TO LATIN AMERICAN SOCIETY &amp; CULTURE</t>
  </si>
  <si>
    <t>SPA141</t>
  </si>
  <si>
    <t>CATALAN LANGUAGE &amp; CULTURE I</t>
  </si>
  <si>
    <t>SPA142</t>
  </si>
  <si>
    <t>CATALAN LANGUAGE &amp; CULTURE 2</t>
  </si>
  <si>
    <t>SPA201</t>
  </si>
  <si>
    <t>INTERMEDIATE SPANISH I</t>
  </si>
  <si>
    <t>SPA202</t>
  </si>
  <si>
    <t>INTERMEDIATE SPANISH II</t>
  </si>
  <si>
    <t>SPA203</t>
  </si>
  <si>
    <t>SPANISH FOR COMMUNICATION 3</t>
  </si>
  <si>
    <t>SPA204</t>
  </si>
  <si>
    <t>SPANISH FOR COMMUNICATION 4</t>
  </si>
  <si>
    <t>SPA220</t>
  </si>
  <si>
    <t>SPANISH LITERATURE AND CULTURE I</t>
  </si>
  <si>
    <t>SPA221</t>
  </si>
  <si>
    <t>LATIN AMERICAN LITERATURE AND CULTURE I</t>
  </si>
  <si>
    <t>SPA222</t>
  </si>
  <si>
    <t>AN INTRODUCTION TO SPANISH LINGUISTICS</t>
  </si>
  <si>
    <t>SPA241</t>
  </si>
  <si>
    <t>CATALAN LANGUAGE &amp; CULTURE 3</t>
  </si>
  <si>
    <t>SPA242</t>
  </si>
  <si>
    <t>CATALAN LANGUAGE &amp; CULTURE 4</t>
  </si>
  <si>
    <t>SPA303</t>
  </si>
  <si>
    <t>TRANSLATION I</t>
  </si>
  <si>
    <t>SPA304</t>
  </si>
  <si>
    <t>TRANSLATION II</t>
  </si>
  <si>
    <t>SPA310</t>
  </si>
  <si>
    <t>CONTEMPORARY SPANISH THEATRE</t>
  </si>
  <si>
    <t>SPA329</t>
  </si>
  <si>
    <t>POETRY OF THE SPANISH EXILE OF 1939</t>
  </si>
  <si>
    <t>SPA331</t>
  </si>
  <si>
    <t>ADVANCED SPANISH 1</t>
  </si>
  <si>
    <t>SPA332</t>
  </si>
  <si>
    <t>ADVANCED SPANISH 2</t>
  </si>
  <si>
    <t>SPA333</t>
  </si>
  <si>
    <t>LATIN AMERICAN LITERATURE AND CULTURE II</t>
  </si>
  <si>
    <t>SPA334</t>
  </si>
  <si>
    <t>SPANISH LITERATURE AND CULTURE 2</t>
  </si>
  <si>
    <t>SPA335</t>
  </si>
  <si>
    <t>AN ANALYSIS OF THE STRUCTURE OF SPANISH</t>
  </si>
  <si>
    <t>SPA336</t>
  </si>
  <si>
    <t>THE SEARCH FOR SELF IN LATIN AMERICAN LITERAT</t>
  </si>
  <si>
    <t>SOCIAL SCIENCES</t>
  </si>
  <si>
    <t>ADULT EDUCATION</t>
  </si>
  <si>
    <t>CM04</t>
  </si>
  <si>
    <t>INTRO.TO INFORMATION &amp; COMMUNICATION TECHNOL.</t>
  </si>
  <si>
    <t>CM1</t>
  </si>
  <si>
    <t>STUDY SKILLS &amp; STUDENT SUPPORT</t>
  </si>
  <si>
    <t>CM14</t>
  </si>
  <si>
    <t>PROJECT PLANNING &amp; MANAGEMENT DEVELOPMENT</t>
  </si>
  <si>
    <t>CM20</t>
  </si>
  <si>
    <t>USING ICT FOR RESEARCH &amp; LEARNING</t>
  </si>
  <si>
    <t>CM28</t>
  </si>
  <si>
    <t>CRITICAL THINKING (LEVEL 1)</t>
  </si>
  <si>
    <t>CM39</t>
  </si>
  <si>
    <t>THEOR.&amp; PRACTICE OF WORKING WITH GROUPS</t>
  </si>
  <si>
    <t>CM40</t>
  </si>
  <si>
    <t>THE REFLECTIVE LEARNER</t>
  </si>
  <si>
    <t>CM42</t>
  </si>
  <si>
    <t>DESIGNING &amp; IMPLEMENTING COMM.ED.PROGS.</t>
  </si>
  <si>
    <t>CM43</t>
  </si>
  <si>
    <t>PHILOSOPHY OF ADULT &amp; COMMUNITY EDUCATION</t>
  </si>
  <si>
    <t>CM44</t>
  </si>
  <si>
    <t>DRAMA FACILITATION</t>
  </si>
  <si>
    <t>CM48</t>
  </si>
  <si>
    <t>GROUPWORK &amp; FACILITATION SKILLS</t>
  </si>
  <si>
    <t>CM5</t>
  </si>
  <si>
    <t>INTRO.TO LOCAL STUDIES &amp; COMMUNITY STUDIES</t>
  </si>
  <si>
    <t>CM54</t>
  </si>
  <si>
    <t>THE NATIONAL QUESTION - UNITED OR DIVIDED?</t>
  </si>
  <si>
    <t>CM6</t>
  </si>
  <si>
    <t>COMMUNITY ENGAGEMENT &amp; LEARNING</t>
  </si>
  <si>
    <t>CS015</t>
  </si>
  <si>
    <t>CS12</t>
  </si>
  <si>
    <t>COUNSELLING THEORIES</t>
  </si>
  <si>
    <t>CS16</t>
  </si>
  <si>
    <t>DEVELOPMENT THEORIES</t>
  </si>
  <si>
    <t>CS21A</t>
  </si>
  <si>
    <t>CS27</t>
  </si>
  <si>
    <t>SUBSTANCE MISUSE &amp; DEPENDENCE</t>
  </si>
  <si>
    <t>CS3</t>
  </si>
  <si>
    <t>INTRO.TO ADULT DEVELOPMENT &amp; LEARNING</t>
  </si>
  <si>
    <t>CS33</t>
  </si>
  <si>
    <t>GUIDANCE &amp; COUNSELLING IN ADULT LEARNING</t>
  </si>
  <si>
    <t>CS9</t>
  </si>
  <si>
    <t>PSYCHOLOGY OF ADULT DEVELOPMENT</t>
  </si>
  <si>
    <t>CS98</t>
  </si>
  <si>
    <t>CS99</t>
  </si>
  <si>
    <t>AN111</t>
  </si>
  <si>
    <t>ANTHROPOLOGY:AN INTRODUCTION</t>
  </si>
  <si>
    <t>AN113</t>
  </si>
  <si>
    <t>CULTURE: THEMES IN ANTHROPOLOGY I</t>
  </si>
  <si>
    <t>AN114</t>
  </si>
  <si>
    <t>CULTURE: THEMES IN ANTHROPOLOGY II</t>
  </si>
  <si>
    <t>AN122</t>
  </si>
  <si>
    <t>ETHNOGRAPHY</t>
  </si>
  <si>
    <t>AN221</t>
  </si>
  <si>
    <t>ANTHROPOLOGY: HISTORY,THEORY &amp; PRACTICE</t>
  </si>
  <si>
    <t>AN222</t>
  </si>
  <si>
    <t>LINGUISTIC ANTHROPOLOGY</t>
  </si>
  <si>
    <t>AN225</t>
  </si>
  <si>
    <t>APPLYING ANTHROPOLOGY</t>
  </si>
  <si>
    <t>AN226</t>
  </si>
  <si>
    <t>PSYCHOLOGICAL ANTHROPOLOGY</t>
  </si>
  <si>
    <t>AN227</t>
  </si>
  <si>
    <t>ANTHROPOLOGICAL RESEARCH &amp; WRITING</t>
  </si>
  <si>
    <t>AN228</t>
  </si>
  <si>
    <t>MATERIAL CULTURE</t>
  </si>
  <si>
    <t>AN229</t>
  </si>
  <si>
    <t>MEDICAL ANTHROPOLOGY (AFFLICTION &amp; HEALING)</t>
  </si>
  <si>
    <t>AN230A</t>
  </si>
  <si>
    <t>AREA STUDIES 1</t>
  </si>
  <si>
    <t>AN231</t>
  </si>
  <si>
    <t>AREA STUDIES 2</t>
  </si>
  <si>
    <t>AN232</t>
  </si>
  <si>
    <t>ECONOMIC ANTHROPOLOGY</t>
  </si>
  <si>
    <t>AN301</t>
  </si>
  <si>
    <t>CONTEMPORARY THEORY &amp; ETHNOGRAPHY I</t>
  </si>
  <si>
    <t>AN304</t>
  </si>
  <si>
    <t>CONTEMPORARY THEORY &amp;  ETHNOGRAPHY 2</t>
  </si>
  <si>
    <t>AN307</t>
  </si>
  <si>
    <t>THESIS 1</t>
  </si>
  <si>
    <t>AN309</t>
  </si>
  <si>
    <t>GLOBALISATION</t>
  </si>
  <si>
    <t>AN310</t>
  </si>
  <si>
    <t>ANTHROPOLOGY OF SECURITY</t>
  </si>
  <si>
    <t>AN311</t>
  </si>
  <si>
    <t>CONSUMPTION ISSUES</t>
  </si>
  <si>
    <t>AN312</t>
  </si>
  <si>
    <t>CREOLE &amp; THE NATURE OF CULTURE</t>
  </si>
  <si>
    <t>AN318</t>
  </si>
  <si>
    <t>THESIS 2</t>
  </si>
  <si>
    <t>AN320</t>
  </si>
  <si>
    <t>NORTHERN IRELAND</t>
  </si>
  <si>
    <t>AN325</t>
  </si>
  <si>
    <t>RURAL IRELAND</t>
  </si>
  <si>
    <t>AN326</t>
  </si>
  <si>
    <t>DIGITAL ANTHROPOLOGY</t>
  </si>
  <si>
    <t>AN327</t>
  </si>
  <si>
    <t>THE ANTHROPOLOGY OF HUMAN RIGHTS AND JUSTICE</t>
  </si>
  <si>
    <t>AN328</t>
  </si>
  <si>
    <t>POLITICAL MEDIA</t>
  </si>
  <si>
    <t>AN329</t>
  </si>
  <si>
    <t>ENVIRONMENT AND ENVIRONMENTALISMS</t>
  </si>
  <si>
    <t>AN331</t>
  </si>
  <si>
    <t>PERFORMANCE IN IRELAND</t>
  </si>
  <si>
    <t>CM11</t>
  </si>
  <si>
    <t>URBAN SOCIETY II:CRITICAL STUDIES</t>
  </si>
  <si>
    <t>CM32</t>
  </si>
  <si>
    <t>ETHNOGRAPHIC THEORY &amp; PRACTICE</t>
  </si>
  <si>
    <t>CM34</t>
  </si>
  <si>
    <t>INTRODUCTION TO ANTHROPOLOGY</t>
  </si>
  <si>
    <t>CS34</t>
  </si>
  <si>
    <t>ANTHROPOLOGY,IDENTITY &amp; REPRESENTATION</t>
  </si>
  <si>
    <t>CS35</t>
  </si>
  <si>
    <t>THE ANTHROPOLOGY OF ETHNICITY</t>
  </si>
  <si>
    <t>CS49</t>
  </si>
  <si>
    <t>APPLIED SOCIAL STUDIES</t>
  </si>
  <si>
    <t>CS4</t>
  </si>
  <si>
    <t>PUBLIC ADMINISTRATION</t>
  </si>
  <si>
    <t>CY102</t>
  </si>
  <si>
    <t>PRACTICE SKILLS DEVELOPMENT</t>
  </si>
  <si>
    <t>CY103</t>
  </si>
  <si>
    <t>COMMUNITY WORK PRINCIPLES &amp; PRACTICES</t>
  </si>
  <si>
    <t>CY104</t>
  </si>
  <si>
    <t>YOUTH WORK PRINCIPLES &amp; PRACTICES</t>
  </si>
  <si>
    <t>CY105</t>
  </si>
  <si>
    <t>COMMUNITY ARTS</t>
  </si>
  <si>
    <t>CY106</t>
  </si>
  <si>
    <t>INTRODUCTION TO GROUP WORK</t>
  </si>
  <si>
    <t>CY107</t>
  </si>
  <si>
    <t>FIELDWORK PRACTICE 1</t>
  </si>
  <si>
    <t>CY108A</t>
  </si>
  <si>
    <t>IDEAS AND IMAGES OF YOUTH AND COMMUNITY</t>
  </si>
  <si>
    <t>CY109</t>
  </si>
  <si>
    <t>EQUALITY STUDIES</t>
  </si>
  <si>
    <t>CY111A</t>
  </si>
  <si>
    <t>UNDERTAKING RESEARCH</t>
  </si>
  <si>
    <t>CY112</t>
  </si>
  <si>
    <t>INTRODUCTORY SOCIOLOGY</t>
  </si>
  <si>
    <t>CY113</t>
  </si>
  <si>
    <t>PUBLIC POLICY MAKING &amp; ADMINISTRATION</t>
  </si>
  <si>
    <t>CY116</t>
  </si>
  <si>
    <t>SOCIAL SCIENCE AND THE SOCIAL PROFESSIONS</t>
  </si>
  <si>
    <t>CY202A</t>
  </si>
  <si>
    <t>PRACTICE SKILLS DEVELOPMENT 1</t>
  </si>
  <si>
    <t>CY203</t>
  </si>
  <si>
    <t>COMMUNITY WORK ISSUES &amp; POLICIES</t>
  </si>
  <si>
    <t>CY204</t>
  </si>
  <si>
    <t>YOUTH WORK ISSUES &amp; POLICIES</t>
  </si>
  <si>
    <t>CY205</t>
  </si>
  <si>
    <t>ORGANISATION &amp; MANAGEMENT</t>
  </si>
  <si>
    <t>CY206</t>
  </si>
  <si>
    <t>GROUP THEORY &amp; PRACTICE</t>
  </si>
  <si>
    <t>CY207</t>
  </si>
  <si>
    <t>FIELDWORK PRACTICE 2</t>
  </si>
  <si>
    <t>CY208A</t>
  </si>
  <si>
    <t>COMMUNITY STUDIES &amp; YOUTH STUDIES 1</t>
  </si>
  <si>
    <t>CY209</t>
  </si>
  <si>
    <t>ISSUES &amp; INEQUALITIES</t>
  </si>
  <si>
    <t>CY210</t>
  </si>
  <si>
    <t>COMPARATIVE &amp; INTERNATIONAL STUDIES</t>
  </si>
  <si>
    <t>CY211A</t>
  </si>
  <si>
    <t>RESEARCH METHODS 1</t>
  </si>
  <si>
    <t>CY212</t>
  </si>
  <si>
    <t>APPLIED SOCIOLOGY</t>
  </si>
  <si>
    <t>CY213</t>
  </si>
  <si>
    <t>SOCIAL POLICY</t>
  </si>
  <si>
    <t>CY301</t>
  </si>
  <si>
    <t>COMTEMPORARY IRISH SOCIETY</t>
  </si>
  <si>
    <t>CY302</t>
  </si>
  <si>
    <t>SOCIAL POLICY IN IRELAND &amp; EUROPE</t>
  </si>
  <si>
    <t>CY307</t>
  </si>
  <si>
    <t>FIELDWORK PRACTICE 3</t>
  </si>
  <si>
    <t>CY311</t>
  </si>
  <si>
    <t>CONTEMPORARY ISSUES IN POLICY &amp; PRACTICE</t>
  </si>
  <si>
    <t>CY312</t>
  </si>
  <si>
    <t>MANAGING PEOPLE &amp; ORGANISATIONS</t>
  </si>
  <si>
    <t>CY313A</t>
  </si>
  <si>
    <t>RESEARCH FOR SOCIAL PROFESSIONS</t>
  </si>
  <si>
    <t>CY313B</t>
  </si>
  <si>
    <t>PROFESSIONAL DEVELOPMENT</t>
  </si>
  <si>
    <t>CY314</t>
  </si>
  <si>
    <t>THE SOCIAL PROFESSIONS</t>
  </si>
  <si>
    <t>CY315</t>
  </si>
  <si>
    <t>SOCIAL POLICY AND WELFARE STATES IN TIMES OF</t>
  </si>
  <si>
    <t>CY319</t>
  </si>
  <si>
    <t>CY320</t>
  </si>
  <si>
    <t>YOUTH IN SOCIETY</t>
  </si>
  <si>
    <t>CY330</t>
  </si>
  <si>
    <t>SP101</t>
  </si>
  <si>
    <t>INTRODUCTION TO SOCIAL POLICY</t>
  </si>
  <si>
    <t>SP102</t>
  </si>
  <si>
    <t>THE DEVELOPMENT OF THE IRISH WELFARE STATE</t>
  </si>
  <si>
    <t>SP103</t>
  </si>
  <si>
    <t>INTRODUCTION TO APPLIED SOCIAL SCIENCES</t>
  </si>
  <si>
    <t>SP104</t>
  </si>
  <si>
    <t>INTRODUCTION TO STUDY, INQUIRY &amp; RESEARCH</t>
  </si>
  <si>
    <t>SP106B</t>
  </si>
  <si>
    <t>INTRODUCTION TO EQUALITY STUDIES</t>
  </si>
  <si>
    <t>SP108</t>
  </si>
  <si>
    <t>SP201</t>
  </si>
  <si>
    <t>COMPARATIVE AND EUROPEAN SOCIAL POLICY</t>
  </si>
  <si>
    <t>SP202</t>
  </si>
  <si>
    <t>SOCIAL POLICY AND PUBLIC ADMINISTRATION (ADVA</t>
  </si>
  <si>
    <t>SP203A</t>
  </si>
  <si>
    <t>POLICY ANALYSIS IN THEORY &amp; PRACTICE</t>
  </si>
  <si>
    <t>SP203B</t>
  </si>
  <si>
    <t>RESEARCH STRATEGIES</t>
  </si>
  <si>
    <t>SP204A</t>
  </si>
  <si>
    <t>ISSUES AND INEQUALITIES</t>
  </si>
  <si>
    <t>SP205</t>
  </si>
  <si>
    <t>LIFE STAGES AND PATTERNS, OLD AND NEW RISKS</t>
  </si>
  <si>
    <t>SP208</t>
  </si>
  <si>
    <t>ECONOMICS OF SOCIAL POLICY</t>
  </si>
  <si>
    <t>SP209</t>
  </si>
  <si>
    <t>SP301</t>
  </si>
  <si>
    <t>SOCIAL POLICY:DISSERTATION/RESEARCH PROJECT</t>
  </si>
  <si>
    <t>SP302</t>
  </si>
  <si>
    <t>LINKING EQUALITY &amp; SOCIAL INCLUSION</t>
  </si>
  <si>
    <t>SP303</t>
  </si>
  <si>
    <t>CASE STUDIES IN (A) DRUGS (B)CRIMINAL JUSTICE</t>
  </si>
  <si>
    <t>SP304</t>
  </si>
  <si>
    <t>SP305</t>
  </si>
  <si>
    <t>SOCIAL POLICY AND GENDER</t>
  </si>
  <si>
    <t>SP308</t>
  </si>
  <si>
    <t>SOCIAL POLICY AND PHILOSOPHICAL QUESTIONS</t>
  </si>
  <si>
    <t>SP309</t>
  </si>
  <si>
    <t>AGEING AND SOCIAL POLICY</t>
  </si>
  <si>
    <t>SP315</t>
  </si>
  <si>
    <t>CIVIC ENGAGEMENT</t>
  </si>
  <si>
    <t>BUSINESS</t>
  </si>
  <si>
    <t>EQ101</t>
  </si>
  <si>
    <t>INTRODUCTION TO THE EQUINE INDUSTRY PART 1</t>
  </si>
  <si>
    <t>EQ102</t>
  </si>
  <si>
    <t>INTRODUCTION TO THE EQUINE INDUSTRY PART 2</t>
  </si>
  <si>
    <t>EQ190A</t>
  </si>
  <si>
    <t>EQUINE BUSINESSS PROJECT</t>
  </si>
  <si>
    <t>EQ199</t>
  </si>
  <si>
    <t>EQUINE WORK PLACEMENT</t>
  </si>
  <si>
    <t>EQ201</t>
  </si>
  <si>
    <t>STUD FARM BUSINESS MANAGEMENT</t>
  </si>
  <si>
    <t>EQ202</t>
  </si>
  <si>
    <t>EQUINE LEISURE &amp; TOURISM</t>
  </si>
  <si>
    <t>EQ290A</t>
  </si>
  <si>
    <t>EQUINE BUSINESS PROJECT</t>
  </si>
  <si>
    <t>EQ301</t>
  </si>
  <si>
    <t>RACECOURSE &amp; EQUINE EVENT MANAGEMENT</t>
  </si>
  <si>
    <t>EQ302</t>
  </si>
  <si>
    <t>EQUINE BUSINESS FINANCIAL MANAGEMENT</t>
  </si>
  <si>
    <t>EQ390</t>
  </si>
  <si>
    <t>EQUINE CAPSTONE BUSINESS PROJECT</t>
  </si>
  <si>
    <t>EQ399</t>
  </si>
  <si>
    <t>MN103</t>
  </si>
  <si>
    <t>INTRODUCTION TO MARKETING &amp; SALES</t>
  </si>
  <si>
    <t>MN104</t>
  </si>
  <si>
    <t>PEOPLE IN ORGANISATIONS</t>
  </si>
  <si>
    <t>MN105</t>
  </si>
  <si>
    <t>ENTREPRENEURSHIP &amp; THE BUSINESS IDEA</t>
  </si>
  <si>
    <t>MN107</t>
  </si>
  <si>
    <t>INNOVATIONS - IDEAS THAT CHANGED THE WORLD</t>
  </si>
  <si>
    <t>MN108</t>
  </si>
  <si>
    <t>INTRODUCTION TO MANAGEMENT AND TEAMWORK</t>
  </si>
  <si>
    <t>MN109</t>
  </si>
  <si>
    <t>INTRODUCTION TO BUSINESS &amp; MANAGEMENT</t>
  </si>
  <si>
    <t>MN110</t>
  </si>
  <si>
    <t>CAREER DEVELOPMENT I</t>
  </si>
  <si>
    <t>MN111</t>
  </si>
  <si>
    <t>THE EXECUTIVE EDGE</t>
  </si>
  <si>
    <t>MN125</t>
  </si>
  <si>
    <t>SOCIAL ENTREPRENEURSHHP</t>
  </si>
  <si>
    <t>MN133</t>
  </si>
  <si>
    <t>CONSUMER BEHAVIOUR</t>
  </si>
  <si>
    <t>MN150</t>
  </si>
  <si>
    <t>CRITICAL THINKING FOR PROFESSIONALS</t>
  </si>
  <si>
    <t>MN160</t>
  </si>
  <si>
    <t>CONTEMPORARY ISSUES IN MANAGEMENT</t>
  </si>
  <si>
    <t>MN170</t>
  </si>
  <si>
    <t>BUSINESS AND ACADEMIC WRITING</t>
  </si>
  <si>
    <t>MN172</t>
  </si>
  <si>
    <t>THE BUSINESS LANDSCAPE</t>
  </si>
  <si>
    <t>MN201</t>
  </si>
  <si>
    <t>CAREER DEVELOPMENT II</t>
  </si>
  <si>
    <t>MN202</t>
  </si>
  <si>
    <t>ORGANISATION THEORY &amp; DESIGN</t>
  </si>
  <si>
    <t>MN203</t>
  </si>
  <si>
    <t>MARKETING MANAGEMENT</t>
  </si>
  <si>
    <t>MN204</t>
  </si>
  <si>
    <t>MANAGEMENT INFORMATION SYSTEMS &amp; INFORMATION</t>
  </si>
  <si>
    <t>MN208</t>
  </si>
  <si>
    <t>INTELLECTUAL PROPERTY</t>
  </si>
  <si>
    <t>MN209</t>
  </si>
  <si>
    <t>APPLIED SME TOPICS</t>
  </si>
  <si>
    <t>MN211</t>
  </si>
  <si>
    <t>PROJECT MANAGEMENT</t>
  </si>
  <si>
    <t>MN212</t>
  </si>
  <si>
    <t>OPERATIONS AND SUPPLY CHAIN MANAGEMENT</t>
  </si>
  <si>
    <t>MN214</t>
  </si>
  <si>
    <t>INTERNATIONAL HUMAN RESOURCE MANAGEMENT</t>
  </si>
  <si>
    <t>MN215</t>
  </si>
  <si>
    <t>MANAGING IN INTERNATIONAL ENVIRONMENTS</t>
  </si>
  <si>
    <t>MN216</t>
  </si>
  <si>
    <t>SERVICES MANAGEMENT</t>
  </si>
  <si>
    <t>MN219</t>
  </si>
  <si>
    <t>SOCIAL MEDIA</t>
  </si>
  <si>
    <t>MN220</t>
  </si>
  <si>
    <t>HUMAN RESOURCE MANAGEMENT</t>
  </si>
  <si>
    <t>MN222</t>
  </si>
  <si>
    <t>LEADERSHIP &amp; PERSONAL DEVELOPMENT</t>
  </si>
  <si>
    <t>MN280</t>
  </si>
  <si>
    <t>NEW VENTURE PLANNING PROJECT</t>
  </si>
  <si>
    <t>MN301</t>
  </si>
  <si>
    <t>EXPRESS YOURSELF</t>
  </si>
  <si>
    <t>MN302</t>
  </si>
  <si>
    <t>PERSONAL  DEVELOPMENT PORTFOLIO</t>
  </si>
  <si>
    <t>MN303</t>
  </si>
  <si>
    <t>STRATEGIC MARKETING</t>
  </si>
  <si>
    <t>MN304</t>
  </si>
  <si>
    <t>MANAGING INFORMATION TECHNOLOGY FOR BUSINESS</t>
  </si>
  <si>
    <t>MN305A</t>
  </si>
  <si>
    <t>INNOVATION MANAGEMENT</t>
  </si>
  <si>
    <t>MN305B</t>
  </si>
  <si>
    <t>MN312</t>
  </si>
  <si>
    <t>GLOBAL SUPPLY CHAIN MANAGEMENT</t>
  </si>
  <si>
    <t>MN313</t>
  </si>
  <si>
    <t>INTERNATIONAL MARKETING</t>
  </si>
  <si>
    <t>MN314</t>
  </si>
  <si>
    <t>BUSINESS RESEARCH</t>
  </si>
  <si>
    <t>MN315</t>
  </si>
  <si>
    <t>THE SUSTAINABLE ENTERPRIZE</t>
  </si>
  <si>
    <t>MN318</t>
  </si>
  <si>
    <t>NEGOTIATION</t>
  </si>
  <si>
    <t>MN319</t>
  </si>
  <si>
    <t>E-MARKETING</t>
  </si>
  <si>
    <t>MN321</t>
  </si>
  <si>
    <t>CHANGE MANAGEMENT &amp; ORGANISATIONAL DEVELOPMEN</t>
  </si>
  <si>
    <t>MN325</t>
  </si>
  <si>
    <t>STRATEGIC HUMAN RESOURCE MANAGEMENT</t>
  </si>
  <si>
    <t>MN330A</t>
  </si>
  <si>
    <t>BUSINESS, ETHICS &amp; SOCIETY</t>
  </si>
  <si>
    <t>MN330B</t>
  </si>
  <si>
    <t>MN340A</t>
  </si>
  <si>
    <t>STRATEGIC MANAGEMENT</t>
  </si>
  <si>
    <t>MN340B</t>
  </si>
  <si>
    <t>MN341A</t>
  </si>
  <si>
    <t>STRATEGY &amp; MARKETING</t>
  </si>
  <si>
    <t>MN341B</t>
  </si>
  <si>
    <t>MN346</t>
  </si>
  <si>
    <t>NEW VENTURE OPPORTUNITY-EVALUATION &amp; SCREEN</t>
  </si>
  <si>
    <t>MN355</t>
  </si>
  <si>
    <t>CONSULTING IN SOCIETY</t>
  </si>
  <si>
    <t>MN391</t>
  </si>
  <si>
    <t>STRATEGIC BUSINESS DEVELOPMENT PLANNING</t>
  </si>
  <si>
    <t>MN399</t>
  </si>
  <si>
    <t>INDUSTRY WORK EXPERIENCE</t>
  </si>
  <si>
    <t>MNA399</t>
  </si>
  <si>
    <t>VM399</t>
  </si>
  <si>
    <t>VENTURE WORK PLACEMENT</t>
  </si>
  <si>
    <t>DESIGN INNOVATION</t>
  </si>
  <si>
    <t>PD101</t>
  </si>
  <si>
    <t>CREATIVE THINKING AND DESIGN</t>
  </si>
  <si>
    <t>PD102</t>
  </si>
  <si>
    <t>DESIGN TOOLS &amp; DRAWING: SOLID WORKS &amp; 3D MOD</t>
  </si>
  <si>
    <t>PD103</t>
  </si>
  <si>
    <t>MATERIAL PROPERTIES</t>
  </si>
  <si>
    <t>PD106</t>
  </si>
  <si>
    <t>DESIGN CONCEPTUALISATION &amp; MODEL MAKING</t>
  </si>
  <si>
    <t>PD107</t>
  </si>
  <si>
    <t>THE DESIGNER'S SKETCHBOOK</t>
  </si>
  <si>
    <t>PD201</t>
  </si>
  <si>
    <t>DESIGN HISTORY &amp; CULTURE</t>
  </si>
  <si>
    <t>PD206</t>
  </si>
  <si>
    <t>COMPUTER AIDED DESIGN VISUALISATION</t>
  </si>
  <si>
    <t>PD207</t>
  </si>
  <si>
    <t>MANUFACTURING PROCESSES 1</t>
  </si>
  <si>
    <t>PD209</t>
  </si>
  <si>
    <t>UNIVERSAL DESIGN PROJECT</t>
  </si>
  <si>
    <t>PD211</t>
  </si>
  <si>
    <t>ENTREPRENEURSHIP AND INNOVATION</t>
  </si>
  <si>
    <t>PD212</t>
  </si>
  <si>
    <t>INNOVATING RADICAL PRODUCTS AND BRANDS</t>
  </si>
  <si>
    <t>PD215</t>
  </si>
  <si>
    <t>USABILITY ERGONOMICS &amp; AESTHETICS</t>
  </si>
  <si>
    <t>PD301</t>
  </si>
  <si>
    <t>ETHNOGRAPHY &amp; ANTHROPOLOGY FOR DESIGN</t>
  </si>
  <si>
    <t>PD303</t>
  </si>
  <si>
    <t>ADVANCE MATERIALS &amp; DESIGN FOR MANUFACTURE</t>
  </si>
  <si>
    <t>PD304</t>
  </si>
  <si>
    <t>DESIGN FOR ENVIRONMENT &amp; SUSTAINABILITY</t>
  </si>
  <si>
    <t>PD305</t>
  </si>
  <si>
    <t>PD307</t>
  </si>
  <si>
    <t>DESIGN PROCESS &amp; PROJECTS</t>
  </si>
  <si>
    <t>PD399I</t>
  </si>
  <si>
    <t>PRODUCT DESIGN SEMESTER ABROAD</t>
  </si>
  <si>
    <t>PD401</t>
  </si>
  <si>
    <t>GROUP DESIGN PRODUCT - FINAL YEAR</t>
  </si>
  <si>
    <t>PD402B</t>
  </si>
  <si>
    <t>FINAL YR INDIVIDUAL DESIGN PROJECT</t>
  </si>
  <si>
    <t>PD402C</t>
  </si>
  <si>
    <t>FINAL YEAR INDIVIDUAL DESIGN PROJECT PROPOSAL</t>
  </si>
  <si>
    <t>PD404</t>
  </si>
  <si>
    <t>SYSTEMATIC DESIGN METHODS</t>
  </si>
  <si>
    <t>PD405</t>
  </si>
  <si>
    <t>DESIGN THINKING</t>
  </si>
  <si>
    <t>ECONOMICS</t>
  </si>
  <si>
    <t>AC101</t>
  </si>
  <si>
    <t>INTRODUCTION TO ACCOUNTING</t>
  </si>
  <si>
    <t>AC102</t>
  </si>
  <si>
    <t>FINANCIAL ACCOUNTING 1</t>
  </si>
  <si>
    <t>AC103</t>
  </si>
  <si>
    <t>FINANCIAL ACCOUNTING 2 /PRINCIPLES OF FINANCE</t>
  </si>
  <si>
    <t>AC201</t>
  </si>
  <si>
    <t>FINANCIAL ACCOUNTING 3</t>
  </si>
  <si>
    <t>AC202</t>
  </si>
  <si>
    <t>FINANCIAL ACCOUNTING 4</t>
  </si>
  <si>
    <t>AC203</t>
  </si>
  <si>
    <t>TAXATION: INCOME TAX AND VAT</t>
  </si>
  <si>
    <t>AC205</t>
  </si>
  <si>
    <t>MANAGEMENT &amp; COST ACCOUNTING</t>
  </si>
  <si>
    <t>AC210</t>
  </si>
  <si>
    <t>FINANCIAL ACCOUNTING FOR NON-ACCOUNTANTS</t>
  </si>
  <si>
    <t>AC211</t>
  </si>
  <si>
    <t>MANAGEMENT ACCOUNTING FOR NON-ACCOUNTANTS</t>
  </si>
  <si>
    <t>AC305</t>
  </si>
  <si>
    <t>ADVANCED MANAGEMENT &amp; COST ACCOUNTING</t>
  </si>
  <si>
    <t>AC306</t>
  </si>
  <si>
    <t>ETHICS AND CORPORATE GOVERNANCE</t>
  </si>
  <si>
    <t>AC311</t>
  </si>
  <si>
    <t>ADVANCED FINANCIAL ACCOUNTING</t>
  </si>
  <si>
    <t>EC101A</t>
  </si>
  <si>
    <t>PRINCIPLES OF MICROECONOMICS I</t>
  </si>
  <si>
    <t>EC101B</t>
  </si>
  <si>
    <t>PRINCIPLES OF MICROECONOMICS 2</t>
  </si>
  <si>
    <t>EC102</t>
  </si>
  <si>
    <t>PRINCIPLES OF MACROECONOMICS</t>
  </si>
  <si>
    <t>EC105A</t>
  </si>
  <si>
    <t>INTRODUCTION TO QUANTITATIVE ANALYSIS</t>
  </si>
  <si>
    <t>EC201</t>
  </si>
  <si>
    <t>INTERMEDIATE MICROECONOMICS 2</t>
  </si>
  <si>
    <t>EC202A</t>
  </si>
  <si>
    <t>INTERMEDIATE MACROECONOMICS 1</t>
  </si>
  <si>
    <t>EC202B</t>
  </si>
  <si>
    <t>INTERMEDIATE MACROECONOMICS 2</t>
  </si>
  <si>
    <t>EC205</t>
  </si>
  <si>
    <t>INTERMEDIATE QUANTITATIVE ANALYSIS</t>
  </si>
  <si>
    <t>EC206</t>
  </si>
  <si>
    <t>INTRODUCTION TO ECONOMETRICS</t>
  </si>
  <si>
    <t>EC211</t>
  </si>
  <si>
    <t>MONEY &amp; BANKING</t>
  </si>
  <si>
    <t>EC215</t>
  </si>
  <si>
    <t>GAME THEORY &amp; STRATEGIC BEHAVIOUR</t>
  </si>
  <si>
    <t>EC217</t>
  </si>
  <si>
    <t>EUROPEAN ECONOMY</t>
  </si>
  <si>
    <t>EC301</t>
  </si>
  <si>
    <t>TOPICS IN MICROECONOMICS</t>
  </si>
  <si>
    <t>EC306</t>
  </si>
  <si>
    <t>ECONOMETRICS</t>
  </si>
  <si>
    <t>EC307</t>
  </si>
  <si>
    <t>IRISH ECONOMY</t>
  </si>
  <si>
    <t>EC308</t>
  </si>
  <si>
    <t>COMPETITION &amp; REGULATION</t>
  </si>
  <si>
    <t>EC311</t>
  </si>
  <si>
    <t>ECONOMICS OF ENVIRONMENTAL &amp; NATURAL RESOURC</t>
  </si>
  <si>
    <t>EC312</t>
  </si>
  <si>
    <t>INDUSTRIAL ORGANISATION</t>
  </si>
  <si>
    <t>EC318</t>
  </si>
  <si>
    <t>INTERNATIONAL TRADE</t>
  </si>
  <si>
    <t>EC319</t>
  </si>
  <si>
    <t>LABOUR ECONOMICS</t>
  </si>
  <si>
    <t>EC327</t>
  </si>
  <si>
    <t>ECONOMICS OF SPORT</t>
  </si>
  <si>
    <t>EC399</t>
  </si>
  <si>
    <t>ECONOMICS THESIS</t>
  </si>
  <si>
    <t>FN105</t>
  </si>
  <si>
    <t>FOUNDATIONS OF FINANCE</t>
  </si>
  <si>
    <t>FN205</t>
  </si>
  <si>
    <t>INTRODUCTION TO CORPORATE FINANCE</t>
  </si>
  <si>
    <t>FN206</t>
  </si>
  <si>
    <t>PRINCIPLES OF CORPORATE FINANCE</t>
  </si>
  <si>
    <t>FN212</t>
  </si>
  <si>
    <t>FINANCIAL MODELLING</t>
  </si>
  <si>
    <t>FN213</t>
  </si>
  <si>
    <t>FINANCIAL MARKETS &amp; INSTUTIONS</t>
  </si>
  <si>
    <t>FN305</t>
  </si>
  <si>
    <t>INVESTMENTS - PORTFOLIO SELECTION &amp; ANALYSIS</t>
  </si>
  <si>
    <t>FN306</t>
  </si>
  <si>
    <t>INTRODUCTION TO CAPITAL MARKETS</t>
  </si>
  <si>
    <t>FN307</t>
  </si>
  <si>
    <t>DERIVATIVES 1: FORWARDS, FUTURES &amp; SWAPS</t>
  </si>
  <si>
    <t>FN308</t>
  </si>
  <si>
    <t>DERIVATIVES 2:AN ANALYSIS OF OPTIONS &amp; CREDIT</t>
  </si>
  <si>
    <t>FN309</t>
  </si>
  <si>
    <t>INTERNATIONAL FINANCE</t>
  </si>
  <si>
    <t>FN310</t>
  </si>
  <si>
    <t>INTERNATIONAL FINANCIAL MARKETS &amp; INSTITUT.</t>
  </si>
  <si>
    <t>FN313</t>
  </si>
  <si>
    <t>FINANCIAL CRISES AND REGULATION</t>
  </si>
  <si>
    <t>FN399</t>
  </si>
  <si>
    <t>FINANCE THESIS</t>
  </si>
  <si>
    <t>EDUCATION</t>
  </si>
  <si>
    <t>ED201</t>
  </si>
  <si>
    <t>TEACHING,LEARNING &amp; ASSESSMENT</t>
  </si>
  <si>
    <t>ED202</t>
  </si>
  <si>
    <t>PSYCHOLOGY OF EDUCATION - HUMAN DEVELOPMENT</t>
  </si>
  <si>
    <t>ED203</t>
  </si>
  <si>
    <t>INTRODUCTION TO THE EDUCATION SYSTEM</t>
  </si>
  <si>
    <t>ED204</t>
  </si>
  <si>
    <t>TEACHING,LEARNING &amp; ASSESSMENT 2</t>
  </si>
  <si>
    <t>ED205</t>
  </si>
  <si>
    <t>SCHOOL BASED EXPERIENCE 1</t>
  </si>
  <si>
    <t>ED206</t>
  </si>
  <si>
    <t>SCIENCE RESEARCH PROJECT</t>
  </si>
  <si>
    <t>ED301</t>
  </si>
  <si>
    <t>SCHOOL BASED EXPERIENCE 2</t>
  </si>
  <si>
    <t>ED302</t>
  </si>
  <si>
    <t>TEACHING, LEARNING, ICT &amp; ASSESSMENT 1</t>
  </si>
  <si>
    <t>ED303</t>
  </si>
  <si>
    <t>TEACHING, LEARNING, ICT &amp; ASSESSMENT 2</t>
  </si>
  <si>
    <t>ED304</t>
  </si>
  <si>
    <t>CURRICULUM STUDIES</t>
  </si>
  <si>
    <t>ED305</t>
  </si>
  <si>
    <t>SOCIOLOGY OF EDUCATION</t>
  </si>
  <si>
    <t>ED306</t>
  </si>
  <si>
    <t>PHILOSOPHY OF EDUCATION</t>
  </si>
  <si>
    <t>ED401</t>
  </si>
  <si>
    <t>SCHOOL BASED EXPERIENCE 3</t>
  </si>
  <si>
    <t>ED402</t>
  </si>
  <si>
    <t>THE TEACHER AS A CRITICALLY REFLECTIVE PRACTI</t>
  </si>
  <si>
    <t>ED403</t>
  </si>
  <si>
    <t>HISTORY OF EDUCATION</t>
  </si>
  <si>
    <t>ED404</t>
  </si>
  <si>
    <t>PSYCHOLOGY 2</t>
  </si>
  <si>
    <t>FROEBEL EDUCATION</t>
  </si>
  <si>
    <t>EDC101</t>
  </si>
  <si>
    <t>REFLECTIVE PRACTICE: LEARNING TO LEARN 1</t>
  </si>
  <si>
    <t>EDC102</t>
  </si>
  <si>
    <t>CHILDREN'S WELL-BEING</t>
  </si>
  <si>
    <t>EDC103</t>
  </si>
  <si>
    <t>BUILDING RELATIONSHIPS WITH CHILDREN, PARENTS</t>
  </si>
  <si>
    <t>EDC104</t>
  </si>
  <si>
    <t>EXPLORING CURRICULA AND PEDAGOGY (1)</t>
  </si>
  <si>
    <t>EDC105</t>
  </si>
  <si>
    <t>LEARNING &amp; DEVELOPMENT - PERSPECTIVES</t>
  </si>
  <si>
    <t>EDC106</t>
  </si>
  <si>
    <t>PHILOSOPHY, CULTURE &amp; CONSTRUCTIONS OF ECCE</t>
  </si>
  <si>
    <t>EDC107</t>
  </si>
  <si>
    <t>PLAY</t>
  </si>
  <si>
    <t>EDC108</t>
  </si>
  <si>
    <t>PROFESSIONAL PRACTICE/PROFESSIONAL PRACTICE P</t>
  </si>
  <si>
    <t>EDC301</t>
  </si>
  <si>
    <t>RESEARCH &amp; DISSERTATION 3</t>
  </si>
  <si>
    <t>EDC302</t>
  </si>
  <si>
    <t>LEARNING AND DEVELOPMENT CHALLENGES</t>
  </si>
  <si>
    <t>EDC303</t>
  </si>
  <si>
    <t>TRANSITIONS IN ECCE</t>
  </si>
  <si>
    <t>EDC304</t>
  </si>
  <si>
    <t>LEADING PRACTICE</t>
  </si>
  <si>
    <t>EDC305</t>
  </si>
  <si>
    <t>DOMINANT DISCOURSES IN ECCE</t>
  </si>
  <si>
    <t>EDC306</t>
  </si>
  <si>
    <t>CURRICULUM, PEDAGOGY AND ASSESSMENT</t>
  </si>
  <si>
    <t>EDC307</t>
  </si>
  <si>
    <t>THESIS/RESEARCH SEMINAR</t>
  </si>
  <si>
    <t>EDC308</t>
  </si>
  <si>
    <t>PRACTICE 3</t>
  </si>
  <si>
    <t>EDF125</t>
  </si>
  <si>
    <t>PLACEMENT LEARNING 1(EARLY CHILDHOOD ED 4-7YR</t>
  </si>
  <si>
    <t>EDF126</t>
  </si>
  <si>
    <t>FOUNDATION MODULE 1</t>
  </si>
  <si>
    <t>EDF127</t>
  </si>
  <si>
    <t>TEACHER AS LEARNER</t>
  </si>
  <si>
    <t>EDF128</t>
  </si>
  <si>
    <t>CURRICULUM AND METHODOLOGIES 1</t>
  </si>
  <si>
    <t>EDF129</t>
  </si>
  <si>
    <t>EDUCATION ABOUT RELIGIONS.BELIEFS &amp; ETHICS 1</t>
  </si>
  <si>
    <t>EDF130</t>
  </si>
  <si>
    <t>TEANGA 1 / LANGUAGE 1</t>
  </si>
  <si>
    <t>EDF131</t>
  </si>
  <si>
    <t>TEANGA 2 / LANGUAGE 2</t>
  </si>
  <si>
    <t>EDF132</t>
  </si>
  <si>
    <t>MATHEMATICAL &amp; SCIENTIFIC ENQUIRY 1</t>
  </si>
  <si>
    <t>EDF133</t>
  </si>
  <si>
    <t>PERSONAL &amp; PROFESSIONAL SKILLS FOR TEACHING</t>
  </si>
  <si>
    <t>EDF134</t>
  </si>
  <si>
    <t>CUMAS NA GAEILGE / ENGLISH &amp; MATHS COMPETENCY</t>
  </si>
  <si>
    <t>EDF201</t>
  </si>
  <si>
    <t>PSYCHOLOGY 3 (CHILD PSYCHOLOGY)</t>
  </si>
  <si>
    <t>EDF202</t>
  </si>
  <si>
    <t>PSYCHOLOGY 4 (LANGUAGE STUDY)</t>
  </si>
  <si>
    <t>EDF203</t>
  </si>
  <si>
    <t>EDF204</t>
  </si>
  <si>
    <t>INCLUSIVE EDUCATION</t>
  </si>
  <si>
    <t>EDF205</t>
  </si>
  <si>
    <t>IRISH (INCLUDING ORAL EXAM)</t>
  </si>
  <si>
    <t>EDF206</t>
  </si>
  <si>
    <t>IRISH METHODS</t>
  </si>
  <si>
    <t>EDF207</t>
  </si>
  <si>
    <t>ENGLISH LANGUAGE AND LITERATURE</t>
  </si>
  <si>
    <t>EDF208</t>
  </si>
  <si>
    <t>ENGLISH METHODS</t>
  </si>
  <si>
    <t>EDF209</t>
  </si>
  <si>
    <t>MATHEMATICS</t>
  </si>
  <si>
    <t>EDF210</t>
  </si>
  <si>
    <t>MATHEMATICS METHODOLOGY</t>
  </si>
  <si>
    <t>EDF211</t>
  </si>
  <si>
    <t>VISUAL ARTS EDUCATION</t>
  </si>
  <si>
    <t>EDF212</t>
  </si>
  <si>
    <t>DRAMA IN EDUCATION</t>
  </si>
  <si>
    <t>EDF213</t>
  </si>
  <si>
    <t>MUSIC EDUCATION</t>
  </si>
  <si>
    <t>EDF214</t>
  </si>
  <si>
    <t>RELIGIOUS EDUCATION</t>
  </si>
  <si>
    <t>EDF215</t>
  </si>
  <si>
    <t>PHYSICAL EDUCATION</t>
  </si>
  <si>
    <t>EDF216</t>
  </si>
  <si>
    <t>SOCIAL, ENVIRONMENTAL &amp; SCIENTIFIC EDUCATION</t>
  </si>
  <si>
    <t>EDF217</t>
  </si>
  <si>
    <t>EDF218</t>
  </si>
  <si>
    <t>TEACHING PRACTICE CLASS PERFORMANCE</t>
  </si>
  <si>
    <t>EDF219</t>
  </si>
  <si>
    <t>TEACHING PRACTICE PREPARATION</t>
  </si>
  <si>
    <t>EDF301</t>
  </si>
  <si>
    <t>PSYCHOLOGY 5 (EDUCATIONAL PSYCHOLOGY)</t>
  </si>
  <si>
    <t>EDF302</t>
  </si>
  <si>
    <t>PSYCHOLOGY 6 (CURRICULUM AND ASSESSMENT)</t>
  </si>
  <si>
    <t>EDF303</t>
  </si>
  <si>
    <t>EDF304</t>
  </si>
  <si>
    <t>EDF305</t>
  </si>
  <si>
    <t>EARLY CHILDHOOD EDUCATION</t>
  </si>
  <si>
    <t>EDF306</t>
  </si>
  <si>
    <t>GAEILGE</t>
  </si>
  <si>
    <t>EDF307</t>
  </si>
  <si>
    <t>READING AND LITERACY</t>
  </si>
  <si>
    <t>EDF308</t>
  </si>
  <si>
    <t>EDF309</t>
  </si>
  <si>
    <t>TEACHING PRIMARY MATHEMATICS</t>
  </si>
  <si>
    <t>EDF310</t>
  </si>
  <si>
    <t>EDF311</t>
  </si>
  <si>
    <t>EDF312</t>
  </si>
  <si>
    <t>EDF313</t>
  </si>
  <si>
    <t>EDF314</t>
  </si>
  <si>
    <t>EDF315</t>
  </si>
  <si>
    <t>SOCIAL PERSONAL HEALTH EDUCATION (SPHE)</t>
  </si>
  <si>
    <t>EDF316</t>
  </si>
  <si>
    <t>INFORMATION AND COMMUNICATION TECHNOLOGY IN E</t>
  </si>
  <si>
    <t>EDF317</t>
  </si>
  <si>
    <t>EDF318</t>
  </si>
  <si>
    <t>EDF319</t>
  </si>
  <si>
    <t>EDF321</t>
  </si>
  <si>
    <t>PERSONAL DEVELOPMENT</t>
  </si>
  <si>
    <t>EDF322</t>
  </si>
  <si>
    <t>THINK GLOBALLY, TEACH LOCALLY</t>
  </si>
  <si>
    <t>EDF324</t>
  </si>
  <si>
    <t>INTEGRATING DANCE AND DRAMA EDUCATION</t>
  </si>
  <si>
    <t>EDF325</t>
  </si>
  <si>
    <t>INCLUSIVE PHYSICAL EDUCATION</t>
  </si>
  <si>
    <t>GEOGRAPHY</t>
  </si>
  <si>
    <t>CM10</t>
  </si>
  <si>
    <t>URBAN SOCIETY:GLOBAL PROCESSES LOCALLY</t>
  </si>
  <si>
    <t>GY111</t>
  </si>
  <si>
    <t>INTRO.TO PHYSICAL GEOGRAPHY:CLIMATE</t>
  </si>
  <si>
    <t>GY114</t>
  </si>
  <si>
    <t>INTRODUCTION TO PHYSICAL GEOGRAPHY:GEOSCIENCE</t>
  </si>
  <si>
    <t>GY123</t>
  </si>
  <si>
    <t>INTRODUCTION TO HUMAN GEOGRAPHY: GEOGRAPHY OF</t>
  </si>
  <si>
    <t>GY124</t>
  </si>
  <si>
    <t>INTRODUCTION TO HUMAN GEOGRAPHY: PEOPLE &amp; PLA</t>
  </si>
  <si>
    <t>GY201</t>
  </si>
  <si>
    <t>METHODS OF GEOGRAPHICAL ANALYSIS 1</t>
  </si>
  <si>
    <t>GY202</t>
  </si>
  <si>
    <t>METHODS OF GEOGRAPHICAL ANALYSIS 2</t>
  </si>
  <si>
    <t>GY205</t>
  </si>
  <si>
    <t>GEOGRAPHY FIELD TRIP (IRELAND)</t>
  </si>
  <si>
    <t>GY206</t>
  </si>
  <si>
    <t>GEOGRAPHY FIELD TRIP (OVERSEAS)</t>
  </si>
  <si>
    <t>GY211</t>
  </si>
  <si>
    <t>GEOMORPHOLOGY OF IRELAND</t>
  </si>
  <si>
    <t>GY212</t>
  </si>
  <si>
    <t>GLOBAL WATER RESOURCES</t>
  </si>
  <si>
    <t>GY213</t>
  </si>
  <si>
    <t>CLIMATOLOGY</t>
  </si>
  <si>
    <t>GY216</t>
  </si>
  <si>
    <t>HAZARDS AND SOCIETY</t>
  </si>
  <si>
    <t>GY217</t>
  </si>
  <si>
    <t>BIOGEOGRAPHY</t>
  </si>
  <si>
    <t>GY221</t>
  </si>
  <si>
    <t>ECONOMIC GEOGRAPHY</t>
  </si>
  <si>
    <t>GY222</t>
  </si>
  <si>
    <t>URBAN GEOGRAPHY</t>
  </si>
  <si>
    <t>GY223</t>
  </si>
  <si>
    <t>GEOGRAPHY OF RURAL DEVELOPMENT</t>
  </si>
  <si>
    <t>GY226</t>
  </si>
  <si>
    <t>GEOGRAPHY OF HEALTH &amp; HEALTH CARE</t>
  </si>
  <si>
    <t>GY227</t>
  </si>
  <si>
    <t>POLITICAL GEOGRAPHY</t>
  </si>
  <si>
    <t>GY233</t>
  </si>
  <si>
    <t>GEOGRAPHIES OF GLOBALISATION</t>
  </si>
  <si>
    <t>GY234</t>
  </si>
  <si>
    <t>SOCIAL AND CULTURAL GEOGRAPHY</t>
  </si>
  <si>
    <t>GY235</t>
  </si>
  <si>
    <t>GEOGRAPHY OF NORTH AMERICA</t>
  </si>
  <si>
    <t>GY238</t>
  </si>
  <si>
    <t>HISTORICAL GEOGRAPHY</t>
  </si>
  <si>
    <t>GY253</t>
  </si>
  <si>
    <t>SPECIAL TOPICS IN GEOGRAPHY C</t>
  </si>
  <si>
    <t>GY303</t>
  </si>
  <si>
    <t>THESIS</t>
  </si>
  <si>
    <t>GY304</t>
  </si>
  <si>
    <t>GEOGRAPHICAL INFORMATION SYSTEMS &amp; SCIENCE</t>
  </si>
  <si>
    <t>GY305</t>
  </si>
  <si>
    <t>APPROACHES TO HUMAN GEOGRAPHY</t>
  </si>
  <si>
    <t>GY306</t>
  </si>
  <si>
    <t>LITERATURE REVIEW &amp; THESIS PRESENTATION</t>
  </si>
  <si>
    <t>GY310B</t>
  </si>
  <si>
    <t>GEOGRAPHY RESEARCH WORKSHOPS (SEMESTER 2)</t>
  </si>
  <si>
    <t>GY311</t>
  </si>
  <si>
    <t>KEY SKILLS IN PHYSICAL GEOGRAPHY</t>
  </si>
  <si>
    <t>GY312</t>
  </si>
  <si>
    <t>FLUVIAL GEOMORPHOLOGY</t>
  </si>
  <si>
    <t>GY313</t>
  </si>
  <si>
    <t>CLIMATE CHANGE</t>
  </si>
  <si>
    <t>GY314</t>
  </si>
  <si>
    <t>ENVIRONMENTAL REMOTE SENSING</t>
  </si>
  <si>
    <t>GY315</t>
  </si>
  <si>
    <t>QUATERNARY ENVIRONMENTAL CHANGE</t>
  </si>
  <si>
    <t>GY317</t>
  </si>
  <si>
    <t>GLOBAL ECOSYSTEM PRESSURES AND SUSTAINABILITY</t>
  </si>
  <si>
    <t>GY321</t>
  </si>
  <si>
    <t>GEOGRAPHY OF THE INFORMATIONAL ECONOMY</t>
  </si>
  <si>
    <t>GY326</t>
  </si>
  <si>
    <t>MEDICAL GEOGRAPHY</t>
  </si>
  <si>
    <t>GY327</t>
  </si>
  <si>
    <t>ENVIRONMENTAL POLITICS</t>
  </si>
  <si>
    <t>GY328</t>
  </si>
  <si>
    <t>HISTORICAL GEOGRAPHY OF THE IRISH LANDSCAPE</t>
  </si>
  <si>
    <t>GY330</t>
  </si>
  <si>
    <t>REGIONAL PLANNING AND DEVELOPMENT</t>
  </si>
  <si>
    <t>GY331</t>
  </si>
  <si>
    <t>GEOGRAPHIES OF THE CRISIS</t>
  </si>
  <si>
    <t>GY333</t>
  </si>
  <si>
    <t>GLOBAL FOODSCAPES</t>
  </si>
  <si>
    <t>GY336</t>
  </si>
  <si>
    <t>CULTURE, HEALTH AND PLACE</t>
  </si>
  <si>
    <t>GY337</t>
  </si>
  <si>
    <t>GEOPOLITICS: POWER &amp; SPACE</t>
  </si>
  <si>
    <t>GY339</t>
  </si>
  <si>
    <t>THE CITY IN FILM</t>
  </si>
  <si>
    <t>GY341</t>
  </si>
  <si>
    <t>APPROACHES TO CULTURAL GEOGRAPHY</t>
  </si>
  <si>
    <t>GY342</t>
  </si>
  <si>
    <t>URBAN PLANNING &amp; PROPERTY DEVELOPMENT</t>
  </si>
  <si>
    <t>GY349</t>
  </si>
  <si>
    <t>GEOGRAPHY AND EDUCATION</t>
  </si>
  <si>
    <t>LS26</t>
  </si>
  <si>
    <t>CASE STUDY OF LANDED ESTATES</t>
  </si>
  <si>
    <t>LS63</t>
  </si>
  <si>
    <t>ANALYSING LOCAL SPACES</t>
  </si>
  <si>
    <t>LAW</t>
  </si>
  <si>
    <t>LW101</t>
  </si>
  <si>
    <t>CONTRACT LAW 1</t>
  </si>
  <si>
    <t>LW102</t>
  </si>
  <si>
    <t>LAW OF TORTS 1</t>
  </si>
  <si>
    <t>LW103L</t>
  </si>
  <si>
    <t>LEGAL WRITING AND ADVOCACY 1</t>
  </si>
  <si>
    <t>LW104L</t>
  </si>
  <si>
    <t>MOOT COURT 1</t>
  </si>
  <si>
    <t>LW105B</t>
  </si>
  <si>
    <t>CRIMINAL LAW 1</t>
  </si>
  <si>
    <t>LW105L</t>
  </si>
  <si>
    <t>LW106</t>
  </si>
  <si>
    <t>CONTRACT LAW 2</t>
  </si>
  <si>
    <t>LW107</t>
  </si>
  <si>
    <t>LAW OF TORTS 2</t>
  </si>
  <si>
    <t>LW108L</t>
  </si>
  <si>
    <t>LEGAL WRITING AND ADVOCACY 2</t>
  </si>
  <si>
    <t>LW109L</t>
  </si>
  <si>
    <t>MOOT COURT 2</t>
  </si>
  <si>
    <t>LW180</t>
  </si>
  <si>
    <t>BUSINESS LAW &amp; LEGAL PROCESS</t>
  </si>
  <si>
    <t>LW201B</t>
  </si>
  <si>
    <t>LAW OF EUROPEAN UNION 1</t>
  </si>
  <si>
    <t>LW201L</t>
  </si>
  <si>
    <t>EU LAW 1</t>
  </si>
  <si>
    <t>LW202L</t>
  </si>
  <si>
    <t>CRIMINAL LAW 2</t>
  </si>
  <si>
    <t>LW203B</t>
  </si>
  <si>
    <t>CONSTITUTIONAL LAW 1</t>
  </si>
  <si>
    <t>LW203L</t>
  </si>
  <si>
    <t>LW207B</t>
  </si>
  <si>
    <t>LAW OF EUROPEAN UNION 2</t>
  </si>
  <si>
    <t>LW207L</t>
  </si>
  <si>
    <t>EU LAW 2</t>
  </si>
  <si>
    <t>LW208B</t>
  </si>
  <si>
    <t>EVIDENCE</t>
  </si>
  <si>
    <t>LW208L</t>
  </si>
  <si>
    <t>LW209B</t>
  </si>
  <si>
    <t>ADMINISTRATIVE LAW</t>
  </si>
  <si>
    <t>LW209L</t>
  </si>
  <si>
    <t>LW210B</t>
  </si>
  <si>
    <t>CONSTITUTIONAL LAW 2</t>
  </si>
  <si>
    <t>LW210L</t>
  </si>
  <si>
    <t>LW301B</t>
  </si>
  <si>
    <t>EQUITY AND THE LAW OF TRUSTS I</t>
  </si>
  <si>
    <t>LW301L</t>
  </si>
  <si>
    <t>LW302B</t>
  </si>
  <si>
    <t>LAND LAW I</t>
  </si>
  <si>
    <t>LW303B</t>
  </si>
  <si>
    <t>JURISPRUDENCE</t>
  </si>
  <si>
    <t>LW306B</t>
  </si>
  <si>
    <t>LAND LAW II</t>
  </si>
  <si>
    <t>LW309B</t>
  </si>
  <si>
    <t>3RD YR BACHELOR'S PAPER (BBL BCL)</t>
  </si>
  <si>
    <t>LW310B</t>
  </si>
  <si>
    <t>COMPANY LAW 1</t>
  </si>
  <si>
    <t>LW311L</t>
  </si>
  <si>
    <t>INTELLECTUAL PROPERTY LAW</t>
  </si>
  <si>
    <t>LW399</t>
  </si>
  <si>
    <t>WORK EXPERIENCE</t>
  </si>
  <si>
    <t>LW399B</t>
  </si>
  <si>
    <t>LW399L</t>
  </si>
  <si>
    <t>LW480</t>
  </si>
  <si>
    <t>LAW &amp; GOVERNANCE</t>
  </si>
  <si>
    <t>SOCIOLOGY</t>
  </si>
  <si>
    <t>CM25</t>
  </si>
  <si>
    <t>CULTURE,IDENTITY &amp; THE MEDIA</t>
  </si>
  <si>
    <t>CM49</t>
  </si>
  <si>
    <t>POLITICAL INSTITUTIONS:THEORY &amp; PRACTICE</t>
  </si>
  <si>
    <t>CS1A</t>
  </si>
  <si>
    <t>SOCIAL ANALYSIS 1:THEORISING SOCIETY</t>
  </si>
  <si>
    <t>CS1B</t>
  </si>
  <si>
    <t>SOCIAL ANALYSIS 2:LOCATING MOD.IRELAND</t>
  </si>
  <si>
    <t>CS40</t>
  </si>
  <si>
    <t>CLASS &amp; COMMUNITY</t>
  </si>
  <si>
    <t>PO101</t>
  </si>
  <si>
    <t>DEMOCRACY &amp; ACTIVE CITIZENSHIP</t>
  </si>
  <si>
    <t>PO102</t>
  </si>
  <si>
    <t>POLITICAL INSTITUTIONS &amp; CIVIL SOCIETY IN IRE</t>
  </si>
  <si>
    <t>PO103</t>
  </si>
  <si>
    <t>PO104</t>
  </si>
  <si>
    <t>POLITICAL INSTITUTIONS &amp; CIVIL SOCIETY IN EUR</t>
  </si>
  <si>
    <t>PO201</t>
  </si>
  <si>
    <t>POLITICAL THEORY</t>
  </si>
  <si>
    <t>PO202</t>
  </si>
  <si>
    <t>ACTIVE CITIZENSHIP PLACEMENT</t>
  </si>
  <si>
    <t>PO203</t>
  </si>
  <si>
    <t>INTERNATIONAL RELATIONS</t>
  </si>
  <si>
    <t>PO206</t>
  </si>
  <si>
    <t>GENDER, NATIONALISM &amp; ARMED CONFLICT</t>
  </si>
  <si>
    <t>PO301</t>
  </si>
  <si>
    <t>INTERNATIONAL PUBLIC POLICY</t>
  </si>
  <si>
    <t>PO302</t>
  </si>
  <si>
    <t>IRISH PUBLIC POLICY</t>
  </si>
  <si>
    <t>PO303</t>
  </si>
  <si>
    <t>SPECIAL TOPIC RESEARCH PROJECT</t>
  </si>
  <si>
    <t>PO304</t>
  </si>
  <si>
    <t>SOCIETY AND STATE</t>
  </si>
  <si>
    <t>PO305</t>
  </si>
  <si>
    <t>POLITICS OF THE EU</t>
  </si>
  <si>
    <t>PO309</t>
  </si>
  <si>
    <t>FILES AND DOCUMENTS</t>
  </si>
  <si>
    <t>PO311</t>
  </si>
  <si>
    <t>THE POLITICS OF ETHNIC CONFLICT IN EUROPE</t>
  </si>
  <si>
    <t>PO312</t>
  </si>
  <si>
    <t>GENDER AND POLITICS</t>
  </si>
  <si>
    <t>PO313</t>
  </si>
  <si>
    <t>POWER, POLITICS &amp; SOCIETY IN THE AMERICAS</t>
  </si>
  <si>
    <t>SO101</t>
  </si>
  <si>
    <t>THINKING SOCIOLOGICALLY</t>
  </si>
  <si>
    <t>SO102</t>
  </si>
  <si>
    <t>MODERN IRISH SOCIETY</t>
  </si>
  <si>
    <t>SO103</t>
  </si>
  <si>
    <t>THE IRISH SOCIOLOGICAL IMAGINATION</t>
  </si>
  <si>
    <t>SO104</t>
  </si>
  <si>
    <t>GLOBAL SOCIETY</t>
  </si>
  <si>
    <t>SO201</t>
  </si>
  <si>
    <t>CLASSICAL SOCIAL THEORY</t>
  </si>
  <si>
    <t>SO202</t>
  </si>
  <si>
    <t>INTRODUCTION TO SOCIAL RESEARCH</t>
  </si>
  <si>
    <t>SO203</t>
  </si>
  <si>
    <t>STRUCTURES OF INEQUALITY: CLASS,RACE &amp; GENDER</t>
  </si>
  <si>
    <t>SO204A</t>
  </si>
  <si>
    <t>SURVEY RESEARCH METHODS</t>
  </si>
  <si>
    <t>SO205A</t>
  </si>
  <si>
    <t>FIELDWORK METHODS</t>
  </si>
  <si>
    <t>SO208</t>
  </si>
  <si>
    <t>MEDIA AND SOCIETY</t>
  </si>
  <si>
    <t>SO210</t>
  </si>
  <si>
    <t>SOCIAL WORLDS OF CHILDREN</t>
  </si>
  <si>
    <t>SO212</t>
  </si>
  <si>
    <t>COMMUNITY &amp; CLASS</t>
  </si>
  <si>
    <t>SO221</t>
  </si>
  <si>
    <t>MARX ON IRELAND</t>
  </si>
  <si>
    <t>SO301</t>
  </si>
  <si>
    <t>CONTEMPORARY SOCIAL THEORY</t>
  </si>
  <si>
    <t>SO303</t>
  </si>
  <si>
    <t>SO311</t>
  </si>
  <si>
    <t>SOCIOLOGY OF DEVELOPMENT</t>
  </si>
  <si>
    <t>SO312</t>
  </si>
  <si>
    <t>SOCIOLOGY OF THE FAMILY</t>
  </si>
  <si>
    <t>SO318A</t>
  </si>
  <si>
    <t>SOCIOLOGY OF TOURISM</t>
  </si>
  <si>
    <t>SO319</t>
  </si>
  <si>
    <t>SOCIOLOGY OF REVOLUTIONS</t>
  </si>
  <si>
    <t>SO320A</t>
  </si>
  <si>
    <t>RACE &amp; ETHNICITY IN COMPARATIVE PERSPECTIVE</t>
  </si>
  <si>
    <t>SO321A</t>
  </si>
  <si>
    <t>TECHNOLOGY &amp; CULTURE</t>
  </si>
  <si>
    <t>SO322</t>
  </si>
  <si>
    <t>SOCIOLOGY OF RELIGION</t>
  </si>
  <si>
    <t>SO330</t>
  </si>
  <si>
    <t>SO331</t>
  </si>
  <si>
    <t>SOCIAL MOVEMENTS AND COLLECTIVE ACTION</t>
  </si>
  <si>
    <t>SO333A</t>
  </si>
  <si>
    <t>SOCIOLOGY OF SEXUALITY</t>
  </si>
  <si>
    <t>SO336</t>
  </si>
  <si>
    <t>SOCIOLOGY OF WORK AND EMPLOYMENT</t>
  </si>
  <si>
    <t>SO337</t>
  </si>
  <si>
    <t>SOCIOLOGY OF HUMAN RIGHTS</t>
  </si>
  <si>
    <t>SCIENCE AND ENGINEERING</t>
  </si>
  <si>
    <t>BIOLOGY</t>
  </si>
  <si>
    <t>BI101</t>
  </si>
  <si>
    <t>FROM CELL TO ORGANISM</t>
  </si>
  <si>
    <t>BI102</t>
  </si>
  <si>
    <t>BIOLOGICAL FUNCTION &amp; DIVERSITY</t>
  </si>
  <si>
    <t>BI103</t>
  </si>
  <si>
    <t>HUMAN BIOLOGY</t>
  </si>
  <si>
    <t>BI104</t>
  </si>
  <si>
    <t>CELL BIOLOGY</t>
  </si>
  <si>
    <t>BI201</t>
  </si>
  <si>
    <t>BIOCHEMISTRY 1</t>
  </si>
  <si>
    <t>BI202</t>
  </si>
  <si>
    <t>MOLECULAR BIOLOGY 1</t>
  </si>
  <si>
    <t>BI203</t>
  </si>
  <si>
    <t>ANIMAL PHYSIOLOGY</t>
  </si>
  <si>
    <t>BI204</t>
  </si>
  <si>
    <t>EVOLUTIONARY BIOLOGY</t>
  </si>
  <si>
    <t>BI205</t>
  </si>
  <si>
    <t>BIOTECHNOLOGY PROCESSES 1</t>
  </si>
  <si>
    <t>BI206</t>
  </si>
  <si>
    <t>CELLULAR BIOTECHNOLOGY</t>
  </si>
  <si>
    <t>BI207</t>
  </si>
  <si>
    <t>ENVIRONMENTAL BIOLOGY</t>
  </si>
  <si>
    <t>BI301</t>
  </si>
  <si>
    <t>INTRODUCTION TO IMMUNOLOGY</t>
  </si>
  <si>
    <t>BI302</t>
  </si>
  <si>
    <t>MICROBIOLOGY</t>
  </si>
  <si>
    <t>BI303</t>
  </si>
  <si>
    <t>ECOLOGY</t>
  </si>
  <si>
    <t>BI304</t>
  </si>
  <si>
    <t>MOLECULAR BIOLOGY 2</t>
  </si>
  <si>
    <t>BI305</t>
  </si>
  <si>
    <t>BI306</t>
  </si>
  <si>
    <t>PLANT GROWTH &amp; DEVELOPMENT</t>
  </si>
  <si>
    <t>BI307</t>
  </si>
  <si>
    <t>BIOCHEMISTRY 2</t>
  </si>
  <si>
    <t>BI308</t>
  </si>
  <si>
    <t>PROTEOMICS</t>
  </si>
  <si>
    <t>BI309</t>
  </si>
  <si>
    <t>GENERAL METHODOLOGY</t>
  </si>
  <si>
    <t>BI310</t>
  </si>
  <si>
    <t>ANIMAL BEHAVIOUR &amp; COMPARATIVE PHYSIOLOGY</t>
  </si>
  <si>
    <t>BI311</t>
  </si>
  <si>
    <t>MICROBIAL BIOTECHNOLOGY</t>
  </si>
  <si>
    <t>BI312</t>
  </si>
  <si>
    <t>SCIENTIFIC WRITING</t>
  </si>
  <si>
    <t>BI314</t>
  </si>
  <si>
    <t>SCIENTIFIC COMMUNICATION</t>
  </si>
  <si>
    <t>BI315</t>
  </si>
  <si>
    <t>BIOINFORMATICS</t>
  </si>
  <si>
    <t>BI401</t>
  </si>
  <si>
    <t>ENVIRONMENTAL FIELD STUDIES</t>
  </si>
  <si>
    <t>BI403</t>
  </si>
  <si>
    <t>PLANT BIOTECHNOLOGY</t>
  </si>
  <si>
    <t>BI405</t>
  </si>
  <si>
    <t>ADVANCED IMMUNOLOGY 1</t>
  </si>
  <si>
    <t>BI406</t>
  </si>
  <si>
    <t>BEHAVIOURAL ECOLOGY</t>
  </si>
  <si>
    <t>BI407</t>
  </si>
  <si>
    <t>TUMOUR BIOLOGY</t>
  </si>
  <si>
    <t>BI408</t>
  </si>
  <si>
    <t>SYSTEMS BIOINFORMATICS</t>
  </si>
  <si>
    <t>BI409</t>
  </si>
  <si>
    <t>ORGANELLE GENOME EVOLUTION</t>
  </si>
  <si>
    <t>BI410</t>
  </si>
  <si>
    <t>PLANT DEVELOPMENT BIOLOGY</t>
  </si>
  <si>
    <t>BI411</t>
  </si>
  <si>
    <t>BIOETHICS &amp; BIOTECHNOLOGY</t>
  </si>
  <si>
    <t>BI412</t>
  </si>
  <si>
    <t>BIOETHICS &amp; BIOBUSINESS</t>
  </si>
  <si>
    <t>BI415</t>
  </si>
  <si>
    <t>BIOTECHNOLOGY PROCESSES 2</t>
  </si>
  <si>
    <t>BI416</t>
  </si>
  <si>
    <t>GENOMICS &amp; PROTEOMICS</t>
  </si>
  <si>
    <t>BI417</t>
  </si>
  <si>
    <t>FOOD BIOTECHNOLOGY</t>
  </si>
  <si>
    <t>BI418</t>
  </si>
  <si>
    <t>APPLIED IMMUNOLOGY</t>
  </si>
  <si>
    <t>BI419</t>
  </si>
  <si>
    <t>PROTEIN STRUCTURE PREDICTION</t>
  </si>
  <si>
    <t>BI420</t>
  </si>
  <si>
    <t>SEMINAR SERIES</t>
  </si>
  <si>
    <t>BI421</t>
  </si>
  <si>
    <t>RESEARCH METHODOLOGY 1</t>
  </si>
  <si>
    <t>BI422</t>
  </si>
  <si>
    <t>RESEARCH METHODOLOGY 2</t>
  </si>
  <si>
    <t>BI423</t>
  </si>
  <si>
    <t>LITERATURE PROJECT 1</t>
  </si>
  <si>
    <t>BI424</t>
  </si>
  <si>
    <t>LITERATURE PROJECT 2</t>
  </si>
  <si>
    <t>BI425</t>
  </si>
  <si>
    <t>ADVANCED PRACTICALS/PROFESSIONAL MODULES 1</t>
  </si>
  <si>
    <t>BI426</t>
  </si>
  <si>
    <t>ADVANCED PRACTICALS/PROFESSIONAL MODULES 2</t>
  </si>
  <si>
    <t>BI427</t>
  </si>
  <si>
    <t>LABORATORY RESEARCH PROJECT</t>
  </si>
  <si>
    <t>BI428</t>
  </si>
  <si>
    <t>BI429</t>
  </si>
  <si>
    <t>BIOINFORMATICS PROGRAMMING 2</t>
  </si>
  <si>
    <t>BI430</t>
  </si>
  <si>
    <t>OUTPLACEMENT</t>
  </si>
  <si>
    <t>BI431</t>
  </si>
  <si>
    <t>BIOLOGICAL SCIENCE RESEARCH PROJECT</t>
  </si>
  <si>
    <t>BI432</t>
  </si>
  <si>
    <t>MEMBRANE PROTEIN STRUCTURE &amp; FUNCTION</t>
  </si>
  <si>
    <t>BI433</t>
  </si>
  <si>
    <t>TRANSLATIONAL CLINICAL RESEARCH</t>
  </si>
  <si>
    <t>BI435</t>
  </si>
  <si>
    <t>MOLECULAR ECOLOGY AND BIOGEOGRAPHY</t>
  </si>
  <si>
    <t>BI436</t>
  </si>
  <si>
    <t>MEDICAL MYCOLOGY</t>
  </si>
  <si>
    <t>CHEMISTRY</t>
  </si>
  <si>
    <t>CH101</t>
  </si>
  <si>
    <t>GENERAL CHEMISTRY</t>
  </si>
  <si>
    <t>CH102</t>
  </si>
  <si>
    <t>CH201</t>
  </si>
  <si>
    <t>ORGANIC CHEMISTRY</t>
  </si>
  <si>
    <t>CH202</t>
  </si>
  <si>
    <t>SPECTROSCOPY &amp; ANALYTICAL CHEMISTRY</t>
  </si>
  <si>
    <t>CH203</t>
  </si>
  <si>
    <t>PHYSICAL CHEMISTRY</t>
  </si>
  <si>
    <t>CH204</t>
  </si>
  <si>
    <t>INORGANIC CHEMISTRY</t>
  </si>
  <si>
    <t>CH207</t>
  </si>
  <si>
    <t>PHARMACEUTICAL CHEMISTRY WORKSHOPS</t>
  </si>
  <si>
    <t>CH301</t>
  </si>
  <si>
    <t>CH302</t>
  </si>
  <si>
    <t>CH303C</t>
  </si>
  <si>
    <t>CH304C</t>
  </si>
  <si>
    <t>ANALYTICAL TECHNIQUES</t>
  </si>
  <si>
    <t>CH305C</t>
  </si>
  <si>
    <t>TRANSITION METAL CHEMISTRY AND INORGANIC POLY</t>
  </si>
  <si>
    <t>CH306C</t>
  </si>
  <si>
    <t>HETEROCYCLIC AND NATURAL PRODUCT CHEMISTRY</t>
  </si>
  <si>
    <t>CH308C</t>
  </si>
  <si>
    <t>PHARMACEUTICAL CHEMISTRY 1</t>
  </si>
  <si>
    <t>CH308J</t>
  </si>
  <si>
    <t>CH309C</t>
  </si>
  <si>
    <t>BIOMEDICAL CHEMISTRY OF DRUG ACTION</t>
  </si>
  <si>
    <t>CH309J</t>
  </si>
  <si>
    <t>CH310C</t>
  </si>
  <si>
    <t>QUALITY ASSURANCE AND PROCESS DEVELOPMENT</t>
  </si>
  <si>
    <t>CH310J</t>
  </si>
  <si>
    <t>CH401C</t>
  </si>
  <si>
    <t>CH402</t>
  </si>
  <si>
    <t>ELECTROCHEMISTRY &amp; BIOELECTROANALYTICAL CHEM</t>
  </si>
  <si>
    <t>CH403</t>
  </si>
  <si>
    <t>PHYSICAL CHEMISTRY I</t>
  </si>
  <si>
    <t>CH404</t>
  </si>
  <si>
    <t>PHYSICAL CHEMISTRY II</t>
  </si>
  <si>
    <t>CH405C</t>
  </si>
  <si>
    <t>ADVANCED ORGANIC CHEMISTRY</t>
  </si>
  <si>
    <t>CH406C</t>
  </si>
  <si>
    <t>MATERIAL SCIENCE</t>
  </si>
  <si>
    <t>CH407C</t>
  </si>
  <si>
    <t>INORGANIC CHEMISTRY &amp; SYNTHESIS</t>
  </si>
  <si>
    <t>CH408C</t>
  </si>
  <si>
    <t>CATALYTIC AND STEREOSELECTIVE ORGANIC CHEMIST</t>
  </si>
  <si>
    <t>CH409A</t>
  </si>
  <si>
    <t>PRACTICAL CHEMISTRY</t>
  </si>
  <si>
    <t>CH410D</t>
  </si>
  <si>
    <t>PROJECT</t>
  </si>
  <si>
    <t>CH410SA</t>
  </si>
  <si>
    <t>CH412C</t>
  </si>
  <si>
    <t>PHARMACEUTICAL CHEMISTRY</t>
  </si>
  <si>
    <t>CH412J</t>
  </si>
  <si>
    <t>CH413C</t>
  </si>
  <si>
    <t>MEDICINAL CHEMISTRY AND DRUG DESIGN</t>
  </si>
  <si>
    <t>CH413J</t>
  </si>
  <si>
    <t>CH414A</t>
  </si>
  <si>
    <t>PHARMACEUTICAL CHEMISTRY 4</t>
  </si>
  <si>
    <t>CH415</t>
  </si>
  <si>
    <t>ADVANCED PHARMACEUTICAL &amp; BIOMEDICAL</t>
  </si>
  <si>
    <t>CH415J</t>
  </si>
  <si>
    <t>CH417</t>
  </si>
  <si>
    <t>ENVIRONMENTAL CHEMISTRY</t>
  </si>
  <si>
    <t>COMPUTER CENTRE</t>
  </si>
  <si>
    <t>ECDL</t>
  </si>
  <si>
    <t>COMPUTER SCIENCE</t>
  </si>
  <si>
    <t>CS130</t>
  </si>
  <si>
    <t>DATABASES</t>
  </si>
  <si>
    <t>CS141</t>
  </si>
  <si>
    <t>INTRODUCTION TO PROGRAMMING</t>
  </si>
  <si>
    <t>CS142</t>
  </si>
  <si>
    <t>INTRODUCTION TO COMPUTER SCIENCE</t>
  </si>
  <si>
    <t>CS143</t>
  </si>
  <si>
    <t>INTRODUCTION TO COMPUTER SYSTEMS</t>
  </si>
  <si>
    <t>CS151</t>
  </si>
  <si>
    <t>DISCRETE STRUCTURES 1</t>
  </si>
  <si>
    <t>CS153</t>
  </si>
  <si>
    <t>SOUND SYNTHESIS</t>
  </si>
  <si>
    <t>CS155</t>
  </si>
  <si>
    <t>INTRODUCTION TO COMPUTER MUSIC</t>
  </si>
  <si>
    <t>CS210</t>
  </si>
  <si>
    <t>ALGORITHMS &amp; DATA STRUCTURES 1</t>
  </si>
  <si>
    <t>CS211</t>
  </si>
  <si>
    <t>ALGORITHMS &amp; DATA STRUCTURES 2</t>
  </si>
  <si>
    <t>CS220</t>
  </si>
  <si>
    <t>COMPUTER ARCHITECTURE</t>
  </si>
  <si>
    <t>CS225</t>
  </si>
  <si>
    <t>SYSTEMS PROGRAMMING</t>
  </si>
  <si>
    <t>CS230</t>
  </si>
  <si>
    <t>WEB INFORMATION PROCESSING</t>
  </si>
  <si>
    <t>CS240</t>
  </si>
  <si>
    <t>OPERATING SYSTEMS</t>
  </si>
  <si>
    <t>CS253</t>
  </si>
  <si>
    <t>COMPUTER ARCHITECTURE 2</t>
  </si>
  <si>
    <t>CS258</t>
  </si>
  <si>
    <t>EMPIRICAL SOFTWARE ENGINEERING</t>
  </si>
  <si>
    <t>CS261</t>
  </si>
  <si>
    <t>MULTIMEDIA TECHNOLOGY</t>
  </si>
  <si>
    <t>CS264</t>
  </si>
  <si>
    <t>SOFTWARE DESIGN</t>
  </si>
  <si>
    <t>CS265</t>
  </si>
  <si>
    <t>SOFTWARE TESTING</t>
  </si>
  <si>
    <t>CS270</t>
  </si>
  <si>
    <t>MEDIA PROGRAMMING</t>
  </si>
  <si>
    <t>CS275</t>
  </si>
  <si>
    <t>DIRECTED READING FOR CSSE</t>
  </si>
  <si>
    <t>CS310</t>
  </si>
  <si>
    <t>PROGRAMMING LANGUAGES &amp; COMPILERS</t>
  </si>
  <si>
    <t>CS320</t>
  </si>
  <si>
    <t>COMPUTER NETWORKS</t>
  </si>
  <si>
    <t>CS321</t>
  </si>
  <si>
    <t>MUSIC PROGRAMMING I</t>
  </si>
  <si>
    <t>CS322</t>
  </si>
  <si>
    <t>MUSIC PROGRAMMING 2</t>
  </si>
  <si>
    <t>CS335</t>
  </si>
  <si>
    <t>SOFTWARE ENGINEERING &amp; SOFTWARE PROCESS</t>
  </si>
  <si>
    <t>CS353</t>
  </si>
  <si>
    <t>TEAM PROJECT</t>
  </si>
  <si>
    <t>CS355</t>
  </si>
  <si>
    <t>THEORY OF COMPUTATION</t>
  </si>
  <si>
    <t>CS356</t>
  </si>
  <si>
    <t>SIGNAL,OPTICAL &amp; IMAGE PROCESSING</t>
  </si>
  <si>
    <t>CS357</t>
  </si>
  <si>
    <t>SOFTWARE VERIFICATION</t>
  </si>
  <si>
    <t>CS361</t>
  </si>
  <si>
    <t>INDUSTRIAL WORK PLACEMENT</t>
  </si>
  <si>
    <t>CS361E</t>
  </si>
  <si>
    <t>EXTENDED WORK PLACEMENT</t>
  </si>
  <si>
    <t>CS365</t>
  </si>
  <si>
    <t>ENGLISH FOR ACADEMIC PURPOSES</t>
  </si>
  <si>
    <t>CS370</t>
  </si>
  <si>
    <t>COMPUTATION &amp; COMPLEXITY</t>
  </si>
  <si>
    <t>CS401</t>
  </si>
  <si>
    <t>MACHINE LEARNING &amp; NEURAL NETWORKS</t>
  </si>
  <si>
    <t>CS402</t>
  </si>
  <si>
    <t>PARALLEL &amp; DISTRIBUTED SYSTEMS</t>
  </si>
  <si>
    <t>CS404</t>
  </si>
  <si>
    <t>ARTIFICIAL INTELLIGENCE &amp; LANGUAGE PROCESSING</t>
  </si>
  <si>
    <t>CS410</t>
  </si>
  <si>
    <t>COMPUTER VISION</t>
  </si>
  <si>
    <t>CS413</t>
  </si>
  <si>
    <t>NEUROCOMPUTATION</t>
  </si>
  <si>
    <t>CS416</t>
  </si>
  <si>
    <t>CRYPTOGRAPHY</t>
  </si>
  <si>
    <t>CS417</t>
  </si>
  <si>
    <t>NUMERICAL COMPUTATION</t>
  </si>
  <si>
    <t>CS422</t>
  </si>
  <si>
    <t>ROBOTICS AND AUTOMATION</t>
  </si>
  <si>
    <t>CS424</t>
  </si>
  <si>
    <t>PROGRAMMING LANGUAGE DESIGN &amp; SEMANTICS</t>
  </si>
  <si>
    <t>CS425</t>
  </si>
  <si>
    <t>AUDIO &amp; SPEECH PROCESSING</t>
  </si>
  <si>
    <t>CS426</t>
  </si>
  <si>
    <t>COMPUTER GRAPHICS</t>
  </si>
  <si>
    <t>CS430</t>
  </si>
  <si>
    <t>ADVANCED CONCEPTS &amp; ISSUES IN COMP.SCI. 1</t>
  </si>
  <si>
    <t>CS431</t>
  </si>
  <si>
    <t>ADVANCED CONCEPTS &amp; ISSUES IN COMP.SCIENCE 2</t>
  </si>
  <si>
    <t>CS440</t>
  </si>
  <si>
    <t>FINAL YEAR PROJECT CSSE</t>
  </si>
  <si>
    <t>CS450</t>
  </si>
  <si>
    <t>FINAL YEAR PROJECT- SINGLE HONOURS SCIENCE</t>
  </si>
  <si>
    <t>CS460</t>
  </si>
  <si>
    <t>FINAL YEAR PROJECT DOUBLE HONS SCIENCE</t>
  </si>
  <si>
    <t>CS462</t>
  </si>
  <si>
    <t>MULTIMEDIA PROJECT</t>
  </si>
  <si>
    <t>ELECTRONIC ENGINEERING</t>
  </si>
  <si>
    <t>EE101</t>
  </si>
  <si>
    <t>ELECTRONIC ENGINEERING FUNDAMENTALS</t>
  </si>
  <si>
    <t>EE103</t>
  </si>
  <si>
    <t>COMPUTER ARCHITECTURE AND DIGITAL LOGIC</t>
  </si>
  <si>
    <t>EE105</t>
  </si>
  <si>
    <t>PROFESSIONAL SKILLS</t>
  </si>
  <si>
    <t>EE107</t>
  </si>
  <si>
    <t>INTRODUCTION TO ENGINEERING DESIGN</t>
  </si>
  <si>
    <t>EE108</t>
  </si>
  <si>
    <t>COMPUTING FOR ENGINEERS 2</t>
  </si>
  <si>
    <t>EE111</t>
  </si>
  <si>
    <t>ELECTRIC  CIRCUITS</t>
  </si>
  <si>
    <t>EE121</t>
  </si>
  <si>
    <t>EE122</t>
  </si>
  <si>
    <t>INTRODUCTION TO ENGINEERING DESIGN &amp; PROFESSI</t>
  </si>
  <si>
    <t>EE201</t>
  </si>
  <si>
    <t>SOLID STATE ELECTRONICS</t>
  </si>
  <si>
    <t>EE202</t>
  </si>
  <si>
    <t>INTRODUCTION TO TELECOMMUNICATIONS</t>
  </si>
  <si>
    <t>EE203</t>
  </si>
  <si>
    <t>DIGITAL SYSTEMS 1</t>
  </si>
  <si>
    <t>EE204</t>
  </si>
  <si>
    <t>ANALOG ELECTRONICS: TRANSISTOR CIRCUITS</t>
  </si>
  <si>
    <t>EE205</t>
  </si>
  <si>
    <t>FILTERS AND FIELDS</t>
  </si>
  <si>
    <t>EE208</t>
  </si>
  <si>
    <t>OBJECT-ORIENTED PROGRAMMING</t>
  </si>
  <si>
    <t>EE209</t>
  </si>
  <si>
    <t>DIGITAL SYSTEMS 2</t>
  </si>
  <si>
    <t>EE210</t>
  </si>
  <si>
    <t>ANALOGUE ELECTRONICS: OP-AMP CIRCUITS</t>
  </si>
  <si>
    <t>EE211</t>
  </si>
  <si>
    <t>SYSTEM DYNAMICS</t>
  </si>
  <si>
    <t>EE301</t>
  </si>
  <si>
    <t>SIGNALS &amp; SYSTEMS</t>
  </si>
  <si>
    <t>EE302</t>
  </si>
  <si>
    <t>REALTIME &amp; EMBEDDED SYSTEMS</t>
  </si>
  <si>
    <t>EE303</t>
  </si>
  <si>
    <t>COMPUTATION &amp; SIMULATION</t>
  </si>
  <si>
    <t>EE305</t>
  </si>
  <si>
    <t>PROJECT PLANNING</t>
  </si>
  <si>
    <t>EE306</t>
  </si>
  <si>
    <t>MODULATION &amp; CODING TECHNIQUES</t>
  </si>
  <si>
    <t>EE308</t>
  </si>
  <si>
    <t>SOFTWARE ENGINEERING</t>
  </si>
  <si>
    <t>EE310</t>
  </si>
  <si>
    <t>ELECTROMAGNETICS &amp; PROPAGATION</t>
  </si>
  <si>
    <t>EE401</t>
  </si>
  <si>
    <t>DIGITAL SIGNAL PROCESSING</t>
  </si>
  <si>
    <t>EE402</t>
  </si>
  <si>
    <t>COMPUTER &amp; COMMUNICATIONS NETWORKS</t>
  </si>
  <si>
    <t>EE406</t>
  </si>
  <si>
    <t>COMPUTER CONTROL SYSTEMS</t>
  </si>
  <si>
    <t>EE407</t>
  </si>
  <si>
    <t>CONTROL SYSTEMS DESIGN</t>
  </si>
  <si>
    <t>EE408</t>
  </si>
  <si>
    <t>ASIC DESIGN &amp; ARCHITECTURES</t>
  </si>
  <si>
    <t>EE409</t>
  </si>
  <si>
    <t>RF CIRCUITS &amp; SYSTEMS</t>
  </si>
  <si>
    <t>EE410</t>
  </si>
  <si>
    <t>INFORMATION THEORY</t>
  </si>
  <si>
    <t>EE412</t>
  </si>
  <si>
    <t>MOBILE &amp; SATELLITE COMMUNICATIONS</t>
  </si>
  <si>
    <t>EE499</t>
  </si>
  <si>
    <t>FINAL YEAR PROJECT</t>
  </si>
  <si>
    <t>IWE</t>
  </si>
  <si>
    <t>INDUSTRIAL WORK EXPERIENCE</t>
  </si>
  <si>
    <t>EXPERIMENTAL PHYSICS</t>
  </si>
  <si>
    <t>AP211</t>
  </si>
  <si>
    <t>ASTRONOMICAL INSTRUMENTATION</t>
  </si>
  <si>
    <t>AP301</t>
  </si>
  <si>
    <t>STELLAR STRUCTURE &amp; EVOLUTION</t>
  </si>
  <si>
    <t>AP312</t>
  </si>
  <si>
    <t>GRAVITATION &amp; INTRODUCTORY COSMOLOGY</t>
  </si>
  <si>
    <t>AP403</t>
  </si>
  <si>
    <t>ASTROPHYSICS PROJECT</t>
  </si>
  <si>
    <t>AP404</t>
  </si>
  <si>
    <t>EXTRAGALACTIC ASTROPHYSICS &amp; OBSERVATIONAL CO</t>
  </si>
  <si>
    <t>AP410</t>
  </si>
  <si>
    <t>PLANETARY SCIENCE</t>
  </si>
  <si>
    <t>AP420</t>
  </si>
  <si>
    <t>RADIO ASTRONOMY &amp; THE INTERSTELLAR MEDIUM</t>
  </si>
  <si>
    <t>EE104</t>
  </si>
  <si>
    <t>PHYSICS FOR ENGINEERS 1</t>
  </si>
  <si>
    <t>EE109</t>
  </si>
  <si>
    <t>ELECTRONIC MATERIAL SCIENCE</t>
  </si>
  <si>
    <t>EE110</t>
  </si>
  <si>
    <t>PHYSICS FOR ENGINEERS 2</t>
  </si>
  <si>
    <t>EP101</t>
  </si>
  <si>
    <t>EXPERIMENTAL PHYSICS I</t>
  </si>
  <si>
    <t>EP102</t>
  </si>
  <si>
    <t>EXPERIMENTAL PHYSICS II</t>
  </si>
  <si>
    <t>EP203</t>
  </si>
  <si>
    <t>ASTRONOMY &amp; QUANTUM PHYSICS</t>
  </si>
  <si>
    <t>EP204</t>
  </si>
  <si>
    <t>CLASSICAL MECHANICS &amp; THERMODYNAMICS</t>
  </si>
  <si>
    <t>EP221</t>
  </si>
  <si>
    <t>LASERS</t>
  </si>
  <si>
    <t>EP222</t>
  </si>
  <si>
    <t>OPTICS, ELECTRICITY &amp; ELECTRONICS</t>
  </si>
  <si>
    <t>EP301</t>
  </si>
  <si>
    <t>APPLIED ELECTROMAGNETICS</t>
  </si>
  <si>
    <t>EP303</t>
  </si>
  <si>
    <t>ANALOG &amp; DIGITAL ELECTRONICS</t>
  </si>
  <si>
    <t>EP304</t>
  </si>
  <si>
    <t>THERMAL &amp; STATISTICAL PHYSICS</t>
  </si>
  <si>
    <t>EP305</t>
  </si>
  <si>
    <t>COMPUTATIONAL PHYSICS I</t>
  </si>
  <si>
    <t>EP316</t>
  </si>
  <si>
    <t>CLASSICAL MECHANICS</t>
  </si>
  <si>
    <t>EP322</t>
  </si>
  <si>
    <t>MODERN PHYSICS</t>
  </si>
  <si>
    <t>EP402</t>
  </si>
  <si>
    <t>SOLID STATE PHYSICS</t>
  </si>
  <si>
    <t>EP403</t>
  </si>
  <si>
    <t>INSTRUMENTATION &amp; COMPUTER INTERFACING</t>
  </si>
  <si>
    <t>EP404</t>
  </si>
  <si>
    <t>STATISTICS &amp; DATA ANALYSIS</t>
  </si>
  <si>
    <t>EP405</t>
  </si>
  <si>
    <t>PHYSICS PROJECT (DOUBLE HONOURS)</t>
  </si>
  <si>
    <t>EP407</t>
  </si>
  <si>
    <t>ELECTROMAGNETIC RADIATION</t>
  </si>
  <si>
    <t>EP408</t>
  </si>
  <si>
    <t>COMPUTATIONAL PHYSICS II</t>
  </si>
  <si>
    <t>EP409</t>
  </si>
  <si>
    <t>DEVICE PHYSICS</t>
  </si>
  <si>
    <t>EP411</t>
  </si>
  <si>
    <t>PHYSICS PROJECT (SINGLE HONOURS)</t>
  </si>
  <si>
    <t>EP417</t>
  </si>
  <si>
    <t>COMPUTATIONAL OPTICS</t>
  </si>
  <si>
    <t>EP420</t>
  </si>
  <si>
    <t>THE PHYSICS OF ATOMS &amp; QUANTA 2</t>
  </si>
  <si>
    <t>EP440</t>
  </si>
  <si>
    <t>RADIATION, NUCLEAR &amp; PARTICLE PHYSICS</t>
  </si>
  <si>
    <t>MATHEMATICAL PHYSICS</t>
  </si>
  <si>
    <t>EE106</t>
  </si>
  <si>
    <t>ENGINEERING MATHEMATICS 1</t>
  </si>
  <si>
    <t>EE112</t>
  </si>
  <si>
    <t>ENGINEERING MATHEMATICS 2</t>
  </si>
  <si>
    <t>EE206</t>
  </si>
  <si>
    <t>DIFFERENTIAL EQUATIONS AND TRANSFORM METHODS</t>
  </si>
  <si>
    <t>EE212</t>
  </si>
  <si>
    <t>COMPLEX ANALYSIS AND VECTOR CALCULUS</t>
  </si>
  <si>
    <t>EE304</t>
  </si>
  <si>
    <t>PROBABILITY &amp; STATISTICS</t>
  </si>
  <si>
    <t>MP110</t>
  </si>
  <si>
    <t>MECHANICS 1 &amp; SPECIAL RELATIVITY</t>
  </si>
  <si>
    <t>MP112</t>
  </si>
  <si>
    <t>MECHANICS 2 &amp; MODERN PHYSICS</t>
  </si>
  <si>
    <t>MP201</t>
  </si>
  <si>
    <t>MATHEMATICAL METHODS</t>
  </si>
  <si>
    <t>MP203</t>
  </si>
  <si>
    <t>STATISTICAL AND THERMAL PHYSICS</t>
  </si>
  <si>
    <t>MP204</t>
  </si>
  <si>
    <t>ELECTRICITY AND MAGNETISM</t>
  </si>
  <si>
    <t>MP205</t>
  </si>
  <si>
    <t>VIBRATION AND WAVES</t>
  </si>
  <si>
    <t>MP350</t>
  </si>
  <si>
    <t>MP352</t>
  </si>
  <si>
    <t>SPECIAL RELATIVITY</t>
  </si>
  <si>
    <t>MP353</t>
  </si>
  <si>
    <t>FLUID MECHANICS</t>
  </si>
  <si>
    <t>MP354</t>
  </si>
  <si>
    <t>COMPUTATIONAL PHYSICS 1</t>
  </si>
  <si>
    <t>MP361</t>
  </si>
  <si>
    <t>MATHEMATICAL METHODS 1</t>
  </si>
  <si>
    <t>MP363</t>
  </si>
  <si>
    <t>QUANTUM MECHANICS</t>
  </si>
  <si>
    <t>MP461</t>
  </si>
  <si>
    <t>STATISTICAL MECHANICS</t>
  </si>
  <si>
    <t>MP463</t>
  </si>
  <si>
    <t>QUANTUM MECHANICS 2</t>
  </si>
  <si>
    <t>MP464</t>
  </si>
  <si>
    <t>MP465</t>
  </si>
  <si>
    <t>ELECTROMAGNETISM</t>
  </si>
  <si>
    <t>MP466</t>
  </si>
  <si>
    <t>PARTICLE PHYSICS</t>
  </si>
  <si>
    <t>MP467</t>
  </si>
  <si>
    <t>ASTROPHYSICS AND COSMOLOGY</t>
  </si>
  <si>
    <t>MP468</t>
  </si>
  <si>
    <t>MP469</t>
  </si>
  <si>
    <t>MATHEMATICAL METHODS 2</t>
  </si>
  <si>
    <t>MP471</t>
  </si>
  <si>
    <t>CHAOS AND NONLINEAR DYNAMICS</t>
  </si>
  <si>
    <t>MP472</t>
  </si>
  <si>
    <t>QUANTUM INFORMATION PROCESSING</t>
  </si>
  <si>
    <t>MP473</t>
  </si>
  <si>
    <t>CONDENSED MATTER THEORY: INTERACTIONS, MAGNET</t>
  </si>
  <si>
    <t>PD104</t>
  </si>
  <si>
    <t>MATHEMATICAL METHODS FOR TECHNOLOGY 1</t>
  </si>
  <si>
    <t>PD105</t>
  </si>
  <si>
    <t>MATHEMATICAL METHODS FOR TECHNOLOGY 2</t>
  </si>
  <si>
    <t>MATHEMATICS &amp; STATISTICS</t>
  </si>
  <si>
    <t>MT101S</t>
  </si>
  <si>
    <t>DIFFERENTIAL CALCULUS</t>
  </si>
  <si>
    <t>MT102S</t>
  </si>
  <si>
    <t>INTEGRAL CALCULUS</t>
  </si>
  <si>
    <t>MT103A</t>
  </si>
  <si>
    <t>CALCULUS 1</t>
  </si>
  <si>
    <t>MT104A</t>
  </si>
  <si>
    <t>CALCULUS 2</t>
  </si>
  <si>
    <t>MT111S</t>
  </si>
  <si>
    <t>LINEAR ALGEBRA (S)</t>
  </si>
  <si>
    <t>MT112A</t>
  </si>
  <si>
    <t>LINEAR ALGEBRA 1 (A)</t>
  </si>
  <si>
    <t>MT121A</t>
  </si>
  <si>
    <t>INTRODUCTION TO DATA ANALYSIS</t>
  </si>
  <si>
    <t>MT122S</t>
  </si>
  <si>
    <t>MT201A</t>
  </si>
  <si>
    <t>CALCULUS 3 (A)</t>
  </si>
  <si>
    <t>MT201S</t>
  </si>
  <si>
    <t>CALCULUS 3 (S)</t>
  </si>
  <si>
    <t>MT202A</t>
  </si>
  <si>
    <t>CALCULUS 4 (A)</t>
  </si>
  <si>
    <t>MT202S</t>
  </si>
  <si>
    <t>CALCULUS 4 (S)</t>
  </si>
  <si>
    <t>MT211S</t>
  </si>
  <si>
    <t>LINEAR ALGEBRA 2 (S)</t>
  </si>
  <si>
    <t>MT212A</t>
  </si>
  <si>
    <t>LINEAR ALGEBRA 2 (A)</t>
  </si>
  <si>
    <t>MT221A</t>
  </si>
  <si>
    <t>INTRODUCTION TO STATISTICS (A)</t>
  </si>
  <si>
    <t>MT222</t>
  </si>
  <si>
    <t>INTRODUCTION TO STATISTICS</t>
  </si>
  <si>
    <t>MT222S</t>
  </si>
  <si>
    <t>INTRODUCTION TO STATISTICS (S)</t>
  </si>
  <si>
    <t>MT231P</t>
  </si>
  <si>
    <t>INTEGRATION</t>
  </si>
  <si>
    <t>MT232P</t>
  </si>
  <si>
    <t>ANALYSIS 1 (P)</t>
  </si>
  <si>
    <t>MT234P</t>
  </si>
  <si>
    <t>MULTIVARIATE CALCULUS</t>
  </si>
  <si>
    <t>MT236S</t>
  </si>
  <si>
    <t>INTRODUCTION TO ANALYSIS</t>
  </si>
  <si>
    <t>MT241P</t>
  </si>
  <si>
    <t>FINITE MATHEMATICS</t>
  </si>
  <si>
    <t>MT242P</t>
  </si>
  <si>
    <t>LINEAR ALGEBRA</t>
  </si>
  <si>
    <t>MT243P</t>
  </si>
  <si>
    <t>VECTORS,MATRICES AND GEOMETRY</t>
  </si>
  <si>
    <t>MT301C</t>
  </si>
  <si>
    <t>ORDINARY DIFFERENTIAL EQUATIONS</t>
  </si>
  <si>
    <t>MT311S</t>
  </si>
  <si>
    <t>ELEMENTARY NUMBER THEORY</t>
  </si>
  <si>
    <t>MT312S</t>
  </si>
  <si>
    <t>MT314S</t>
  </si>
  <si>
    <t>CODING THEORY</t>
  </si>
  <si>
    <t>MT316A</t>
  </si>
  <si>
    <t>GROUPS</t>
  </si>
  <si>
    <t>MT321S</t>
  </si>
  <si>
    <t>RISK ANALYSIS</t>
  </si>
  <si>
    <t>MT322S</t>
  </si>
  <si>
    <t>OPERATIONS RESEARCH</t>
  </si>
  <si>
    <t>MT331P</t>
  </si>
  <si>
    <t>REAL ANALYSIS 1</t>
  </si>
  <si>
    <t>MT332P</t>
  </si>
  <si>
    <t>REAL ANALYSIS 2</t>
  </si>
  <si>
    <t>MT333P</t>
  </si>
  <si>
    <t>COMPLEX ANALYSIS 1</t>
  </si>
  <si>
    <t>MT341P</t>
  </si>
  <si>
    <t>RINGS &amp; FIELDS 1</t>
  </si>
  <si>
    <t>MT342P</t>
  </si>
  <si>
    <t>GROUP THEORY 1</t>
  </si>
  <si>
    <t>MT344P</t>
  </si>
  <si>
    <t>RINGS &amp; FIELDS 2</t>
  </si>
  <si>
    <t>MT351A</t>
  </si>
  <si>
    <t>GEOMETRY</t>
  </si>
  <si>
    <t>MT361S</t>
  </si>
  <si>
    <t>DATA ANALYSIS</t>
  </si>
  <si>
    <t>MT364S</t>
  </si>
  <si>
    <t>DESIGN AND ANALYSIS OF EXPERIMENTS</t>
  </si>
  <si>
    <t>MT366S</t>
  </si>
  <si>
    <t>STATISTICAL COMPUTING WITH R</t>
  </si>
  <si>
    <t>MT371A</t>
  </si>
  <si>
    <t>MATHEMATICAL COMPUTING WITH MAPLE</t>
  </si>
  <si>
    <t>MT382A</t>
  </si>
  <si>
    <t>HISTORY OF MATHEMATICS</t>
  </si>
  <si>
    <t>MT401S</t>
  </si>
  <si>
    <t>PARTIAL DIFFERENTIAL EQUATIONS</t>
  </si>
  <si>
    <t>MT412C</t>
  </si>
  <si>
    <t>GRAPH THEORY</t>
  </si>
  <si>
    <t>MT432C</t>
  </si>
  <si>
    <t>ANALYSIS 1 (C)</t>
  </si>
  <si>
    <t>MT433P</t>
  </si>
  <si>
    <t>COMPLEX ANALYSIS 2</t>
  </si>
  <si>
    <t>MT434P</t>
  </si>
  <si>
    <t>POINT SET TOPOLOGY</t>
  </si>
  <si>
    <t>MT441P</t>
  </si>
  <si>
    <t>GROUP THEORY 2</t>
  </si>
  <si>
    <t>MT442P</t>
  </si>
  <si>
    <t>GALOIS THEORY</t>
  </si>
  <si>
    <t>MT444P</t>
  </si>
  <si>
    <t>NUMBER THEORY</t>
  </si>
  <si>
    <t>MT451P</t>
  </si>
  <si>
    <t>DIFFERENTIAL GEOMETRY</t>
  </si>
  <si>
    <t>MT461S</t>
  </si>
  <si>
    <t>PROBABILITY</t>
  </si>
  <si>
    <t>MT462S</t>
  </si>
  <si>
    <t>STATISTICAL INFERENCE</t>
  </si>
  <si>
    <t>MT463S</t>
  </si>
  <si>
    <t>LINEAR MODELS 1</t>
  </si>
  <si>
    <t>MT464S</t>
  </si>
  <si>
    <t>LINEAR MODELS 2</t>
  </si>
  <si>
    <t>MT465S</t>
  </si>
  <si>
    <t>APPLIED PROBABILITY</t>
  </si>
  <si>
    <t>MT466S</t>
  </si>
  <si>
    <t>CATEGORICAL DATA ANALYSIS</t>
  </si>
  <si>
    <t>MT471S</t>
  </si>
  <si>
    <t>INTRO.TO PROGRAMMING FOR MATHEMATICIANS</t>
  </si>
  <si>
    <t>MT472S</t>
  </si>
  <si>
    <t>NUMERICAL ANALYSIS</t>
  </si>
  <si>
    <t>MT480C</t>
  </si>
  <si>
    <t>CODAIGH &amp; CÓRAIS DHINIMICIÚLA RÉADACHA</t>
  </si>
  <si>
    <t>MT481S</t>
  </si>
  <si>
    <t>MATHEMATICAL BIOLOGY</t>
  </si>
  <si>
    <t>MT495R</t>
  </si>
  <si>
    <t>READING COURSE</t>
  </si>
  <si>
    <t>PSYCHOLOGY</t>
  </si>
  <si>
    <t>PS101</t>
  </si>
  <si>
    <t>BIOLOGICAL &amp; DEVELOPMENTAL PSYCHOLOGY</t>
  </si>
  <si>
    <t>PS102</t>
  </si>
  <si>
    <t>COGNITIVE &amp; SOCIAL PSYCHOLOGY</t>
  </si>
  <si>
    <t>PS104</t>
  </si>
  <si>
    <t>RESEARCH DESIGN &amp; STATISTICS</t>
  </si>
  <si>
    <t>PS105</t>
  </si>
  <si>
    <t>HISTORY &amp; METHODOLOGY OF PSYCHOLOGICAL RESEAR</t>
  </si>
  <si>
    <t>PS201</t>
  </si>
  <si>
    <t>BIOLOGICAL BASES OF BEHAVIOUR</t>
  </si>
  <si>
    <t>PS202</t>
  </si>
  <si>
    <t>PERCEPTION &amp; MEMORY</t>
  </si>
  <si>
    <t>PS203</t>
  </si>
  <si>
    <t>LEARNING, LANGUAGE &amp; DEVELOPMENT</t>
  </si>
  <si>
    <t>PS204</t>
  </si>
  <si>
    <t>THOUGHT,LANGUAGE &amp; SOCIAL COGNITION</t>
  </si>
  <si>
    <t>PS205</t>
  </si>
  <si>
    <t>PERSONALITY &amp; INTELLIGENCE</t>
  </si>
  <si>
    <t>PS206</t>
  </si>
  <si>
    <t>STATISTICAL, COMPUTING &amp; METHODOLOGICAL APPLI</t>
  </si>
  <si>
    <t>PS301</t>
  </si>
  <si>
    <t>CONCEPTUAL, PHILOSOPHICAL &amp; PROFESSIONAL ISSU</t>
  </si>
  <si>
    <t>PS302</t>
  </si>
  <si>
    <t>ABNORMAL PSYCHOLOGY</t>
  </si>
  <si>
    <t>PS303</t>
  </si>
  <si>
    <t>DEVELOPMENTAL PSYCHOLOGY: THEORETICAL &amp; APPLI</t>
  </si>
  <si>
    <t>PS304</t>
  </si>
  <si>
    <t>SOCIAL PSYCHOLOGY:CONCEPTUAL &amp; APPLIED ISSUES</t>
  </si>
  <si>
    <t>PS315</t>
  </si>
  <si>
    <t>ADVANCED CONCEPTS &amp; ISSUES IN PSYCHOLOGY 1</t>
  </si>
  <si>
    <t>PS316</t>
  </si>
  <si>
    <t>ADVANCED CONCEPTS &amp; ISSUES IN PSYCHOLOGY 2</t>
  </si>
  <si>
    <t>PS397</t>
  </si>
  <si>
    <t>INDEPENDENT RESEARCH PROJECT &amp; GENERAL EXAMIN</t>
  </si>
  <si>
    <t>ECTS</t>
  </si>
  <si>
    <t>av student no.</t>
  </si>
  <si>
    <t>EARLY IRISH</t>
  </si>
  <si>
    <t>NUA GAELIGE</t>
  </si>
  <si>
    <t>FROEBEL</t>
  </si>
  <si>
    <t>ELECTRONIC  ENGINEERING</t>
  </si>
  <si>
    <t>EXP PHYSICS</t>
  </si>
  <si>
    <t>MATH PHYSICS</t>
  </si>
  <si>
    <t>AFF601</t>
  </si>
  <si>
    <t>DIGITAL HUMANITIES AND HUMANITIES COMPUTING</t>
  </si>
  <si>
    <t>AFF602</t>
  </si>
  <si>
    <t>SOFTWARE METHODS FOR HUMANITIES RESEARCH I</t>
  </si>
  <si>
    <t>AFF603</t>
  </si>
  <si>
    <t>SOFTWARE METHODS FOR HUMANITIES RESEARCH II</t>
  </si>
  <si>
    <t>AFF604</t>
  </si>
  <si>
    <t>MODELING HUMANITIES DATA I</t>
  </si>
  <si>
    <t>AFF605</t>
  </si>
  <si>
    <t>MODELING HUMANITIES DATA II</t>
  </si>
  <si>
    <t>AFF606</t>
  </si>
  <si>
    <t>TEXTS AND TEXTUALITY</t>
  </si>
  <si>
    <t>AFF607</t>
  </si>
  <si>
    <t>METADATA FOR HUMANITIES RESEARCH I</t>
  </si>
  <si>
    <t>AFF610</t>
  </si>
  <si>
    <t>DIGITAL ARCHIVES AND REPOSITORIES</t>
  </si>
  <si>
    <t>AFF614</t>
  </si>
  <si>
    <t>PROJECT AND DISSERTATION</t>
  </si>
  <si>
    <t>AFF615</t>
  </si>
  <si>
    <t>DIGITAL HISTORY</t>
  </si>
  <si>
    <t>AFF616</t>
  </si>
  <si>
    <t>DATA MANIPULATION AND VISUALISATION</t>
  </si>
  <si>
    <t>AFF617</t>
  </si>
  <si>
    <t>INTRODUCTION TO XML TECHNOLOGIES FOR HUMANITI</t>
  </si>
  <si>
    <t>GC631</t>
  </si>
  <si>
    <t>TEXTS AND INTERPRETATION: AN INTRODUCTION TO</t>
  </si>
  <si>
    <t>GC634</t>
  </si>
  <si>
    <t>LITERATURE &amp; LEARNING IN THE 2ND CENTURY AD</t>
  </si>
  <si>
    <t>GC635</t>
  </si>
  <si>
    <t>ANCIENT WISDOM LITERATURE: DIDACTIC POETRY</t>
  </si>
  <si>
    <t>GC636</t>
  </si>
  <si>
    <t>LIVES OF THE EARLY SAINTS</t>
  </si>
  <si>
    <t>GC641</t>
  </si>
  <si>
    <t>POPULAR CULTURE IN CLASSICAL ATHENS</t>
  </si>
  <si>
    <t>GC698</t>
  </si>
  <si>
    <t>GR201</t>
  </si>
  <si>
    <t>GREEK TEXT 1 (INTERMEDIATE)</t>
  </si>
  <si>
    <t>GR202</t>
  </si>
  <si>
    <t>GREEK TEXT 2 (INTERMEDIATE)</t>
  </si>
  <si>
    <t>GR203</t>
  </si>
  <si>
    <t>GREEK TEXT 3 (INTERMEDIATE)</t>
  </si>
  <si>
    <t>GR204</t>
  </si>
  <si>
    <t>GREEK TEXT 4 (INTERMEDIATE)</t>
  </si>
  <si>
    <t>GR211</t>
  </si>
  <si>
    <t>INTERMEDIATE GREEK LANGUAGE 1</t>
  </si>
  <si>
    <t>GR212</t>
  </si>
  <si>
    <t>INTERMEDIATE GREEK LANGUAGE 2</t>
  </si>
  <si>
    <t>ARTS</t>
  </si>
  <si>
    <t>CTL1</t>
  </si>
  <si>
    <t>TEACHING AND LEARNING</t>
  </si>
  <si>
    <t>EN629</t>
  </si>
  <si>
    <t>IMAGINING THE ARCTIC</t>
  </si>
  <si>
    <t>EN631A</t>
  </si>
  <si>
    <t>MINI DISSERTATION</t>
  </si>
  <si>
    <t>EN641</t>
  </si>
  <si>
    <t>CONTEMPORARY IRISH POETRY</t>
  </si>
  <si>
    <t>EN642</t>
  </si>
  <si>
    <t>CONTEMPORARY IRISH FILM</t>
  </si>
  <si>
    <t>EN644</t>
  </si>
  <si>
    <t>WORD &amp; IMAGE IN IRISH CULTURE</t>
  </si>
  <si>
    <t>EN645</t>
  </si>
  <si>
    <t>IRISH LITERARY MODERNISM</t>
  </si>
  <si>
    <t>EN651</t>
  </si>
  <si>
    <t>GLOBAL SHAKESPEARE</t>
  </si>
  <si>
    <t>EN652</t>
  </si>
  <si>
    <t>GLOBAL NOVEL AND GLOBAL WRITER</t>
  </si>
  <si>
    <t>EN653</t>
  </si>
  <si>
    <t>POSTCOLONIAL TEXTS &amp; QUEER THEORY</t>
  </si>
  <si>
    <t>EN656</t>
  </si>
  <si>
    <t>RECONSTRUCTING SLAVERY</t>
  </si>
  <si>
    <t>EN661</t>
  </si>
  <si>
    <t>LITERARY AND CULTURAL THEORY</t>
  </si>
  <si>
    <t>EN662</t>
  </si>
  <si>
    <t>QUEER BEINGS: WRITING GENDER, WRITING SEXUALI</t>
  </si>
  <si>
    <t>EN671</t>
  </si>
  <si>
    <t>HISTORY OF THEATRE PRODUCTION</t>
  </si>
  <si>
    <t>EN672</t>
  </si>
  <si>
    <t>THEATRE PRACTICE</t>
  </si>
  <si>
    <t>EN674</t>
  </si>
  <si>
    <t>CONTEMPORARY THEATRE THEORY</t>
  </si>
  <si>
    <t>EN676</t>
  </si>
  <si>
    <t>THEATRE PRACTICE 2</t>
  </si>
  <si>
    <t>EN691</t>
  </si>
  <si>
    <t>DISSERTATION AND RESEARCH SKILLS</t>
  </si>
  <si>
    <t>END659</t>
  </si>
  <si>
    <t>DRAMATHERAPY &amp; PLENARY AND DE-BRIEF</t>
  </si>
  <si>
    <t>END660</t>
  </si>
  <si>
    <t>DRAMATHERAPY &amp; CLINICAL SUPERVISION</t>
  </si>
  <si>
    <t>END661</t>
  </si>
  <si>
    <t>DRAMATHERAPY &amp; STORIES</t>
  </si>
  <si>
    <t>END662</t>
  </si>
  <si>
    <t>DRAMATHERAPY &amp; THEATRE SKILLS</t>
  </si>
  <si>
    <t>END663</t>
  </si>
  <si>
    <t>DRAMATHERAPY &amp;  PSYCHOLOGY I,II &amp; III</t>
  </si>
  <si>
    <t>END664</t>
  </si>
  <si>
    <t>DRAMATHERAPY &amp; THEORY, PRACTICE &amp; RESEARCH</t>
  </si>
  <si>
    <t>END665</t>
  </si>
  <si>
    <t>DRAMATHERAPY &amp; ACTIVE IMAGE MAKING</t>
  </si>
  <si>
    <t>END666</t>
  </si>
  <si>
    <t>ART THERAPIES SUMMER SCHOOL</t>
  </si>
  <si>
    <t>ENT678</t>
  </si>
  <si>
    <t>THEATRE PERFORMANCE A</t>
  </si>
  <si>
    <t>ENT679</t>
  </si>
  <si>
    <t>THEATRE PERFORMANCE B</t>
  </si>
  <si>
    <t>ENT680</t>
  </si>
  <si>
    <t>PERFORMANCE BASED RESEARCH PROJECT</t>
  </si>
  <si>
    <t>ID611</t>
  </si>
  <si>
    <t>APPROACHES TO TRANSLATION STUDIES</t>
  </si>
  <si>
    <t>GN611</t>
  </si>
  <si>
    <t>TRANSLATION 3: GERMAN TO ENGLISH</t>
  </si>
  <si>
    <t>GN612A</t>
  </si>
  <si>
    <t>INTRODUCTION TO INTERCULTURAL STUDIES</t>
  </si>
  <si>
    <t>GN616A</t>
  </si>
  <si>
    <t>NEW TRENDS IN GERMAN LITERATURE</t>
  </si>
  <si>
    <t>GN621</t>
  </si>
  <si>
    <t>TRANSLATION 4 ENGLISH TO GERMAN</t>
  </si>
  <si>
    <t>GN622A</t>
  </si>
  <si>
    <t>METHODOLOGIES OF TEACHING AND LEARNING GERMAN</t>
  </si>
  <si>
    <t>GN624A</t>
  </si>
  <si>
    <t>VIVA VOCE ORAL EXAMINATION</t>
  </si>
  <si>
    <t>GN625</t>
  </si>
  <si>
    <t>MINOR THESIS</t>
  </si>
  <si>
    <t>GN627</t>
  </si>
  <si>
    <t>NARRATIVES OF CONFLICT IN GERMAN CULTURE</t>
  </si>
  <si>
    <t>HY503</t>
  </si>
  <si>
    <t>IRELAND 1603-1800</t>
  </si>
  <si>
    <t>HY510</t>
  </si>
  <si>
    <t>GUIDED RESEARCH PROJECT (A)</t>
  </si>
  <si>
    <t>HY520</t>
  </si>
  <si>
    <t>GUIDED RESEARCH PROJECT (B)</t>
  </si>
  <si>
    <t>HY601</t>
  </si>
  <si>
    <t>APPROACHES TO LOCAL HISTORY</t>
  </si>
  <si>
    <t>HY602</t>
  </si>
  <si>
    <t>INTERPRETING LOCAL EVIDENCE</t>
  </si>
  <si>
    <t>HY604</t>
  </si>
  <si>
    <t>EVOLUTION OF THE IRISH URBAN LANDSCAPE</t>
  </si>
  <si>
    <t>HY606</t>
  </si>
  <si>
    <t>READING THE IRISH LANDSCAPE</t>
  </si>
  <si>
    <t>HY607</t>
  </si>
  <si>
    <t>DEBATES &amp; CONTROVERSIES IN IRISH HISTORY</t>
  </si>
  <si>
    <t>HY608</t>
  </si>
  <si>
    <t>THESIS PREPARATION (MA IRISH HISTORY)</t>
  </si>
  <si>
    <t>HY609</t>
  </si>
  <si>
    <t>THESIS COMPLETION (MA IRISH HISTORY)</t>
  </si>
  <si>
    <t>HY631</t>
  </si>
  <si>
    <t>WAR AND SOCIETY</t>
  </si>
  <si>
    <t>HY638</t>
  </si>
  <si>
    <t>THE IRISH REVOLUTION, 1913 - 1923</t>
  </si>
  <si>
    <t>HY641</t>
  </si>
  <si>
    <t>THE IRISH COUNTRY HOUSE: A SURVEY HISTORY</t>
  </si>
  <si>
    <t>HY642</t>
  </si>
  <si>
    <t>HISTORIC HOUSES &amp; THE WORLD OF GOODS</t>
  </si>
  <si>
    <t>HY643</t>
  </si>
  <si>
    <t>THE EVOLUTION OF IRISH LANDED ESTATES</t>
  </si>
  <si>
    <t>HY647</t>
  </si>
  <si>
    <t>HERITAGE, CONSERVATION AND CULTURAL TOURISM</t>
  </si>
  <si>
    <t>HY671</t>
  </si>
  <si>
    <t>INTRODUCTION TO METHODOLOGIES</t>
  </si>
  <si>
    <t>HY672</t>
  </si>
  <si>
    <t>STRATEGIC STUDIES</t>
  </si>
  <si>
    <t>HY673</t>
  </si>
  <si>
    <t>THE DEVELOPMENT OF MODERN WARFARE 1789-1918</t>
  </si>
  <si>
    <t>HY674</t>
  </si>
  <si>
    <t>MODERN WARFARE</t>
  </si>
  <si>
    <t>HY677</t>
  </si>
  <si>
    <t>WAR IN AMERICAN HISTORY</t>
  </si>
  <si>
    <t>HY678</t>
  </si>
  <si>
    <t>HY679</t>
  </si>
  <si>
    <t>HY680</t>
  </si>
  <si>
    <t>APPROACHES TO EUROPEAN HISTORY (RESEARCH MOD)</t>
  </si>
  <si>
    <t>HY681</t>
  </si>
  <si>
    <t>READINGS IN MODERN EUROPEAN HISTORY I</t>
  </si>
  <si>
    <t>HY682</t>
  </si>
  <si>
    <t>LANGUAGE ACQUISITION MODULE 1(EUROPEAN HISTOR</t>
  </si>
  <si>
    <t>HY683</t>
  </si>
  <si>
    <t>EXPLANATORY STRATEGIES (RESEARCH MODULE II)</t>
  </si>
  <si>
    <t>HY684</t>
  </si>
  <si>
    <t>READINGS IN MODERN EUROPEAN HISTORY II</t>
  </si>
  <si>
    <t>HY685</t>
  </si>
  <si>
    <t>LANGUAGE ACQUISITION MODULE II (EUROPEAN HIST</t>
  </si>
  <si>
    <t>HY698</t>
  </si>
  <si>
    <t>HY699</t>
  </si>
  <si>
    <t>LANGUAGE CENTRE</t>
  </si>
  <si>
    <t>LC501</t>
  </si>
  <si>
    <t>CRUINNEAS GAEILGE &amp; CÚRSAÍ STILE 1</t>
  </si>
  <si>
    <t>LC502</t>
  </si>
  <si>
    <t>GNÉITHE DEN AISTRIÚCHÁN 1</t>
  </si>
  <si>
    <t>LC503</t>
  </si>
  <si>
    <t>CRUINNEAS GAEILGE &amp; CÚRSAÍ STÍLE 2</t>
  </si>
  <si>
    <t>LC504</t>
  </si>
  <si>
    <t>TEOIRIC AGUS CRITIC AN AISTRIÚCHÁIN</t>
  </si>
  <si>
    <t>LC505</t>
  </si>
  <si>
    <t>GNÉITHE DEN AISTRIÚCHÁN 2</t>
  </si>
  <si>
    <t>LC506</t>
  </si>
  <si>
    <t>CRUINNEAS GAEILGE AGUS CÚRSAÍ STILE 3</t>
  </si>
  <si>
    <t>LC507</t>
  </si>
  <si>
    <t>GNÉITHE DEN AISTRIÚCHÁN 3</t>
  </si>
  <si>
    <t>LC508</t>
  </si>
  <si>
    <t>GAIRM &amp; GNÓ AN AISTRIÚCHÁIN</t>
  </si>
  <si>
    <t>MD608</t>
  </si>
  <si>
    <t>MD609</t>
  </si>
  <si>
    <t>MD611</t>
  </si>
  <si>
    <t>AUDIO EDITING</t>
  </si>
  <si>
    <t>MD612</t>
  </si>
  <si>
    <t>LIVE RADIO PRODUCTION</t>
  </si>
  <si>
    <t>MD613</t>
  </si>
  <si>
    <t>ADVANCED MEDIA THEORY &amp; RESEARCH</t>
  </si>
  <si>
    <t>MD614</t>
  </si>
  <si>
    <t>DOCUMENTARY AND THEORY</t>
  </si>
  <si>
    <t>MD615</t>
  </si>
  <si>
    <t>MD616</t>
  </si>
  <si>
    <t>MD617</t>
  </si>
  <si>
    <t>TELEVISION DRAMA PRODUCTION</t>
  </si>
  <si>
    <t>MD618</t>
  </si>
  <si>
    <t>CRAFTED PROGRAMMING: RADIO</t>
  </si>
  <si>
    <t>MD619</t>
  </si>
  <si>
    <t>CRAFTED PROGRAMMING: TELEVISION</t>
  </si>
  <si>
    <t>MU610A</t>
  </si>
  <si>
    <t>ACOUSTICS &amp; PSYCHOACOUSTICS</t>
  </si>
  <si>
    <t>MU611A</t>
  </si>
  <si>
    <t>SOFTWARE SOUND SYNTHESIS</t>
  </si>
  <si>
    <t>MU612A</t>
  </si>
  <si>
    <t>SOUND RECORDING TECHNIQUES</t>
  </si>
  <si>
    <t>MU614A</t>
  </si>
  <si>
    <t>MUSIC SYSTEMS PROGRAMMING 1</t>
  </si>
  <si>
    <t>MU616A</t>
  </si>
  <si>
    <t>MUSICAL SIGNAL PROCESSING</t>
  </si>
  <si>
    <t>MU617A</t>
  </si>
  <si>
    <t>INTERACTIVE SYSTEMS</t>
  </si>
  <si>
    <t>MU619A</t>
  </si>
  <si>
    <t>ELECTROACOUSTIC COMPOSITION</t>
  </si>
  <si>
    <t>MU620A</t>
  </si>
  <si>
    <t>MUSIC SYSTEMS PROGRAMMING 2</t>
  </si>
  <si>
    <t>MU621A</t>
  </si>
  <si>
    <t>MUSIC RECORDING PROJECT</t>
  </si>
  <si>
    <t>MU632A</t>
  </si>
  <si>
    <t>COMPOSITIONAL TECHNIQUES</t>
  </si>
  <si>
    <t>MU633</t>
  </si>
  <si>
    <t>CONTEMPORARY COMPOSITIONAL TECHNIQUES I</t>
  </si>
  <si>
    <t>MU634</t>
  </si>
  <si>
    <t>CONTEMPORARY COMPOSITIONAL TECHNIQUES II</t>
  </si>
  <si>
    <t>MU635</t>
  </si>
  <si>
    <t>AESTHETICS OF 20TH / 21ST CENTURY MUSIC</t>
  </si>
  <si>
    <t>MU636</t>
  </si>
  <si>
    <t>COMPOSITION FORUM</t>
  </si>
  <si>
    <t>MU640</t>
  </si>
  <si>
    <t>THESIS (MUSICOLOGY)</t>
  </si>
  <si>
    <t>MU641A</t>
  </si>
  <si>
    <t>THESIS (MA PERFORMANCE &amp; MUSICOLOGY)</t>
  </si>
  <si>
    <t>MU643</t>
  </si>
  <si>
    <t>THESIS / PORTFOLIO / PROJECT</t>
  </si>
  <si>
    <t>MU644A</t>
  </si>
  <si>
    <t>PUBLIC RECITAL</t>
  </si>
  <si>
    <t>MU645A</t>
  </si>
  <si>
    <t>PORTFOLIO OF COMPOSITIONS</t>
  </si>
  <si>
    <t>MU660</t>
  </si>
  <si>
    <t>RESEARCH METHODS</t>
  </si>
  <si>
    <t>MU661</t>
  </si>
  <si>
    <t>THE MUSICAL TEXT:CRITICAL ENQUIRIES</t>
  </si>
  <si>
    <t>MU662</t>
  </si>
  <si>
    <t>SPECIALIST TUTORIALS</t>
  </si>
  <si>
    <t>MU663</t>
  </si>
  <si>
    <t>MUSICOLOGY IN PRACTICE</t>
  </si>
  <si>
    <t>MU664</t>
  </si>
  <si>
    <t>ENGAGING MUSIC: APPROACHES TO ANALYSIS</t>
  </si>
  <si>
    <t>MU665</t>
  </si>
  <si>
    <t>PERFORMANCE IN PRACTICE</t>
  </si>
  <si>
    <t>NG601</t>
  </si>
  <si>
    <t>AN GHAEILGE SCRÍOFA 1</t>
  </si>
  <si>
    <t>NG603</t>
  </si>
  <si>
    <t>AN NUA-GHAEILGE MHOCH 2:FILÍOCHT NA SCOL</t>
  </si>
  <si>
    <t>NG604</t>
  </si>
  <si>
    <t>NG606</t>
  </si>
  <si>
    <t>MODHEOLAÍOCHT 1</t>
  </si>
  <si>
    <t>NG609</t>
  </si>
  <si>
    <t>CEIRD AN AISTRÚCHÁIN</t>
  </si>
  <si>
    <t>NG611</t>
  </si>
  <si>
    <t>AN GHAEILGE SCRÍOFA 2</t>
  </si>
  <si>
    <t>NG613</t>
  </si>
  <si>
    <t>NG614</t>
  </si>
  <si>
    <t>AN LITRIOCHT CHOMHAIMSEARTHA 2</t>
  </si>
  <si>
    <t>NG616</t>
  </si>
  <si>
    <t>MODHEOLAÍOCHT 2</t>
  </si>
  <si>
    <t>NG617</t>
  </si>
  <si>
    <t>CEISTEANNA TEANGA</t>
  </si>
  <si>
    <t>NG618</t>
  </si>
  <si>
    <t>FILÍOCHT GHAIDHLIG NA hALBAN</t>
  </si>
  <si>
    <t>NG619</t>
  </si>
  <si>
    <t>PAILÉAGRAFAÍOCHT</t>
  </si>
  <si>
    <t>NG699</t>
  </si>
  <si>
    <t>PH602</t>
  </si>
  <si>
    <t>METHODS IN PHENONENOLOGY</t>
  </si>
  <si>
    <t>PH604</t>
  </si>
  <si>
    <t>THE EARLY PHILOSOPHY OF EDITH STEIN</t>
  </si>
  <si>
    <t>PH606</t>
  </si>
  <si>
    <t>SELECTED PROBLEMS IN MEDIEVAL PHILOSOPHY</t>
  </si>
  <si>
    <t>PH610</t>
  </si>
  <si>
    <t>PHILOSOPHICAL SEMINAR</t>
  </si>
  <si>
    <t>PH611</t>
  </si>
  <si>
    <t>READING SELECTED TEXTS IN RENAISSANCE PHILOSO</t>
  </si>
  <si>
    <t>PH617</t>
  </si>
  <si>
    <t>CHINESE BUDDHIST PHILOSOPHY</t>
  </si>
  <si>
    <t>PH622</t>
  </si>
  <si>
    <t>READING AQUINAS</t>
  </si>
  <si>
    <t>PH623</t>
  </si>
  <si>
    <t>NIETZSCHE AND HIS LEGACY</t>
  </si>
  <si>
    <t>PH624P</t>
  </si>
  <si>
    <t>THE ETHICS OF MEMORY IN A VIOLENT WORLD</t>
  </si>
  <si>
    <t>PH699</t>
  </si>
  <si>
    <t>SCHOOL OF MODERN LNGUAGES</t>
  </si>
  <si>
    <t>ML610</t>
  </si>
  <si>
    <t>RESEARCH SKILLS / RESEARCH METHODOLOGY</t>
  </si>
  <si>
    <t>ML622</t>
  </si>
  <si>
    <t>CONTEMPORARY EUROPEAN WOMEN'S WRITING</t>
  </si>
  <si>
    <t>SPA613</t>
  </si>
  <si>
    <t>VISUAL CULTURES: IMAGE AND TEXT</t>
  </si>
  <si>
    <t>SPA615</t>
  </si>
  <si>
    <t>IRELAND AND THE HISPANIC WORLD</t>
  </si>
  <si>
    <t>SPA622</t>
  </si>
  <si>
    <t>ADVANCED TRANSLATION</t>
  </si>
  <si>
    <t>SPA627A</t>
  </si>
  <si>
    <t>ORAL PRESENTATION MODULE</t>
  </si>
  <si>
    <t>SPA628</t>
  </si>
  <si>
    <t>SPA629A</t>
  </si>
  <si>
    <t>ACADEMIC SPANISH I</t>
  </si>
  <si>
    <t>SPA630</t>
  </si>
  <si>
    <t>NARRATIVES OF CONFLICT (SPAIN)</t>
  </si>
  <si>
    <t>SPA633</t>
  </si>
  <si>
    <t>NARRATIVES OF CONFLICT (LATIN AMERICA)</t>
  </si>
  <si>
    <t>AD505</t>
  </si>
  <si>
    <t>GENDER STUDIES IN ADULT &amp; COMMUNITY EDUCATION</t>
  </si>
  <si>
    <t>AD506</t>
  </si>
  <si>
    <t>GROUP WORK IN ADULT, COMMUNITY &amp; FURTHER EDUC</t>
  </si>
  <si>
    <t>AD507</t>
  </si>
  <si>
    <t>COUNSELLING IN ADULT, COMMUNITY &amp; FURTHER EDU</t>
  </si>
  <si>
    <t>AD508</t>
  </si>
  <si>
    <t>RESEARCH METHODS IN ADULT, COMMUNITY &amp; FURTHE</t>
  </si>
  <si>
    <t>AD509</t>
  </si>
  <si>
    <t>COMMUNITY DEVELOPMENT IN ADULT, COMMUNITY &amp; F</t>
  </si>
  <si>
    <t>AD511</t>
  </si>
  <si>
    <t>TEACHING &amp; LEARNING IN ADULT, COMMUNITY &amp; FUR</t>
  </si>
  <si>
    <t>AD513</t>
  </si>
  <si>
    <t>THE REFLECTIVE PRACTITIONER</t>
  </si>
  <si>
    <t>AD517</t>
  </si>
  <si>
    <t>ARTS IN HEALTHCARE SETTINGS</t>
  </si>
  <si>
    <t>AD530</t>
  </si>
  <si>
    <t>PSYCHOLOGY OF HUMAN DEVELOPMENT</t>
  </si>
  <si>
    <t>AD531</t>
  </si>
  <si>
    <t>PHILOSOPHY OF ADULT EDUCATION</t>
  </si>
  <si>
    <t>AD532</t>
  </si>
  <si>
    <t>SOCIOLOGY OF ADULT AND FURTHER EDUCATION</t>
  </si>
  <si>
    <t>AD533</t>
  </si>
  <si>
    <t>HISTORY OF ADULT AND FURTHER EDUCATION IN IRE</t>
  </si>
  <si>
    <t>AD534</t>
  </si>
  <si>
    <t>PROGRAMME INDUCTION</t>
  </si>
  <si>
    <t>AD535</t>
  </si>
  <si>
    <t>LEARNING METHODOLOGIES</t>
  </si>
  <si>
    <t>AD536</t>
  </si>
  <si>
    <t>CURRICULUM STUDIES AND ASSESSMENT METHODS</t>
  </si>
  <si>
    <t>AD537</t>
  </si>
  <si>
    <t>INTRODUCTION TO COUNSELLING IN ADULT &amp; FURTHE</t>
  </si>
  <si>
    <t>AD538</t>
  </si>
  <si>
    <t>REFLECTIVE PROFESSIONAL AND ETHICAL PRACTICE</t>
  </si>
  <si>
    <t>AD539</t>
  </si>
  <si>
    <t>TEACHING PRACTICE</t>
  </si>
  <si>
    <t>AD610</t>
  </si>
  <si>
    <t>THESIS &amp; RESEARCH COMPLETION</t>
  </si>
  <si>
    <t>AD611</t>
  </si>
  <si>
    <t>RESEARCH METHODS IN ADULT &amp; COMM. EDUCATION</t>
  </si>
  <si>
    <t>AD612</t>
  </si>
  <si>
    <t>GROUP SURERVISION &amp; REFLEXIVE RESEARCH</t>
  </si>
  <si>
    <t>AD613</t>
  </si>
  <si>
    <t>AD614</t>
  </si>
  <si>
    <t>RADICAL EDUCATION &amp; CRITICAL PEDAGOGY</t>
  </si>
  <si>
    <t>AD615</t>
  </si>
  <si>
    <t>EQUALITY AND SOCIAL JUSTICE</t>
  </si>
  <si>
    <t>AD616</t>
  </si>
  <si>
    <t>POWER AND POLITICS</t>
  </si>
  <si>
    <t>AD617</t>
  </si>
  <si>
    <t>COMMUNITY OF PRAXIS</t>
  </si>
  <si>
    <t>AD618</t>
  </si>
  <si>
    <t>RESEARCHING AND COMPLETING YOUR THESIS</t>
  </si>
  <si>
    <t>AD620A</t>
  </si>
  <si>
    <t>CRITICAL MEDIA &amp; CULTURAL PEDAGOGY FOR COMM.</t>
  </si>
  <si>
    <t>AD621</t>
  </si>
  <si>
    <t>THE MARKET, THE STATE AND SOCIAL MOVEMENTS</t>
  </si>
  <si>
    <t>AD623</t>
  </si>
  <si>
    <t>FEMINIST THEORY AND PRACTICE</t>
  </si>
  <si>
    <t>AD629</t>
  </si>
  <si>
    <t>PARTICIPATORY ACTION RESEARCH IN SOCIAL MOVEM</t>
  </si>
  <si>
    <t>ADG551</t>
  </si>
  <si>
    <t>THEORETICAL PERSPECTIVES IN ADULT GUIDANCE &amp;</t>
  </si>
  <si>
    <t>ADG551A</t>
  </si>
  <si>
    <t>ADG552</t>
  </si>
  <si>
    <t>INTEGRATING THEORY  PRACTICE IN ADULT GUIDANC</t>
  </si>
  <si>
    <t>ADG553</t>
  </si>
  <si>
    <t>RESEARCH METHODOLOGIES IN ADULT GUIDANCE &amp; CO</t>
  </si>
  <si>
    <t>ADG554</t>
  </si>
  <si>
    <t>GUIDANCE &amp; COUNSELLING</t>
  </si>
  <si>
    <t>ADG554A</t>
  </si>
  <si>
    <t>ADULT GUIDANCE &amp; COUNSELLING SKILLS 1</t>
  </si>
  <si>
    <t>ADG555</t>
  </si>
  <si>
    <t>PERSONAL LEARNING</t>
  </si>
  <si>
    <t>ADG555A</t>
  </si>
  <si>
    <t>THE REFLECTIVE LEARNER &amp; REFL PRACTICE  1</t>
  </si>
  <si>
    <t>ADG556</t>
  </si>
  <si>
    <t>PRACTICUM</t>
  </si>
  <si>
    <t>ADG556A</t>
  </si>
  <si>
    <t>CASE REVIEW &amp; PROFESSIONAL DEVELOPMENT 1</t>
  </si>
  <si>
    <t>AN602A</t>
  </si>
  <si>
    <t>THEORY &amp; ETHNOGRAPHIC PRACTICE:CLASSICAL THEO</t>
  </si>
  <si>
    <t>AN613</t>
  </si>
  <si>
    <t>INTRODUCTION TO ANTHROPOLOGY &amp; DEVELOPMENT</t>
  </si>
  <si>
    <t>AN614</t>
  </si>
  <si>
    <t>TOPICS IN ANTHROPOLOGY &amp; DEVELOPMENT 1</t>
  </si>
  <si>
    <t>AN614A</t>
  </si>
  <si>
    <t>TOPICS IN ANTHROPOLOGY &amp; DEVELOPMENT: PART 1</t>
  </si>
  <si>
    <t>AN615A</t>
  </si>
  <si>
    <t>TOPICS IN ANTHROPOLOGY &amp; DEVELOPMENT: PART 2</t>
  </si>
  <si>
    <t>AN616A</t>
  </si>
  <si>
    <t>TOPICS IN ANTHROPOLOGY &amp; DEVELOPMENT PART 3</t>
  </si>
  <si>
    <t>AN622</t>
  </si>
  <si>
    <t>INDEPENDENT READING COURSE</t>
  </si>
  <si>
    <t>AN630</t>
  </si>
  <si>
    <t>CREOLE TEACHER EXCHANGE 1</t>
  </si>
  <si>
    <t>AN633</t>
  </si>
  <si>
    <t>AN634</t>
  </si>
  <si>
    <t>AN634T</t>
  </si>
  <si>
    <t>AN641</t>
  </si>
  <si>
    <t>THEORY &amp; ETHNOGRAPHIC PRACTICE 1</t>
  </si>
  <si>
    <t>AN642</t>
  </si>
  <si>
    <t>THEORY &amp; ETHNOGRAPHIC PRACTICE 2</t>
  </si>
  <si>
    <t>AN643</t>
  </si>
  <si>
    <t>THEORY &amp; ETHNOGRAPHIC PRACTICE 3</t>
  </si>
  <si>
    <t>AN644</t>
  </si>
  <si>
    <t>THEORY &amp; ETHNOGRAPHIC PRACTICE 4</t>
  </si>
  <si>
    <t>AN660</t>
  </si>
  <si>
    <t>CREOLE TEACHER EXCHANGE 2</t>
  </si>
  <si>
    <t>AN661</t>
  </si>
  <si>
    <t>ETHNOGRAPHIC RESEARCH PRACTICE 1</t>
  </si>
  <si>
    <t>AN861</t>
  </si>
  <si>
    <t>DESIGNING RESEARCH IN ANTHROPOLOGY</t>
  </si>
  <si>
    <t>AN862</t>
  </si>
  <si>
    <t>ETHNOGRAPHY WINTER SCHOOL</t>
  </si>
  <si>
    <t>AN863</t>
  </si>
  <si>
    <t>ETHICS IN ANTHROPOLOGICAL RESEARCH</t>
  </si>
  <si>
    <t>CY610</t>
  </si>
  <si>
    <t>SOCIAL THEORIES &amp; ISSUES</t>
  </si>
  <si>
    <t>CY611</t>
  </si>
  <si>
    <t>ADVANCED PROFESSIONAL STUDIES</t>
  </si>
  <si>
    <t>CY612</t>
  </si>
  <si>
    <t>EQUALITY &amp; DIVERSITY IN THEORY &amp; PRACTICE</t>
  </si>
  <si>
    <t>CY613</t>
  </si>
  <si>
    <t>RESEARCH THEORY &amp; PRACTICE</t>
  </si>
  <si>
    <t>CY614</t>
  </si>
  <si>
    <t>CY622</t>
  </si>
  <si>
    <t>CY623</t>
  </si>
  <si>
    <t>COMMUNITY WORK</t>
  </si>
  <si>
    <t>CY624</t>
  </si>
  <si>
    <t>YOUTH WORK</t>
  </si>
  <si>
    <t>CY625</t>
  </si>
  <si>
    <t>CY626</t>
  </si>
  <si>
    <t>GROUP WORK THEORY &amp; PRACTICE</t>
  </si>
  <si>
    <t>CY627</t>
  </si>
  <si>
    <t>YOUTH &amp; COMMUNITY ARTS</t>
  </si>
  <si>
    <t>CY628A</t>
  </si>
  <si>
    <t>FIELDWORK PRACTICE A</t>
  </si>
  <si>
    <t>CY628B</t>
  </si>
  <si>
    <t>FIELDWORK PRACTICE B</t>
  </si>
  <si>
    <t>CY629</t>
  </si>
  <si>
    <t>COMMUNITY STUDIES &amp; YOUTH STUDIES</t>
  </si>
  <si>
    <t>CY630</t>
  </si>
  <si>
    <t>CY631A</t>
  </si>
  <si>
    <t>COMPARATIVE &amp; INTERNATIONAL STUDIES A</t>
  </si>
  <si>
    <t>CY631B</t>
  </si>
  <si>
    <t>COMPARATIVE &amp; INTERNATIONAL STUDIES B</t>
  </si>
  <si>
    <t>CY632</t>
  </si>
  <si>
    <t>CY633</t>
  </si>
  <si>
    <t>CONTEMPORARY IRISH SOCIETY</t>
  </si>
  <si>
    <t>CY634</t>
  </si>
  <si>
    <t>APPLIED PSYCHOLOGY</t>
  </si>
  <si>
    <t>CY635</t>
  </si>
  <si>
    <t>CY636</t>
  </si>
  <si>
    <t>CY637</t>
  </si>
  <si>
    <t>PRACTICE RESEARCH PROJECT</t>
  </si>
  <si>
    <t>CY637A</t>
  </si>
  <si>
    <t>CY638</t>
  </si>
  <si>
    <t>YOUTH WORK PRAXIS AND POLITICS</t>
  </si>
  <si>
    <t>CY639</t>
  </si>
  <si>
    <t>COMMUNITY WORK PRAXIS AND POLITICS</t>
  </si>
  <si>
    <t>CY640</t>
  </si>
  <si>
    <t>CONFLICT AND MEDIATION STUDIES</t>
  </si>
  <si>
    <t>CY641</t>
  </si>
  <si>
    <t>DEVELOPMENT STUDIES</t>
  </si>
  <si>
    <t>SP601</t>
  </si>
  <si>
    <t>SOCIAL POLICY RESEARCH METHODS</t>
  </si>
  <si>
    <t>SP602A</t>
  </si>
  <si>
    <t>ADVANCED SOCIAL POLICY ANALYSIS</t>
  </si>
  <si>
    <t>SP603</t>
  </si>
  <si>
    <t>CRIMINAL JUSTICE STUDIES</t>
  </si>
  <si>
    <t>SP604</t>
  </si>
  <si>
    <t>EQUALITY AND INCLUSION - RIGHTS, RECOGNITION</t>
  </si>
  <si>
    <t>SP605</t>
  </si>
  <si>
    <t>PARTICIPATIVE GOVERNANCE AND SOCIAL POLICY-MA</t>
  </si>
  <si>
    <t>SP606</t>
  </si>
  <si>
    <t>SOCIAL GERONTOLOGY POLICY AND PRACTICE</t>
  </si>
  <si>
    <t>SP607</t>
  </si>
  <si>
    <t>CRITICAL THEORY, STUDIES AND PERSPECTIVES ON</t>
  </si>
  <si>
    <t>SP608</t>
  </si>
  <si>
    <t>REALISING RIGHTS: CASE STUDIES, SEMINARS, CON</t>
  </si>
  <si>
    <t>SP609</t>
  </si>
  <si>
    <t>SP610</t>
  </si>
  <si>
    <t>WRITING POLICY &amp; INFLUENCING POLICY</t>
  </si>
  <si>
    <t>MB601</t>
  </si>
  <si>
    <t>PEOPLE, ORGANISATIONS AND SOCIETY</t>
  </si>
  <si>
    <t>MB603</t>
  </si>
  <si>
    <t>INTERNATIONAL BUSINESS &amp; BUSINESS INNOVATION</t>
  </si>
  <si>
    <t>MB604</t>
  </si>
  <si>
    <t>APPLIED ECONOMICS FOR MANAGERS</t>
  </si>
  <si>
    <t>MB605</t>
  </si>
  <si>
    <t>OPERATIONS SERVICES MANAGEMENT</t>
  </si>
  <si>
    <t>MB606</t>
  </si>
  <si>
    <t>FINANCIAL MANAGEMENT</t>
  </si>
  <si>
    <t>MB607</t>
  </si>
  <si>
    <t>STRATEGY AND MARKETING</t>
  </si>
  <si>
    <t>MB608</t>
  </si>
  <si>
    <t>BUSINESS RESEARCH METHODS AND PROJECT MANAGEM</t>
  </si>
  <si>
    <t>MB609</t>
  </si>
  <si>
    <t>BUSINESS RESEARCH PROJECT</t>
  </si>
  <si>
    <t>MB610</t>
  </si>
  <si>
    <t>IT AGILITY AND INNOVATION</t>
  </si>
  <si>
    <t>MB611</t>
  </si>
  <si>
    <t>IT CUSTOMER FOCUS</t>
  </si>
  <si>
    <t>MB612</t>
  </si>
  <si>
    <t>IT OPERATIONAL EXCELLENCE</t>
  </si>
  <si>
    <t>MB613</t>
  </si>
  <si>
    <t>HUMAN RESOURCES MANAGEMENT IN ITS STRATEGIC C</t>
  </si>
  <si>
    <t>MB614</t>
  </si>
  <si>
    <t>MANAGING CORPORATE CHANGE</t>
  </si>
  <si>
    <t>MB615</t>
  </si>
  <si>
    <t>RESOURCING AND TALENT MANAGEMENT</t>
  </si>
  <si>
    <t>MB616</t>
  </si>
  <si>
    <t>LEARNING IN ORGANISATIONS</t>
  </si>
  <si>
    <t>MC601</t>
  </si>
  <si>
    <t>MEDIATION THEORY &amp; CONFLICT ANALYSIS</t>
  </si>
  <si>
    <t>MC604</t>
  </si>
  <si>
    <t>FAMILY MEDIATION</t>
  </si>
  <si>
    <t>MC605</t>
  </si>
  <si>
    <t>ORGANISATIONAL &amp; WORKPLACE MEDIATION</t>
  </si>
  <si>
    <t>MC611</t>
  </si>
  <si>
    <t>CONFLICT RESOLUTION IN EDUCATION</t>
  </si>
  <si>
    <t>MC615</t>
  </si>
  <si>
    <t>MEDIATION KNOWLEDGE AND PRACTICE</t>
  </si>
  <si>
    <t>MC616</t>
  </si>
  <si>
    <t>RESTORATIVE PRACTICE IN SCHOOLS</t>
  </si>
  <si>
    <t>MC623</t>
  </si>
  <si>
    <t>FAMILY MEDIATION (F)</t>
  </si>
  <si>
    <t>MC624</t>
  </si>
  <si>
    <t>FAMILY MEDIATION: INTEGRATION OF KNOWLEDGE AN</t>
  </si>
  <si>
    <t>MC628</t>
  </si>
  <si>
    <t>MEDIATION THEORY INTO PRACTICE</t>
  </si>
  <si>
    <t>MI601</t>
  </si>
  <si>
    <t>STRATEGY</t>
  </si>
  <si>
    <t>MI602</t>
  </si>
  <si>
    <t>LEADERSHIP</t>
  </si>
  <si>
    <t>MI603</t>
  </si>
  <si>
    <t>INNOVATION</t>
  </si>
  <si>
    <t>MI604</t>
  </si>
  <si>
    <t>TECHNOLOGY AND FINANCE</t>
  </si>
  <si>
    <t>MI605</t>
  </si>
  <si>
    <t>BUSINESS RESEARCH METHODS</t>
  </si>
  <si>
    <t>MI606</t>
  </si>
  <si>
    <t>AC501</t>
  </si>
  <si>
    <t>FINANCIAL ACCOUNTING</t>
  </si>
  <si>
    <t>AC503</t>
  </si>
  <si>
    <t>FINANCE FOR ACCOUNTANTS</t>
  </si>
  <si>
    <t>AC505</t>
  </si>
  <si>
    <t>MANAGEMENT ACCOUNTING</t>
  </si>
  <si>
    <t>AC601</t>
  </si>
  <si>
    <t>AUDITING &amp; ASSURANCE</t>
  </si>
  <si>
    <t>AC603</t>
  </si>
  <si>
    <t>TAXATION</t>
  </si>
  <si>
    <t>AC605</t>
  </si>
  <si>
    <t>MANAGEMENT ACCOUNTING &amp; STRATEGIC FINANCE</t>
  </si>
  <si>
    <t>AC607</t>
  </si>
  <si>
    <t>FINANCIAL REPORTING &amp; ANALYSIS</t>
  </si>
  <si>
    <t>AC609</t>
  </si>
  <si>
    <t>FINANCE FOR ACCOUNTING</t>
  </si>
  <si>
    <t>AC699</t>
  </si>
  <si>
    <t>EC599</t>
  </si>
  <si>
    <t>ECONOMIC RESEARCH</t>
  </si>
  <si>
    <t>EC601</t>
  </si>
  <si>
    <t>MICROECONOMIC THEORY 1</t>
  </si>
  <si>
    <t>EC602</t>
  </si>
  <si>
    <t>MICROECONOMIC THEORY 2</t>
  </si>
  <si>
    <t>EC603</t>
  </si>
  <si>
    <t>MACROECONOMIC THEORY 1</t>
  </si>
  <si>
    <t>EC604</t>
  </si>
  <si>
    <t>MACROECONOMIC THEORY 2</t>
  </si>
  <si>
    <t>EC605A</t>
  </si>
  <si>
    <t>MATHEMATICS FOR ECONOMISTS</t>
  </si>
  <si>
    <t>EC605B</t>
  </si>
  <si>
    <t>FUNDAMENTALS OF ECONOMETRICS</t>
  </si>
  <si>
    <t>EC606</t>
  </si>
  <si>
    <t>ECONOMETRICS 1</t>
  </si>
  <si>
    <t>EC607</t>
  </si>
  <si>
    <t>ECONOMETRICS 2</t>
  </si>
  <si>
    <t>EC612</t>
  </si>
  <si>
    <t>EC619</t>
  </si>
  <si>
    <t>EC655A</t>
  </si>
  <si>
    <t>ECONOMIC SKILLS / METHODOLOGY WORKSHOP 1</t>
  </si>
  <si>
    <t>EC655B</t>
  </si>
  <si>
    <t>ECONOMIC SKILLS / METHODOLOGY WORKSHOP 2</t>
  </si>
  <si>
    <t>EC690</t>
  </si>
  <si>
    <t>FN607</t>
  </si>
  <si>
    <t>FINANCIAL ECONOMICS</t>
  </si>
  <si>
    <t>FN608</t>
  </si>
  <si>
    <t>ADVANCED DERIVATIVES</t>
  </si>
  <si>
    <t>FN609</t>
  </si>
  <si>
    <t>FN612</t>
  </si>
  <si>
    <t>RISK &amp; UNCERTAINTY</t>
  </si>
  <si>
    <t>FN655A</t>
  </si>
  <si>
    <t>FINANCE SKILLS / METHODOLOGY WORKSHOP 1</t>
  </si>
  <si>
    <t>FN655B</t>
  </si>
  <si>
    <t>FINANCE SKILLS / METHODOLOGY WORKSHOP 2</t>
  </si>
  <si>
    <t>FN690</t>
  </si>
  <si>
    <t>ED501</t>
  </si>
  <si>
    <t>TEACHING, LEARNING &amp; ASSESSMENT</t>
  </si>
  <si>
    <t>ED502</t>
  </si>
  <si>
    <t>THE TEACHER AS A CRITICALLY  REFLECTIVE PRACT</t>
  </si>
  <si>
    <t>ED503</t>
  </si>
  <si>
    <t>ED504</t>
  </si>
  <si>
    <t>PSYCHOLOGY OF EDUCATION</t>
  </si>
  <si>
    <t>ED505</t>
  </si>
  <si>
    <t>ED506</t>
  </si>
  <si>
    <t>ED507</t>
  </si>
  <si>
    <t>HISTORY &amp; STRUCTURE OF IRISH EDUCATION</t>
  </si>
  <si>
    <t>ED509</t>
  </si>
  <si>
    <t>SCHOOL BASED EXPERIENCE</t>
  </si>
  <si>
    <t>ED510</t>
  </si>
  <si>
    <t>REFORM AND RENEWAL: EDUCATIONAL LEADERSHIP IN</t>
  </si>
  <si>
    <t>ED511</t>
  </si>
  <si>
    <t>EDUCATION &amp; THE LAW/ DIVERSITY &amp; INCLUSION</t>
  </si>
  <si>
    <t>ED512</t>
  </si>
  <si>
    <t>THE EXERCISE OF MGT.&amp; ADMIN. IN THE SCHOOL</t>
  </si>
  <si>
    <t>ED513</t>
  </si>
  <si>
    <t>RESPONDING TO YOUNG PEOPLE'S RIGHTS &amp; RESPON</t>
  </si>
  <si>
    <t>ED514</t>
  </si>
  <si>
    <t>SCHOOL RELATED PROJECT</t>
  </si>
  <si>
    <t>ED515A</t>
  </si>
  <si>
    <t>THE ENTERPRISE OF EDUCATION</t>
  </si>
  <si>
    <t>ED516A</t>
  </si>
  <si>
    <t>THE PERSON: HUMAN &amp; PROFESSIONAL</t>
  </si>
  <si>
    <t>ED517A</t>
  </si>
  <si>
    <t>LEADING THE ORGANISATION, PEOPLE AND LEARNING</t>
  </si>
  <si>
    <t>ED518A</t>
  </si>
  <si>
    <t>COLLABORATIVE LEADING AND LEARNING</t>
  </si>
  <si>
    <t>ED520A</t>
  </si>
  <si>
    <t>LEADERSHIP: REFLECTIONS IN ACTION (INTERVIEW)</t>
  </si>
  <si>
    <t>ED521A</t>
  </si>
  <si>
    <t>LEADERSHIP FOCUSSED PROJECT</t>
  </si>
  <si>
    <t>ED560</t>
  </si>
  <si>
    <t>TEACHING AND LEARNING BIOLOGY WITH JUNIOR SCI</t>
  </si>
  <si>
    <t>ED561</t>
  </si>
  <si>
    <t>TEACHING AND LEARNING CHEMISTRY WITH JUNIOR S</t>
  </si>
  <si>
    <t>ED562</t>
  </si>
  <si>
    <t>TEACHING AND LEARNING PHYSICS WITH JUNIOR SCI</t>
  </si>
  <si>
    <t>ED563</t>
  </si>
  <si>
    <t>TEACHING AND LEARNING JUNIOR SCIENCE</t>
  </si>
  <si>
    <t>ED564</t>
  </si>
  <si>
    <t>TEACHING AND LEARNING ACCOUNTING WITH BUSINES</t>
  </si>
  <si>
    <t>ED565</t>
  </si>
  <si>
    <t>TEACHING AND LEARNING ECONOMICS AND BUSINESS</t>
  </si>
  <si>
    <t>ED566</t>
  </si>
  <si>
    <t>TEACHING AND LEARNING BUSINESS WITH BUSINESS</t>
  </si>
  <si>
    <t>ED567</t>
  </si>
  <si>
    <t>TEACHING AND LEARNING BUSINESS STUDIES</t>
  </si>
  <si>
    <t>ED568</t>
  </si>
  <si>
    <t>TEACHING AND LEARNING CIVIC, SOCIAL &amp; POLITIC</t>
  </si>
  <si>
    <t>ED569</t>
  </si>
  <si>
    <t>INFORMATION &amp; COMMUNICATIONS TECHNOLOGY IN ED</t>
  </si>
  <si>
    <t>ED570</t>
  </si>
  <si>
    <t>TEACHING AND LEARNING ENGLISH</t>
  </si>
  <si>
    <t>ED571</t>
  </si>
  <si>
    <t>TEACHING AND LEARNING MODERN LANGUAGE-FRENCH</t>
  </si>
  <si>
    <t>ED572</t>
  </si>
  <si>
    <t>TEACHING AND LEARNING MODERN LANGUAGE-GERMAN</t>
  </si>
  <si>
    <t>ED573</t>
  </si>
  <si>
    <t>TEACHING AND LEARNING MODERN LANGUAGE-SPANISH</t>
  </si>
  <si>
    <t>ED575</t>
  </si>
  <si>
    <t>TEACHING AND LEARNING HISTORY</t>
  </si>
  <si>
    <t>ED576</t>
  </si>
  <si>
    <t>TEACHING AND LEARNING GAEILGE</t>
  </si>
  <si>
    <t>ED577</t>
  </si>
  <si>
    <t>TEACHING AND LEARNING MATHEMATICS</t>
  </si>
  <si>
    <t>ED578</t>
  </si>
  <si>
    <t>TEACHING AND LEARNING MUSIC</t>
  </si>
  <si>
    <t>ED579</t>
  </si>
  <si>
    <t>TEACHING AND LEARNING SOCIAL, PERSONAL AND HE</t>
  </si>
  <si>
    <t>ED580</t>
  </si>
  <si>
    <t>TEACHING AND LEARNING RELIGION</t>
  </si>
  <si>
    <t>ED581</t>
  </si>
  <si>
    <t>TEACHING AND LEARNING GEOGRAPHY</t>
  </si>
  <si>
    <t>ED601A</t>
  </si>
  <si>
    <t>EQUALITY, DIVERSITY &amp; POLICY IN EDUCATION</t>
  </si>
  <si>
    <t>ED602</t>
  </si>
  <si>
    <t>THE SCHOOL AS A LEARNING ENVIRONMENT</t>
  </si>
  <si>
    <t>ED603</t>
  </si>
  <si>
    <t>EXPLORING QUALITY IN TEACHING &amp; LEARNING</t>
  </si>
  <si>
    <t>ED604</t>
  </si>
  <si>
    <t>AN INTRODUCTION TO RESEARCH METHODS IN EDUCAT</t>
  </si>
  <si>
    <t>ED607</t>
  </si>
  <si>
    <t>ED607N</t>
  </si>
  <si>
    <t>ED615</t>
  </si>
  <si>
    <t>THE SCHOOL &amp; EDUCATIONAL LEADERSHIP</t>
  </si>
  <si>
    <t>ED616</t>
  </si>
  <si>
    <t>LEGISLATIVE AND RESOURCE ASPECTS OF EDUCATION</t>
  </si>
  <si>
    <t>ED617</t>
  </si>
  <si>
    <t>CRITICAL REFLECTIONS ON EDUCATION</t>
  </si>
  <si>
    <t>ED618</t>
  </si>
  <si>
    <t>CONTEXTUALISING &amp; COMMUNICATING YOUR RES</t>
  </si>
  <si>
    <t>ED618N</t>
  </si>
  <si>
    <t>CONTEXTUALISING &amp; COMMUNICATIONS YOUR RES</t>
  </si>
  <si>
    <t>EDG603</t>
  </si>
  <si>
    <t>EDF501</t>
  </si>
  <si>
    <t>CHILD PSYCHOLOGY</t>
  </si>
  <si>
    <t>EDF502</t>
  </si>
  <si>
    <t>EDF503</t>
  </si>
  <si>
    <t>EDF504</t>
  </si>
  <si>
    <t>EDUCATIONAL PSYCHOLOGY</t>
  </si>
  <si>
    <t>EDF505</t>
  </si>
  <si>
    <t>EDF506</t>
  </si>
  <si>
    <t>EDF507</t>
  </si>
  <si>
    <t>EDF508</t>
  </si>
  <si>
    <t>MODHANNA MUINTE NA GAEILGE</t>
  </si>
  <si>
    <t>EDF509</t>
  </si>
  <si>
    <t>ENGLISH LITERATURE</t>
  </si>
  <si>
    <t>EDF510</t>
  </si>
  <si>
    <t>EDF511</t>
  </si>
  <si>
    <t>EDF512</t>
  </si>
  <si>
    <t>EDF513</t>
  </si>
  <si>
    <t>EDF514</t>
  </si>
  <si>
    <t>EDF515</t>
  </si>
  <si>
    <t>EDF516</t>
  </si>
  <si>
    <t>MUSIC IN EDUCATION</t>
  </si>
  <si>
    <t>EDF517</t>
  </si>
  <si>
    <t>EDF518</t>
  </si>
  <si>
    <t>EDF519</t>
  </si>
  <si>
    <t>EDF520</t>
  </si>
  <si>
    <t>SOCIAL, PERSONAL &amp; HEALTH EDUCATION</t>
  </si>
  <si>
    <t>EDF521</t>
  </si>
  <si>
    <t>ICT</t>
  </si>
  <si>
    <t>EDF522</t>
  </si>
  <si>
    <t>EDF523A</t>
  </si>
  <si>
    <t>CLASSROOM PERFORMANCE</t>
  </si>
  <si>
    <t>EDF524</t>
  </si>
  <si>
    <t>FILE PREPARATION</t>
  </si>
  <si>
    <t>EDF550</t>
  </si>
  <si>
    <t>HISTORICAL DEVELOPMENT AND DEFINING FEATURES</t>
  </si>
  <si>
    <t>EDF551</t>
  </si>
  <si>
    <t>SPECIAL EDUCATION: ASSESSMENT, PLANNING &amp; REC</t>
  </si>
  <si>
    <t>EDF552</t>
  </si>
  <si>
    <t>SPECIAL EDUCATION: READING DISABILITY AND REA</t>
  </si>
  <si>
    <t>EDF553</t>
  </si>
  <si>
    <t>SPECIAL EDUCATION: GENERAL LEARNING DISABILIT</t>
  </si>
  <si>
    <t>EDF554</t>
  </si>
  <si>
    <t>SPECIAL EDUCATION: MATHEMATICS, PHYSICAL AND</t>
  </si>
  <si>
    <t>EDF555</t>
  </si>
  <si>
    <t>SPECIAL EDUCATION: TEACHING PRACTICE</t>
  </si>
  <si>
    <t>GY606</t>
  </si>
  <si>
    <t>GY618A</t>
  </si>
  <si>
    <t>PALEOCLIMATOLOGY</t>
  </si>
  <si>
    <t>GY633</t>
  </si>
  <si>
    <t>DIGITAL IMAGE PROCESSING &amp; ADVANCED REMOTE SE</t>
  </si>
  <si>
    <t>GY635</t>
  </si>
  <si>
    <t>WORK PLACEMENT</t>
  </si>
  <si>
    <t>GY636</t>
  </si>
  <si>
    <t>INTRO. GEOGRAPHICAL INFORMATION SYSTEMS &amp; SCI</t>
  </si>
  <si>
    <t>GY637</t>
  </si>
  <si>
    <t>THEORETICAL REMOTE SENSING</t>
  </si>
  <si>
    <t>GY638</t>
  </si>
  <si>
    <t>GEOGRAPHICAL INFORMATION SCIENCE IN PRACTICE</t>
  </si>
  <si>
    <t>GY639</t>
  </si>
  <si>
    <t>REMOTE SENSING OF THE SHALLOW SUBSURFACE</t>
  </si>
  <si>
    <t>GY651</t>
  </si>
  <si>
    <t>DYNAMIC CLIMATE MODELLING</t>
  </si>
  <si>
    <t>GY652</t>
  </si>
  <si>
    <t>APPLIED CLIMATE SCIENCES</t>
  </si>
  <si>
    <t>GY655</t>
  </si>
  <si>
    <t>IMPACTS, SOCIETY AND POLICY</t>
  </si>
  <si>
    <t>GY656A</t>
  </si>
  <si>
    <t>STATISTICAL TECHNIQUES FOR CLIMATE CHANGE ANA</t>
  </si>
  <si>
    <t>GY657A</t>
  </si>
  <si>
    <t>GEOGRAPHICAL INFORMATION SYSTEMS FOR CLIMATE</t>
  </si>
  <si>
    <t>GY660</t>
  </si>
  <si>
    <t>GY661</t>
  </si>
  <si>
    <t>THEMATIC RESEARCH METHODS</t>
  </si>
  <si>
    <t>GY665</t>
  </si>
  <si>
    <t>POLICY SEMINAR</t>
  </si>
  <si>
    <t>GY669</t>
  </si>
  <si>
    <t>HYDROLOGY, VARIABILITY AND CHANGE</t>
  </si>
  <si>
    <t>LW602</t>
  </si>
  <si>
    <t>INTERNATIONAL HUMAN RIGHTS</t>
  </si>
  <si>
    <t>LW603</t>
  </si>
  <si>
    <t>LEGAL WRITING AND ADVOCACY</t>
  </si>
  <si>
    <t>LW603A</t>
  </si>
  <si>
    <t>LW604</t>
  </si>
  <si>
    <t>INTERNATIONAL TRADE LAW (LLM)</t>
  </si>
  <si>
    <t>LW605</t>
  </si>
  <si>
    <t>MASTERS IN LAW DISSERTATION</t>
  </si>
  <si>
    <t>LW607M</t>
  </si>
  <si>
    <t>LW608M</t>
  </si>
  <si>
    <t>TORT LAW 1</t>
  </si>
  <si>
    <t>LW609M</t>
  </si>
  <si>
    <t>LAND LAW 1</t>
  </si>
  <si>
    <t>LW610M</t>
  </si>
  <si>
    <t>LAND LAW 2</t>
  </si>
  <si>
    <t>LW611M</t>
  </si>
  <si>
    <t>LW613</t>
  </si>
  <si>
    <t>CRIMINOLOGY AND CRIMINAL JUSTICE 1</t>
  </si>
  <si>
    <t>LW614</t>
  </si>
  <si>
    <t>CRIMINOLOGY AND CRIMINAL JUSTICE 2</t>
  </si>
  <si>
    <t>LW615</t>
  </si>
  <si>
    <t>WHITE COLLAR AND CORPORATE CRIME</t>
  </si>
  <si>
    <t>LW616</t>
  </si>
  <si>
    <t>INTERNATIONAL CRIMINAL LAW</t>
  </si>
  <si>
    <t>LW620</t>
  </si>
  <si>
    <t>INTERNATIONAL TRADE ORGANISATIONS</t>
  </si>
  <si>
    <t>LW621</t>
  </si>
  <si>
    <t>INTERNATIONAL CONTRACT LAW</t>
  </si>
  <si>
    <t>LW622</t>
  </si>
  <si>
    <t>INTERNATIONAL INTELLECTUAL PROPERTY RIGHTS</t>
  </si>
  <si>
    <t>LW623</t>
  </si>
  <si>
    <t>ETHICS IN INTERNATIONAL BUSINESS LAW</t>
  </si>
  <si>
    <t>LW624</t>
  </si>
  <si>
    <t>FOREIGN INVESTMENTS IN FRANCE</t>
  </si>
  <si>
    <t>LW625</t>
  </si>
  <si>
    <t>INTERNATIONAL TRADE LAW (INT)</t>
  </si>
  <si>
    <t>LW626</t>
  </si>
  <si>
    <t>LW627M</t>
  </si>
  <si>
    <t>EUROPEAN UNION LAW 1</t>
  </si>
  <si>
    <t>LW628M</t>
  </si>
  <si>
    <t>EUROPEAN UNION LAW 2</t>
  </si>
  <si>
    <t>LW640M</t>
  </si>
  <si>
    <t>CONTRACT LAW  2</t>
  </si>
  <si>
    <t>LW641M</t>
  </si>
  <si>
    <t>TORT LAW 2</t>
  </si>
  <si>
    <t>LW642M</t>
  </si>
  <si>
    <t>LW647M</t>
  </si>
  <si>
    <t>LW648M</t>
  </si>
  <si>
    <t>EVIDENCE LAW</t>
  </si>
  <si>
    <t>LW650M</t>
  </si>
  <si>
    <t>LW654M</t>
  </si>
  <si>
    <t>LW670</t>
  </si>
  <si>
    <t>RESTRUCTURING AND INSOLVENCY LAW</t>
  </si>
  <si>
    <t>LW672</t>
  </si>
  <si>
    <t>FUNDS LAW</t>
  </si>
  <si>
    <t>LW673</t>
  </si>
  <si>
    <t>CORPORATION TAXATION LAW</t>
  </si>
  <si>
    <t>LW674</t>
  </si>
  <si>
    <t>INTRODUCTION TO TAX LAW</t>
  </si>
  <si>
    <t>LW675</t>
  </si>
  <si>
    <t>AIRCRAFT FINANCING LAW</t>
  </si>
  <si>
    <t>LW680</t>
  </si>
  <si>
    <t>LW681</t>
  </si>
  <si>
    <t>LW685</t>
  </si>
  <si>
    <t>INFORMATION TECHNOLOGY LAW</t>
  </si>
  <si>
    <t>NIRSA</t>
  </si>
  <si>
    <t>NIR601</t>
  </si>
  <si>
    <t>THEORIES OF SOCIETY &amp; SPACE</t>
  </si>
  <si>
    <t>NIR602</t>
  </si>
  <si>
    <t>IRELAND:ECONOMY &amp; SOCIETY</t>
  </si>
  <si>
    <t>NIR603</t>
  </si>
  <si>
    <t>NIR612</t>
  </si>
  <si>
    <t>SUSTAINING COMMUNITIES</t>
  </si>
  <si>
    <t>NIR616</t>
  </si>
  <si>
    <t>HEALTH &amp; SOCIETY</t>
  </si>
  <si>
    <t>NIR620A</t>
  </si>
  <si>
    <t>QUALITATIVE RESEARCH (NIR620)</t>
  </si>
  <si>
    <t>NIR621A</t>
  </si>
  <si>
    <t>QUANTITATIVE ANALYSIS</t>
  </si>
  <si>
    <t>NIR630</t>
  </si>
  <si>
    <t>DOING RESEARCH IN THE SOCIAL SCIENCES</t>
  </si>
  <si>
    <t>SO625A</t>
  </si>
  <si>
    <t>CHANGING CITYSCAPES</t>
  </si>
  <si>
    <t>SO660</t>
  </si>
  <si>
    <t>RESEARCH THESIS SEMINAR</t>
  </si>
  <si>
    <t>SO690</t>
  </si>
  <si>
    <t>BI601</t>
  </si>
  <si>
    <t>FUNDAMENTAL IMMUNOLOGY</t>
  </si>
  <si>
    <t>BI602</t>
  </si>
  <si>
    <t>ADVANCED IMMUNOLOGY</t>
  </si>
  <si>
    <t>BI603</t>
  </si>
  <si>
    <t>MOLECULAR PARASITOLOGY &amp; DISEASES OF POVERTY</t>
  </si>
  <si>
    <t>BI604</t>
  </si>
  <si>
    <t>BIOETHICS,BIOPHARMACEUTICALS &amp; CLINICAL TRIAL</t>
  </si>
  <si>
    <t>BI605</t>
  </si>
  <si>
    <t>CLINICAL IMMUNOLOGY</t>
  </si>
  <si>
    <t>BI606</t>
  </si>
  <si>
    <t>APPLIED &amp; MOLECULAR IMMUNOLOGY</t>
  </si>
  <si>
    <t>BI607</t>
  </si>
  <si>
    <t>INTRODUCTION TO BIOINFORMATICS</t>
  </si>
  <si>
    <t>BI608</t>
  </si>
  <si>
    <t>VACCINES &amp; ADJUVANTS</t>
  </si>
  <si>
    <t>BI609</t>
  </si>
  <si>
    <t>IMMUNOLOGY MASTERS RESEARCH PROJECT</t>
  </si>
  <si>
    <t>BI611</t>
  </si>
  <si>
    <t>SEMINARS(ADVANCED IMMUNOLOGY &amp; GLOBAL HEALTH)</t>
  </si>
  <si>
    <t>CS265B</t>
  </si>
  <si>
    <t>CS353C</t>
  </si>
  <si>
    <t>SOFTWARE PROJECT</t>
  </si>
  <si>
    <t>CS451</t>
  </si>
  <si>
    <t>DIPLOMA PROJECT</t>
  </si>
  <si>
    <t>CS603</t>
  </si>
  <si>
    <t>RIGOROUS SOFTWARE PROCESS</t>
  </si>
  <si>
    <t>CS605</t>
  </si>
  <si>
    <t>THE MATHEMATICS &amp; THEORY OF COMPUTER SCIENCE</t>
  </si>
  <si>
    <t>CS607</t>
  </si>
  <si>
    <t>REQUIREMENTS ENGINEERING &amp; SYSTEM DESIGN</t>
  </si>
  <si>
    <t>CS608</t>
  </si>
  <si>
    <t>CS610</t>
  </si>
  <si>
    <t>INTERACTION DESIGN</t>
  </si>
  <si>
    <t>CS613</t>
  </si>
  <si>
    <t>ADVANCED CONCEPTS IN OBJECT-ORIENTED PROGRAMM</t>
  </si>
  <si>
    <t>CS615</t>
  </si>
  <si>
    <t>INTERNET SOLUTIONS ENGINEERING</t>
  </si>
  <si>
    <t>CS616</t>
  </si>
  <si>
    <t>PRACTICAL CRYPTOGRAPHY</t>
  </si>
  <si>
    <t>CS619</t>
  </si>
  <si>
    <t>PROGRAM COMPREHENSION</t>
  </si>
  <si>
    <t>CS620C</t>
  </si>
  <si>
    <t>STRUCTURED PROGRAMMING</t>
  </si>
  <si>
    <t>CS621B</t>
  </si>
  <si>
    <t>CS621C</t>
  </si>
  <si>
    <t>SPATIAL DATABASES</t>
  </si>
  <si>
    <t>CS627B</t>
  </si>
  <si>
    <t>CS629</t>
  </si>
  <si>
    <t>DIRECTED READING</t>
  </si>
  <si>
    <t>CS630</t>
  </si>
  <si>
    <t>INDUSTRIAL WORK PLACEMENT S/W ENG</t>
  </si>
  <si>
    <t>CS640</t>
  </si>
  <si>
    <t>CS645</t>
  </si>
  <si>
    <t>PROJECT (DESM)</t>
  </si>
  <si>
    <t>CS650</t>
  </si>
  <si>
    <t>SUMMER SCHOOL ATTENDANCE 1ST YEAR</t>
  </si>
  <si>
    <t>EE604</t>
  </si>
  <si>
    <t>SPEECH TECHNOLOGY</t>
  </si>
  <si>
    <t>EE608</t>
  </si>
  <si>
    <t>DATA MODELLING &amp; ANALYSIS (INFOMETRICS)</t>
  </si>
  <si>
    <t>EE612</t>
  </si>
  <si>
    <t>ADVANCED CONTROL THEORY</t>
  </si>
  <si>
    <t>EE616</t>
  </si>
  <si>
    <t>OPTIMIZATION THEORY</t>
  </si>
  <si>
    <t>EE619</t>
  </si>
  <si>
    <t>KNOWLEDGE MANAGEMENT &amp; INTELLECTUAL CAPITAL</t>
  </si>
  <si>
    <t>EE620</t>
  </si>
  <si>
    <t>APPLIED COMPUTING FOR ENGINEERS</t>
  </si>
  <si>
    <t>EE633</t>
  </si>
  <si>
    <t>HIGH PRECISION MAINTENANCE (INTEL ONLY)</t>
  </si>
  <si>
    <t>EE681</t>
  </si>
  <si>
    <t>MODERN POWER SYSTEMS (GRID INTEGRATION)</t>
  </si>
  <si>
    <t>EE682</t>
  </si>
  <si>
    <t>RENEWABLE ENERGY SEMINAR SERIES</t>
  </si>
  <si>
    <t>EE683</t>
  </si>
  <si>
    <t>SOLAR ENERGY</t>
  </si>
  <si>
    <t>EE684</t>
  </si>
  <si>
    <t>OCEAN ENERGY</t>
  </si>
  <si>
    <t>EE685</t>
  </si>
  <si>
    <t>WIND ENERGY</t>
  </si>
  <si>
    <t>EE686</t>
  </si>
  <si>
    <t>POWER ELECTRONICS</t>
  </si>
  <si>
    <t>EE698</t>
  </si>
  <si>
    <t>PROJECT PREPARATION</t>
  </si>
  <si>
    <t>EE699</t>
  </si>
  <si>
    <t>EP510</t>
  </si>
  <si>
    <t>EXPERIMENTAL RESEARCH TECHNIQUES</t>
  </si>
  <si>
    <t>EP511</t>
  </si>
  <si>
    <t>EP610</t>
  </si>
  <si>
    <t>LAB VIEW</t>
  </si>
  <si>
    <t>FN610</t>
  </si>
  <si>
    <t>MARKET MICROSTRUCTURE</t>
  </si>
  <si>
    <t>MP650</t>
  </si>
  <si>
    <t>QUANTUM FIELD THEORY</t>
  </si>
  <si>
    <t>MP658</t>
  </si>
  <si>
    <t>DIFFERENTIAL GEOMETRY AND GENERAL RELATIVITY</t>
  </si>
  <si>
    <t>MP690</t>
  </si>
  <si>
    <t>MP809</t>
  </si>
  <si>
    <t>MAJOR ADVANCED TOPICS IN MATHEMATICAL PHYSICS</t>
  </si>
  <si>
    <t>MT398R</t>
  </si>
  <si>
    <t>MT496R</t>
  </si>
  <si>
    <t>MT497R</t>
  </si>
  <si>
    <t>MT498R</t>
  </si>
  <si>
    <t>MT511</t>
  </si>
  <si>
    <t>FURTHER TOPICS IN REAL ANALYSIS</t>
  </si>
  <si>
    <t>MT521</t>
  </si>
  <si>
    <t>RIEMANN SURFACES</t>
  </si>
  <si>
    <t>MT530</t>
  </si>
  <si>
    <t>REPRESENTATION THEORY</t>
  </si>
  <si>
    <t>MT560</t>
  </si>
  <si>
    <t>ALGEBRAIC TOPOLOGY</t>
  </si>
  <si>
    <t>MT598</t>
  </si>
  <si>
    <t>MT601</t>
  </si>
  <si>
    <t>EPIDEMIOLOGY &amp; THE MODELLING OF HUMAN DISEASE</t>
  </si>
  <si>
    <t>MT615</t>
  </si>
  <si>
    <t>ALGEBRA</t>
  </si>
  <si>
    <t>MT616</t>
  </si>
  <si>
    <t>MT617</t>
  </si>
  <si>
    <t>ANALYSIS II</t>
  </si>
  <si>
    <t>MT622C</t>
  </si>
  <si>
    <t>MATHEMATICS EDUCATION II</t>
  </si>
  <si>
    <t>NATIONAL CENTRE FOR GEOCOMPUTI</t>
  </si>
  <si>
    <t>NCG601A</t>
  </si>
  <si>
    <t>INTRODUCTION TO GEOCOMPUTATION</t>
  </si>
  <si>
    <t>NCG602A</t>
  </si>
  <si>
    <t>METHODS &amp; TECHNIQUES IN GEOCOMPUTATION</t>
  </si>
  <si>
    <t>NCG603A</t>
  </si>
  <si>
    <t>ADVANCED TOPICS IN GEOCOMPUTATION</t>
  </si>
  <si>
    <t>NCG606</t>
  </si>
  <si>
    <t>NCG607</t>
  </si>
  <si>
    <t>GEOGRAPHIC INFORMATION SCIENCE IN PRACTISE</t>
  </si>
  <si>
    <t>SCHOOL OF MODERN LANGUAGES</t>
  </si>
  <si>
    <t>NCG</t>
  </si>
  <si>
    <t>s x ECTS</t>
  </si>
  <si>
    <t>Total ECTS in the University</t>
  </si>
  <si>
    <t>Total ECTSxS in the University</t>
  </si>
  <si>
    <t>Research students are additional</t>
  </si>
  <si>
    <t>Total student taught FTE (1 FTE =60 ECTS)</t>
  </si>
  <si>
    <t>c.400</t>
  </si>
  <si>
    <t>PG taught only</t>
  </si>
  <si>
    <t>PG - using common undergrad modules</t>
  </si>
  <si>
    <t xml:space="preserve">Average class size: </t>
  </si>
  <si>
    <t>Total No. Of PG only modules =</t>
  </si>
  <si>
    <t>Dissertation (approx)</t>
  </si>
  <si>
    <t xml:space="preserve"> most are 30ECTS</t>
  </si>
  <si>
    <t>Credits x students =</t>
  </si>
  <si>
    <t>UG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</si>
</sst>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5">
    <font>
      <sz val="10"/>
      <name val="Arial"/>
    </font>
    <font>
      <sz val="10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1" fillId="0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/>
    <xf numFmtId="164" fontId="1" fillId="2" borderId="0" xfId="0" applyNumberFormat="1" applyFont="1" applyFill="1" applyBorder="1" applyAlignment="1" applyProtection="1"/>
    <xf numFmtId="0" fontId="1" fillId="3" borderId="0" xfId="0" applyNumberFormat="1" applyFont="1" applyFill="1" applyBorder="1" applyAlignment="1" applyProtection="1"/>
    <xf numFmtId="0" fontId="1" fillId="4" borderId="0" xfId="0" applyNumberFormat="1" applyFont="1" applyFill="1" applyBorder="1" applyAlignment="1" applyProtection="1"/>
    <xf numFmtId="0" fontId="1" fillId="2" borderId="0" xfId="0" applyFont="1" applyFill="1" applyBorder="1" applyAlignment="1" applyProtection="1"/>
    <xf numFmtId="0" fontId="1" fillId="5" borderId="0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/>
    <xf numFmtId="0" fontId="4" fillId="3" borderId="1" xfId="0" applyNumberFormat="1" applyFont="1" applyFill="1" applyBorder="1" applyAlignment="1" applyProtection="1"/>
    <xf numFmtId="164" fontId="1" fillId="0" borderId="1" xfId="0" applyNumberFormat="1" applyFont="1" applyFill="1" applyBorder="1" applyAlignment="1" applyProtection="1"/>
    <xf numFmtId="0" fontId="1" fillId="3" borderId="1" xfId="0" applyNumberFormat="1" applyFont="1" applyFill="1" applyBorder="1" applyAlignment="1" applyProtection="1"/>
    <xf numFmtId="165" fontId="1" fillId="0" borderId="1" xfId="0" applyNumberFormat="1" applyFont="1" applyFill="1" applyBorder="1" applyAlignment="1" applyProtection="1"/>
    <xf numFmtId="0" fontId="1" fillId="0" borderId="3" xfId="0" applyNumberFormat="1" applyFont="1" applyFill="1" applyBorder="1" applyAlignment="1" applyProtection="1"/>
    <xf numFmtId="0" fontId="1" fillId="3" borderId="3" xfId="0" applyNumberFormat="1" applyFont="1" applyFill="1" applyBorder="1" applyAlignment="1" applyProtection="1"/>
    <xf numFmtId="0" fontId="1" fillId="0" borderId="2" xfId="0" applyNumberFormat="1" applyFont="1" applyFill="1" applyBorder="1" applyAlignment="1" applyProtection="1"/>
    <xf numFmtId="164" fontId="1" fillId="0" borderId="2" xfId="0" applyNumberFormat="1" applyFont="1" applyFill="1" applyBorder="1" applyAlignment="1" applyProtection="1"/>
    <xf numFmtId="0" fontId="1" fillId="3" borderId="2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12"/>
  <sheetViews>
    <sheetView topLeftCell="A1166" workbookViewId="0">
      <selection activeCell="E4" sqref="E4:F4"/>
    </sheetView>
  </sheetViews>
  <sheetFormatPr defaultRowHeight="12.75"/>
  <cols>
    <col min="1" max="1" width="38" customWidth="1"/>
    <col min="2" max="2" width="24.7109375" customWidth="1"/>
    <col min="3" max="3" width="14.28515625" customWidth="1"/>
    <col min="4" max="4" width="31.5703125" customWidth="1"/>
    <col min="5" max="5" width="15.140625" customWidth="1"/>
    <col min="6" max="6" width="16.7109375" customWidth="1"/>
    <col min="7" max="7" width="17.7109375" customWidth="1"/>
  </cols>
  <sheetData>
    <row r="1" spans="1:7">
      <c r="A1" t="s">
        <v>0</v>
      </c>
      <c r="B1" t="s">
        <v>1</v>
      </c>
      <c r="C1" t="s">
        <v>2</v>
      </c>
    </row>
    <row r="3" spans="1:7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</row>
    <row r="4" spans="1:7">
      <c r="A4" t="s">
        <v>10</v>
      </c>
      <c r="B4" t="s">
        <v>11</v>
      </c>
      <c r="C4" t="s">
        <v>12</v>
      </c>
      <c r="D4" t="s">
        <v>13</v>
      </c>
      <c r="E4">
        <v>50</v>
      </c>
      <c r="F4">
        <v>5</v>
      </c>
      <c r="G4">
        <v>250</v>
      </c>
    </row>
    <row r="5" spans="1:7">
      <c r="A5" t="s">
        <v>10</v>
      </c>
      <c r="B5" t="s">
        <v>14</v>
      </c>
      <c r="C5" t="s">
        <v>15</v>
      </c>
      <c r="D5" t="s">
        <v>16</v>
      </c>
      <c r="E5">
        <v>104</v>
      </c>
      <c r="F5">
        <v>5</v>
      </c>
      <c r="G5">
        <v>520</v>
      </c>
    </row>
    <row r="6" spans="1:7">
      <c r="A6" t="s">
        <v>10</v>
      </c>
      <c r="B6" t="s">
        <v>14</v>
      </c>
      <c r="C6" t="s">
        <v>17</v>
      </c>
      <c r="D6" t="s">
        <v>18</v>
      </c>
      <c r="E6">
        <v>104</v>
      </c>
      <c r="F6">
        <v>5</v>
      </c>
      <c r="G6">
        <v>520</v>
      </c>
    </row>
    <row r="7" spans="1:7">
      <c r="A7" t="s">
        <v>10</v>
      </c>
      <c r="B7" t="s">
        <v>14</v>
      </c>
      <c r="C7" t="s">
        <v>19</v>
      </c>
      <c r="D7" t="s">
        <v>20</v>
      </c>
      <c r="E7">
        <v>102</v>
      </c>
      <c r="F7">
        <v>5</v>
      </c>
      <c r="G7">
        <v>510</v>
      </c>
    </row>
    <row r="8" spans="1:7">
      <c r="A8" t="s">
        <v>10</v>
      </c>
      <c r="B8" t="s">
        <v>14</v>
      </c>
      <c r="C8" t="s">
        <v>21</v>
      </c>
      <c r="D8" t="s">
        <v>22</v>
      </c>
      <c r="E8">
        <v>105</v>
      </c>
      <c r="F8">
        <v>5</v>
      </c>
      <c r="G8">
        <v>525</v>
      </c>
    </row>
    <row r="9" spans="1:7">
      <c r="A9" t="s">
        <v>10</v>
      </c>
      <c r="B9" t="s">
        <v>14</v>
      </c>
      <c r="C9" t="s">
        <v>23</v>
      </c>
      <c r="D9" t="s">
        <v>24</v>
      </c>
      <c r="E9">
        <v>21</v>
      </c>
      <c r="F9">
        <v>5</v>
      </c>
      <c r="G9">
        <v>105</v>
      </c>
    </row>
    <row r="10" spans="1:7">
      <c r="A10" t="s">
        <v>10</v>
      </c>
      <c r="B10" t="s">
        <v>14</v>
      </c>
      <c r="C10" t="s">
        <v>25</v>
      </c>
      <c r="D10" t="s">
        <v>26</v>
      </c>
      <c r="E10">
        <v>21</v>
      </c>
      <c r="F10">
        <v>5</v>
      </c>
      <c r="G10">
        <v>105</v>
      </c>
    </row>
    <row r="11" spans="1:7">
      <c r="A11" t="s">
        <v>10</v>
      </c>
      <c r="B11" t="s">
        <v>14</v>
      </c>
      <c r="C11" t="s">
        <v>27</v>
      </c>
      <c r="D11" t="s">
        <v>28</v>
      </c>
      <c r="E11">
        <v>21</v>
      </c>
      <c r="F11">
        <v>5</v>
      </c>
      <c r="G11">
        <v>105</v>
      </c>
    </row>
    <row r="12" spans="1:7">
      <c r="A12" t="s">
        <v>10</v>
      </c>
      <c r="B12" t="s">
        <v>14</v>
      </c>
      <c r="C12" t="s">
        <v>29</v>
      </c>
      <c r="D12" t="s">
        <v>30</v>
      </c>
      <c r="E12">
        <v>21</v>
      </c>
      <c r="F12">
        <v>5</v>
      </c>
      <c r="G12">
        <v>105</v>
      </c>
    </row>
    <row r="13" spans="1:7">
      <c r="A13" t="s">
        <v>10</v>
      </c>
      <c r="B13" t="s">
        <v>14</v>
      </c>
      <c r="C13" t="s">
        <v>31</v>
      </c>
      <c r="D13" t="s">
        <v>32</v>
      </c>
      <c r="E13">
        <v>20</v>
      </c>
      <c r="F13">
        <v>5</v>
      </c>
      <c r="G13">
        <v>100</v>
      </c>
    </row>
    <row r="14" spans="1:7">
      <c r="A14" t="s">
        <v>10</v>
      </c>
      <c r="B14" t="s">
        <v>14</v>
      </c>
      <c r="C14" t="s">
        <v>33</v>
      </c>
      <c r="D14" t="s">
        <v>34</v>
      </c>
      <c r="E14">
        <v>21</v>
      </c>
      <c r="F14">
        <v>5</v>
      </c>
      <c r="G14">
        <v>105</v>
      </c>
    </row>
    <row r="15" spans="1:7">
      <c r="A15" t="s">
        <v>10</v>
      </c>
      <c r="B15" t="s">
        <v>14</v>
      </c>
      <c r="C15" t="s">
        <v>35</v>
      </c>
      <c r="D15" t="s">
        <v>36</v>
      </c>
      <c r="E15">
        <v>53</v>
      </c>
      <c r="F15">
        <v>5</v>
      </c>
      <c r="G15">
        <v>265</v>
      </c>
    </row>
    <row r="16" spans="1:7">
      <c r="A16" t="s">
        <v>10</v>
      </c>
      <c r="B16" t="s">
        <v>14</v>
      </c>
      <c r="C16" t="s">
        <v>37</v>
      </c>
      <c r="D16" t="s">
        <v>38</v>
      </c>
      <c r="E16">
        <v>52</v>
      </c>
      <c r="F16">
        <v>5</v>
      </c>
      <c r="G16">
        <v>260</v>
      </c>
    </row>
    <row r="17" spans="1:7">
      <c r="A17" t="s">
        <v>10</v>
      </c>
      <c r="B17" t="s">
        <v>14</v>
      </c>
      <c r="C17" t="s">
        <v>39</v>
      </c>
      <c r="D17" t="s">
        <v>40</v>
      </c>
      <c r="E17">
        <v>54</v>
      </c>
      <c r="F17">
        <v>5</v>
      </c>
      <c r="G17">
        <v>270</v>
      </c>
    </row>
    <row r="18" spans="1:7">
      <c r="A18" t="s">
        <v>10</v>
      </c>
      <c r="B18" t="s">
        <v>14</v>
      </c>
      <c r="C18" t="s">
        <v>41</v>
      </c>
      <c r="D18" t="s">
        <v>42</v>
      </c>
      <c r="E18">
        <v>52</v>
      </c>
      <c r="F18">
        <v>5</v>
      </c>
      <c r="G18">
        <v>260</v>
      </c>
    </row>
    <row r="19" spans="1:7">
      <c r="A19" t="s">
        <v>10</v>
      </c>
      <c r="B19" t="s">
        <v>14</v>
      </c>
      <c r="C19" t="s">
        <v>43</v>
      </c>
      <c r="D19" t="s">
        <v>44</v>
      </c>
      <c r="E19">
        <v>53</v>
      </c>
      <c r="F19">
        <v>5</v>
      </c>
      <c r="G19">
        <v>265</v>
      </c>
    </row>
    <row r="20" spans="1:7">
      <c r="A20" t="s">
        <v>10</v>
      </c>
      <c r="B20" t="s">
        <v>14</v>
      </c>
      <c r="C20" t="s">
        <v>45</v>
      </c>
      <c r="D20" t="s">
        <v>46</v>
      </c>
      <c r="E20">
        <v>53</v>
      </c>
      <c r="F20">
        <v>5</v>
      </c>
      <c r="G20">
        <v>265</v>
      </c>
    </row>
    <row r="21" spans="1:7">
      <c r="A21" t="s">
        <v>10</v>
      </c>
      <c r="B21" t="s">
        <v>14</v>
      </c>
      <c r="C21" t="s">
        <v>47</v>
      </c>
      <c r="D21" t="s">
        <v>48</v>
      </c>
      <c r="E21">
        <v>2</v>
      </c>
      <c r="F21">
        <v>10</v>
      </c>
      <c r="G21">
        <v>20</v>
      </c>
    </row>
    <row r="22" spans="1:7">
      <c r="A22" t="s">
        <v>10</v>
      </c>
      <c r="B22" t="s">
        <v>14</v>
      </c>
      <c r="C22" t="s">
        <v>49</v>
      </c>
      <c r="D22" t="s">
        <v>50</v>
      </c>
      <c r="E22">
        <v>2</v>
      </c>
      <c r="F22">
        <v>10</v>
      </c>
      <c r="G22">
        <v>20</v>
      </c>
    </row>
    <row r="23" spans="1:7">
      <c r="A23" t="s">
        <v>10</v>
      </c>
      <c r="B23" t="s">
        <v>14</v>
      </c>
      <c r="C23" t="s">
        <v>51</v>
      </c>
      <c r="D23" t="s">
        <v>52</v>
      </c>
      <c r="E23">
        <v>1</v>
      </c>
      <c r="F23">
        <v>5</v>
      </c>
      <c r="G23">
        <v>5</v>
      </c>
    </row>
    <row r="24" spans="1:7">
      <c r="A24" t="s">
        <v>10</v>
      </c>
      <c r="B24" t="s">
        <v>14</v>
      </c>
      <c r="C24" t="s">
        <v>53</v>
      </c>
      <c r="D24" t="s">
        <v>54</v>
      </c>
      <c r="E24">
        <v>1</v>
      </c>
      <c r="F24">
        <v>5</v>
      </c>
      <c r="G24">
        <v>5</v>
      </c>
    </row>
    <row r="25" spans="1:7">
      <c r="A25" t="s">
        <v>10</v>
      </c>
      <c r="B25" t="s">
        <v>14</v>
      </c>
      <c r="C25" t="s">
        <v>55</v>
      </c>
      <c r="D25" t="s">
        <v>56</v>
      </c>
      <c r="E25">
        <v>1</v>
      </c>
      <c r="F25">
        <v>5</v>
      </c>
      <c r="G25">
        <v>5</v>
      </c>
    </row>
    <row r="26" spans="1:7">
      <c r="A26" t="s">
        <v>10</v>
      </c>
      <c r="B26" t="s">
        <v>14</v>
      </c>
      <c r="C26" t="s">
        <v>57</v>
      </c>
      <c r="D26" t="s">
        <v>58</v>
      </c>
      <c r="E26">
        <v>1</v>
      </c>
      <c r="F26">
        <v>5</v>
      </c>
      <c r="G26">
        <v>5</v>
      </c>
    </row>
    <row r="27" spans="1:7">
      <c r="A27" t="s">
        <v>10</v>
      </c>
      <c r="B27" t="s">
        <v>14</v>
      </c>
      <c r="C27" t="s">
        <v>59</v>
      </c>
      <c r="D27" t="s">
        <v>60</v>
      </c>
      <c r="E27">
        <v>1</v>
      </c>
      <c r="F27">
        <v>5</v>
      </c>
      <c r="G27">
        <v>5</v>
      </c>
    </row>
    <row r="28" spans="1:7">
      <c r="A28" t="s">
        <v>10</v>
      </c>
      <c r="B28" t="s">
        <v>14</v>
      </c>
      <c r="C28" t="s">
        <v>61</v>
      </c>
      <c r="D28" t="s">
        <v>62</v>
      </c>
      <c r="E28">
        <v>1</v>
      </c>
      <c r="F28">
        <v>5</v>
      </c>
      <c r="G28">
        <v>5</v>
      </c>
    </row>
    <row r="29" spans="1:7">
      <c r="A29" t="s">
        <v>10</v>
      </c>
      <c r="B29" t="s">
        <v>14</v>
      </c>
      <c r="C29" t="s">
        <v>63</v>
      </c>
      <c r="D29" t="s">
        <v>64</v>
      </c>
      <c r="E29">
        <v>5</v>
      </c>
      <c r="F29">
        <v>10</v>
      </c>
      <c r="G29">
        <v>50</v>
      </c>
    </row>
    <row r="30" spans="1:7">
      <c r="A30" t="s">
        <v>10</v>
      </c>
      <c r="B30" t="s">
        <v>14</v>
      </c>
      <c r="C30" t="s">
        <v>65</v>
      </c>
      <c r="D30" t="s">
        <v>66</v>
      </c>
      <c r="E30">
        <v>5</v>
      </c>
      <c r="F30">
        <v>10</v>
      </c>
      <c r="G30">
        <v>50</v>
      </c>
    </row>
    <row r="31" spans="1:7">
      <c r="A31" t="s">
        <v>10</v>
      </c>
      <c r="B31" t="s">
        <v>14</v>
      </c>
      <c r="C31" t="s">
        <v>67</v>
      </c>
      <c r="D31" t="s">
        <v>68</v>
      </c>
      <c r="E31">
        <v>2</v>
      </c>
      <c r="F31">
        <v>5</v>
      </c>
      <c r="G31">
        <v>10</v>
      </c>
    </row>
    <row r="32" spans="1:7">
      <c r="A32" t="s">
        <v>10</v>
      </c>
      <c r="B32" t="s">
        <v>14</v>
      </c>
      <c r="C32" t="s">
        <v>69</v>
      </c>
      <c r="D32" t="s">
        <v>70</v>
      </c>
      <c r="E32">
        <v>2</v>
      </c>
      <c r="F32">
        <v>5</v>
      </c>
      <c r="G32">
        <v>10</v>
      </c>
    </row>
    <row r="33" spans="1:11">
      <c r="A33" t="s">
        <v>10</v>
      </c>
      <c r="B33" t="s">
        <v>14</v>
      </c>
      <c r="C33" t="s">
        <v>71</v>
      </c>
      <c r="D33" t="s">
        <v>72</v>
      </c>
      <c r="E33">
        <v>2</v>
      </c>
      <c r="F33">
        <v>5</v>
      </c>
      <c r="G33">
        <v>10</v>
      </c>
    </row>
    <row r="34" spans="1:11">
      <c r="A34" t="s">
        <v>10</v>
      </c>
      <c r="B34" t="s">
        <v>14</v>
      </c>
      <c r="C34" t="s">
        <v>73</v>
      </c>
      <c r="D34" t="s">
        <v>74</v>
      </c>
      <c r="E34">
        <v>2</v>
      </c>
      <c r="F34">
        <v>5</v>
      </c>
      <c r="G34">
        <v>10</v>
      </c>
    </row>
    <row r="35" spans="1:11">
      <c r="A35" t="s">
        <v>10</v>
      </c>
      <c r="B35" t="s">
        <v>14</v>
      </c>
      <c r="C35" t="s">
        <v>75</v>
      </c>
      <c r="D35" t="s">
        <v>76</v>
      </c>
      <c r="E35">
        <v>2</v>
      </c>
      <c r="F35">
        <v>5</v>
      </c>
      <c r="G35">
        <v>10</v>
      </c>
    </row>
    <row r="36" spans="1:11" s="1" customFormat="1">
      <c r="A36" s="1" t="s">
        <v>10</v>
      </c>
      <c r="B36" s="1" t="s">
        <v>14</v>
      </c>
      <c r="C36" s="1" t="s">
        <v>77</v>
      </c>
      <c r="D36" s="1" t="s">
        <v>78</v>
      </c>
      <c r="E36" s="1">
        <v>2</v>
      </c>
      <c r="F36" s="1">
        <v>5</v>
      </c>
      <c r="G36" s="1">
        <v>10</v>
      </c>
      <c r="I36" s="1">
        <f>SUM(F5:F36)</f>
        <v>180</v>
      </c>
      <c r="J36" s="1">
        <f>SUM(G5:G36)</f>
        <v>4515</v>
      </c>
      <c r="K36" s="1">
        <f>J36/I36</f>
        <v>25.083333333333332</v>
      </c>
    </row>
    <row r="37" spans="1:11">
      <c r="A37" t="s">
        <v>10</v>
      </c>
      <c r="B37" t="s">
        <v>79</v>
      </c>
      <c r="C37" t="s">
        <v>80</v>
      </c>
      <c r="D37" t="s">
        <v>81</v>
      </c>
      <c r="E37">
        <v>1</v>
      </c>
      <c r="F37">
        <v>2.5</v>
      </c>
      <c r="G37">
        <v>2.5</v>
      </c>
      <c r="J37">
        <f>J36/1500</f>
        <v>3.01</v>
      </c>
    </row>
    <row r="38" spans="1:11">
      <c r="A38" t="s">
        <v>10</v>
      </c>
      <c r="B38" t="s">
        <v>82</v>
      </c>
      <c r="C38" t="s">
        <v>83</v>
      </c>
      <c r="D38" t="s">
        <v>84</v>
      </c>
      <c r="E38">
        <v>41</v>
      </c>
      <c r="F38">
        <v>7.5</v>
      </c>
      <c r="G38">
        <v>307.5</v>
      </c>
    </row>
    <row r="39" spans="1:11">
      <c r="A39" t="s">
        <v>10</v>
      </c>
      <c r="B39" t="s">
        <v>82</v>
      </c>
      <c r="C39" t="s">
        <v>85</v>
      </c>
      <c r="D39" t="s">
        <v>86</v>
      </c>
      <c r="E39">
        <v>41</v>
      </c>
      <c r="F39">
        <v>2.5</v>
      </c>
      <c r="G39">
        <v>102.5</v>
      </c>
    </row>
    <row r="40" spans="1:11">
      <c r="A40" t="s">
        <v>10</v>
      </c>
      <c r="B40" t="s">
        <v>82</v>
      </c>
      <c r="C40" t="s">
        <v>87</v>
      </c>
      <c r="D40" t="s">
        <v>88</v>
      </c>
      <c r="E40">
        <v>41</v>
      </c>
      <c r="F40">
        <v>7.5</v>
      </c>
      <c r="G40">
        <v>307.5</v>
      </c>
    </row>
    <row r="41" spans="1:11">
      <c r="A41" t="s">
        <v>10</v>
      </c>
      <c r="B41" t="s">
        <v>82</v>
      </c>
      <c r="C41" t="s">
        <v>89</v>
      </c>
      <c r="D41" t="s">
        <v>90</v>
      </c>
      <c r="E41">
        <v>41</v>
      </c>
      <c r="F41">
        <v>2.5</v>
      </c>
      <c r="G41">
        <v>102.5</v>
      </c>
    </row>
    <row r="42" spans="1:11">
      <c r="A42" t="s">
        <v>10</v>
      </c>
      <c r="B42" t="s">
        <v>82</v>
      </c>
      <c r="C42" t="s">
        <v>91</v>
      </c>
      <c r="D42" t="s">
        <v>92</v>
      </c>
      <c r="E42">
        <v>21</v>
      </c>
      <c r="F42">
        <v>5</v>
      </c>
      <c r="G42">
        <v>105</v>
      </c>
    </row>
    <row r="43" spans="1:11">
      <c r="A43" t="s">
        <v>10</v>
      </c>
      <c r="B43" t="s">
        <v>82</v>
      </c>
      <c r="C43" t="s">
        <v>93</v>
      </c>
      <c r="D43" t="s">
        <v>94</v>
      </c>
      <c r="E43">
        <v>20</v>
      </c>
      <c r="F43">
        <v>5</v>
      </c>
      <c r="G43">
        <v>100</v>
      </c>
    </row>
    <row r="44" spans="1:11">
      <c r="A44" t="s">
        <v>10</v>
      </c>
      <c r="B44" t="s">
        <v>82</v>
      </c>
      <c r="C44" t="s">
        <v>95</v>
      </c>
      <c r="D44" t="s">
        <v>96</v>
      </c>
      <c r="E44">
        <v>20</v>
      </c>
      <c r="F44">
        <v>5</v>
      </c>
      <c r="G44">
        <v>100</v>
      </c>
    </row>
    <row r="45" spans="1:11">
      <c r="A45" t="s">
        <v>10</v>
      </c>
      <c r="B45" t="s">
        <v>82</v>
      </c>
      <c r="C45" t="s">
        <v>97</v>
      </c>
      <c r="D45" t="s">
        <v>98</v>
      </c>
      <c r="E45">
        <v>20</v>
      </c>
      <c r="F45">
        <v>5</v>
      </c>
      <c r="G45">
        <v>100</v>
      </c>
    </row>
    <row r="46" spans="1:11">
      <c r="A46" t="s">
        <v>10</v>
      </c>
      <c r="B46" t="s">
        <v>82</v>
      </c>
      <c r="C46" t="s">
        <v>99</v>
      </c>
      <c r="D46" t="s">
        <v>100</v>
      </c>
      <c r="E46">
        <v>20</v>
      </c>
      <c r="F46">
        <v>5</v>
      </c>
      <c r="G46">
        <v>100</v>
      </c>
    </row>
    <row r="47" spans="1:11">
      <c r="A47" t="s">
        <v>10</v>
      </c>
      <c r="B47" t="s">
        <v>82</v>
      </c>
      <c r="C47" t="s">
        <v>101</v>
      </c>
      <c r="D47" t="s">
        <v>102</v>
      </c>
      <c r="E47">
        <v>20</v>
      </c>
      <c r="F47">
        <v>5</v>
      </c>
      <c r="G47">
        <v>100</v>
      </c>
    </row>
    <row r="48" spans="1:11" s="1" customFormat="1">
      <c r="A48" s="1" t="s">
        <v>10</v>
      </c>
      <c r="B48" s="1" t="s">
        <v>103</v>
      </c>
      <c r="C48" s="1" t="s">
        <v>104</v>
      </c>
      <c r="D48" s="1" t="s">
        <v>105</v>
      </c>
      <c r="E48" s="1">
        <v>34</v>
      </c>
      <c r="F48" s="1">
        <v>5</v>
      </c>
      <c r="G48" s="1">
        <v>170</v>
      </c>
      <c r="I48" s="1">
        <f>SUM(F38:F47)</f>
        <v>50</v>
      </c>
      <c r="J48" s="1">
        <f>SUM(G38:G47)</f>
        <v>1425</v>
      </c>
      <c r="K48" s="1">
        <f>J48/I48</f>
        <v>28.5</v>
      </c>
    </row>
    <row r="49" spans="1:7">
      <c r="A49" t="s">
        <v>10</v>
      </c>
      <c r="B49" t="s">
        <v>103</v>
      </c>
      <c r="C49" t="s">
        <v>106</v>
      </c>
      <c r="D49" t="s">
        <v>107</v>
      </c>
      <c r="E49">
        <v>35</v>
      </c>
      <c r="F49">
        <v>5</v>
      </c>
      <c r="G49">
        <v>175</v>
      </c>
    </row>
    <row r="50" spans="1:7">
      <c r="A50" t="s">
        <v>10</v>
      </c>
      <c r="B50" t="s">
        <v>103</v>
      </c>
      <c r="C50" t="s">
        <v>108</v>
      </c>
      <c r="D50" t="s">
        <v>109</v>
      </c>
      <c r="E50">
        <v>35</v>
      </c>
      <c r="F50">
        <v>5</v>
      </c>
      <c r="G50">
        <v>175</v>
      </c>
    </row>
    <row r="51" spans="1:7">
      <c r="A51" t="s">
        <v>10</v>
      </c>
      <c r="B51" t="s">
        <v>103</v>
      </c>
      <c r="C51" t="s">
        <v>110</v>
      </c>
      <c r="D51" t="s">
        <v>111</v>
      </c>
      <c r="E51">
        <v>35</v>
      </c>
      <c r="F51">
        <v>2.5</v>
      </c>
      <c r="G51">
        <v>87.5</v>
      </c>
    </row>
    <row r="52" spans="1:7">
      <c r="A52" t="s">
        <v>10</v>
      </c>
      <c r="B52" t="s">
        <v>103</v>
      </c>
      <c r="C52" t="s">
        <v>112</v>
      </c>
      <c r="D52" t="s">
        <v>113</v>
      </c>
      <c r="E52">
        <v>34</v>
      </c>
      <c r="F52">
        <v>2.5</v>
      </c>
      <c r="G52">
        <v>85</v>
      </c>
    </row>
    <row r="53" spans="1:7">
      <c r="A53" t="s">
        <v>10</v>
      </c>
      <c r="B53" t="s">
        <v>103</v>
      </c>
      <c r="C53" t="s">
        <v>114</v>
      </c>
      <c r="D53" t="s">
        <v>115</v>
      </c>
      <c r="E53">
        <v>45</v>
      </c>
      <c r="F53">
        <v>5</v>
      </c>
      <c r="G53">
        <v>225</v>
      </c>
    </row>
    <row r="54" spans="1:7">
      <c r="A54" t="s">
        <v>10</v>
      </c>
      <c r="B54" t="s">
        <v>103</v>
      </c>
      <c r="C54" t="s">
        <v>116</v>
      </c>
      <c r="D54" t="s">
        <v>117</v>
      </c>
      <c r="E54">
        <v>29</v>
      </c>
      <c r="F54">
        <v>5</v>
      </c>
      <c r="G54">
        <v>145</v>
      </c>
    </row>
    <row r="55" spans="1:7">
      <c r="A55" t="s">
        <v>10</v>
      </c>
      <c r="B55" t="s">
        <v>103</v>
      </c>
      <c r="C55" t="s">
        <v>118</v>
      </c>
      <c r="D55" t="s">
        <v>119</v>
      </c>
      <c r="E55">
        <v>37</v>
      </c>
      <c r="F55">
        <v>5</v>
      </c>
      <c r="G55">
        <v>185</v>
      </c>
    </row>
    <row r="56" spans="1:7">
      <c r="A56" t="s">
        <v>10</v>
      </c>
      <c r="B56" t="s">
        <v>103</v>
      </c>
      <c r="C56" t="s">
        <v>120</v>
      </c>
      <c r="D56" t="s">
        <v>121</v>
      </c>
      <c r="E56">
        <v>25</v>
      </c>
      <c r="F56">
        <v>5</v>
      </c>
      <c r="G56">
        <v>125</v>
      </c>
    </row>
    <row r="57" spans="1:7">
      <c r="A57" t="s">
        <v>10</v>
      </c>
      <c r="B57" t="s">
        <v>103</v>
      </c>
      <c r="C57" t="s">
        <v>122</v>
      </c>
      <c r="D57" t="s">
        <v>123</v>
      </c>
      <c r="E57">
        <v>11</v>
      </c>
      <c r="F57">
        <v>5</v>
      </c>
      <c r="G57">
        <v>55</v>
      </c>
    </row>
    <row r="58" spans="1:7">
      <c r="A58" t="s">
        <v>10</v>
      </c>
      <c r="B58" t="s">
        <v>103</v>
      </c>
      <c r="C58" t="s">
        <v>124</v>
      </c>
      <c r="D58" t="s">
        <v>125</v>
      </c>
      <c r="E58">
        <v>17</v>
      </c>
      <c r="F58">
        <v>5</v>
      </c>
      <c r="G58">
        <v>85</v>
      </c>
    </row>
    <row r="59" spans="1:7">
      <c r="A59" t="s">
        <v>10</v>
      </c>
      <c r="B59" t="s">
        <v>103</v>
      </c>
      <c r="C59" t="s">
        <v>126</v>
      </c>
      <c r="D59" t="s">
        <v>127</v>
      </c>
      <c r="E59">
        <v>28</v>
      </c>
      <c r="F59">
        <v>5</v>
      </c>
      <c r="G59">
        <v>140</v>
      </c>
    </row>
    <row r="60" spans="1:7">
      <c r="A60" t="s">
        <v>10</v>
      </c>
      <c r="B60" t="s">
        <v>103</v>
      </c>
      <c r="C60" t="s">
        <v>128</v>
      </c>
      <c r="D60" t="s">
        <v>129</v>
      </c>
      <c r="E60">
        <v>40</v>
      </c>
      <c r="F60">
        <v>5</v>
      </c>
      <c r="G60">
        <v>200</v>
      </c>
    </row>
    <row r="61" spans="1:7">
      <c r="A61" t="s">
        <v>10</v>
      </c>
      <c r="B61" t="s">
        <v>103</v>
      </c>
      <c r="C61" t="s">
        <v>130</v>
      </c>
      <c r="D61" t="s">
        <v>131</v>
      </c>
      <c r="E61">
        <v>4</v>
      </c>
      <c r="F61">
        <v>5</v>
      </c>
      <c r="G61">
        <v>20</v>
      </c>
    </row>
    <row r="62" spans="1:7">
      <c r="A62" t="s">
        <v>10</v>
      </c>
      <c r="B62" t="s">
        <v>103</v>
      </c>
      <c r="C62" t="s">
        <v>132</v>
      </c>
      <c r="D62" t="s">
        <v>133</v>
      </c>
      <c r="E62">
        <v>3</v>
      </c>
      <c r="F62">
        <v>5</v>
      </c>
      <c r="G62">
        <v>15</v>
      </c>
    </row>
    <row r="63" spans="1:7">
      <c r="A63" t="s">
        <v>10</v>
      </c>
      <c r="B63" t="s">
        <v>103</v>
      </c>
      <c r="C63" t="s">
        <v>134</v>
      </c>
      <c r="D63" t="s">
        <v>135</v>
      </c>
      <c r="E63">
        <v>19</v>
      </c>
      <c r="F63">
        <v>5</v>
      </c>
      <c r="G63">
        <v>95</v>
      </c>
    </row>
    <row r="64" spans="1:7">
      <c r="A64" t="s">
        <v>10</v>
      </c>
      <c r="B64" t="s">
        <v>103</v>
      </c>
      <c r="C64" t="s">
        <v>136</v>
      </c>
      <c r="D64" t="s">
        <v>137</v>
      </c>
      <c r="E64">
        <v>32</v>
      </c>
      <c r="F64">
        <v>5</v>
      </c>
      <c r="G64">
        <v>160</v>
      </c>
    </row>
    <row r="65" spans="1:11">
      <c r="A65" t="s">
        <v>10</v>
      </c>
      <c r="B65" t="s">
        <v>103</v>
      </c>
      <c r="C65" t="s">
        <v>138</v>
      </c>
      <c r="D65" t="s">
        <v>139</v>
      </c>
      <c r="E65">
        <v>30</v>
      </c>
      <c r="F65">
        <v>5</v>
      </c>
      <c r="G65">
        <v>150</v>
      </c>
    </row>
    <row r="66" spans="1:11">
      <c r="A66" t="s">
        <v>10</v>
      </c>
      <c r="B66" t="s">
        <v>103</v>
      </c>
      <c r="C66" t="s">
        <v>140</v>
      </c>
      <c r="D66" t="s">
        <v>141</v>
      </c>
      <c r="E66">
        <v>38</v>
      </c>
      <c r="F66">
        <v>2.5</v>
      </c>
      <c r="G66">
        <v>95</v>
      </c>
    </row>
    <row r="67" spans="1:11">
      <c r="A67" t="s">
        <v>10</v>
      </c>
      <c r="B67" t="s">
        <v>103</v>
      </c>
      <c r="C67" t="s">
        <v>142</v>
      </c>
      <c r="D67" t="s">
        <v>143</v>
      </c>
      <c r="E67">
        <v>35</v>
      </c>
      <c r="F67">
        <v>2.5</v>
      </c>
      <c r="G67">
        <v>87.5</v>
      </c>
    </row>
    <row r="68" spans="1:11">
      <c r="A68" t="s">
        <v>10</v>
      </c>
      <c r="B68" t="s">
        <v>103</v>
      </c>
      <c r="C68" t="s">
        <v>144</v>
      </c>
      <c r="D68" t="s">
        <v>145</v>
      </c>
      <c r="E68">
        <v>18</v>
      </c>
      <c r="F68">
        <v>2.5</v>
      </c>
      <c r="G68">
        <v>45</v>
      </c>
    </row>
    <row r="69" spans="1:11">
      <c r="A69" t="s">
        <v>10</v>
      </c>
      <c r="B69" t="s">
        <v>103</v>
      </c>
      <c r="C69" t="s">
        <v>146</v>
      </c>
      <c r="D69" t="s">
        <v>147</v>
      </c>
      <c r="E69">
        <v>27</v>
      </c>
      <c r="F69">
        <v>2.5</v>
      </c>
      <c r="G69">
        <v>67.5</v>
      </c>
    </row>
    <row r="70" spans="1:11">
      <c r="A70" t="s">
        <v>10</v>
      </c>
      <c r="B70" t="s">
        <v>103</v>
      </c>
      <c r="C70" t="s">
        <v>148</v>
      </c>
      <c r="D70" t="s">
        <v>149</v>
      </c>
      <c r="E70">
        <v>21</v>
      </c>
      <c r="F70">
        <v>2.5</v>
      </c>
      <c r="G70">
        <v>52.5</v>
      </c>
    </row>
    <row r="71" spans="1:11">
      <c r="A71" t="s">
        <v>10</v>
      </c>
      <c r="B71" t="s">
        <v>103</v>
      </c>
      <c r="C71" t="s">
        <v>150</v>
      </c>
      <c r="D71" t="s">
        <v>151</v>
      </c>
      <c r="E71">
        <v>16</v>
      </c>
      <c r="F71">
        <v>2.5</v>
      </c>
      <c r="G71">
        <v>40</v>
      </c>
    </row>
    <row r="72" spans="1:11" s="1" customFormat="1">
      <c r="A72" s="1" t="s">
        <v>10</v>
      </c>
      <c r="B72" s="1" t="s">
        <v>103</v>
      </c>
      <c r="C72" s="1" t="s">
        <v>152</v>
      </c>
      <c r="D72" s="1" t="s">
        <v>153</v>
      </c>
      <c r="E72" s="1">
        <v>3</v>
      </c>
      <c r="F72" s="1">
        <v>5</v>
      </c>
      <c r="G72" s="1">
        <v>15</v>
      </c>
      <c r="I72" s="1">
        <f>SUM(F48:F72)</f>
        <v>105</v>
      </c>
      <c r="J72" s="1">
        <f>SUM(G48:G72)</f>
        <v>2695</v>
      </c>
      <c r="K72" s="1">
        <f>J72/I72</f>
        <v>25.666666666666668</v>
      </c>
    </row>
    <row r="73" spans="1:11">
      <c r="A73" t="s">
        <v>10</v>
      </c>
      <c r="B73" t="s">
        <v>154</v>
      </c>
      <c r="C73" t="s">
        <v>155</v>
      </c>
      <c r="D73" t="s">
        <v>156</v>
      </c>
      <c r="E73">
        <v>371</v>
      </c>
      <c r="F73">
        <v>5</v>
      </c>
      <c r="G73">
        <v>1855</v>
      </c>
    </row>
    <row r="74" spans="1:11">
      <c r="A74" t="s">
        <v>10</v>
      </c>
      <c r="B74" t="s">
        <v>154</v>
      </c>
      <c r="C74" t="s">
        <v>157</v>
      </c>
      <c r="D74" t="s">
        <v>158</v>
      </c>
      <c r="E74">
        <v>187</v>
      </c>
      <c r="F74">
        <v>5</v>
      </c>
      <c r="G74">
        <v>935</v>
      </c>
    </row>
    <row r="75" spans="1:11">
      <c r="A75" t="s">
        <v>10</v>
      </c>
      <c r="B75" t="s">
        <v>154</v>
      </c>
      <c r="C75" t="s">
        <v>159</v>
      </c>
      <c r="D75" t="s">
        <v>160</v>
      </c>
      <c r="E75">
        <v>184</v>
      </c>
      <c r="F75">
        <v>5</v>
      </c>
      <c r="G75">
        <v>920</v>
      </c>
    </row>
    <row r="76" spans="1:11">
      <c r="A76" t="s">
        <v>10</v>
      </c>
      <c r="B76" t="s">
        <v>154</v>
      </c>
      <c r="C76" t="s">
        <v>161</v>
      </c>
      <c r="D76" t="s">
        <v>162</v>
      </c>
      <c r="E76">
        <v>372</v>
      </c>
      <c r="F76">
        <v>5</v>
      </c>
      <c r="G76">
        <v>1860</v>
      </c>
    </row>
    <row r="77" spans="1:11">
      <c r="A77" t="s">
        <v>10</v>
      </c>
      <c r="B77" t="s">
        <v>154</v>
      </c>
      <c r="C77" t="s">
        <v>163</v>
      </c>
      <c r="D77" t="s">
        <v>164</v>
      </c>
      <c r="E77">
        <v>370</v>
      </c>
      <c r="F77">
        <v>5</v>
      </c>
      <c r="G77">
        <v>1850</v>
      </c>
    </row>
    <row r="78" spans="1:11">
      <c r="A78" t="s">
        <v>10</v>
      </c>
      <c r="B78" t="s">
        <v>154</v>
      </c>
      <c r="C78" t="s">
        <v>165</v>
      </c>
      <c r="D78" t="s">
        <v>166</v>
      </c>
      <c r="E78">
        <v>21</v>
      </c>
      <c r="F78">
        <v>5</v>
      </c>
      <c r="G78">
        <v>105</v>
      </c>
    </row>
    <row r="79" spans="1:11">
      <c r="A79" t="s">
        <v>10</v>
      </c>
      <c r="B79" t="s">
        <v>154</v>
      </c>
      <c r="C79" t="s">
        <v>167</v>
      </c>
      <c r="D79" t="s">
        <v>168</v>
      </c>
      <c r="E79">
        <v>21</v>
      </c>
      <c r="F79">
        <v>5</v>
      </c>
      <c r="G79">
        <v>105</v>
      </c>
    </row>
    <row r="80" spans="1:11">
      <c r="A80" t="s">
        <v>10</v>
      </c>
      <c r="B80" t="s">
        <v>154</v>
      </c>
      <c r="C80" t="s">
        <v>169</v>
      </c>
      <c r="D80" t="s">
        <v>170</v>
      </c>
      <c r="E80">
        <v>21</v>
      </c>
      <c r="F80">
        <v>5</v>
      </c>
      <c r="G80">
        <v>105</v>
      </c>
    </row>
    <row r="81" spans="1:11">
      <c r="A81" t="s">
        <v>10</v>
      </c>
      <c r="B81" t="s">
        <v>154</v>
      </c>
      <c r="C81" t="s">
        <v>171</v>
      </c>
      <c r="D81" t="s">
        <v>172</v>
      </c>
      <c r="E81">
        <v>21</v>
      </c>
      <c r="F81">
        <v>5</v>
      </c>
      <c r="G81">
        <v>105</v>
      </c>
    </row>
    <row r="82" spans="1:11">
      <c r="A82" t="s">
        <v>10</v>
      </c>
      <c r="B82" t="s">
        <v>154</v>
      </c>
      <c r="C82" t="s">
        <v>173</v>
      </c>
      <c r="D82" t="s">
        <v>174</v>
      </c>
      <c r="E82">
        <v>217</v>
      </c>
      <c r="F82">
        <v>5</v>
      </c>
      <c r="G82">
        <v>1085</v>
      </c>
    </row>
    <row r="83" spans="1:11">
      <c r="A83" t="s">
        <v>10</v>
      </c>
      <c r="B83" t="s">
        <v>154</v>
      </c>
      <c r="C83" t="s">
        <v>175</v>
      </c>
      <c r="D83" t="s">
        <v>176</v>
      </c>
      <c r="E83">
        <v>218</v>
      </c>
      <c r="F83">
        <v>5</v>
      </c>
      <c r="G83">
        <v>1090</v>
      </c>
    </row>
    <row r="84" spans="1:11">
      <c r="A84" t="s">
        <v>10</v>
      </c>
      <c r="B84" t="s">
        <v>154</v>
      </c>
      <c r="C84" t="s">
        <v>177</v>
      </c>
      <c r="D84" t="s">
        <v>178</v>
      </c>
      <c r="E84">
        <v>218</v>
      </c>
      <c r="F84">
        <v>5</v>
      </c>
      <c r="G84">
        <v>1090</v>
      </c>
    </row>
    <row r="85" spans="1:11">
      <c r="A85" t="s">
        <v>10</v>
      </c>
      <c r="B85" t="s">
        <v>154</v>
      </c>
      <c r="C85" t="s">
        <v>179</v>
      </c>
      <c r="D85" t="s">
        <v>180</v>
      </c>
      <c r="E85">
        <v>219</v>
      </c>
      <c r="F85">
        <v>5</v>
      </c>
      <c r="G85">
        <v>1095</v>
      </c>
    </row>
    <row r="86" spans="1:11">
      <c r="A86" t="s">
        <v>10</v>
      </c>
      <c r="B86" t="s">
        <v>154</v>
      </c>
      <c r="C86" t="s">
        <v>181</v>
      </c>
      <c r="D86" t="s">
        <v>182</v>
      </c>
      <c r="E86">
        <v>224</v>
      </c>
      <c r="F86">
        <v>5</v>
      </c>
      <c r="G86">
        <v>1120</v>
      </c>
    </row>
    <row r="87" spans="1:11">
      <c r="A87" t="s">
        <v>10</v>
      </c>
      <c r="B87" t="s">
        <v>154</v>
      </c>
      <c r="C87" t="s">
        <v>183</v>
      </c>
      <c r="D87" t="s">
        <v>184</v>
      </c>
      <c r="E87">
        <v>220</v>
      </c>
      <c r="F87">
        <v>5</v>
      </c>
      <c r="G87">
        <v>1100</v>
      </c>
    </row>
    <row r="88" spans="1:11">
      <c r="A88" t="s">
        <v>10</v>
      </c>
      <c r="B88" t="s">
        <v>154</v>
      </c>
      <c r="C88" t="s">
        <v>185</v>
      </c>
      <c r="D88" t="s">
        <v>186</v>
      </c>
      <c r="E88">
        <v>18</v>
      </c>
      <c r="F88">
        <v>5</v>
      </c>
      <c r="G88">
        <v>90</v>
      </c>
    </row>
    <row r="89" spans="1:11">
      <c r="A89" t="s">
        <v>10</v>
      </c>
      <c r="B89" t="s">
        <v>154</v>
      </c>
      <c r="C89" t="s">
        <v>187</v>
      </c>
      <c r="D89" t="s">
        <v>188</v>
      </c>
      <c r="E89">
        <v>18</v>
      </c>
      <c r="F89">
        <v>5</v>
      </c>
      <c r="G89">
        <v>90</v>
      </c>
    </row>
    <row r="90" spans="1:11">
      <c r="A90" t="s">
        <v>10</v>
      </c>
      <c r="B90" t="s">
        <v>154</v>
      </c>
      <c r="C90" t="s">
        <v>189</v>
      </c>
      <c r="D90" t="s">
        <v>190</v>
      </c>
      <c r="E90">
        <v>248</v>
      </c>
      <c r="F90">
        <v>5</v>
      </c>
      <c r="G90">
        <v>1240</v>
      </c>
    </row>
    <row r="91" spans="1:11">
      <c r="A91" t="s">
        <v>10</v>
      </c>
      <c r="B91" t="s">
        <v>154</v>
      </c>
      <c r="C91" t="s">
        <v>191</v>
      </c>
      <c r="D91" t="s">
        <v>192</v>
      </c>
      <c r="E91">
        <v>249</v>
      </c>
      <c r="F91">
        <v>5</v>
      </c>
      <c r="G91">
        <v>1245</v>
      </c>
    </row>
    <row r="92" spans="1:11">
      <c r="A92" t="s">
        <v>10</v>
      </c>
      <c r="B92" t="s">
        <v>154</v>
      </c>
      <c r="C92" t="s">
        <v>193</v>
      </c>
      <c r="D92" t="s">
        <v>194</v>
      </c>
      <c r="E92">
        <v>244</v>
      </c>
      <c r="F92">
        <v>5</v>
      </c>
      <c r="G92">
        <v>1220</v>
      </c>
    </row>
    <row r="93" spans="1:11">
      <c r="A93" t="s">
        <v>10</v>
      </c>
      <c r="B93" t="s">
        <v>154</v>
      </c>
      <c r="C93" t="s">
        <v>195</v>
      </c>
      <c r="D93" t="s">
        <v>196</v>
      </c>
      <c r="E93">
        <v>245</v>
      </c>
      <c r="F93">
        <v>5</v>
      </c>
      <c r="G93">
        <v>1225</v>
      </c>
    </row>
    <row r="94" spans="1:11">
      <c r="A94" t="s">
        <v>10</v>
      </c>
      <c r="B94" t="s">
        <v>154</v>
      </c>
      <c r="C94" t="s">
        <v>197</v>
      </c>
      <c r="D94" t="s">
        <v>198</v>
      </c>
      <c r="E94">
        <v>243</v>
      </c>
      <c r="F94">
        <v>5</v>
      </c>
      <c r="G94">
        <v>1215</v>
      </c>
    </row>
    <row r="95" spans="1:11">
      <c r="A95" t="s">
        <v>10</v>
      </c>
      <c r="B95" t="s">
        <v>154</v>
      </c>
      <c r="C95" t="s">
        <v>199</v>
      </c>
      <c r="D95" t="s">
        <v>200</v>
      </c>
      <c r="E95">
        <v>241</v>
      </c>
      <c r="F95">
        <v>5</v>
      </c>
      <c r="G95">
        <v>1205</v>
      </c>
    </row>
    <row r="96" spans="1:11" s="1" customFormat="1">
      <c r="A96" s="1" t="s">
        <v>10</v>
      </c>
      <c r="B96" s="1" t="s">
        <v>154</v>
      </c>
      <c r="C96" s="1" t="s">
        <v>201</v>
      </c>
      <c r="D96" s="1" t="s">
        <v>202</v>
      </c>
      <c r="E96" s="1">
        <v>19</v>
      </c>
      <c r="F96" s="1">
        <v>10</v>
      </c>
      <c r="G96" s="1">
        <v>190</v>
      </c>
      <c r="I96" s="1">
        <f>SUM(F73:F96)</f>
        <v>125</v>
      </c>
      <c r="J96" s="1">
        <f>SUM(G73:G96)</f>
        <v>22140</v>
      </c>
      <c r="K96" s="1">
        <f>J96/I96</f>
        <v>177.12</v>
      </c>
    </row>
    <row r="97" spans="1:10">
      <c r="A97" t="s">
        <v>10</v>
      </c>
      <c r="B97" t="s">
        <v>203</v>
      </c>
      <c r="C97" t="s">
        <v>204</v>
      </c>
      <c r="D97" t="s">
        <v>205</v>
      </c>
      <c r="E97">
        <v>79</v>
      </c>
      <c r="F97">
        <v>5</v>
      </c>
      <c r="G97">
        <v>395</v>
      </c>
      <c r="J97">
        <f>J96/1500</f>
        <v>14.76</v>
      </c>
    </row>
    <row r="98" spans="1:10">
      <c r="A98" t="s">
        <v>10</v>
      </c>
      <c r="B98" t="s">
        <v>203</v>
      </c>
      <c r="C98" t="s">
        <v>206</v>
      </c>
      <c r="D98" t="s">
        <v>207</v>
      </c>
      <c r="E98">
        <v>79</v>
      </c>
      <c r="F98">
        <v>2.5</v>
      </c>
      <c r="G98">
        <v>197.5</v>
      </c>
    </row>
    <row r="99" spans="1:10">
      <c r="A99" t="s">
        <v>10</v>
      </c>
      <c r="B99" t="s">
        <v>203</v>
      </c>
      <c r="C99" t="s">
        <v>208</v>
      </c>
      <c r="D99" t="s">
        <v>209</v>
      </c>
      <c r="E99">
        <v>79</v>
      </c>
      <c r="F99">
        <v>2.5</v>
      </c>
      <c r="G99">
        <v>197.5</v>
      </c>
    </row>
    <row r="100" spans="1:10">
      <c r="A100" t="s">
        <v>10</v>
      </c>
      <c r="B100" t="s">
        <v>203</v>
      </c>
      <c r="C100" t="s">
        <v>210</v>
      </c>
      <c r="D100" t="s">
        <v>211</v>
      </c>
      <c r="E100">
        <v>79</v>
      </c>
      <c r="F100">
        <v>5</v>
      </c>
      <c r="G100">
        <v>395</v>
      </c>
    </row>
    <row r="101" spans="1:10">
      <c r="A101" t="s">
        <v>10</v>
      </c>
      <c r="B101" t="s">
        <v>203</v>
      </c>
      <c r="C101" t="s">
        <v>212</v>
      </c>
      <c r="D101" t="s">
        <v>207</v>
      </c>
      <c r="E101">
        <v>79</v>
      </c>
      <c r="F101">
        <v>2.5</v>
      </c>
      <c r="G101">
        <v>197.5</v>
      </c>
    </row>
    <row r="102" spans="1:10">
      <c r="A102" t="s">
        <v>10</v>
      </c>
      <c r="B102" t="s">
        <v>203</v>
      </c>
      <c r="C102" t="s">
        <v>213</v>
      </c>
      <c r="D102" t="s">
        <v>214</v>
      </c>
      <c r="E102">
        <v>79</v>
      </c>
      <c r="F102">
        <v>2.5</v>
      </c>
      <c r="G102">
        <v>197.5</v>
      </c>
    </row>
    <row r="103" spans="1:10">
      <c r="A103" t="s">
        <v>10</v>
      </c>
      <c r="B103" t="s">
        <v>203</v>
      </c>
      <c r="C103" t="s">
        <v>215</v>
      </c>
      <c r="D103" t="s">
        <v>216</v>
      </c>
      <c r="E103">
        <v>63</v>
      </c>
      <c r="F103">
        <v>5</v>
      </c>
      <c r="G103">
        <v>315</v>
      </c>
    </row>
    <row r="104" spans="1:10">
      <c r="A104" t="s">
        <v>10</v>
      </c>
      <c r="B104" t="s">
        <v>203</v>
      </c>
      <c r="C104" t="s">
        <v>217</v>
      </c>
      <c r="D104" t="s">
        <v>218</v>
      </c>
      <c r="E104">
        <v>63</v>
      </c>
      <c r="F104">
        <v>2.5</v>
      </c>
      <c r="G104">
        <v>157.5</v>
      </c>
    </row>
    <row r="105" spans="1:10">
      <c r="A105" t="s">
        <v>10</v>
      </c>
      <c r="B105" t="s">
        <v>203</v>
      </c>
      <c r="C105" t="s">
        <v>219</v>
      </c>
      <c r="D105" t="s">
        <v>220</v>
      </c>
      <c r="E105">
        <v>63</v>
      </c>
      <c r="F105">
        <v>2.5</v>
      </c>
      <c r="G105">
        <v>157.5</v>
      </c>
    </row>
    <row r="106" spans="1:10">
      <c r="A106" t="s">
        <v>10</v>
      </c>
      <c r="B106" t="s">
        <v>203</v>
      </c>
      <c r="C106" t="s">
        <v>221</v>
      </c>
      <c r="D106" t="s">
        <v>222</v>
      </c>
      <c r="E106">
        <v>57</v>
      </c>
      <c r="F106">
        <v>2.5</v>
      </c>
      <c r="G106">
        <v>142.5</v>
      </c>
    </row>
    <row r="107" spans="1:10">
      <c r="A107" t="s">
        <v>10</v>
      </c>
      <c r="B107" t="s">
        <v>203</v>
      </c>
      <c r="C107" t="s">
        <v>223</v>
      </c>
      <c r="D107" t="s">
        <v>224</v>
      </c>
      <c r="E107">
        <v>62</v>
      </c>
      <c r="F107">
        <v>2.5</v>
      </c>
      <c r="G107">
        <v>155</v>
      </c>
    </row>
    <row r="108" spans="1:10">
      <c r="A108" t="s">
        <v>10</v>
      </c>
      <c r="B108" t="s">
        <v>203</v>
      </c>
      <c r="C108" t="s">
        <v>225</v>
      </c>
      <c r="D108" t="s">
        <v>226</v>
      </c>
      <c r="E108">
        <v>63</v>
      </c>
      <c r="F108">
        <v>5</v>
      </c>
      <c r="G108">
        <v>315</v>
      </c>
    </row>
    <row r="109" spans="1:10">
      <c r="A109" t="s">
        <v>10</v>
      </c>
      <c r="B109" t="s">
        <v>203</v>
      </c>
      <c r="C109" t="s">
        <v>227</v>
      </c>
      <c r="D109" t="s">
        <v>228</v>
      </c>
      <c r="E109">
        <v>59</v>
      </c>
      <c r="F109">
        <v>2.5</v>
      </c>
      <c r="G109">
        <v>147.5</v>
      </c>
    </row>
    <row r="110" spans="1:10">
      <c r="A110" t="s">
        <v>10</v>
      </c>
      <c r="B110" t="s">
        <v>203</v>
      </c>
      <c r="C110" t="s">
        <v>229</v>
      </c>
      <c r="D110" t="s">
        <v>230</v>
      </c>
      <c r="E110">
        <v>62</v>
      </c>
      <c r="F110">
        <v>2.5</v>
      </c>
      <c r="G110">
        <v>155</v>
      </c>
    </row>
    <row r="111" spans="1:10">
      <c r="A111" t="s">
        <v>10</v>
      </c>
      <c r="B111" t="s">
        <v>203</v>
      </c>
      <c r="C111" t="s">
        <v>231</v>
      </c>
      <c r="D111" t="s">
        <v>232</v>
      </c>
      <c r="E111">
        <v>63</v>
      </c>
      <c r="F111">
        <v>2.5</v>
      </c>
      <c r="G111">
        <v>157.5</v>
      </c>
    </row>
    <row r="112" spans="1:10">
      <c r="A112" t="s">
        <v>10</v>
      </c>
      <c r="B112" t="s">
        <v>203</v>
      </c>
      <c r="C112" t="s">
        <v>233</v>
      </c>
      <c r="D112" t="s">
        <v>234</v>
      </c>
      <c r="E112">
        <v>61</v>
      </c>
      <c r="F112">
        <v>2.5</v>
      </c>
      <c r="G112">
        <v>152.5</v>
      </c>
    </row>
    <row r="113" spans="1:11">
      <c r="A113" t="s">
        <v>10</v>
      </c>
      <c r="B113" t="s">
        <v>203</v>
      </c>
      <c r="C113" t="s">
        <v>235</v>
      </c>
      <c r="D113" t="s">
        <v>236</v>
      </c>
      <c r="E113">
        <v>53</v>
      </c>
      <c r="F113">
        <v>5</v>
      </c>
      <c r="G113">
        <v>265</v>
      </c>
    </row>
    <row r="114" spans="1:11">
      <c r="A114" t="s">
        <v>10</v>
      </c>
      <c r="B114" t="s">
        <v>203</v>
      </c>
      <c r="C114" t="s">
        <v>237</v>
      </c>
      <c r="D114" t="s">
        <v>238</v>
      </c>
      <c r="E114">
        <v>23</v>
      </c>
      <c r="F114">
        <v>2.5</v>
      </c>
      <c r="G114">
        <v>57.5</v>
      </c>
    </row>
    <row r="115" spans="1:11">
      <c r="A115" t="s">
        <v>10</v>
      </c>
      <c r="B115" t="s">
        <v>203</v>
      </c>
      <c r="C115" t="s">
        <v>239</v>
      </c>
      <c r="D115" t="s">
        <v>240</v>
      </c>
      <c r="E115">
        <v>14</v>
      </c>
      <c r="F115">
        <v>2.5</v>
      </c>
      <c r="G115">
        <v>35</v>
      </c>
    </row>
    <row r="116" spans="1:11">
      <c r="A116" t="s">
        <v>10</v>
      </c>
      <c r="B116" t="s">
        <v>203</v>
      </c>
      <c r="C116" t="s">
        <v>241</v>
      </c>
      <c r="D116" t="s">
        <v>242</v>
      </c>
      <c r="E116">
        <v>48</v>
      </c>
      <c r="F116">
        <v>5</v>
      </c>
      <c r="G116">
        <v>240</v>
      </c>
    </row>
    <row r="117" spans="1:11">
      <c r="A117" t="s">
        <v>10</v>
      </c>
      <c r="B117" t="s">
        <v>203</v>
      </c>
      <c r="C117" t="s">
        <v>243</v>
      </c>
      <c r="D117" t="s">
        <v>244</v>
      </c>
      <c r="E117">
        <v>54</v>
      </c>
      <c r="F117">
        <v>7.5</v>
      </c>
      <c r="G117">
        <v>405</v>
      </c>
    </row>
    <row r="118" spans="1:11">
      <c r="A118" t="s">
        <v>10</v>
      </c>
      <c r="B118" t="s">
        <v>203</v>
      </c>
      <c r="C118" t="s">
        <v>245</v>
      </c>
      <c r="D118" t="s">
        <v>246</v>
      </c>
      <c r="E118">
        <v>34</v>
      </c>
      <c r="F118">
        <v>2.5</v>
      </c>
      <c r="G118">
        <v>85</v>
      </c>
    </row>
    <row r="119" spans="1:11">
      <c r="A119" t="s">
        <v>10</v>
      </c>
      <c r="B119" t="s">
        <v>203</v>
      </c>
      <c r="C119" t="s">
        <v>247</v>
      </c>
      <c r="D119" t="s">
        <v>220</v>
      </c>
      <c r="E119">
        <v>50</v>
      </c>
      <c r="F119">
        <v>2.5</v>
      </c>
      <c r="G119">
        <v>125</v>
      </c>
    </row>
    <row r="120" spans="1:11">
      <c r="A120" t="s">
        <v>10</v>
      </c>
      <c r="B120" t="s">
        <v>203</v>
      </c>
      <c r="C120" t="s">
        <v>248</v>
      </c>
      <c r="D120" t="s">
        <v>249</v>
      </c>
      <c r="E120">
        <v>44</v>
      </c>
      <c r="F120">
        <v>2.5</v>
      </c>
      <c r="G120">
        <v>110</v>
      </c>
    </row>
    <row r="121" spans="1:11">
      <c r="A121" t="s">
        <v>10</v>
      </c>
      <c r="B121" t="s">
        <v>203</v>
      </c>
      <c r="C121" t="s">
        <v>250</v>
      </c>
      <c r="D121" t="s">
        <v>251</v>
      </c>
      <c r="E121">
        <v>31</v>
      </c>
      <c r="F121">
        <v>2.5</v>
      </c>
      <c r="G121">
        <v>77.5</v>
      </c>
    </row>
    <row r="122" spans="1:11">
      <c r="A122" t="s">
        <v>10</v>
      </c>
      <c r="B122" t="s">
        <v>203</v>
      </c>
      <c r="C122" t="s">
        <v>252</v>
      </c>
      <c r="D122" t="s">
        <v>253</v>
      </c>
      <c r="E122">
        <v>43</v>
      </c>
      <c r="F122">
        <v>2.5</v>
      </c>
      <c r="G122">
        <v>107.5</v>
      </c>
      <c r="I122">
        <f>SUM(F97:F122)</f>
        <v>85</v>
      </c>
      <c r="J122">
        <f>SUM(G97:G122)</f>
        <v>4942.5</v>
      </c>
      <c r="K122">
        <f>J122/I122</f>
        <v>58.147058823529413</v>
      </c>
    </row>
    <row r="123" spans="1:11">
      <c r="A123" t="s">
        <v>10</v>
      </c>
      <c r="B123" t="s">
        <v>254</v>
      </c>
      <c r="C123" t="s">
        <v>255</v>
      </c>
      <c r="D123" t="s">
        <v>256</v>
      </c>
      <c r="E123">
        <v>89</v>
      </c>
      <c r="F123">
        <v>7.5</v>
      </c>
      <c r="G123">
        <v>667.5</v>
      </c>
    </row>
    <row r="124" spans="1:11">
      <c r="A124" t="s">
        <v>10</v>
      </c>
      <c r="B124" t="s">
        <v>254</v>
      </c>
      <c r="C124" t="s">
        <v>257</v>
      </c>
      <c r="D124" t="s">
        <v>258</v>
      </c>
      <c r="E124">
        <v>88</v>
      </c>
      <c r="F124">
        <v>2.5</v>
      </c>
      <c r="G124">
        <v>220</v>
      </c>
    </row>
    <row r="125" spans="1:11">
      <c r="A125" t="s">
        <v>10</v>
      </c>
      <c r="B125" t="s">
        <v>254</v>
      </c>
      <c r="C125" t="s">
        <v>259</v>
      </c>
      <c r="D125" t="s">
        <v>260</v>
      </c>
      <c r="E125">
        <v>91</v>
      </c>
      <c r="F125">
        <v>7.5</v>
      </c>
      <c r="G125">
        <v>682.5</v>
      </c>
    </row>
    <row r="126" spans="1:11">
      <c r="A126" t="s">
        <v>10</v>
      </c>
      <c r="B126" t="s">
        <v>254</v>
      </c>
      <c r="C126" t="s">
        <v>261</v>
      </c>
      <c r="D126" t="s">
        <v>262</v>
      </c>
      <c r="E126">
        <v>88</v>
      </c>
      <c r="F126">
        <v>2.5</v>
      </c>
      <c r="G126">
        <v>220</v>
      </c>
    </row>
    <row r="127" spans="1:11">
      <c r="A127" t="s">
        <v>10</v>
      </c>
      <c r="B127" t="s">
        <v>254</v>
      </c>
      <c r="C127" t="s">
        <v>263</v>
      </c>
      <c r="D127" t="s">
        <v>264</v>
      </c>
      <c r="E127">
        <v>56</v>
      </c>
      <c r="F127">
        <v>5</v>
      </c>
      <c r="G127">
        <v>280</v>
      </c>
    </row>
    <row r="128" spans="1:11">
      <c r="A128" t="s">
        <v>10</v>
      </c>
      <c r="B128" t="s">
        <v>254</v>
      </c>
      <c r="C128" t="s">
        <v>265</v>
      </c>
      <c r="D128" t="s">
        <v>266</v>
      </c>
      <c r="E128">
        <v>51</v>
      </c>
      <c r="F128">
        <v>2.5</v>
      </c>
      <c r="G128">
        <v>127.5</v>
      </c>
    </row>
    <row r="129" spans="1:7">
      <c r="A129" t="s">
        <v>10</v>
      </c>
      <c r="B129" t="s">
        <v>254</v>
      </c>
      <c r="C129" t="s">
        <v>267</v>
      </c>
      <c r="D129" t="s">
        <v>268</v>
      </c>
      <c r="E129">
        <v>48</v>
      </c>
      <c r="F129">
        <v>2.5</v>
      </c>
      <c r="G129">
        <v>120</v>
      </c>
    </row>
    <row r="130" spans="1:7">
      <c r="A130" t="s">
        <v>10</v>
      </c>
      <c r="B130" t="s">
        <v>254</v>
      </c>
      <c r="C130" t="s">
        <v>269</v>
      </c>
      <c r="D130" t="s">
        <v>270</v>
      </c>
      <c r="E130">
        <v>13</v>
      </c>
      <c r="F130">
        <v>2.5</v>
      </c>
      <c r="G130">
        <v>32.5</v>
      </c>
    </row>
    <row r="131" spans="1:7">
      <c r="A131" t="s">
        <v>10</v>
      </c>
      <c r="B131" t="s">
        <v>254</v>
      </c>
      <c r="C131" t="s">
        <v>271</v>
      </c>
      <c r="D131" t="s">
        <v>272</v>
      </c>
      <c r="E131">
        <v>30</v>
      </c>
      <c r="F131">
        <v>2.5</v>
      </c>
      <c r="G131">
        <v>75</v>
      </c>
    </row>
    <row r="132" spans="1:7">
      <c r="A132" t="s">
        <v>10</v>
      </c>
      <c r="B132" t="s">
        <v>254</v>
      </c>
      <c r="C132" t="s">
        <v>273</v>
      </c>
      <c r="D132" t="s">
        <v>274</v>
      </c>
      <c r="E132">
        <v>19</v>
      </c>
      <c r="F132">
        <v>2.5</v>
      </c>
      <c r="G132">
        <v>47.5</v>
      </c>
    </row>
    <row r="133" spans="1:7">
      <c r="A133" t="s">
        <v>10</v>
      </c>
      <c r="B133" t="s">
        <v>254</v>
      </c>
      <c r="C133" t="s">
        <v>275</v>
      </c>
      <c r="D133" t="s">
        <v>276</v>
      </c>
      <c r="E133">
        <v>40</v>
      </c>
      <c r="F133">
        <v>2.5</v>
      </c>
      <c r="G133">
        <v>100</v>
      </c>
    </row>
    <row r="134" spans="1:7">
      <c r="A134" t="s">
        <v>10</v>
      </c>
      <c r="B134" t="s">
        <v>254</v>
      </c>
      <c r="C134" t="s">
        <v>277</v>
      </c>
      <c r="D134" t="s">
        <v>278</v>
      </c>
      <c r="E134">
        <v>55</v>
      </c>
      <c r="F134">
        <v>5</v>
      </c>
      <c r="G134">
        <v>275</v>
      </c>
    </row>
    <row r="135" spans="1:7">
      <c r="A135" t="s">
        <v>10</v>
      </c>
      <c r="B135" t="s">
        <v>254</v>
      </c>
      <c r="C135" t="s">
        <v>279</v>
      </c>
      <c r="D135" t="s">
        <v>280</v>
      </c>
      <c r="E135">
        <v>51</v>
      </c>
      <c r="F135">
        <v>2.5</v>
      </c>
      <c r="G135">
        <v>127.5</v>
      </c>
    </row>
    <row r="136" spans="1:7">
      <c r="A136" t="s">
        <v>10</v>
      </c>
      <c r="B136" t="s">
        <v>254</v>
      </c>
      <c r="C136" t="s">
        <v>281</v>
      </c>
      <c r="D136" t="s">
        <v>282</v>
      </c>
      <c r="E136">
        <v>50</v>
      </c>
      <c r="F136">
        <v>2.5</v>
      </c>
      <c r="G136">
        <v>125</v>
      </c>
    </row>
    <row r="137" spans="1:7">
      <c r="A137" t="s">
        <v>10</v>
      </c>
      <c r="B137" t="s">
        <v>254</v>
      </c>
      <c r="C137" t="s">
        <v>283</v>
      </c>
      <c r="D137" t="s">
        <v>284</v>
      </c>
      <c r="E137">
        <v>12</v>
      </c>
      <c r="F137">
        <v>2.5</v>
      </c>
      <c r="G137">
        <v>30</v>
      </c>
    </row>
    <row r="138" spans="1:7">
      <c r="A138" t="s">
        <v>10</v>
      </c>
      <c r="B138" t="s">
        <v>254</v>
      </c>
      <c r="C138" t="s">
        <v>285</v>
      </c>
      <c r="D138" t="s">
        <v>286</v>
      </c>
      <c r="E138">
        <v>20</v>
      </c>
      <c r="F138">
        <v>2.5</v>
      </c>
      <c r="G138">
        <v>50</v>
      </c>
    </row>
    <row r="139" spans="1:7">
      <c r="A139" t="s">
        <v>10</v>
      </c>
      <c r="B139" t="s">
        <v>254</v>
      </c>
      <c r="C139" t="s">
        <v>287</v>
      </c>
      <c r="D139" t="s">
        <v>288</v>
      </c>
      <c r="E139">
        <v>11</v>
      </c>
      <c r="F139">
        <v>2.5</v>
      </c>
      <c r="G139">
        <v>27.5</v>
      </c>
    </row>
    <row r="140" spans="1:7">
      <c r="A140" t="s">
        <v>10</v>
      </c>
      <c r="B140" t="s">
        <v>254</v>
      </c>
      <c r="C140" t="s">
        <v>289</v>
      </c>
      <c r="D140" t="s">
        <v>290</v>
      </c>
      <c r="E140">
        <v>43</v>
      </c>
      <c r="F140">
        <v>2.5</v>
      </c>
      <c r="G140">
        <v>107.5</v>
      </c>
    </row>
    <row r="141" spans="1:7">
      <c r="A141" t="s">
        <v>10</v>
      </c>
      <c r="B141" t="s">
        <v>254</v>
      </c>
      <c r="C141" t="s">
        <v>291</v>
      </c>
      <c r="D141" t="s">
        <v>292</v>
      </c>
      <c r="E141">
        <v>16</v>
      </c>
      <c r="F141">
        <v>2.5</v>
      </c>
      <c r="G141">
        <v>40</v>
      </c>
    </row>
    <row r="142" spans="1:7">
      <c r="A142" t="s">
        <v>10</v>
      </c>
      <c r="B142" t="s">
        <v>254</v>
      </c>
      <c r="C142" t="s">
        <v>293</v>
      </c>
      <c r="D142" t="s">
        <v>294</v>
      </c>
      <c r="E142">
        <v>37</v>
      </c>
      <c r="F142">
        <v>5</v>
      </c>
      <c r="G142">
        <v>185</v>
      </c>
    </row>
    <row r="143" spans="1:7">
      <c r="A143" t="s">
        <v>10</v>
      </c>
      <c r="B143" t="s">
        <v>254</v>
      </c>
      <c r="C143" t="s">
        <v>295</v>
      </c>
      <c r="D143" t="s">
        <v>296</v>
      </c>
      <c r="E143">
        <v>36</v>
      </c>
      <c r="F143">
        <v>5</v>
      </c>
      <c r="G143">
        <v>180</v>
      </c>
    </row>
    <row r="144" spans="1:7">
      <c r="A144" t="s">
        <v>10</v>
      </c>
      <c r="B144" t="s">
        <v>254</v>
      </c>
      <c r="C144" t="s">
        <v>297</v>
      </c>
      <c r="D144" t="s">
        <v>298</v>
      </c>
      <c r="E144">
        <v>38</v>
      </c>
      <c r="F144">
        <v>2.5</v>
      </c>
      <c r="G144">
        <v>95</v>
      </c>
    </row>
    <row r="145" spans="1:11">
      <c r="A145" t="s">
        <v>10</v>
      </c>
      <c r="B145" t="s">
        <v>254</v>
      </c>
      <c r="C145" t="s">
        <v>299</v>
      </c>
      <c r="D145" t="s">
        <v>300</v>
      </c>
      <c r="E145">
        <v>5</v>
      </c>
      <c r="F145">
        <v>2.5</v>
      </c>
      <c r="G145">
        <v>12.5</v>
      </c>
    </row>
    <row r="146" spans="1:11">
      <c r="A146" t="s">
        <v>10</v>
      </c>
      <c r="B146" t="s">
        <v>254</v>
      </c>
      <c r="C146" t="s">
        <v>301</v>
      </c>
      <c r="D146" t="s">
        <v>302</v>
      </c>
      <c r="E146">
        <v>2</v>
      </c>
      <c r="F146">
        <v>2.5</v>
      </c>
      <c r="G146">
        <v>5</v>
      </c>
    </row>
    <row r="147" spans="1:11">
      <c r="A147" t="s">
        <v>10</v>
      </c>
      <c r="B147" t="s">
        <v>254</v>
      </c>
      <c r="C147" t="s">
        <v>303</v>
      </c>
      <c r="D147" t="s">
        <v>304</v>
      </c>
      <c r="E147">
        <v>4</v>
      </c>
      <c r="F147">
        <v>2.5</v>
      </c>
      <c r="G147">
        <v>10</v>
      </c>
    </row>
    <row r="148" spans="1:11">
      <c r="A148" t="s">
        <v>10</v>
      </c>
      <c r="B148" t="s">
        <v>254</v>
      </c>
      <c r="C148" t="s">
        <v>305</v>
      </c>
      <c r="D148" t="s">
        <v>306</v>
      </c>
      <c r="E148">
        <v>27</v>
      </c>
      <c r="F148">
        <v>2.5</v>
      </c>
      <c r="G148">
        <v>67.5</v>
      </c>
    </row>
    <row r="149" spans="1:11">
      <c r="A149" t="s">
        <v>10</v>
      </c>
      <c r="B149" t="s">
        <v>254</v>
      </c>
      <c r="C149" t="s">
        <v>307</v>
      </c>
      <c r="D149" t="s">
        <v>308</v>
      </c>
      <c r="E149">
        <v>38</v>
      </c>
      <c r="F149">
        <v>5</v>
      </c>
      <c r="G149">
        <v>190</v>
      </c>
    </row>
    <row r="150" spans="1:11">
      <c r="A150" t="s">
        <v>10</v>
      </c>
      <c r="B150" t="s">
        <v>254</v>
      </c>
      <c r="C150" t="s">
        <v>309</v>
      </c>
      <c r="D150" t="s">
        <v>310</v>
      </c>
      <c r="E150">
        <v>36</v>
      </c>
      <c r="F150">
        <v>5</v>
      </c>
      <c r="G150">
        <v>180</v>
      </c>
    </row>
    <row r="151" spans="1:11">
      <c r="A151" t="s">
        <v>10</v>
      </c>
      <c r="B151" t="s">
        <v>254</v>
      </c>
      <c r="C151" t="s">
        <v>311</v>
      </c>
      <c r="D151" t="s">
        <v>312</v>
      </c>
      <c r="E151">
        <v>36</v>
      </c>
      <c r="F151">
        <v>2.5</v>
      </c>
      <c r="G151">
        <v>90</v>
      </c>
    </row>
    <row r="152" spans="1:11">
      <c r="A152" t="s">
        <v>10</v>
      </c>
      <c r="B152" t="s">
        <v>254</v>
      </c>
      <c r="C152" t="s">
        <v>313</v>
      </c>
      <c r="D152" t="s">
        <v>314</v>
      </c>
      <c r="E152">
        <v>5</v>
      </c>
      <c r="F152">
        <v>2.5</v>
      </c>
      <c r="G152">
        <v>12.5</v>
      </c>
    </row>
    <row r="153" spans="1:11">
      <c r="A153" t="s">
        <v>10</v>
      </c>
      <c r="B153" t="s">
        <v>254</v>
      </c>
      <c r="C153" t="s">
        <v>315</v>
      </c>
      <c r="D153" t="s">
        <v>316</v>
      </c>
      <c r="E153">
        <v>7</v>
      </c>
      <c r="F153">
        <v>2.5</v>
      </c>
      <c r="G153">
        <v>17.5</v>
      </c>
    </row>
    <row r="154" spans="1:11">
      <c r="A154" t="s">
        <v>10</v>
      </c>
      <c r="B154" t="s">
        <v>254</v>
      </c>
      <c r="C154" t="s">
        <v>317</v>
      </c>
      <c r="D154" t="s">
        <v>318</v>
      </c>
      <c r="E154">
        <v>2</v>
      </c>
      <c r="F154">
        <v>2.5</v>
      </c>
      <c r="G154">
        <v>5</v>
      </c>
    </row>
    <row r="155" spans="1:11">
      <c r="A155" t="s">
        <v>10</v>
      </c>
      <c r="B155" t="s">
        <v>254</v>
      </c>
      <c r="C155" t="s">
        <v>319</v>
      </c>
      <c r="D155" t="s">
        <v>320</v>
      </c>
      <c r="E155">
        <v>6</v>
      </c>
      <c r="F155">
        <v>2.5</v>
      </c>
      <c r="G155">
        <v>15</v>
      </c>
    </row>
    <row r="156" spans="1:11">
      <c r="A156" t="s">
        <v>10</v>
      </c>
      <c r="B156" t="s">
        <v>254</v>
      </c>
      <c r="C156" t="s">
        <v>321</v>
      </c>
      <c r="D156" t="s">
        <v>322</v>
      </c>
      <c r="E156">
        <v>19</v>
      </c>
      <c r="F156">
        <v>2.5</v>
      </c>
      <c r="G156">
        <v>47.5</v>
      </c>
      <c r="I156">
        <f>SUM(F123:F156)</f>
        <v>110</v>
      </c>
      <c r="J156">
        <f>SUM(G123:G156)</f>
        <v>4467.5</v>
      </c>
      <c r="K156">
        <f>J156/I156</f>
        <v>40.613636363636367</v>
      </c>
    </row>
    <row r="157" spans="1:11">
      <c r="A157" t="s">
        <v>10</v>
      </c>
      <c r="B157" t="s">
        <v>323</v>
      </c>
      <c r="C157" t="s">
        <v>324</v>
      </c>
      <c r="D157" t="s">
        <v>325</v>
      </c>
      <c r="E157">
        <v>23</v>
      </c>
      <c r="F157">
        <v>5</v>
      </c>
      <c r="G157">
        <v>115</v>
      </c>
    </row>
    <row r="158" spans="1:11">
      <c r="A158" t="s">
        <v>10</v>
      </c>
      <c r="B158" t="s">
        <v>323</v>
      </c>
      <c r="C158" t="s">
        <v>326</v>
      </c>
      <c r="D158" t="s">
        <v>327</v>
      </c>
      <c r="E158">
        <v>19</v>
      </c>
      <c r="F158">
        <v>5</v>
      </c>
      <c r="G158">
        <v>95</v>
      </c>
    </row>
    <row r="159" spans="1:11">
      <c r="A159" t="s">
        <v>10</v>
      </c>
      <c r="B159" t="s">
        <v>323</v>
      </c>
      <c r="C159" t="s">
        <v>328</v>
      </c>
      <c r="D159" t="s">
        <v>329</v>
      </c>
      <c r="E159">
        <v>31</v>
      </c>
      <c r="F159">
        <v>5</v>
      </c>
      <c r="G159">
        <v>155</v>
      </c>
    </row>
    <row r="160" spans="1:11">
      <c r="A160" t="s">
        <v>10</v>
      </c>
      <c r="B160" t="s">
        <v>323</v>
      </c>
      <c r="C160" t="s">
        <v>330</v>
      </c>
      <c r="D160" t="s">
        <v>331</v>
      </c>
      <c r="E160">
        <v>19</v>
      </c>
      <c r="F160">
        <v>5</v>
      </c>
      <c r="G160">
        <v>95</v>
      </c>
    </row>
    <row r="161" spans="1:7">
      <c r="A161" t="s">
        <v>10</v>
      </c>
      <c r="B161" t="s">
        <v>323</v>
      </c>
      <c r="C161" t="s">
        <v>332</v>
      </c>
      <c r="D161" t="s">
        <v>333</v>
      </c>
      <c r="E161">
        <v>17</v>
      </c>
      <c r="F161">
        <v>5</v>
      </c>
      <c r="G161">
        <v>85</v>
      </c>
    </row>
    <row r="162" spans="1:7">
      <c r="A162" t="s">
        <v>10</v>
      </c>
      <c r="B162" t="s">
        <v>323</v>
      </c>
      <c r="C162" t="s">
        <v>334</v>
      </c>
      <c r="D162" t="s">
        <v>335</v>
      </c>
      <c r="E162">
        <v>8</v>
      </c>
      <c r="F162">
        <v>2.5</v>
      </c>
      <c r="G162">
        <v>20</v>
      </c>
    </row>
    <row r="163" spans="1:7">
      <c r="A163" t="s">
        <v>10</v>
      </c>
      <c r="B163" t="s">
        <v>323</v>
      </c>
      <c r="C163" t="s">
        <v>336</v>
      </c>
      <c r="D163" t="s">
        <v>337</v>
      </c>
      <c r="E163">
        <v>8</v>
      </c>
      <c r="F163">
        <v>2.5</v>
      </c>
      <c r="G163">
        <v>20</v>
      </c>
    </row>
    <row r="164" spans="1:7">
      <c r="A164" t="s">
        <v>10</v>
      </c>
      <c r="B164" t="s">
        <v>323</v>
      </c>
      <c r="C164" t="s">
        <v>338</v>
      </c>
      <c r="D164" t="s">
        <v>339</v>
      </c>
      <c r="E164">
        <v>239</v>
      </c>
      <c r="F164">
        <v>5</v>
      </c>
      <c r="G164">
        <v>1195</v>
      </c>
    </row>
    <row r="165" spans="1:7">
      <c r="A165" t="s">
        <v>10</v>
      </c>
      <c r="B165" t="s">
        <v>323</v>
      </c>
      <c r="C165" t="s">
        <v>340</v>
      </c>
      <c r="D165" t="s">
        <v>341</v>
      </c>
      <c r="E165">
        <v>242</v>
      </c>
      <c r="F165">
        <v>5</v>
      </c>
      <c r="G165">
        <v>1210</v>
      </c>
    </row>
    <row r="166" spans="1:7">
      <c r="A166" t="s">
        <v>10</v>
      </c>
      <c r="B166" t="s">
        <v>323</v>
      </c>
      <c r="C166" t="s">
        <v>342</v>
      </c>
      <c r="D166" t="s">
        <v>343</v>
      </c>
      <c r="E166">
        <v>238</v>
      </c>
      <c r="F166">
        <v>5</v>
      </c>
      <c r="G166">
        <v>1190</v>
      </c>
    </row>
    <row r="167" spans="1:7">
      <c r="A167" t="s">
        <v>10</v>
      </c>
      <c r="B167" t="s">
        <v>323</v>
      </c>
      <c r="C167" t="s">
        <v>344</v>
      </c>
      <c r="D167" t="s">
        <v>345</v>
      </c>
      <c r="E167">
        <v>237</v>
      </c>
      <c r="F167">
        <v>5</v>
      </c>
      <c r="G167">
        <v>1185</v>
      </c>
    </row>
    <row r="168" spans="1:7">
      <c r="A168" t="s">
        <v>10</v>
      </c>
      <c r="B168" t="s">
        <v>323</v>
      </c>
      <c r="C168" t="s">
        <v>346</v>
      </c>
      <c r="D168" t="s">
        <v>347</v>
      </c>
      <c r="E168">
        <v>14</v>
      </c>
      <c r="F168">
        <v>5</v>
      </c>
      <c r="G168">
        <v>70</v>
      </c>
    </row>
    <row r="169" spans="1:7">
      <c r="A169" t="s">
        <v>10</v>
      </c>
      <c r="B169" t="s">
        <v>323</v>
      </c>
      <c r="C169" t="s">
        <v>348</v>
      </c>
      <c r="D169" t="s">
        <v>349</v>
      </c>
      <c r="E169">
        <v>12</v>
      </c>
      <c r="F169">
        <v>5</v>
      </c>
      <c r="G169">
        <v>60</v>
      </c>
    </row>
    <row r="170" spans="1:7">
      <c r="A170" t="s">
        <v>10</v>
      </c>
      <c r="B170" t="s">
        <v>323</v>
      </c>
      <c r="C170" t="s">
        <v>350</v>
      </c>
      <c r="D170" t="s">
        <v>351</v>
      </c>
      <c r="E170">
        <v>13</v>
      </c>
      <c r="F170">
        <v>5</v>
      </c>
      <c r="G170">
        <v>65</v>
      </c>
    </row>
    <row r="171" spans="1:7">
      <c r="A171" t="s">
        <v>10</v>
      </c>
      <c r="B171" t="s">
        <v>323</v>
      </c>
      <c r="C171" t="s">
        <v>352</v>
      </c>
      <c r="D171" t="s">
        <v>353</v>
      </c>
      <c r="E171">
        <v>12</v>
      </c>
      <c r="F171">
        <v>2.5</v>
      </c>
      <c r="G171">
        <v>30</v>
      </c>
    </row>
    <row r="172" spans="1:7">
      <c r="A172" t="s">
        <v>10</v>
      </c>
      <c r="B172" t="s">
        <v>323</v>
      </c>
      <c r="C172" t="s">
        <v>354</v>
      </c>
      <c r="D172" t="s">
        <v>355</v>
      </c>
      <c r="E172">
        <v>203</v>
      </c>
      <c r="F172">
        <v>5</v>
      </c>
      <c r="G172">
        <v>1015</v>
      </c>
    </row>
    <row r="173" spans="1:7">
      <c r="A173" t="s">
        <v>10</v>
      </c>
      <c r="B173" t="s">
        <v>323</v>
      </c>
      <c r="C173" t="s">
        <v>356</v>
      </c>
      <c r="D173" t="s">
        <v>357</v>
      </c>
      <c r="E173">
        <v>202</v>
      </c>
      <c r="F173">
        <v>5</v>
      </c>
      <c r="G173">
        <v>1010</v>
      </c>
    </row>
    <row r="174" spans="1:7">
      <c r="A174" t="s">
        <v>10</v>
      </c>
      <c r="B174" t="s">
        <v>323</v>
      </c>
      <c r="C174" t="s">
        <v>358</v>
      </c>
      <c r="D174" t="s">
        <v>359</v>
      </c>
      <c r="E174">
        <v>19</v>
      </c>
      <c r="F174">
        <v>2.5</v>
      </c>
      <c r="G174">
        <v>47.5</v>
      </c>
    </row>
    <row r="175" spans="1:7">
      <c r="A175" t="s">
        <v>10</v>
      </c>
      <c r="B175" t="s">
        <v>323</v>
      </c>
      <c r="C175" t="s">
        <v>360</v>
      </c>
      <c r="D175" t="s">
        <v>361</v>
      </c>
      <c r="E175">
        <v>15</v>
      </c>
      <c r="F175">
        <v>2.5</v>
      </c>
      <c r="G175">
        <v>37.5</v>
      </c>
    </row>
    <row r="176" spans="1:7">
      <c r="A176" t="s">
        <v>10</v>
      </c>
      <c r="B176" t="s">
        <v>323</v>
      </c>
      <c r="C176" t="s">
        <v>362</v>
      </c>
      <c r="D176" t="s">
        <v>363</v>
      </c>
      <c r="E176">
        <v>32</v>
      </c>
      <c r="F176">
        <v>5</v>
      </c>
      <c r="G176">
        <v>160</v>
      </c>
    </row>
    <row r="177" spans="1:7">
      <c r="A177" t="s">
        <v>10</v>
      </c>
      <c r="B177" t="s">
        <v>323</v>
      </c>
      <c r="C177" t="s">
        <v>364</v>
      </c>
      <c r="D177" t="s">
        <v>365</v>
      </c>
      <c r="E177">
        <v>13</v>
      </c>
      <c r="F177">
        <v>5</v>
      </c>
      <c r="G177">
        <v>65</v>
      </c>
    </row>
    <row r="178" spans="1:7">
      <c r="A178" t="s">
        <v>10</v>
      </c>
      <c r="B178" t="s">
        <v>323</v>
      </c>
      <c r="C178" t="s">
        <v>366</v>
      </c>
      <c r="D178" t="s">
        <v>367</v>
      </c>
      <c r="E178">
        <v>1</v>
      </c>
      <c r="F178">
        <v>7.5</v>
      </c>
      <c r="G178">
        <v>7.5</v>
      </c>
    </row>
    <row r="179" spans="1:7">
      <c r="A179" t="s">
        <v>10</v>
      </c>
      <c r="B179" t="s">
        <v>323</v>
      </c>
      <c r="C179" t="s">
        <v>368</v>
      </c>
      <c r="D179" t="s">
        <v>369</v>
      </c>
      <c r="E179">
        <v>28</v>
      </c>
      <c r="F179">
        <v>5</v>
      </c>
      <c r="G179">
        <v>140</v>
      </c>
    </row>
    <row r="180" spans="1:7">
      <c r="A180" t="s">
        <v>10</v>
      </c>
      <c r="B180" t="s">
        <v>323</v>
      </c>
      <c r="C180" t="s">
        <v>370</v>
      </c>
      <c r="D180" t="s">
        <v>371</v>
      </c>
      <c r="E180">
        <v>28</v>
      </c>
      <c r="F180">
        <v>5</v>
      </c>
      <c r="G180">
        <v>140</v>
      </c>
    </row>
    <row r="181" spans="1:7">
      <c r="A181" t="s">
        <v>10</v>
      </c>
      <c r="B181" t="s">
        <v>323</v>
      </c>
      <c r="C181" t="s">
        <v>372</v>
      </c>
      <c r="D181" t="s">
        <v>373</v>
      </c>
      <c r="E181">
        <v>29</v>
      </c>
      <c r="F181">
        <v>5</v>
      </c>
      <c r="G181">
        <v>145</v>
      </c>
    </row>
    <row r="182" spans="1:7">
      <c r="A182" t="s">
        <v>10</v>
      </c>
      <c r="B182" t="s">
        <v>323</v>
      </c>
      <c r="C182" t="s">
        <v>374</v>
      </c>
      <c r="D182" t="s">
        <v>375</v>
      </c>
      <c r="E182">
        <v>21</v>
      </c>
      <c r="F182">
        <v>5</v>
      </c>
      <c r="G182">
        <v>105</v>
      </c>
    </row>
    <row r="183" spans="1:7">
      <c r="A183" t="s">
        <v>10</v>
      </c>
      <c r="B183" t="s">
        <v>323</v>
      </c>
      <c r="C183" t="s">
        <v>376</v>
      </c>
      <c r="D183" t="s">
        <v>377</v>
      </c>
      <c r="E183">
        <v>70</v>
      </c>
      <c r="F183">
        <v>5</v>
      </c>
      <c r="G183">
        <v>350</v>
      </c>
    </row>
    <row r="184" spans="1:7">
      <c r="A184" t="s">
        <v>10</v>
      </c>
      <c r="B184" t="s">
        <v>323</v>
      </c>
      <c r="C184" t="s">
        <v>378</v>
      </c>
      <c r="D184" t="s">
        <v>379</v>
      </c>
      <c r="E184">
        <v>91</v>
      </c>
      <c r="F184">
        <v>5</v>
      </c>
      <c r="G184">
        <v>455</v>
      </c>
    </row>
    <row r="185" spans="1:7">
      <c r="A185" t="s">
        <v>10</v>
      </c>
      <c r="B185" t="s">
        <v>323</v>
      </c>
      <c r="C185" t="s">
        <v>380</v>
      </c>
      <c r="D185" t="s">
        <v>381</v>
      </c>
      <c r="E185">
        <v>31</v>
      </c>
      <c r="F185">
        <v>5</v>
      </c>
      <c r="G185">
        <v>155</v>
      </c>
    </row>
    <row r="186" spans="1:7">
      <c r="A186" t="s">
        <v>10</v>
      </c>
      <c r="B186" t="s">
        <v>323</v>
      </c>
      <c r="C186" t="s">
        <v>382</v>
      </c>
      <c r="D186" t="s">
        <v>383</v>
      </c>
      <c r="E186">
        <v>28</v>
      </c>
      <c r="F186">
        <v>5</v>
      </c>
      <c r="G186">
        <v>140</v>
      </c>
    </row>
    <row r="187" spans="1:7">
      <c r="A187" t="s">
        <v>10</v>
      </c>
      <c r="B187" t="s">
        <v>323</v>
      </c>
      <c r="C187" t="s">
        <v>384</v>
      </c>
      <c r="D187" t="s">
        <v>385</v>
      </c>
      <c r="E187">
        <v>18</v>
      </c>
      <c r="F187">
        <v>5</v>
      </c>
      <c r="G187">
        <v>90</v>
      </c>
    </row>
    <row r="188" spans="1:7">
      <c r="A188" t="s">
        <v>10</v>
      </c>
      <c r="B188" t="s">
        <v>323</v>
      </c>
      <c r="C188" t="s">
        <v>386</v>
      </c>
      <c r="D188" t="s">
        <v>387</v>
      </c>
      <c r="E188">
        <v>7</v>
      </c>
      <c r="F188">
        <v>5</v>
      </c>
      <c r="G188">
        <v>35</v>
      </c>
    </row>
    <row r="189" spans="1:7">
      <c r="A189" t="s">
        <v>10</v>
      </c>
      <c r="B189" t="s">
        <v>323</v>
      </c>
      <c r="C189" t="s">
        <v>388</v>
      </c>
      <c r="D189" t="s">
        <v>389</v>
      </c>
      <c r="E189">
        <v>16</v>
      </c>
      <c r="F189">
        <v>5</v>
      </c>
      <c r="G189">
        <v>80</v>
      </c>
    </row>
    <row r="190" spans="1:7">
      <c r="A190" t="s">
        <v>10</v>
      </c>
      <c r="B190" t="s">
        <v>323</v>
      </c>
      <c r="C190" t="s">
        <v>390</v>
      </c>
      <c r="D190" t="s">
        <v>391</v>
      </c>
      <c r="E190">
        <v>17</v>
      </c>
      <c r="F190">
        <v>5</v>
      </c>
      <c r="G190">
        <v>85</v>
      </c>
    </row>
    <row r="191" spans="1:7">
      <c r="A191" t="s">
        <v>10</v>
      </c>
      <c r="B191" t="s">
        <v>323</v>
      </c>
      <c r="C191" t="s">
        <v>392</v>
      </c>
      <c r="D191" t="s">
        <v>393</v>
      </c>
      <c r="E191">
        <v>88</v>
      </c>
      <c r="F191">
        <v>5</v>
      </c>
      <c r="G191">
        <v>440</v>
      </c>
    </row>
    <row r="192" spans="1:7">
      <c r="A192" t="s">
        <v>10</v>
      </c>
      <c r="B192" t="s">
        <v>323</v>
      </c>
      <c r="C192" t="s">
        <v>394</v>
      </c>
      <c r="D192" t="s">
        <v>395</v>
      </c>
      <c r="E192">
        <v>85</v>
      </c>
      <c r="F192">
        <v>5</v>
      </c>
      <c r="G192">
        <v>425</v>
      </c>
    </row>
    <row r="193" spans="1:7">
      <c r="A193" t="s">
        <v>10</v>
      </c>
      <c r="B193" t="s">
        <v>323</v>
      </c>
      <c r="C193" t="s">
        <v>396</v>
      </c>
      <c r="D193" t="s">
        <v>397</v>
      </c>
      <c r="E193">
        <v>21</v>
      </c>
      <c r="F193">
        <v>5</v>
      </c>
      <c r="G193">
        <v>105</v>
      </c>
    </row>
    <row r="194" spans="1:7">
      <c r="A194" t="s">
        <v>10</v>
      </c>
      <c r="B194" t="s">
        <v>323</v>
      </c>
      <c r="C194" t="s">
        <v>398</v>
      </c>
      <c r="D194" t="s">
        <v>399</v>
      </c>
      <c r="E194">
        <v>20</v>
      </c>
      <c r="F194">
        <v>5</v>
      </c>
      <c r="G194">
        <v>100</v>
      </c>
    </row>
    <row r="195" spans="1:7">
      <c r="A195" t="s">
        <v>10</v>
      </c>
      <c r="B195" t="s">
        <v>323</v>
      </c>
      <c r="C195" t="s">
        <v>400</v>
      </c>
      <c r="D195" t="s">
        <v>401</v>
      </c>
      <c r="E195">
        <v>61</v>
      </c>
      <c r="F195">
        <v>5</v>
      </c>
      <c r="G195">
        <v>305</v>
      </c>
    </row>
    <row r="196" spans="1:7">
      <c r="A196" t="s">
        <v>10</v>
      </c>
      <c r="B196" t="s">
        <v>323</v>
      </c>
      <c r="C196" t="s">
        <v>402</v>
      </c>
      <c r="D196" t="s">
        <v>403</v>
      </c>
      <c r="E196">
        <v>34</v>
      </c>
      <c r="F196">
        <v>5</v>
      </c>
      <c r="G196">
        <v>170</v>
      </c>
    </row>
    <row r="197" spans="1:7">
      <c r="A197" t="s">
        <v>10</v>
      </c>
      <c r="B197" t="s">
        <v>323</v>
      </c>
      <c r="C197" t="s">
        <v>404</v>
      </c>
      <c r="D197" t="s">
        <v>405</v>
      </c>
      <c r="E197">
        <v>28</v>
      </c>
      <c r="F197">
        <v>5</v>
      </c>
      <c r="G197">
        <v>140</v>
      </c>
    </row>
    <row r="198" spans="1:7">
      <c r="A198" t="s">
        <v>10</v>
      </c>
      <c r="B198" t="s">
        <v>323</v>
      </c>
      <c r="C198" t="s">
        <v>406</v>
      </c>
      <c r="D198" t="s">
        <v>407</v>
      </c>
      <c r="E198">
        <v>31</v>
      </c>
      <c r="F198">
        <v>5</v>
      </c>
      <c r="G198">
        <v>155</v>
      </c>
    </row>
    <row r="199" spans="1:7">
      <c r="A199" t="s">
        <v>10</v>
      </c>
      <c r="B199" t="s">
        <v>323</v>
      </c>
      <c r="C199" t="s">
        <v>408</v>
      </c>
      <c r="D199" t="s">
        <v>409</v>
      </c>
      <c r="E199">
        <v>26</v>
      </c>
      <c r="F199">
        <v>5</v>
      </c>
      <c r="G199">
        <v>130</v>
      </c>
    </row>
    <row r="200" spans="1:7">
      <c r="A200" t="s">
        <v>10</v>
      </c>
      <c r="B200" t="s">
        <v>323</v>
      </c>
      <c r="C200" t="s">
        <v>410</v>
      </c>
      <c r="D200" t="s">
        <v>411</v>
      </c>
      <c r="E200">
        <v>13</v>
      </c>
      <c r="F200">
        <v>2.5</v>
      </c>
      <c r="G200">
        <v>32.5</v>
      </c>
    </row>
    <row r="201" spans="1:7">
      <c r="A201" t="s">
        <v>10</v>
      </c>
      <c r="B201" t="s">
        <v>323</v>
      </c>
      <c r="C201" t="s">
        <v>412</v>
      </c>
      <c r="D201" t="s">
        <v>413</v>
      </c>
      <c r="E201">
        <v>22</v>
      </c>
      <c r="F201">
        <v>2.5</v>
      </c>
      <c r="G201">
        <v>55</v>
      </c>
    </row>
    <row r="202" spans="1:7">
      <c r="A202" t="s">
        <v>10</v>
      </c>
      <c r="B202" t="s">
        <v>323</v>
      </c>
      <c r="C202" t="s">
        <v>414</v>
      </c>
      <c r="D202" t="s">
        <v>415</v>
      </c>
      <c r="E202">
        <v>229</v>
      </c>
      <c r="F202">
        <v>7.5</v>
      </c>
      <c r="G202">
        <v>1717.5</v>
      </c>
    </row>
    <row r="203" spans="1:7">
      <c r="A203" t="s">
        <v>10</v>
      </c>
      <c r="B203" t="s">
        <v>323</v>
      </c>
      <c r="C203" t="s">
        <v>416</v>
      </c>
      <c r="D203" t="s">
        <v>417</v>
      </c>
      <c r="E203">
        <v>228</v>
      </c>
      <c r="F203">
        <v>7.5</v>
      </c>
      <c r="G203">
        <v>1710</v>
      </c>
    </row>
    <row r="204" spans="1:7">
      <c r="A204" t="s">
        <v>10</v>
      </c>
      <c r="B204" t="s">
        <v>323</v>
      </c>
      <c r="C204" t="s">
        <v>418</v>
      </c>
      <c r="D204" t="s">
        <v>419</v>
      </c>
      <c r="E204">
        <v>31</v>
      </c>
      <c r="F204">
        <v>2.5</v>
      </c>
      <c r="G204">
        <v>77.5</v>
      </c>
    </row>
    <row r="205" spans="1:7">
      <c r="A205" t="s">
        <v>10</v>
      </c>
      <c r="B205" t="s">
        <v>323</v>
      </c>
      <c r="C205" t="s">
        <v>420</v>
      </c>
      <c r="D205" t="s">
        <v>421</v>
      </c>
      <c r="E205">
        <v>11</v>
      </c>
      <c r="F205">
        <v>7.5</v>
      </c>
      <c r="G205">
        <v>82.5</v>
      </c>
    </row>
    <row r="206" spans="1:7">
      <c r="A206" t="s">
        <v>10</v>
      </c>
      <c r="B206" t="s">
        <v>323</v>
      </c>
      <c r="C206" t="s">
        <v>422</v>
      </c>
      <c r="D206" t="s">
        <v>423</v>
      </c>
      <c r="E206">
        <v>22</v>
      </c>
      <c r="F206">
        <v>7.5</v>
      </c>
      <c r="G206">
        <v>165</v>
      </c>
    </row>
    <row r="207" spans="1:7">
      <c r="A207" t="s">
        <v>10</v>
      </c>
      <c r="B207" t="s">
        <v>323</v>
      </c>
      <c r="C207" t="s">
        <v>424</v>
      </c>
      <c r="D207" t="s">
        <v>425</v>
      </c>
      <c r="E207">
        <v>24</v>
      </c>
      <c r="F207">
        <v>7.5</v>
      </c>
      <c r="G207">
        <v>180</v>
      </c>
    </row>
    <row r="208" spans="1:7">
      <c r="A208" t="s">
        <v>10</v>
      </c>
      <c r="B208" t="s">
        <v>323</v>
      </c>
      <c r="C208" t="s">
        <v>426</v>
      </c>
      <c r="D208" t="s">
        <v>427</v>
      </c>
      <c r="E208">
        <v>28</v>
      </c>
      <c r="F208">
        <v>7.5</v>
      </c>
      <c r="G208">
        <v>210</v>
      </c>
    </row>
    <row r="209" spans="1:7">
      <c r="A209" t="s">
        <v>10</v>
      </c>
      <c r="B209" t="s">
        <v>323</v>
      </c>
      <c r="C209" t="s">
        <v>428</v>
      </c>
      <c r="D209" t="s">
        <v>429</v>
      </c>
      <c r="E209">
        <v>12</v>
      </c>
      <c r="F209">
        <v>2.5</v>
      </c>
      <c r="G209">
        <v>30</v>
      </c>
    </row>
    <row r="210" spans="1:7">
      <c r="A210" t="s">
        <v>10</v>
      </c>
      <c r="B210" t="s">
        <v>323</v>
      </c>
      <c r="C210" t="s">
        <v>430</v>
      </c>
      <c r="D210" t="s">
        <v>431</v>
      </c>
      <c r="E210">
        <v>15</v>
      </c>
      <c r="F210">
        <v>2.5</v>
      </c>
      <c r="G210">
        <v>37.5</v>
      </c>
    </row>
    <row r="211" spans="1:7">
      <c r="A211" t="s">
        <v>10</v>
      </c>
      <c r="B211" t="s">
        <v>323</v>
      </c>
      <c r="C211" t="s">
        <v>432</v>
      </c>
      <c r="D211" t="s">
        <v>433</v>
      </c>
      <c r="E211">
        <v>31</v>
      </c>
      <c r="F211">
        <v>7.5</v>
      </c>
      <c r="G211">
        <v>232.5</v>
      </c>
    </row>
    <row r="212" spans="1:7">
      <c r="A212" t="s">
        <v>10</v>
      </c>
      <c r="B212" t="s">
        <v>323</v>
      </c>
      <c r="C212" t="s">
        <v>434</v>
      </c>
      <c r="D212" t="s">
        <v>435</v>
      </c>
      <c r="E212">
        <v>26</v>
      </c>
      <c r="F212">
        <v>7.5</v>
      </c>
      <c r="G212">
        <v>195</v>
      </c>
    </row>
    <row r="213" spans="1:7">
      <c r="A213" t="s">
        <v>10</v>
      </c>
      <c r="B213" t="s">
        <v>323</v>
      </c>
      <c r="C213" t="s">
        <v>436</v>
      </c>
      <c r="D213" t="s">
        <v>437</v>
      </c>
      <c r="E213">
        <v>30</v>
      </c>
      <c r="F213">
        <v>5</v>
      </c>
      <c r="G213">
        <v>150</v>
      </c>
    </row>
    <row r="214" spans="1:7">
      <c r="A214" t="s">
        <v>10</v>
      </c>
      <c r="B214" t="s">
        <v>323</v>
      </c>
      <c r="C214" t="s">
        <v>438</v>
      </c>
      <c r="D214" t="s">
        <v>439</v>
      </c>
      <c r="E214">
        <v>30</v>
      </c>
      <c r="F214">
        <v>7.5</v>
      </c>
      <c r="G214">
        <v>225</v>
      </c>
    </row>
    <row r="215" spans="1:7">
      <c r="A215" t="s">
        <v>10</v>
      </c>
      <c r="B215" t="s">
        <v>323</v>
      </c>
      <c r="C215" t="s">
        <v>440</v>
      </c>
      <c r="D215" t="s">
        <v>441</v>
      </c>
      <c r="E215">
        <v>24</v>
      </c>
      <c r="F215">
        <v>7.5</v>
      </c>
      <c r="G215">
        <v>180</v>
      </c>
    </row>
    <row r="216" spans="1:7">
      <c r="A216" t="s">
        <v>10</v>
      </c>
      <c r="B216" t="s">
        <v>323</v>
      </c>
      <c r="C216" t="s">
        <v>442</v>
      </c>
      <c r="D216" t="s">
        <v>443</v>
      </c>
      <c r="E216">
        <v>12</v>
      </c>
      <c r="F216">
        <v>7.5</v>
      </c>
      <c r="G216">
        <v>90</v>
      </c>
    </row>
    <row r="217" spans="1:7">
      <c r="A217" t="s">
        <v>10</v>
      </c>
      <c r="B217" t="s">
        <v>323</v>
      </c>
      <c r="C217" t="s">
        <v>444</v>
      </c>
      <c r="D217" t="s">
        <v>445</v>
      </c>
      <c r="E217">
        <v>12</v>
      </c>
      <c r="F217">
        <v>7.5</v>
      </c>
      <c r="G217">
        <v>90</v>
      </c>
    </row>
    <row r="218" spans="1:7">
      <c r="A218" t="s">
        <v>10</v>
      </c>
      <c r="B218" t="s">
        <v>323</v>
      </c>
      <c r="C218" t="s">
        <v>446</v>
      </c>
      <c r="D218" t="s">
        <v>447</v>
      </c>
      <c r="E218">
        <v>11</v>
      </c>
      <c r="F218">
        <v>7.5</v>
      </c>
      <c r="G218">
        <v>82.5</v>
      </c>
    </row>
    <row r="219" spans="1:7">
      <c r="A219" t="s">
        <v>10</v>
      </c>
      <c r="B219" t="s">
        <v>323</v>
      </c>
      <c r="C219" t="s">
        <v>448</v>
      </c>
      <c r="D219" t="s">
        <v>449</v>
      </c>
      <c r="E219">
        <v>21</v>
      </c>
      <c r="F219">
        <v>7.5</v>
      </c>
      <c r="G219">
        <v>157.5</v>
      </c>
    </row>
    <row r="220" spans="1:7">
      <c r="A220" t="s">
        <v>10</v>
      </c>
      <c r="B220" t="s">
        <v>323</v>
      </c>
      <c r="C220" t="s">
        <v>450</v>
      </c>
      <c r="D220" t="s">
        <v>451</v>
      </c>
      <c r="E220">
        <v>30</v>
      </c>
      <c r="F220">
        <v>7.5</v>
      </c>
      <c r="G220">
        <v>225</v>
      </c>
    </row>
    <row r="221" spans="1:7">
      <c r="A221" t="s">
        <v>10</v>
      </c>
      <c r="B221" t="s">
        <v>323</v>
      </c>
      <c r="C221" t="s">
        <v>452</v>
      </c>
      <c r="D221" t="s">
        <v>453</v>
      </c>
      <c r="E221">
        <v>31</v>
      </c>
      <c r="F221">
        <v>7.5</v>
      </c>
      <c r="G221">
        <v>232.5</v>
      </c>
    </row>
    <row r="222" spans="1:7">
      <c r="A222" t="s">
        <v>10</v>
      </c>
      <c r="B222" t="s">
        <v>323</v>
      </c>
      <c r="C222" t="s">
        <v>454</v>
      </c>
      <c r="D222" t="s">
        <v>455</v>
      </c>
      <c r="E222">
        <v>81</v>
      </c>
      <c r="F222">
        <v>7.5</v>
      </c>
      <c r="G222">
        <v>607.5</v>
      </c>
    </row>
    <row r="223" spans="1:7">
      <c r="A223" t="s">
        <v>10</v>
      </c>
      <c r="B223" t="s">
        <v>323</v>
      </c>
      <c r="C223" t="s">
        <v>456</v>
      </c>
      <c r="D223" t="s">
        <v>457</v>
      </c>
      <c r="E223">
        <v>12</v>
      </c>
      <c r="F223">
        <v>7.5</v>
      </c>
      <c r="G223">
        <v>90</v>
      </c>
    </row>
    <row r="224" spans="1:7">
      <c r="A224" t="s">
        <v>10</v>
      </c>
      <c r="B224" t="s">
        <v>323</v>
      </c>
      <c r="C224" t="s">
        <v>458</v>
      </c>
      <c r="D224" t="s">
        <v>459</v>
      </c>
      <c r="E224">
        <v>56</v>
      </c>
      <c r="F224">
        <v>7.5</v>
      </c>
      <c r="G224">
        <v>420</v>
      </c>
    </row>
    <row r="225" spans="1:11">
      <c r="A225" t="s">
        <v>10</v>
      </c>
      <c r="B225" t="s">
        <v>323</v>
      </c>
      <c r="C225" t="s">
        <v>460</v>
      </c>
      <c r="D225" t="s">
        <v>461</v>
      </c>
      <c r="E225">
        <v>15</v>
      </c>
      <c r="F225">
        <v>7.5</v>
      </c>
      <c r="G225">
        <v>112.5</v>
      </c>
    </row>
    <row r="226" spans="1:11">
      <c r="A226" t="s">
        <v>10</v>
      </c>
      <c r="B226" t="s">
        <v>323</v>
      </c>
      <c r="C226" t="s">
        <v>462</v>
      </c>
      <c r="D226" t="s">
        <v>463</v>
      </c>
      <c r="E226">
        <v>4</v>
      </c>
      <c r="F226">
        <v>10</v>
      </c>
      <c r="G226">
        <v>40</v>
      </c>
    </row>
    <row r="227" spans="1:11">
      <c r="A227" t="s">
        <v>10</v>
      </c>
      <c r="B227" t="s">
        <v>323</v>
      </c>
      <c r="C227" t="s">
        <v>464</v>
      </c>
      <c r="D227" t="s">
        <v>465</v>
      </c>
      <c r="E227">
        <v>11</v>
      </c>
      <c r="F227">
        <v>10</v>
      </c>
      <c r="G227">
        <v>110</v>
      </c>
    </row>
    <row r="228" spans="1:11">
      <c r="A228" t="s">
        <v>10</v>
      </c>
      <c r="B228" t="s">
        <v>323</v>
      </c>
      <c r="C228" t="s">
        <v>466</v>
      </c>
      <c r="D228" t="s">
        <v>467</v>
      </c>
      <c r="E228">
        <v>8</v>
      </c>
      <c r="F228">
        <v>5</v>
      </c>
      <c r="G228">
        <v>40</v>
      </c>
    </row>
    <row r="229" spans="1:11">
      <c r="A229" t="s">
        <v>10</v>
      </c>
      <c r="B229" t="s">
        <v>323</v>
      </c>
      <c r="C229" t="s">
        <v>468</v>
      </c>
      <c r="D229" t="s">
        <v>469</v>
      </c>
      <c r="E229">
        <v>7</v>
      </c>
      <c r="F229">
        <v>5</v>
      </c>
      <c r="G229">
        <v>35</v>
      </c>
    </row>
    <row r="230" spans="1:11">
      <c r="A230" t="s">
        <v>10</v>
      </c>
      <c r="B230" t="s">
        <v>323</v>
      </c>
      <c r="C230" t="s">
        <v>470</v>
      </c>
      <c r="D230" t="s">
        <v>471</v>
      </c>
      <c r="E230">
        <v>6</v>
      </c>
      <c r="F230">
        <v>5</v>
      </c>
      <c r="G230">
        <v>30</v>
      </c>
    </row>
    <row r="231" spans="1:11">
      <c r="A231" t="s">
        <v>10</v>
      </c>
      <c r="B231" t="s">
        <v>323</v>
      </c>
      <c r="C231" t="s">
        <v>472</v>
      </c>
      <c r="D231" t="s">
        <v>473</v>
      </c>
      <c r="E231">
        <v>2</v>
      </c>
      <c r="F231">
        <v>5</v>
      </c>
      <c r="G231">
        <v>10</v>
      </c>
    </row>
    <row r="232" spans="1:11">
      <c r="A232" t="s">
        <v>10</v>
      </c>
      <c r="B232" t="s">
        <v>323</v>
      </c>
      <c r="C232" t="s">
        <v>474</v>
      </c>
      <c r="D232" t="s">
        <v>475</v>
      </c>
      <c r="E232">
        <v>14</v>
      </c>
      <c r="F232">
        <v>5</v>
      </c>
      <c r="G232">
        <v>70</v>
      </c>
    </row>
    <row r="233" spans="1:11">
      <c r="A233" t="s">
        <v>10</v>
      </c>
      <c r="B233" t="s">
        <v>323</v>
      </c>
      <c r="C233" t="s">
        <v>476</v>
      </c>
      <c r="D233" t="s">
        <v>477</v>
      </c>
      <c r="E233">
        <v>18</v>
      </c>
      <c r="F233">
        <v>5</v>
      </c>
      <c r="G233">
        <v>90</v>
      </c>
    </row>
    <row r="234" spans="1:11">
      <c r="A234" t="s">
        <v>10</v>
      </c>
      <c r="B234" t="s">
        <v>323</v>
      </c>
      <c r="C234" t="s">
        <v>478</v>
      </c>
      <c r="D234" t="s">
        <v>479</v>
      </c>
      <c r="E234">
        <v>8</v>
      </c>
      <c r="F234">
        <v>10</v>
      </c>
      <c r="G234">
        <v>80</v>
      </c>
    </row>
    <row r="235" spans="1:11">
      <c r="A235" t="s">
        <v>10</v>
      </c>
      <c r="B235" t="s">
        <v>323</v>
      </c>
      <c r="C235" t="s">
        <v>480</v>
      </c>
      <c r="D235" t="s">
        <v>481</v>
      </c>
      <c r="E235">
        <v>5</v>
      </c>
      <c r="F235">
        <v>10</v>
      </c>
      <c r="G235">
        <v>50</v>
      </c>
      <c r="I235">
        <f>SUM(F157:F235)</f>
        <v>442.5</v>
      </c>
      <c r="J235">
        <f>SUM(G157:G235)</f>
        <v>19765</v>
      </c>
      <c r="K235">
        <f>J235/I235</f>
        <v>44.666666666666664</v>
      </c>
    </row>
    <row r="236" spans="1:11">
      <c r="A236" t="s">
        <v>10</v>
      </c>
      <c r="B236" t="s">
        <v>482</v>
      </c>
      <c r="C236" t="s">
        <v>483</v>
      </c>
      <c r="D236" t="s">
        <v>484</v>
      </c>
      <c r="E236">
        <v>38</v>
      </c>
      <c r="F236">
        <v>5</v>
      </c>
      <c r="G236">
        <v>190</v>
      </c>
      <c r="J236">
        <f>J235/1500</f>
        <v>13.176666666666666</v>
      </c>
    </row>
    <row r="237" spans="1:11">
      <c r="A237" t="s">
        <v>10</v>
      </c>
      <c r="B237" t="s">
        <v>482</v>
      </c>
      <c r="C237" t="s">
        <v>485</v>
      </c>
      <c r="D237" t="s">
        <v>486</v>
      </c>
      <c r="E237">
        <v>70</v>
      </c>
      <c r="F237">
        <v>5</v>
      </c>
      <c r="G237">
        <v>350</v>
      </c>
    </row>
    <row r="238" spans="1:11">
      <c r="A238" t="s">
        <v>10</v>
      </c>
      <c r="B238" t="s">
        <v>482</v>
      </c>
      <c r="C238" t="s">
        <v>487</v>
      </c>
      <c r="D238" t="s">
        <v>488</v>
      </c>
      <c r="E238">
        <v>70</v>
      </c>
      <c r="F238">
        <v>5</v>
      </c>
      <c r="G238">
        <v>350</v>
      </c>
    </row>
    <row r="239" spans="1:11">
      <c r="A239" t="s">
        <v>10</v>
      </c>
      <c r="B239" t="s">
        <v>482</v>
      </c>
      <c r="C239" t="s">
        <v>489</v>
      </c>
      <c r="D239" t="s">
        <v>490</v>
      </c>
      <c r="E239">
        <v>38</v>
      </c>
      <c r="F239">
        <v>2.5</v>
      </c>
      <c r="G239">
        <v>95</v>
      </c>
    </row>
    <row r="240" spans="1:11">
      <c r="A240" t="s">
        <v>10</v>
      </c>
      <c r="B240" t="s">
        <v>482</v>
      </c>
      <c r="C240" t="s">
        <v>491</v>
      </c>
      <c r="D240" t="s">
        <v>492</v>
      </c>
      <c r="E240">
        <v>38</v>
      </c>
      <c r="F240">
        <v>2.5</v>
      </c>
      <c r="G240">
        <v>95</v>
      </c>
    </row>
    <row r="241" spans="1:7">
      <c r="A241" t="s">
        <v>10</v>
      </c>
      <c r="B241" t="s">
        <v>482</v>
      </c>
      <c r="C241" t="s">
        <v>493</v>
      </c>
      <c r="D241" t="s">
        <v>494</v>
      </c>
      <c r="E241">
        <v>32</v>
      </c>
      <c r="F241">
        <v>5</v>
      </c>
      <c r="G241">
        <v>160</v>
      </c>
    </row>
    <row r="242" spans="1:7">
      <c r="A242" t="s">
        <v>10</v>
      </c>
      <c r="B242" t="s">
        <v>482</v>
      </c>
      <c r="C242" t="s">
        <v>495</v>
      </c>
      <c r="D242" t="s">
        <v>496</v>
      </c>
      <c r="E242">
        <v>32</v>
      </c>
      <c r="F242">
        <v>5</v>
      </c>
      <c r="G242">
        <v>160</v>
      </c>
    </row>
    <row r="243" spans="1:7">
      <c r="A243" t="s">
        <v>10</v>
      </c>
      <c r="B243" t="s">
        <v>482</v>
      </c>
      <c r="C243" t="s">
        <v>497</v>
      </c>
      <c r="D243" t="s">
        <v>498</v>
      </c>
      <c r="E243">
        <v>36</v>
      </c>
      <c r="F243">
        <v>7.5</v>
      </c>
      <c r="G243">
        <v>270</v>
      </c>
    </row>
    <row r="244" spans="1:7">
      <c r="A244" t="s">
        <v>10</v>
      </c>
      <c r="B244" t="s">
        <v>482</v>
      </c>
      <c r="C244" t="s">
        <v>499</v>
      </c>
      <c r="D244" t="s">
        <v>500</v>
      </c>
      <c r="E244">
        <v>37</v>
      </c>
      <c r="F244">
        <v>5</v>
      </c>
      <c r="G244">
        <v>185</v>
      </c>
    </row>
    <row r="245" spans="1:7">
      <c r="A245" t="s">
        <v>10</v>
      </c>
      <c r="B245" t="s">
        <v>482</v>
      </c>
      <c r="C245" t="s">
        <v>501</v>
      </c>
      <c r="D245" t="s">
        <v>502</v>
      </c>
      <c r="E245">
        <v>63</v>
      </c>
      <c r="F245">
        <v>5</v>
      </c>
      <c r="G245">
        <v>315</v>
      </c>
    </row>
    <row r="246" spans="1:7">
      <c r="A246" t="s">
        <v>10</v>
      </c>
      <c r="B246" t="s">
        <v>482</v>
      </c>
      <c r="C246" t="s">
        <v>503</v>
      </c>
      <c r="D246" t="s">
        <v>504</v>
      </c>
      <c r="E246">
        <v>36</v>
      </c>
      <c r="F246">
        <v>2.5</v>
      </c>
      <c r="G246">
        <v>90</v>
      </c>
    </row>
    <row r="247" spans="1:7">
      <c r="A247" t="s">
        <v>10</v>
      </c>
      <c r="B247" t="s">
        <v>482</v>
      </c>
      <c r="C247" t="s">
        <v>505</v>
      </c>
      <c r="D247" t="s">
        <v>506</v>
      </c>
      <c r="E247">
        <v>36</v>
      </c>
      <c r="F247">
        <v>5</v>
      </c>
      <c r="G247">
        <v>180</v>
      </c>
    </row>
    <row r="248" spans="1:7">
      <c r="A248" t="s">
        <v>10</v>
      </c>
      <c r="B248" t="s">
        <v>482</v>
      </c>
      <c r="C248" t="s">
        <v>507</v>
      </c>
      <c r="D248" t="s">
        <v>508</v>
      </c>
      <c r="E248">
        <v>36</v>
      </c>
      <c r="F248">
        <v>5</v>
      </c>
      <c r="G248">
        <v>180</v>
      </c>
    </row>
    <row r="249" spans="1:7">
      <c r="A249" t="s">
        <v>10</v>
      </c>
      <c r="B249" t="s">
        <v>482</v>
      </c>
      <c r="C249" t="s">
        <v>509</v>
      </c>
      <c r="D249" t="s">
        <v>510</v>
      </c>
      <c r="E249">
        <v>14</v>
      </c>
      <c r="F249">
        <v>5</v>
      </c>
      <c r="G249">
        <v>70</v>
      </c>
    </row>
    <row r="250" spans="1:7">
      <c r="A250" t="s">
        <v>10</v>
      </c>
      <c r="B250" t="s">
        <v>482</v>
      </c>
      <c r="C250" t="s">
        <v>511</v>
      </c>
      <c r="D250" t="s">
        <v>512</v>
      </c>
      <c r="E250">
        <v>28</v>
      </c>
      <c r="F250">
        <v>7.5</v>
      </c>
      <c r="G250">
        <v>210</v>
      </c>
    </row>
    <row r="251" spans="1:7">
      <c r="A251" t="s">
        <v>10</v>
      </c>
      <c r="B251" t="s">
        <v>482</v>
      </c>
      <c r="C251" t="s">
        <v>513</v>
      </c>
      <c r="D251" t="s">
        <v>514</v>
      </c>
      <c r="E251">
        <v>29</v>
      </c>
      <c r="F251">
        <v>7.5</v>
      </c>
      <c r="G251">
        <v>217.5</v>
      </c>
    </row>
    <row r="252" spans="1:7">
      <c r="A252" t="s">
        <v>10</v>
      </c>
      <c r="B252" t="s">
        <v>482</v>
      </c>
      <c r="C252" t="s">
        <v>515</v>
      </c>
      <c r="D252" t="s">
        <v>516</v>
      </c>
      <c r="E252">
        <v>33</v>
      </c>
      <c r="F252">
        <v>5</v>
      </c>
      <c r="G252">
        <v>165</v>
      </c>
    </row>
    <row r="253" spans="1:7">
      <c r="A253" t="s">
        <v>10</v>
      </c>
      <c r="B253" t="s">
        <v>482</v>
      </c>
      <c r="C253" t="s">
        <v>517</v>
      </c>
      <c r="D253" t="s">
        <v>518</v>
      </c>
      <c r="E253">
        <v>41</v>
      </c>
      <c r="F253">
        <v>5</v>
      </c>
      <c r="G253">
        <v>205</v>
      </c>
    </row>
    <row r="254" spans="1:7">
      <c r="A254" t="s">
        <v>10</v>
      </c>
      <c r="B254" t="s">
        <v>482</v>
      </c>
      <c r="C254" t="s">
        <v>519</v>
      </c>
      <c r="D254" t="s">
        <v>520</v>
      </c>
      <c r="E254">
        <v>31</v>
      </c>
      <c r="F254">
        <v>7.5</v>
      </c>
      <c r="G254">
        <v>232.5</v>
      </c>
    </row>
    <row r="255" spans="1:7">
      <c r="A255" t="s">
        <v>10</v>
      </c>
      <c r="B255" t="s">
        <v>482</v>
      </c>
      <c r="C255" t="s">
        <v>521</v>
      </c>
      <c r="D255" t="s">
        <v>522</v>
      </c>
      <c r="E255">
        <v>31</v>
      </c>
      <c r="F255">
        <v>2.5</v>
      </c>
      <c r="G255">
        <v>77.5</v>
      </c>
    </row>
    <row r="256" spans="1:7">
      <c r="A256" t="s">
        <v>10</v>
      </c>
      <c r="B256" t="s">
        <v>482</v>
      </c>
      <c r="C256" t="s">
        <v>523</v>
      </c>
      <c r="D256" t="s">
        <v>524</v>
      </c>
      <c r="E256">
        <v>31</v>
      </c>
      <c r="F256">
        <v>2.5</v>
      </c>
      <c r="G256">
        <v>77.5</v>
      </c>
    </row>
    <row r="257" spans="1:11">
      <c r="A257" t="s">
        <v>10</v>
      </c>
      <c r="B257" t="s">
        <v>482</v>
      </c>
      <c r="C257" t="s">
        <v>525</v>
      </c>
      <c r="D257" t="s">
        <v>526</v>
      </c>
      <c r="E257">
        <v>57</v>
      </c>
      <c r="F257">
        <v>2.5</v>
      </c>
      <c r="G257">
        <v>142.5</v>
      </c>
    </row>
    <row r="258" spans="1:11">
      <c r="A258" t="s">
        <v>10</v>
      </c>
      <c r="B258" t="s">
        <v>482</v>
      </c>
      <c r="C258" t="s">
        <v>527</v>
      </c>
      <c r="D258" t="s">
        <v>528</v>
      </c>
      <c r="E258">
        <v>24</v>
      </c>
      <c r="F258">
        <v>5</v>
      </c>
      <c r="G258">
        <v>120</v>
      </c>
    </row>
    <row r="259" spans="1:11">
      <c r="A259" t="s">
        <v>10</v>
      </c>
      <c r="B259" t="s">
        <v>482</v>
      </c>
      <c r="C259" t="s">
        <v>529</v>
      </c>
      <c r="D259" t="s">
        <v>530</v>
      </c>
      <c r="E259">
        <v>31</v>
      </c>
      <c r="F259">
        <v>7.5</v>
      </c>
      <c r="G259">
        <v>232.5</v>
      </c>
    </row>
    <row r="260" spans="1:11">
      <c r="A260" t="s">
        <v>10</v>
      </c>
      <c r="B260" t="s">
        <v>482</v>
      </c>
      <c r="C260" t="s">
        <v>531</v>
      </c>
      <c r="D260" t="s">
        <v>532</v>
      </c>
      <c r="E260">
        <v>7</v>
      </c>
      <c r="F260">
        <v>5</v>
      </c>
      <c r="G260">
        <v>35</v>
      </c>
    </row>
    <row r="261" spans="1:11">
      <c r="A261" t="s">
        <v>10</v>
      </c>
      <c r="B261" t="s">
        <v>482</v>
      </c>
      <c r="C261" t="s">
        <v>533</v>
      </c>
      <c r="D261" t="s">
        <v>534</v>
      </c>
      <c r="E261">
        <v>31</v>
      </c>
      <c r="F261">
        <v>2.5</v>
      </c>
      <c r="G261">
        <v>77.5</v>
      </c>
    </row>
    <row r="262" spans="1:11">
      <c r="A262" t="s">
        <v>10</v>
      </c>
      <c r="B262" t="s">
        <v>482</v>
      </c>
      <c r="C262" t="s">
        <v>535</v>
      </c>
      <c r="D262" t="s">
        <v>536</v>
      </c>
      <c r="E262">
        <v>31</v>
      </c>
      <c r="F262">
        <v>7.5</v>
      </c>
      <c r="G262">
        <v>232.5</v>
      </c>
    </row>
    <row r="263" spans="1:11">
      <c r="A263" t="s">
        <v>10</v>
      </c>
      <c r="B263" t="s">
        <v>482</v>
      </c>
      <c r="C263" t="s">
        <v>537</v>
      </c>
      <c r="D263" t="s">
        <v>538</v>
      </c>
      <c r="E263">
        <v>31</v>
      </c>
      <c r="F263">
        <v>7.5</v>
      </c>
      <c r="G263">
        <v>232.5</v>
      </c>
    </row>
    <row r="264" spans="1:11">
      <c r="A264" t="s">
        <v>10</v>
      </c>
      <c r="B264" t="s">
        <v>482</v>
      </c>
      <c r="C264" t="s">
        <v>539</v>
      </c>
      <c r="D264" t="s">
        <v>540</v>
      </c>
      <c r="E264">
        <v>28</v>
      </c>
      <c r="F264">
        <v>5</v>
      </c>
      <c r="G264">
        <v>140</v>
      </c>
    </row>
    <row r="265" spans="1:11">
      <c r="A265" t="s">
        <v>10</v>
      </c>
      <c r="B265" t="s">
        <v>482</v>
      </c>
      <c r="C265" t="s">
        <v>541</v>
      </c>
      <c r="D265" t="s">
        <v>542</v>
      </c>
      <c r="E265">
        <v>15</v>
      </c>
      <c r="F265">
        <v>10</v>
      </c>
      <c r="G265">
        <v>150</v>
      </c>
    </row>
    <row r="266" spans="1:11">
      <c r="A266" t="s">
        <v>10</v>
      </c>
      <c r="B266" t="s">
        <v>482</v>
      </c>
      <c r="C266" t="s">
        <v>543</v>
      </c>
      <c r="D266" t="s">
        <v>202</v>
      </c>
      <c r="E266">
        <v>9</v>
      </c>
      <c r="F266">
        <v>10</v>
      </c>
      <c r="G266">
        <v>90</v>
      </c>
    </row>
    <row r="267" spans="1:11">
      <c r="A267" t="s">
        <v>10</v>
      </c>
      <c r="B267" t="s">
        <v>482</v>
      </c>
      <c r="C267" t="s">
        <v>544</v>
      </c>
      <c r="D267" t="s">
        <v>545</v>
      </c>
      <c r="E267">
        <v>26</v>
      </c>
      <c r="F267">
        <v>2.5</v>
      </c>
      <c r="G267">
        <v>65</v>
      </c>
    </row>
    <row r="268" spans="1:11">
      <c r="A268" t="s">
        <v>10</v>
      </c>
      <c r="B268" t="s">
        <v>482</v>
      </c>
      <c r="C268" t="s">
        <v>546</v>
      </c>
      <c r="D268" t="s">
        <v>547</v>
      </c>
      <c r="E268">
        <v>10</v>
      </c>
      <c r="F268">
        <v>60</v>
      </c>
      <c r="G268">
        <v>600</v>
      </c>
      <c r="I268">
        <f>SUM(F236:F267)</f>
        <v>167.5</v>
      </c>
      <c r="J268">
        <f>SUM(G236:G267)</f>
        <v>5392.5</v>
      </c>
      <c r="K268">
        <f>J268/I268</f>
        <v>32.194029850746269</v>
      </c>
    </row>
    <row r="269" spans="1:11">
      <c r="A269" t="s">
        <v>10</v>
      </c>
      <c r="B269" t="s">
        <v>548</v>
      </c>
      <c r="C269" t="s">
        <v>549</v>
      </c>
      <c r="D269" t="s">
        <v>550</v>
      </c>
      <c r="E269">
        <v>156</v>
      </c>
      <c r="F269">
        <v>5</v>
      </c>
      <c r="G269">
        <v>780</v>
      </c>
      <c r="J269">
        <f>J268/1500</f>
        <v>3.5950000000000002</v>
      </c>
    </row>
    <row r="270" spans="1:11">
      <c r="A270" t="s">
        <v>10</v>
      </c>
      <c r="B270" t="s">
        <v>548</v>
      </c>
      <c r="C270" t="s">
        <v>551</v>
      </c>
      <c r="D270" t="s">
        <v>552</v>
      </c>
      <c r="E270">
        <v>156</v>
      </c>
      <c r="F270">
        <v>5</v>
      </c>
      <c r="G270">
        <v>780</v>
      </c>
    </row>
    <row r="271" spans="1:11">
      <c r="A271" t="s">
        <v>10</v>
      </c>
      <c r="B271" t="s">
        <v>548</v>
      </c>
      <c r="C271" t="s">
        <v>553</v>
      </c>
      <c r="D271" t="s">
        <v>554</v>
      </c>
      <c r="E271">
        <v>50</v>
      </c>
      <c r="F271">
        <v>5</v>
      </c>
      <c r="G271">
        <v>250</v>
      </c>
    </row>
    <row r="272" spans="1:11">
      <c r="A272" t="s">
        <v>10</v>
      </c>
      <c r="B272" t="s">
        <v>548</v>
      </c>
      <c r="C272" t="s">
        <v>555</v>
      </c>
      <c r="D272" t="s">
        <v>556</v>
      </c>
      <c r="E272">
        <v>50</v>
      </c>
      <c r="F272">
        <v>5</v>
      </c>
      <c r="G272">
        <v>250</v>
      </c>
    </row>
    <row r="273" spans="1:7">
      <c r="A273" t="s">
        <v>10</v>
      </c>
      <c r="B273" t="s">
        <v>548</v>
      </c>
      <c r="C273" t="s">
        <v>557</v>
      </c>
      <c r="D273" t="s">
        <v>558</v>
      </c>
      <c r="E273">
        <v>156</v>
      </c>
      <c r="F273">
        <v>5</v>
      </c>
      <c r="G273">
        <v>780</v>
      </c>
    </row>
    <row r="274" spans="1:7">
      <c r="A274" t="s">
        <v>10</v>
      </c>
      <c r="B274" t="s">
        <v>548</v>
      </c>
      <c r="C274" t="s">
        <v>559</v>
      </c>
      <c r="D274" t="s">
        <v>560</v>
      </c>
      <c r="E274">
        <v>31</v>
      </c>
      <c r="F274">
        <v>5</v>
      </c>
      <c r="G274">
        <v>155</v>
      </c>
    </row>
    <row r="275" spans="1:7">
      <c r="A275" t="s">
        <v>10</v>
      </c>
      <c r="B275" t="s">
        <v>548</v>
      </c>
      <c r="C275" t="s">
        <v>561</v>
      </c>
      <c r="D275" t="s">
        <v>562</v>
      </c>
      <c r="E275">
        <v>31</v>
      </c>
      <c r="F275">
        <v>5</v>
      </c>
      <c r="G275">
        <v>155</v>
      </c>
    </row>
    <row r="276" spans="1:7">
      <c r="A276" t="s">
        <v>10</v>
      </c>
      <c r="B276" t="s">
        <v>548</v>
      </c>
      <c r="C276" t="s">
        <v>563</v>
      </c>
      <c r="D276" t="s">
        <v>564</v>
      </c>
      <c r="E276">
        <v>31</v>
      </c>
      <c r="F276">
        <v>5</v>
      </c>
      <c r="G276">
        <v>155</v>
      </c>
    </row>
    <row r="277" spans="1:7">
      <c r="A277" t="s">
        <v>10</v>
      </c>
      <c r="B277" t="s">
        <v>548</v>
      </c>
      <c r="C277" t="s">
        <v>565</v>
      </c>
      <c r="D277" t="s">
        <v>566</v>
      </c>
      <c r="E277">
        <v>31</v>
      </c>
      <c r="F277">
        <v>5</v>
      </c>
      <c r="G277">
        <v>155</v>
      </c>
    </row>
    <row r="278" spans="1:7">
      <c r="A278" t="s">
        <v>10</v>
      </c>
      <c r="B278" t="s">
        <v>548</v>
      </c>
      <c r="C278" t="s">
        <v>567</v>
      </c>
      <c r="D278" t="s">
        <v>568</v>
      </c>
      <c r="E278">
        <v>154</v>
      </c>
      <c r="F278">
        <v>5</v>
      </c>
      <c r="G278">
        <v>770</v>
      </c>
    </row>
    <row r="279" spans="1:7">
      <c r="A279" t="s">
        <v>10</v>
      </c>
      <c r="B279" t="s">
        <v>548</v>
      </c>
      <c r="C279" t="s">
        <v>569</v>
      </c>
      <c r="D279" t="s">
        <v>570</v>
      </c>
      <c r="E279">
        <v>93</v>
      </c>
      <c r="F279">
        <v>5</v>
      </c>
      <c r="G279">
        <v>465</v>
      </c>
    </row>
    <row r="280" spans="1:7">
      <c r="A280" t="s">
        <v>10</v>
      </c>
      <c r="B280" t="s">
        <v>548</v>
      </c>
      <c r="C280" t="s">
        <v>571</v>
      </c>
      <c r="D280" t="s">
        <v>572</v>
      </c>
      <c r="E280">
        <v>26</v>
      </c>
      <c r="F280">
        <v>5</v>
      </c>
      <c r="G280">
        <v>130</v>
      </c>
    </row>
    <row r="281" spans="1:7">
      <c r="A281" t="s">
        <v>10</v>
      </c>
      <c r="B281" t="s">
        <v>548</v>
      </c>
      <c r="C281" t="s">
        <v>573</v>
      </c>
      <c r="D281" t="s">
        <v>574</v>
      </c>
      <c r="E281">
        <v>26</v>
      </c>
      <c r="F281">
        <v>5</v>
      </c>
      <c r="G281">
        <v>130</v>
      </c>
    </row>
    <row r="282" spans="1:7">
      <c r="A282" t="s">
        <v>10</v>
      </c>
      <c r="B282" t="s">
        <v>548</v>
      </c>
      <c r="C282" t="s">
        <v>575</v>
      </c>
      <c r="D282" t="s">
        <v>576</v>
      </c>
      <c r="E282">
        <v>116</v>
      </c>
      <c r="F282">
        <v>5</v>
      </c>
      <c r="G282">
        <v>580</v>
      </c>
    </row>
    <row r="283" spans="1:7">
      <c r="A283" t="s">
        <v>10</v>
      </c>
      <c r="B283" t="s">
        <v>548</v>
      </c>
      <c r="C283" t="s">
        <v>577</v>
      </c>
      <c r="D283" t="s">
        <v>578</v>
      </c>
      <c r="E283">
        <v>26</v>
      </c>
      <c r="F283">
        <v>5</v>
      </c>
      <c r="G283">
        <v>130</v>
      </c>
    </row>
    <row r="284" spans="1:7">
      <c r="A284" t="s">
        <v>10</v>
      </c>
      <c r="B284" t="s">
        <v>548</v>
      </c>
      <c r="C284" t="s">
        <v>579</v>
      </c>
      <c r="D284" t="s">
        <v>580</v>
      </c>
      <c r="E284">
        <v>26</v>
      </c>
      <c r="F284">
        <v>5</v>
      </c>
      <c r="G284">
        <v>130</v>
      </c>
    </row>
    <row r="285" spans="1:7">
      <c r="A285" t="s">
        <v>10</v>
      </c>
      <c r="B285" t="s">
        <v>548</v>
      </c>
      <c r="C285" t="s">
        <v>581</v>
      </c>
      <c r="D285" t="s">
        <v>582</v>
      </c>
      <c r="E285">
        <v>26</v>
      </c>
      <c r="F285">
        <v>5</v>
      </c>
      <c r="G285">
        <v>130</v>
      </c>
    </row>
    <row r="286" spans="1:7">
      <c r="A286" t="s">
        <v>10</v>
      </c>
      <c r="B286" t="s">
        <v>548</v>
      </c>
      <c r="C286" t="s">
        <v>583</v>
      </c>
      <c r="D286" t="s">
        <v>584</v>
      </c>
      <c r="E286">
        <v>128</v>
      </c>
      <c r="F286">
        <v>5</v>
      </c>
      <c r="G286">
        <v>640</v>
      </c>
    </row>
    <row r="287" spans="1:7">
      <c r="A287" t="s">
        <v>10</v>
      </c>
      <c r="B287" t="s">
        <v>548</v>
      </c>
      <c r="C287" t="s">
        <v>585</v>
      </c>
      <c r="D287" t="s">
        <v>586</v>
      </c>
      <c r="E287">
        <v>121</v>
      </c>
      <c r="F287">
        <v>5</v>
      </c>
      <c r="G287">
        <v>605</v>
      </c>
    </row>
    <row r="288" spans="1:7">
      <c r="A288" t="s">
        <v>10</v>
      </c>
      <c r="B288" t="s">
        <v>548</v>
      </c>
      <c r="C288" t="s">
        <v>587</v>
      </c>
      <c r="D288" t="s">
        <v>588</v>
      </c>
      <c r="E288">
        <v>120</v>
      </c>
      <c r="F288">
        <v>5</v>
      </c>
      <c r="G288">
        <v>600</v>
      </c>
    </row>
    <row r="289" spans="1:7">
      <c r="A289" t="s">
        <v>10</v>
      </c>
      <c r="B289" t="s">
        <v>548</v>
      </c>
      <c r="C289" t="s">
        <v>589</v>
      </c>
      <c r="D289" t="s">
        <v>590</v>
      </c>
      <c r="E289">
        <v>64</v>
      </c>
      <c r="F289">
        <v>5</v>
      </c>
      <c r="G289">
        <v>320</v>
      </c>
    </row>
    <row r="290" spans="1:7">
      <c r="A290" t="s">
        <v>10</v>
      </c>
      <c r="B290" t="s">
        <v>548</v>
      </c>
      <c r="C290" t="s">
        <v>591</v>
      </c>
      <c r="D290" t="s">
        <v>592</v>
      </c>
      <c r="E290">
        <v>82</v>
      </c>
      <c r="F290">
        <v>5</v>
      </c>
      <c r="G290">
        <v>410</v>
      </c>
    </row>
    <row r="291" spans="1:7">
      <c r="A291" t="s">
        <v>10</v>
      </c>
      <c r="B291" t="s">
        <v>548</v>
      </c>
      <c r="C291" t="s">
        <v>593</v>
      </c>
      <c r="D291" t="s">
        <v>594</v>
      </c>
      <c r="E291">
        <v>38</v>
      </c>
      <c r="F291">
        <v>10</v>
      </c>
      <c r="G291">
        <v>380</v>
      </c>
    </row>
    <row r="292" spans="1:7">
      <c r="A292" t="s">
        <v>10</v>
      </c>
      <c r="B292" t="s">
        <v>548</v>
      </c>
      <c r="C292" t="s">
        <v>595</v>
      </c>
      <c r="D292" t="s">
        <v>596</v>
      </c>
      <c r="E292">
        <v>116</v>
      </c>
      <c r="F292">
        <v>5</v>
      </c>
      <c r="G292">
        <v>580</v>
      </c>
    </row>
    <row r="293" spans="1:7">
      <c r="A293" t="s">
        <v>10</v>
      </c>
      <c r="B293" t="s">
        <v>548</v>
      </c>
      <c r="C293" t="s">
        <v>597</v>
      </c>
      <c r="D293" t="s">
        <v>598</v>
      </c>
      <c r="E293">
        <v>26</v>
      </c>
      <c r="F293">
        <v>5</v>
      </c>
      <c r="G293">
        <v>130</v>
      </c>
    </row>
    <row r="294" spans="1:7">
      <c r="A294" t="s">
        <v>10</v>
      </c>
      <c r="B294" t="s">
        <v>548</v>
      </c>
      <c r="C294" t="s">
        <v>599</v>
      </c>
      <c r="D294" t="s">
        <v>600</v>
      </c>
      <c r="E294">
        <v>37</v>
      </c>
      <c r="F294">
        <v>5</v>
      </c>
      <c r="G294">
        <v>185</v>
      </c>
    </row>
    <row r="295" spans="1:7">
      <c r="A295" t="s">
        <v>10</v>
      </c>
      <c r="B295" t="s">
        <v>548</v>
      </c>
      <c r="C295" t="s">
        <v>601</v>
      </c>
      <c r="D295" t="s">
        <v>602</v>
      </c>
      <c r="E295">
        <v>28</v>
      </c>
      <c r="F295">
        <v>5</v>
      </c>
      <c r="G295">
        <v>140</v>
      </c>
    </row>
    <row r="296" spans="1:7">
      <c r="A296" t="s">
        <v>10</v>
      </c>
      <c r="B296" t="s">
        <v>548</v>
      </c>
      <c r="C296" t="s">
        <v>603</v>
      </c>
      <c r="D296" t="s">
        <v>604</v>
      </c>
      <c r="E296">
        <v>86</v>
      </c>
      <c r="F296">
        <v>5</v>
      </c>
      <c r="G296">
        <v>430</v>
      </c>
    </row>
    <row r="297" spans="1:7">
      <c r="A297" t="s">
        <v>10</v>
      </c>
      <c r="B297" t="s">
        <v>548</v>
      </c>
      <c r="C297" t="s">
        <v>605</v>
      </c>
      <c r="D297" t="s">
        <v>606</v>
      </c>
      <c r="E297">
        <v>20</v>
      </c>
      <c r="F297">
        <v>5</v>
      </c>
      <c r="G297">
        <v>100</v>
      </c>
    </row>
    <row r="298" spans="1:7">
      <c r="A298" t="s">
        <v>10</v>
      </c>
      <c r="B298" t="s">
        <v>548</v>
      </c>
      <c r="C298" t="s">
        <v>607</v>
      </c>
      <c r="D298" t="s">
        <v>608</v>
      </c>
      <c r="E298">
        <v>39</v>
      </c>
      <c r="F298">
        <v>10</v>
      </c>
      <c r="G298">
        <v>390</v>
      </c>
    </row>
    <row r="299" spans="1:7">
      <c r="A299" t="s">
        <v>10</v>
      </c>
      <c r="B299" t="s">
        <v>548</v>
      </c>
      <c r="C299" t="s">
        <v>609</v>
      </c>
      <c r="D299" t="s">
        <v>610</v>
      </c>
      <c r="E299">
        <v>24</v>
      </c>
      <c r="F299">
        <v>10</v>
      </c>
      <c r="G299">
        <v>240</v>
      </c>
    </row>
    <row r="300" spans="1:7">
      <c r="A300" t="s">
        <v>10</v>
      </c>
      <c r="B300" t="s">
        <v>548</v>
      </c>
      <c r="C300" t="s">
        <v>611</v>
      </c>
      <c r="D300" t="s">
        <v>612</v>
      </c>
      <c r="E300">
        <v>24</v>
      </c>
      <c r="F300">
        <v>10</v>
      </c>
      <c r="G300">
        <v>240</v>
      </c>
    </row>
    <row r="301" spans="1:7">
      <c r="A301" t="s">
        <v>10</v>
      </c>
      <c r="B301" t="s">
        <v>548</v>
      </c>
      <c r="C301" t="s">
        <v>613</v>
      </c>
      <c r="D301" t="s">
        <v>614</v>
      </c>
      <c r="E301">
        <v>18</v>
      </c>
      <c r="F301">
        <v>5</v>
      </c>
      <c r="G301">
        <v>90</v>
      </c>
    </row>
    <row r="302" spans="1:7">
      <c r="A302" t="s">
        <v>10</v>
      </c>
      <c r="B302" t="s">
        <v>548</v>
      </c>
      <c r="C302" t="s">
        <v>615</v>
      </c>
      <c r="D302" t="s">
        <v>616</v>
      </c>
      <c r="E302">
        <v>8</v>
      </c>
      <c r="F302">
        <v>5</v>
      </c>
      <c r="G302">
        <v>40</v>
      </c>
    </row>
    <row r="303" spans="1:7">
      <c r="A303" t="s">
        <v>10</v>
      </c>
      <c r="B303" t="s">
        <v>548</v>
      </c>
      <c r="C303" t="s">
        <v>617</v>
      </c>
      <c r="D303" t="s">
        <v>618</v>
      </c>
      <c r="E303">
        <v>5</v>
      </c>
      <c r="F303">
        <v>5</v>
      </c>
      <c r="G303">
        <v>25</v>
      </c>
    </row>
    <row r="304" spans="1:7">
      <c r="A304" t="s">
        <v>10</v>
      </c>
      <c r="B304" t="s">
        <v>548</v>
      </c>
      <c r="C304" t="s">
        <v>619</v>
      </c>
      <c r="D304" t="s">
        <v>620</v>
      </c>
      <c r="E304">
        <v>17</v>
      </c>
      <c r="F304">
        <v>5</v>
      </c>
      <c r="G304">
        <v>85</v>
      </c>
    </row>
    <row r="305" spans="1:11">
      <c r="A305" t="s">
        <v>10</v>
      </c>
      <c r="B305" t="s">
        <v>548</v>
      </c>
      <c r="C305" t="s">
        <v>621</v>
      </c>
      <c r="D305" t="s">
        <v>622</v>
      </c>
      <c r="E305">
        <v>31</v>
      </c>
      <c r="F305">
        <v>5</v>
      </c>
      <c r="G305">
        <v>155</v>
      </c>
    </row>
    <row r="306" spans="1:11">
      <c r="A306" t="s">
        <v>10</v>
      </c>
      <c r="B306" t="s">
        <v>548</v>
      </c>
      <c r="C306" t="s">
        <v>623</v>
      </c>
      <c r="D306" t="s">
        <v>624</v>
      </c>
      <c r="E306">
        <v>18</v>
      </c>
      <c r="F306">
        <v>5</v>
      </c>
      <c r="G306">
        <v>90</v>
      </c>
    </row>
    <row r="307" spans="1:11">
      <c r="A307" t="s">
        <v>10</v>
      </c>
      <c r="B307" t="s">
        <v>548</v>
      </c>
      <c r="C307" t="s">
        <v>625</v>
      </c>
      <c r="D307" t="s">
        <v>626</v>
      </c>
      <c r="E307">
        <v>44</v>
      </c>
      <c r="F307">
        <v>5</v>
      </c>
      <c r="G307">
        <v>220</v>
      </c>
    </row>
    <row r="308" spans="1:11">
      <c r="A308" t="s">
        <v>10</v>
      </c>
      <c r="B308" t="s">
        <v>548</v>
      </c>
      <c r="C308" t="s">
        <v>627</v>
      </c>
      <c r="D308" t="s">
        <v>628</v>
      </c>
      <c r="E308">
        <v>20</v>
      </c>
      <c r="F308">
        <v>5</v>
      </c>
      <c r="G308">
        <v>100</v>
      </c>
    </row>
    <row r="309" spans="1:11">
      <c r="A309" t="s">
        <v>10</v>
      </c>
      <c r="B309" t="s">
        <v>548</v>
      </c>
      <c r="C309" t="s">
        <v>629</v>
      </c>
      <c r="D309" t="s">
        <v>630</v>
      </c>
      <c r="E309">
        <v>13</v>
      </c>
      <c r="F309">
        <v>5</v>
      </c>
      <c r="G309">
        <v>65</v>
      </c>
    </row>
    <row r="310" spans="1:11">
      <c r="A310" t="s">
        <v>10</v>
      </c>
      <c r="B310" t="s">
        <v>548</v>
      </c>
      <c r="C310" t="s">
        <v>631</v>
      </c>
      <c r="D310" t="s">
        <v>632</v>
      </c>
      <c r="E310">
        <v>4</v>
      </c>
      <c r="F310">
        <v>20</v>
      </c>
      <c r="G310">
        <v>80</v>
      </c>
    </row>
    <row r="311" spans="1:11">
      <c r="A311" t="s">
        <v>10</v>
      </c>
      <c r="B311" t="s">
        <v>548</v>
      </c>
      <c r="C311" t="s">
        <v>633</v>
      </c>
      <c r="D311" t="s">
        <v>634</v>
      </c>
      <c r="E311">
        <v>10</v>
      </c>
      <c r="F311">
        <v>20</v>
      </c>
      <c r="G311">
        <v>200</v>
      </c>
    </row>
    <row r="312" spans="1:11">
      <c r="A312" t="s">
        <v>10</v>
      </c>
      <c r="B312" t="s">
        <v>548</v>
      </c>
      <c r="C312" t="s">
        <v>635</v>
      </c>
      <c r="D312" t="s">
        <v>636</v>
      </c>
      <c r="E312">
        <v>18</v>
      </c>
      <c r="F312">
        <v>20</v>
      </c>
      <c r="G312">
        <v>360</v>
      </c>
    </row>
    <row r="313" spans="1:11">
      <c r="A313" t="s">
        <v>10</v>
      </c>
      <c r="B313" t="s">
        <v>548</v>
      </c>
      <c r="C313" t="s">
        <v>637</v>
      </c>
      <c r="D313" t="s">
        <v>638</v>
      </c>
      <c r="E313">
        <v>17</v>
      </c>
      <c r="F313">
        <v>5</v>
      </c>
      <c r="G313">
        <v>85</v>
      </c>
    </row>
    <row r="314" spans="1:11">
      <c r="A314" t="s">
        <v>10</v>
      </c>
      <c r="B314" t="s">
        <v>548</v>
      </c>
      <c r="C314" t="s">
        <v>639</v>
      </c>
      <c r="D314" t="s">
        <v>640</v>
      </c>
      <c r="E314">
        <v>29</v>
      </c>
      <c r="F314">
        <v>5</v>
      </c>
      <c r="G314">
        <v>145</v>
      </c>
    </row>
    <row r="315" spans="1:11">
      <c r="A315" t="s">
        <v>10</v>
      </c>
      <c r="B315" t="s">
        <v>548</v>
      </c>
      <c r="C315" t="s">
        <v>641</v>
      </c>
      <c r="D315" t="s">
        <v>642</v>
      </c>
      <c r="E315">
        <v>10</v>
      </c>
      <c r="F315">
        <v>5</v>
      </c>
      <c r="G315">
        <v>50</v>
      </c>
    </row>
    <row r="316" spans="1:11">
      <c r="A316" t="s">
        <v>10</v>
      </c>
      <c r="B316" t="s">
        <v>548</v>
      </c>
      <c r="C316" t="s">
        <v>643</v>
      </c>
      <c r="D316" t="s">
        <v>644</v>
      </c>
      <c r="E316">
        <v>1</v>
      </c>
      <c r="F316">
        <v>10</v>
      </c>
      <c r="G316">
        <v>10</v>
      </c>
    </row>
    <row r="317" spans="1:11">
      <c r="A317" t="s">
        <v>10</v>
      </c>
      <c r="B317" t="s">
        <v>548</v>
      </c>
      <c r="C317" t="s">
        <v>645</v>
      </c>
      <c r="D317" t="s">
        <v>644</v>
      </c>
      <c r="E317">
        <v>29</v>
      </c>
      <c r="F317">
        <v>15</v>
      </c>
      <c r="G317">
        <v>435</v>
      </c>
    </row>
    <row r="318" spans="1:11">
      <c r="A318" t="s">
        <v>10</v>
      </c>
      <c r="B318" t="s">
        <v>548</v>
      </c>
      <c r="C318" t="s">
        <v>646</v>
      </c>
      <c r="D318" t="s">
        <v>647</v>
      </c>
      <c r="E318">
        <v>76</v>
      </c>
      <c r="F318">
        <v>5</v>
      </c>
      <c r="G318">
        <v>380</v>
      </c>
    </row>
    <row r="319" spans="1:11">
      <c r="A319" t="s">
        <v>10</v>
      </c>
      <c r="B319" t="s">
        <v>548</v>
      </c>
      <c r="C319" t="s">
        <v>648</v>
      </c>
      <c r="D319" t="s">
        <v>649</v>
      </c>
      <c r="E319">
        <v>87</v>
      </c>
      <c r="F319">
        <v>5</v>
      </c>
      <c r="G319">
        <v>435</v>
      </c>
      <c r="I319">
        <f>SUM(F269:F319)</f>
        <v>335</v>
      </c>
      <c r="J319">
        <f>SUM(G269:G319)</f>
        <v>14365</v>
      </c>
      <c r="K319">
        <f>J319/I319</f>
        <v>42.880597014925371</v>
      </c>
    </row>
    <row r="320" spans="1:11">
      <c r="A320" t="s">
        <v>10</v>
      </c>
      <c r="B320" t="s">
        <v>650</v>
      </c>
      <c r="C320" t="s">
        <v>651</v>
      </c>
      <c r="D320" t="s">
        <v>652</v>
      </c>
      <c r="E320">
        <v>1</v>
      </c>
      <c r="F320">
        <v>5</v>
      </c>
      <c r="G320">
        <v>5</v>
      </c>
    </row>
    <row r="321" spans="1:7">
      <c r="A321" t="s">
        <v>10</v>
      </c>
      <c r="B321" t="s">
        <v>650</v>
      </c>
      <c r="C321" t="s">
        <v>653</v>
      </c>
      <c r="D321" t="s">
        <v>654</v>
      </c>
      <c r="E321">
        <v>2</v>
      </c>
      <c r="F321">
        <v>5</v>
      </c>
      <c r="G321">
        <v>10</v>
      </c>
    </row>
    <row r="322" spans="1:7">
      <c r="A322" t="s">
        <v>10</v>
      </c>
      <c r="B322" t="s">
        <v>650</v>
      </c>
      <c r="C322" t="s">
        <v>655</v>
      </c>
      <c r="D322" t="s">
        <v>656</v>
      </c>
      <c r="E322">
        <v>1</v>
      </c>
      <c r="F322">
        <v>5</v>
      </c>
      <c r="G322">
        <v>5</v>
      </c>
    </row>
    <row r="323" spans="1:7">
      <c r="A323" t="s">
        <v>10</v>
      </c>
      <c r="B323" t="s">
        <v>650</v>
      </c>
      <c r="C323" t="s">
        <v>657</v>
      </c>
      <c r="D323" t="s">
        <v>658</v>
      </c>
      <c r="E323">
        <v>5</v>
      </c>
      <c r="F323">
        <v>5</v>
      </c>
      <c r="G323">
        <v>25</v>
      </c>
    </row>
    <row r="324" spans="1:7">
      <c r="A324" t="s">
        <v>10</v>
      </c>
      <c r="B324" t="s">
        <v>650</v>
      </c>
      <c r="C324" t="s">
        <v>659</v>
      </c>
      <c r="D324" t="s">
        <v>660</v>
      </c>
      <c r="E324">
        <v>8</v>
      </c>
      <c r="F324">
        <v>5</v>
      </c>
      <c r="G324">
        <v>40</v>
      </c>
    </row>
    <row r="325" spans="1:7">
      <c r="A325" t="s">
        <v>10</v>
      </c>
      <c r="B325" t="s">
        <v>650</v>
      </c>
      <c r="C325" t="s">
        <v>661</v>
      </c>
      <c r="D325" t="s">
        <v>662</v>
      </c>
      <c r="E325">
        <v>14</v>
      </c>
      <c r="F325">
        <v>5</v>
      </c>
      <c r="G325">
        <v>70</v>
      </c>
    </row>
    <row r="326" spans="1:7">
      <c r="A326" t="s">
        <v>10</v>
      </c>
      <c r="B326" t="s">
        <v>650</v>
      </c>
      <c r="C326" t="s">
        <v>663</v>
      </c>
      <c r="D326" t="s">
        <v>664</v>
      </c>
      <c r="E326">
        <v>192</v>
      </c>
      <c r="F326">
        <v>5</v>
      </c>
      <c r="G326">
        <v>960</v>
      </c>
    </row>
    <row r="327" spans="1:7">
      <c r="A327" t="s">
        <v>10</v>
      </c>
      <c r="B327" t="s">
        <v>650</v>
      </c>
      <c r="C327" t="s">
        <v>665</v>
      </c>
      <c r="D327" t="s">
        <v>666</v>
      </c>
      <c r="E327">
        <v>191</v>
      </c>
      <c r="F327">
        <v>5</v>
      </c>
      <c r="G327">
        <v>955</v>
      </c>
    </row>
    <row r="328" spans="1:7">
      <c r="A328" t="s">
        <v>10</v>
      </c>
      <c r="B328" t="s">
        <v>650</v>
      </c>
      <c r="C328" t="s">
        <v>667</v>
      </c>
      <c r="D328" t="s">
        <v>668</v>
      </c>
      <c r="E328">
        <v>194</v>
      </c>
      <c r="F328">
        <v>5</v>
      </c>
      <c r="G328">
        <v>970</v>
      </c>
    </row>
    <row r="329" spans="1:7">
      <c r="A329" t="s">
        <v>10</v>
      </c>
      <c r="B329" t="s">
        <v>650</v>
      </c>
      <c r="C329" t="s">
        <v>669</v>
      </c>
      <c r="D329" t="s">
        <v>670</v>
      </c>
      <c r="E329">
        <v>191</v>
      </c>
      <c r="F329">
        <v>5</v>
      </c>
      <c r="G329">
        <v>955</v>
      </c>
    </row>
    <row r="330" spans="1:7">
      <c r="A330" t="s">
        <v>10</v>
      </c>
      <c r="B330" t="s">
        <v>650</v>
      </c>
      <c r="C330" t="s">
        <v>671</v>
      </c>
      <c r="D330" t="s">
        <v>672</v>
      </c>
      <c r="E330">
        <v>106</v>
      </c>
      <c r="F330">
        <v>5</v>
      </c>
      <c r="G330">
        <v>530</v>
      </c>
    </row>
    <row r="331" spans="1:7">
      <c r="A331" t="s">
        <v>10</v>
      </c>
      <c r="B331" t="s">
        <v>650</v>
      </c>
      <c r="C331" t="s">
        <v>673</v>
      </c>
      <c r="D331" t="s">
        <v>674</v>
      </c>
      <c r="E331">
        <v>102</v>
      </c>
      <c r="F331">
        <v>2.5</v>
      </c>
      <c r="G331">
        <v>255</v>
      </c>
    </row>
    <row r="332" spans="1:7">
      <c r="A332" t="s">
        <v>10</v>
      </c>
      <c r="B332" t="s">
        <v>650</v>
      </c>
      <c r="C332" t="s">
        <v>675</v>
      </c>
      <c r="D332" t="s">
        <v>676</v>
      </c>
      <c r="E332">
        <v>103</v>
      </c>
      <c r="F332">
        <v>2.5</v>
      </c>
      <c r="G332">
        <v>257.5</v>
      </c>
    </row>
    <row r="333" spans="1:7">
      <c r="A333" t="s">
        <v>10</v>
      </c>
      <c r="B333" t="s">
        <v>650</v>
      </c>
      <c r="C333" t="s">
        <v>677</v>
      </c>
      <c r="D333" t="s">
        <v>678</v>
      </c>
      <c r="E333">
        <v>105</v>
      </c>
      <c r="F333">
        <v>2.5</v>
      </c>
      <c r="G333">
        <v>262.5</v>
      </c>
    </row>
    <row r="334" spans="1:7">
      <c r="A334" t="s">
        <v>10</v>
      </c>
      <c r="B334" t="s">
        <v>650</v>
      </c>
      <c r="C334" t="s">
        <v>679</v>
      </c>
      <c r="D334" t="s">
        <v>680</v>
      </c>
      <c r="E334">
        <v>31</v>
      </c>
      <c r="F334">
        <v>2.5</v>
      </c>
      <c r="G334">
        <v>77.5</v>
      </c>
    </row>
    <row r="335" spans="1:7">
      <c r="A335" t="s">
        <v>10</v>
      </c>
      <c r="B335" t="s">
        <v>650</v>
      </c>
      <c r="C335" t="s">
        <v>681</v>
      </c>
      <c r="D335" t="s">
        <v>682</v>
      </c>
      <c r="E335">
        <v>104</v>
      </c>
      <c r="F335">
        <v>5</v>
      </c>
      <c r="G335">
        <v>520</v>
      </c>
    </row>
    <row r="336" spans="1:7">
      <c r="A336" t="s">
        <v>10</v>
      </c>
      <c r="B336" t="s">
        <v>650</v>
      </c>
      <c r="C336" t="s">
        <v>683</v>
      </c>
      <c r="D336" t="s">
        <v>684</v>
      </c>
      <c r="E336">
        <v>104</v>
      </c>
      <c r="F336">
        <v>2.5</v>
      </c>
      <c r="G336">
        <v>260</v>
      </c>
    </row>
    <row r="337" spans="1:7">
      <c r="A337" t="s">
        <v>10</v>
      </c>
      <c r="B337" t="s">
        <v>650</v>
      </c>
      <c r="C337" t="s">
        <v>685</v>
      </c>
      <c r="D337" t="s">
        <v>686</v>
      </c>
      <c r="E337">
        <v>33</v>
      </c>
      <c r="F337">
        <v>2.5</v>
      </c>
      <c r="G337">
        <v>82.5</v>
      </c>
    </row>
    <row r="338" spans="1:7">
      <c r="A338" t="s">
        <v>10</v>
      </c>
      <c r="B338" t="s">
        <v>650</v>
      </c>
      <c r="C338" t="s">
        <v>687</v>
      </c>
      <c r="D338" t="s">
        <v>688</v>
      </c>
      <c r="E338">
        <v>45</v>
      </c>
      <c r="F338">
        <v>2.5</v>
      </c>
      <c r="G338">
        <v>112.5</v>
      </c>
    </row>
    <row r="339" spans="1:7">
      <c r="A339" t="s">
        <v>10</v>
      </c>
      <c r="B339" t="s">
        <v>650</v>
      </c>
      <c r="C339" t="s">
        <v>689</v>
      </c>
      <c r="D339" t="s">
        <v>690</v>
      </c>
      <c r="E339">
        <v>38</v>
      </c>
      <c r="F339">
        <v>2.5</v>
      </c>
      <c r="G339">
        <v>95</v>
      </c>
    </row>
    <row r="340" spans="1:7">
      <c r="A340" t="s">
        <v>10</v>
      </c>
      <c r="B340" t="s">
        <v>650</v>
      </c>
      <c r="C340" t="s">
        <v>691</v>
      </c>
      <c r="D340" t="s">
        <v>692</v>
      </c>
      <c r="E340">
        <v>43</v>
      </c>
      <c r="F340">
        <v>5</v>
      </c>
      <c r="G340">
        <v>215</v>
      </c>
    </row>
    <row r="341" spans="1:7">
      <c r="A341" t="s">
        <v>10</v>
      </c>
      <c r="B341" t="s">
        <v>650</v>
      </c>
      <c r="C341" t="s">
        <v>693</v>
      </c>
      <c r="D341" t="s">
        <v>694</v>
      </c>
      <c r="E341">
        <v>38</v>
      </c>
      <c r="F341">
        <v>5</v>
      </c>
      <c r="G341">
        <v>190</v>
      </c>
    </row>
    <row r="342" spans="1:7">
      <c r="A342" t="s">
        <v>10</v>
      </c>
      <c r="B342" t="s">
        <v>650</v>
      </c>
      <c r="C342" t="s">
        <v>695</v>
      </c>
      <c r="D342" t="s">
        <v>696</v>
      </c>
      <c r="E342">
        <v>29</v>
      </c>
      <c r="F342">
        <v>5</v>
      </c>
      <c r="G342">
        <v>145</v>
      </c>
    </row>
    <row r="343" spans="1:7">
      <c r="A343" t="s">
        <v>10</v>
      </c>
      <c r="B343" t="s">
        <v>650</v>
      </c>
      <c r="C343" t="s">
        <v>697</v>
      </c>
      <c r="D343" t="s">
        <v>698</v>
      </c>
      <c r="E343">
        <v>19</v>
      </c>
      <c r="F343">
        <v>5</v>
      </c>
      <c r="G343">
        <v>95</v>
      </c>
    </row>
    <row r="344" spans="1:7">
      <c r="A344" t="s">
        <v>10</v>
      </c>
      <c r="B344" t="s">
        <v>650</v>
      </c>
      <c r="C344" t="s">
        <v>699</v>
      </c>
      <c r="D344" t="s">
        <v>700</v>
      </c>
      <c r="E344">
        <v>113</v>
      </c>
      <c r="F344">
        <v>5</v>
      </c>
      <c r="G344">
        <v>565</v>
      </c>
    </row>
    <row r="345" spans="1:7">
      <c r="A345" t="s">
        <v>10</v>
      </c>
      <c r="B345" t="s">
        <v>650</v>
      </c>
      <c r="C345" t="s">
        <v>701</v>
      </c>
      <c r="D345" t="s">
        <v>702</v>
      </c>
      <c r="E345">
        <v>113</v>
      </c>
      <c r="F345">
        <v>2.5</v>
      </c>
      <c r="G345">
        <v>282.5</v>
      </c>
    </row>
    <row r="346" spans="1:7">
      <c r="A346" t="s">
        <v>10</v>
      </c>
      <c r="B346" t="s">
        <v>650</v>
      </c>
      <c r="C346" t="s">
        <v>703</v>
      </c>
      <c r="D346" t="s">
        <v>704</v>
      </c>
      <c r="E346">
        <v>113</v>
      </c>
      <c r="F346">
        <v>2.5</v>
      </c>
      <c r="G346">
        <v>282.5</v>
      </c>
    </row>
    <row r="347" spans="1:7">
      <c r="A347" t="s">
        <v>10</v>
      </c>
      <c r="B347" t="s">
        <v>650</v>
      </c>
      <c r="C347" t="s">
        <v>705</v>
      </c>
      <c r="D347" t="s">
        <v>706</v>
      </c>
      <c r="E347">
        <v>30</v>
      </c>
      <c r="F347">
        <v>2.5</v>
      </c>
      <c r="G347">
        <v>75</v>
      </c>
    </row>
    <row r="348" spans="1:7">
      <c r="A348" t="s">
        <v>10</v>
      </c>
      <c r="B348" t="s">
        <v>650</v>
      </c>
      <c r="C348" t="s">
        <v>707</v>
      </c>
      <c r="D348" t="s">
        <v>708</v>
      </c>
      <c r="E348">
        <v>23</v>
      </c>
      <c r="F348">
        <v>2.5</v>
      </c>
      <c r="G348">
        <v>57.5</v>
      </c>
    </row>
    <row r="349" spans="1:7">
      <c r="A349" t="s">
        <v>10</v>
      </c>
      <c r="B349" t="s">
        <v>650</v>
      </c>
      <c r="C349" t="s">
        <v>709</v>
      </c>
      <c r="D349" t="s">
        <v>682</v>
      </c>
      <c r="E349">
        <v>115</v>
      </c>
      <c r="F349">
        <v>5</v>
      </c>
      <c r="G349">
        <v>575</v>
      </c>
    </row>
    <row r="350" spans="1:7">
      <c r="A350" t="s">
        <v>10</v>
      </c>
      <c r="B350" t="s">
        <v>650</v>
      </c>
      <c r="C350" t="s">
        <v>710</v>
      </c>
      <c r="D350" t="s">
        <v>711</v>
      </c>
      <c r="E350">
        <v>115</v>
      </c>
      <c r="F350">
        <v>2.5</v>
      </c>
      <c r="G350">
        <v>287.5</v>
      </c>
    </row>
    <row r="351" spans="1:7">
      <c r="A351" t="s">
        <v>10</v>
      </c>
      <c r="B351" t="s">
        <v>650</v>
      </c>
      <c r="C351" t="s">
        <v>712</v>
      </c>
      <c r="D351" t="s">
        <v>713</v>
      </c>
      <c r="E351">
        <v>41</v>
      </c>
      <c r="F351">
        <v>2.5</v>
      </c>
      <c r="G351">
        <v>102.5</v>
      </c>
    </row>
    <row r="352" spans="1:7">
      <c r="A352" t="s">
        <v>10</v>
      </c>
      <c r="B352" t="s">
        <v>650</v>
      </c>
      <c r="C352" t="s">
        <v>714</v>
      </c>
      <c r="D352" t="s">
        <v>715</v>
      </c>
      <c r="E352">
        <v>33</v>
      </c>
      <c r="F352">
        <v>2.5</v>
      </c>
      <c r="G352">
        <v>82.5</v>
      </c>
    </row>
    <row r="353" spans="1:11">
      <c r="A353" t="s">
        <v>10</v>
      </c>
      <c r="B353" t="s">
        <v>650</v>
      </c>
      <c r="C353" t="s">
        <v>716</v>
      </c>
      <c r="D353" t="s">
        <v>717</v>
      </c>
      <c r="E353">
        <v>114</v>
      </c>
      <c r="F353">
        <v>2.5</v>
      </c>
      <c r="G353">
        <v>285</v>
      </c>
    </row>
    <row r="354" spans="1:11">
      <c r="A354" t="s">
        <v>10</v>
      </c>
      <c r="B354" t="s">
        <v>650</v>
      </c>
      <c r="C354" t="s">
        <v>718</v>
      </c>
      <c r="D354" t="s">
        <v>719</v>
      </c>
      <c r="E354">
        <v>44</v>
      </c>
      <c r="F354">
        <v>2.5</v>
      </c>
      <c r="G354">
        <v>110</v>
      </c>
    </row>
    <row r="355" spans="1:11">
      <c r="A355" t="s">
        <v>10</v>
      </c>
      <c r="B355" t="s">
        <v>650</v>
      </c>
      <c r="C355" t="s">
        <v>720</v>
      </c>
      <c r="D355" t="s">
        <v>721</v>
      </c>
      <c r="E355">
        <v>23</v>
      </c>
      <c r="F355">
        <v>5</v>
      </c>
      <c r="G355">
        <v>115</v>
      </c>
    </row>
    <row r="356" spans="1:11">
      <c r="A356" t="s">
        <v>10</v>
      </c>
      <c r="B356" t="s">
        <v>650</v>
      </c>
      <c r="C356" t="s">
        <v>722</v>
      </c>
      <c r="D356" t="s">
        <v>723</v>
      </c>
      <c r="E356">
        <v>16</v>
      </c>
      <c r="F356">
        <v>2.5</v>
      </c>
      <c r="G356">
        <v>40</v>
      </c>
    </row>
    <row r="357" spans="1:11">
      <c r="A357" t="s">
        <v>10</v>
      </c>
      <c r="B357" t="s">
        <v>650</v>
      </c>
      <c r="C357" t="s">
        <v>724</v>
      </c>
      <c r="D357" t="s">
        <v>725</v>
      </c>
      <c r="E357">
        <v>31</v>
      </c>
      <c r="F357">
        <v>5</v>
      </c>
      <c r="G357">
        <v>155</v>
      </c>
    </row>
    <row r="358" spans="1:11">
      <c r="A358" t="s">
        <v>10</v>
      </c>
      <c r="B358" t="s">
        <v>650</v>
      </c>
      <c r="C358" t="s">
        <v>726</v>
      </c>
      <c r="D358" t="s">
        <v>727</v>
      </c>
      <c r="E358">
        <v>37</v>
      </c>
      <c r="F358">
        <v>5</v>
      </c>
      <c r="G358">
        <v>185</v>
      </c>
      <c r="I358">
        <f>SUM(F320:F358)</f>
        <v>150</v>
      </c>
      <c r="J358">
        <f>SUM(G320:G358)</f>
        <v>10292.5</v>
      </c>
      <c r="K358">
        <f>J358/I358</f>
        <v>68.61666666666666</v>
      </c>
    </row>
    <row r="359" spans="1:11">
      <c r="A359" t="s">
        <v>10</v>
      </c>
      <c r="B359" t="s">
        <v>728</v>
      </c>
      <c r="C359" t="s">
        <v>729</v>
      </c>
      <c r="D359" t="s">
        <v>730</v>
      </c>
      <c r="E359">
        <v>156</v>
      </c>
      <c r="F359">
        <v>5</v>
      </c>
      <c r="G359">
        <v>780</v>
      </c>
    </row>
    <row r="360" spans="1:11">
      <c r="A360" t="s">
        <v>10</v>
      </c>
      <c r="B360" t="s">
        <v>728</v>
      </c>
      <c r="C360" t="s">
        <v>731</v>
      </c>
      <c r="D360" t="s">
        <v>732</v>
      </c>
      <c r="E360">
        <v>143</v>
      </c>
      <c r="F360">
        <v>5</v>
      </c>
      <c r="G360">
        <v>715</v>
      </c>
    </row>
    <row r="361" spans="1:11">
      <c r="A361" t="s">
        <v>10</v>
      </c>
      <c r="B361" t="s">
        <v>728</v>
      </c>
      <c r="C361" t="s">
        <v>733</v>
      </c>
      <c r="D361" t="s">
        <v>734</v>
      </c>
      <c r="E361">
        <v>156</v>
      </c>
      <c r="F361">
        <v>5</v>
      </c>
      <c r="G361">
        <v>780</v>
      </c>
    </row>
    <row r="362" spans="1:11">
      <c r="A362" t="s">
        <v>10</v>
      </c>
      <c r="B362" t="s">
        <v>728</v>
      </c>
      <c r="C362" t="s">
        <v>735</v>
      </c>
      <c r="D362" t="s">
        <v>736</v>
      </c>
      <c r="E362">
        <v>134</v>
      </c>
      <c r="F362">
        <v>5</v>
      </c>
      <c r="G362">
        <v>670</v>
      </c>
    </row>
    <row r="363" spans="1:11">
      <c r="A363" t="s">
        <v>10</v>
      </c>
      <c r="B363" t="s">
        <v>728</v>
      </c>
      <c r="C363" t="s">
        <v>737</v>
      </c>
      <c r="D363" t="s">
        <v>738</v>
      </c>
      <c r="E363">
        <v>8</v>
      </c>
      <c r="F363">
        <v>5</v>
      </c>
      <c r="G363">
        <v>40</v>
      </c>
    </row>
    <row r="364" spans="1:11">
      <c r="A364" t="s">
        <v>10</v>
      </c>
      <c r="B364" t="s">
        <v>728</v>
      </c>
      <c r="C364" t="s">
        <v>739</v>
      </c>
      <c r="D364" t="s">
        <v>740</v>
      </c>
      <c r="E364">
        <v>41</v>
      </c>
      <c r="F364">
        <v>2.5</v>
      </c>
      <c r="G364">
        <v>102.5</v>
      </c>
    </row>
    <row r="365" spans="1:11">
      <c r="A365" t="s">
        <v>10</v>
      </c>
      <c r="B365" t="s">
        <v>728</v>
      </c>
      <c r="C365" t="s">
        <v>741</v>
      </c>
      <c r="D365" t="s">
        <v>742</v>
      </c>
      <c r="E365">
        <v>43</v>
      </c>
      <c r="F365">
        <v>5</v>
      </c>
      <c r="G365">
        <v>215</v>
      </c>
    </row>
    <row r="366" spans="1:11">
      <c r="A366" t="s">
        <v>10</v>
      </c>
      <c r="B366" t="s">
        <v>728</v>
      </c>
      <c r="C366" t="s">
        <v>743</v>
      </c>
      <c r="D366" t="s">
        <v>744</v>
      </c>
      <c r="E366">
        <v>42</v>
      </c>
      <c r="F366">
        <v>2.5</v>
      </c>
      <c r="G366">
        <v>105</v>
      </c>
    </row>
    <row r="367" spans="1:11">
      <c r="A367" t="s">
        <v>10</v>
      </c>
      <c r="B367" t="s">
        <v>728</v>
      </c>
      <c r="C367" t="s">
        <v>745</v>
      </c>
      <c r="D367" t="s">
        <v>746</v>
      </c>
      <c r="E367">
        <v>44</v>
      </c>
      <c r="F367">
        <v>5</v>
      </c>
      <c r="G367">
        <v>220</v>
      </c>
    </row>
    <row r="368" spans="1:11">
      <c r="A368" t="s">
        <v>10</v>
      </c>
      <c r="B368" t="s">
        <v>728</v>
      </c>
      <c r="C368" t="s">
        <v>747</v>
      </c>
      <c r="D368" t="s">
        <v>748</v>
      </c>
      <c r="E368">
        <v>41</v>
      </c>
      <c r="F368">
        <v>2.5</v>
      </c>
      <c r="G368">
        <v>102.5</v>
      </c>
    </row>
    <row r="369" spans="1:10">
      <c r="A369" t="s">
        <v>10</v>
      </c>
      <c r="B369" t="s">
        <v>728</v>
      </c>
      <c r="C369" t="s">
        <v>749</v>
      </c>
      <c r="D369" t="s">
        <v>750</v>
      </c>
      <c r="E369">
        <v>43</v>
      </c>
      <c r="F369">
        <v>5</v>
      </c>
      <c r="G369">
        <v>215</v>
      </c>
    </row>
    <row r="370" spans="1:10">
      <c r="A370" t="s">
        <v>10</v>
      </c>
      <c r="B370" t="s">
        <v>728</v>
      </c>
      <c r="C370" t="s">
        <v>751</v>
      </c>
      <c r="D370" t="s">
        <v>752</v>
      </c>
      <c r="E370">
        <v>44</v>
      </c>
      <c r="F370">
        <v>5</v>
      </c>
      <c r="G370">
        <v>220</v>
      </c>
    </row>
    <row r="371" spans="1:10">
      <c r="A371" t="s">
        <v>10</v>
      </c>
      <c r="B371" t="s">
        <v>728</v>
      </c>
      <c r="C371" t="s">
        <v>753</v>
      </c>
      <c r="D371" t="s">
        <v>754</v>
      </c>
      <c r="E371">
        <v>42</v>
      </c>
      <c r="F371">
        <v>2.5</v>
      </c>
      <c r="G371">
        <v>105</v>
      </c>
    </row>
    <row r="372" spans="1:10">
      <c r="A372" t="s">
        <v>10</v>
      </c>
      <c r="B372" t="s">
        <v>728</v>
      </c>
      <c r="C372" t="s">
        <v>755</v>
      </c>
      <c r="D372" t="s">
        <v>756</v>
      </c>
      <c r="E372">
        <v>50</v>
      </c>
      <c r="F372">
        <v>5</v>
      </c>
      <c r="G372">
        <v>250</v>
      </c>
    </row>
    <row r="373" spans="1:10">
      <c r="A373" t="s">
        <v>10</v>
      </c>
      <c r="B373" t="s">
        <v>728</v>
      </c>
      <c r="C373" t="s">
        <v>757</v>
      </c>
      <c r="D373" t="s">
        <v>758</v>
      </c>
      <c r="E373">
        <v>51</v>
      </c>
      <c r="F373">
        <v>5</v>
      </c>
      <c r="G373">
        <v>255</v>
      </c>
    </row>
    <row r="374" spans="1:10">
      <c r="A374" t="s">
        <v>10</v>
      </c>
      <c r="B374" t="s">
        <v>728</v>
      </c>
      <c r="C374" t="s">
        <v>759</v>
      </c>
      <c r="D374" t="s">
        <v>760</v>
      </c>
      <c r="E374">
        <v>16</v>
      </c>
      <c r="F374">
        <v>2.5</v>
      </c>
      <c r="G374">
        <v>40</v>
      </c>
    </row>
    <row r="375" spans="1:10">
      <c r="A375" t="s">
        <v>10</v>
      </c>
      <c r="B375" t="s">
        <v>728</v>
      </c>
      <c r="C375" t="s">
        <v>761</v>
      </c>
      <c r="D375" t="s">
        <v>202</v>
      </c>
      <c r="E375">
        <v>22</v>
      </c>
      <c r="F375">
        <v>5</v>
      </c>
      <c r="G375">
        <v>110</v>
      </c>
    </row>
    <row r="376" spans="1:10">
      <c r="A376" t="s">
        <v>10</v>
      </c>
      <c r="B376" t="s">
        <v>728</v>
      </c>
      <c r="C376" t="s">
        <v>762</v>
      </c>
      <c r="D376" t="s">
        <v>763</v>
      </c>
      <c r="E376">
        <v>20</v>
      </c>
      <c r="F376">
        <v>2.5</v>
      </c>
      <c r="G376">
        <v>50</v>
      </c>
    </row>
    <row r="377" spans="1:10">
      <c r="A377" t="s">
        <v>10</v>
      </c>
      <c r="B377" t="s">
        <v>728</v>
      </c>
      <c r="C377" t="s">
        <v>764</v>
      </c>
      <c r="D377" t="s">
        <v>765</v>
      </c>
      <c r="E377">
        <v>31</v>
      </c>
      <c r="F377">
        <v>2.5</v>
      </c>
      <c r="G377">
        <v>77.5</v>
      </c>
    </row>
    <row r="378" spans="1:10">
      <c r="A378" t="s">
        <v>10</v>
      </c>
      <c r="B378" t="s">
        <v>728</v>
      </c>
      <c r="C378" t="s">
        <v>766</v>
      </c>
      <c r="D378" t="s">
        <v>767</v>
      </c>
      <c r="E378">
        <v>50</v>
      </c>
      <c r="F378">
        <v>5</v>
      </c>
      <c r="G378">
        <v>250</v>
      </c>
    </row>
    <row r="379" spans="1:10">
      <c r="A379" t="s">
        <v>10</v>
      </c>
      <c r="B379" t="s">
        <v>728</v>
      </c>
      <c r="C379" t="s">
        <v>768</v>
      </c>
      <c r="D379" t="s">
        <v>769</v>
      </c>
      <c r="E379">
        <v>13</v>
      </c>
      <c r="F379">
        <v>2.5</v>
      </c>
      <c r="G379">
        <v>32.5</v>
      </c>
    </row>
    <row r="380" spans="1:10">
      <c r="A380" t="s">
        <v>10</v>
      </c>
      <c r="B380" t="s">
        <v>728</v>
      </c>
      <c r="C380" t="s">
        <v>770</v>
      </c>
      <c r="D380" t="s">
        <v>771</v>
      </c>
      <c r="E380">
        <v>12</v>
      </c>
      <c r="F380">
        <v>2.5</v>
      </c>
      <c r="G380">
        <v>30</v>
      </c>
    </row>
    <row r="381" spans="1:10">
      <c r="A381" t="s">
        <v>10</v>
      </c>
      <c r="B381" t="s">
        <v>728</v>
      </c>
      <c r="C381" t="s">
        <v>772</v>
      </c>
      <c r="D381" t="s">
        <v>773</v>
      </c>
      <c r="E381">
        <v>50</v>
      </c>
      <c r="F381">
        <v>5</v>
      </c>
      <c r="G381">
        <v>250</v>
      </c>
    </row>
    <row r="382" spans="1:10">
      <c r="A382" t="s">
        <v>10</v>
      </c>
      <c r="B382" t="s">
        <v>728</v>
      </c>
      <c r="C382" t="s">
        <v>774</v>
      </c>
      <c r="D382" t="s">
        <v>775</v>
      </c>
      <c r="E382">
        <v>29</v>
      </c>
      <c r="F382">
        <v>2.5</v>
      </c>
      <c r="G382">
        <v>72.5</v>
      </c>
    </row>
    <row r="383" spans="1:10">
      <c r="A383" t="s">
        <v>10</v>
      </c>
      <c r="B383" t="s">
        <v>728</v>
      </c>
      <c r="C383" t="s">
        <v>776</v>
      </c>
      <c r="D383" t="s">
        <v>777</v>
      </c>
      <c r="E383">
        <v>21</v>
      </c>
      <c r="F383">
        <v>2.5</v>
      </c>
      <c r="G383">
        <v>52.5</v>
      </c>
      <c r="I383">
        <f>SUM(F359:F383)</f>
        <v>97.5</v>
      </c>
      <c r="J383">
        <f>SUM(G359:G383)</f>
        <v>5740</v>
      </c>
    </row>
    <row r="384" spans="1:10">
      <c r="A384" t="s">
        <v>10</v>
      </c>
      <c r="B384" t="s">
        <v>778</v>
      </c>
      <c r="C384" t="s">
        <v>779</v>
      </c>
      <c r="D384" t="s">
        <v>780</v>
      </c>
      <c r="E384">
        <v>3</v>
      </c>
      <c r="F384">
        <v>5</v>
      </c>
      <c r="G384">
        <v>15</v>
      </c>
    </row>
    <row r="385" spans="1:7">
      <c r="A385" t="s">
        <v>10</v>
      </c>
      <c r="B385" t="s">
        <v>778</v>
      </c>
      <c r="C385" t="s">
        <v>781</v>
      </c>
      <c r="D385" t="s">
        <v>782</v>
      </c>
      <c r="E385">
        <v>3</v>
      </c>
      <c r="F385">
        <v>5</v>
      </c>
      <c r="G385">
        <v>15</v>
      </c>
    </row>
    <row r="386" spans="1:7">
      <c r="A386" t="s">
        <v>10</v>
      </c>
      <c r="B386" t="s">
        <v>778</v>
      </c>
      <c r="C386" t="s">
        <v>783</v>
      </c>
      <c r="D386" t="s">
        <v>784</v>
      </c>
      <c r="E386">
        <v>5</v>
      </c>
      <c r="F386">
        <v>5</v>
      </c>
      <c r="G386">
        <v>25</v>
      </c>
    </row>
    <row r="387" spans="1:7">
      <c r="A387" t="s">
        <v>10</v>
      </c>
      <c r="B387" t="s">
        <v>778</v>
      </c>
      <c r="C387" t="s">
        <v>785</v>
      </c>
      <c r="D387" t="s">
        <v>786</v>
      </c>
      <c r="E387">
        <v>5</v>
      </c>
      <c r="F387">
        <v>5</v>
      </c>
      <c r="G387">
        <v>25</v>
      </c>
    </row>
    <row r="388" spans="1:7">
      <c r="A388" t="s">
        <v>10</v>
      </c>
      <c r="B388" t="s">
        <v>778</v>
      </c>
      <c r="C388" t="s">
        <v>787</v>
      </c>
      <c r="D388" t="s">
        <v>788</v>
      </c>
      <c r="E388">
        <v>68</v>
      </c>
      <c r="F388">
        <v>7.5</v>
      </c>
      <c r="G388">
        <v>510</v>
      </c>
    </row>
    <row r="389" spans="1:7">
      <c r="A389" t="s">
        <v>10</v>
      </c>
      <c r="B389" t="s">
        <v>778</v>
      </c>
      <c r="C389" t="s">
        <v>789</v>
      </c>
      <c r="D389" t="s">
        <v>790</v>
      </c>
      <c r="E389">
        <v>69</v>
      </c>
      <c r="F389">
        <v>7.5</v>
      </c>
      <c r="G389">
        <v>517.5</v>
      </c>
    </row>
    <row r="390" spans="1:7">
      <c r="A390" t="s">
        <v>10</v>
      </c>
      <c r="B390" t="s">
        <v>778</v>
      </c>
      <c r="C390" t="s">
        <v>791</v>
      </c>
      <c r="D390" t="s">
        <v>792</v>
      </c>
      <c r="E390">
        <v>50</v>
      </c>
      <c r="F390">
        <v>7.5</v>
      </c>
      <c r="G390">
        <v>375</v>
      </c>
    </row>
    <row r="391" spans="1:7">
      <c r="A391" t="s">
        <v>10</v>
      </c>
      <c r="B391" t="s">
        <v>778</v>
      </c>
      <c r="C391" t="s">
        <v>793</v>
      </c>
      <c r="D391" t="s">
        <v>794</v>
      </c>
      <c r="E391">
        <v>51</v>
      </c>
      <c r="F391">
        <v>7.5</v>
      </c>
      <c r="G391">
        <v>382.5</v>
      </c>
    </row>
    <row r="392" spans="1:7">
      <c r="A392" t="s">
        <v>10</v>
      </c>
      <c r="B392" t="s">
        <v>778</v>
      </c>
      <c r="C392" t="s">
        <v>795</v>
      </c>
      <c r="D392" t="s">
        <v>796</v>
      </c>
      <c r="E392">
        <v>112</v>
      </c>
      <c r="F392">
        <v>2.5</v>
      </c>
      <c r="G392">
        <v>280</v>
      </c>
    </row>
    <row r="393" spans="1:7">
      <c r="A393" t="s">
        <v>10</v>
      </c>
      <c r="B393" t="s">
        <v>778</v>
      </c>
      <c r="C393" t="s">
        <v>797</v>
      </c>
      <c r="D393" t="s">
        <v>798</v>
      </c>
      <c r="E393">
        <v>114</v>
      </c>
      <c r="F393">
        <v>2.5</v>
      </c>
      <c r="G393">
        <v>285</v>
      </c>
    </row>
    <row r="394" spans="1:7">
      <c r="A394" t="s">
        <v>10</v>
      </c>
      <c r="B394" t="s">
        <v>778</v>
      </c>
      <c r="C394" t="s">
        <v>799</v>
      </c>
      <c r="D394" t="s">
        <v>800</v>
      </c>
      <c r="E394">
        <v>3</v>
      </c>
      <c r="F394">
        <v>5</v>
      </c>
      <c r="G394">
        <v>15</v>
      </c>
    </row>
    <row r="395" spans="1:7">
      <c r="A395" t="s">
        <v>10</v>
      </c>
      <c r="B395" t="s">
        <v>778</v>
      </c>
      <c r="C395" t="s">
        <v>801</v>
      </c>
      <c r="D395" t="s">
        <v>802</v>
      </c>
      <c r="E395">
        <v>2</v>
      </c>
      <c r="F395">
        <v>5</v>
      </c>
      <c r="G395">
        <v>10</v>
      </c>
    </row>
    <row r="396" spans="1:7">
      <c r="A396" t="s">
        <v>10</v>
      </c>
      <c r="B396" t="s">
        <v>778</v>
      </c>
      <c r="C396" t="s">
        <v>803</v>
      </c>
      <c r="D396" t="s">
        <v>804</v>
      </c>
      <c r="E396">
        <v>60</v>
      </c>
      <c r="F396">
        <v>5</v>
      </c>
      <c r="G396">
        <v>300</v>
      </c>
    </row>
    <row r="397" spans="1:7">
      <c r="A397" t="s">
        <v>10</v>
      </c>
      <c r="B397" t="s">
        <v>778</v>
      </c>
      <c r="C397" t="s">
        <v>805</v>
      </c>
      <c r="D397" t="s">
        <v>806</v>
      </c>
      <c r="E397">
        <v>60</v>
      </c>
      <c r="F397">
        <v>5</v>
      </c>
      <c r="G397">
        <v>300</v>
      </c>
    </row>
    <row r="398" spans="1:7">
      <c r="A398" t="s">
        <v>10</v>
      </c>
      <c r="B398" t="s">
        <v>778</v>
      </c>
      <c r="C398" t="s">
        <v>807</v>
      </c>
      <c r="D398" t="s">
        <v>808</v>
      </c>
      <c r="E398">
        <v>58</v>
      </c>
      <c r="F398">
        <v>5</v>
      </c>
      <c r="G398">
        <v>290</v>
      </c>
    </row>
    <row r="399" spans="1:7">
      <c r="A399" t="s">
        <v>10</v>
      </c>
      <c r="B399" t="s">
        <v>778</v>
      </c>
      <c r="C399" t="s">
        <v>809</v>
      </c>
      <c r="D399" t="s">
        <v>810</v>
      </c>
      <c r="E399">
        <v>57</v>
      </c>
      <c r="F399">
        <v>5</v>
      </c>
      <c r="G399">
        <v>285</v>
      </c>
    </row>
    <row r="400" spans="1:7">
      <c r="A400" t="s">
        <v>10</v>
      </c>
      <c r="B400" t="s">
        <v>778</v>
      </c>
      <c r="C400" t="s">
        <v>811</v>
      </c>
      <c r="D400" t="s">
        <v>812</v>
      </c>
      <c r="E400">
        <v>19</v>
      </c>
      <c r="F400">
        <v>5</v>
      </c>
      <c r="G400">
        <v>95</v>
      </c>
    </row>
    <row r="401" spans="1:10">
      <c r="A401" t="s">
        <v>10</v>
      </c>
      <c r="B401" t="s">
        <v>778</v>
      </c>
      <c r="C401" t="s">
        <v>813</v>
      </c>
      <c r="D401" t="s">
        <v>814</v>
      </c>
      <c r="E401">
        <v>44</v>
      </c>
      <c r="F401">
        <v>5</v>
      </c>
      <c r="G401">
        <v>220</v>
      </c>
    </row>
    <row r="402" spans="1:10">
      <c r="A402" t="s">
        <v>10</v>
      </c>
      <c r="B402" t="s">
        <v>778</v>
      </c>
      <c r="C402" t="s">
        <v>815</v>
      </c>
      <c r="D402" t="s">
        <v>816</v>
      </c>
      <c r="E402">
        <v>24</v>
      </c>
      <c r="F402">
        <v>5</v>
      </c>
      <c r="G402">
        <v>120</v>
      </c>
    </row>
    <row r="403" spans="1:10">
      <c r="A403" t="s">
        <v>10</v>
      </c>
      <c r="B403" t="s">
        <v>778</v>
      </c>
      <c r="C403" t="s">
        <v>817</v>
      </c>
      <c r="D403" t="s">
        <v>818</v>
      </c>
      <c r="E403">
        <v>5</v>
      </c>
      <c r="F403">
        <v>5</v>
      </c>
      <c r="G403">
        <v>25</v>
      </c>
    </row>
    <row r="404" spans="1:10">
      <c r="A404" t="s">
        <v>10</v>
      </c>
      <c r="B404" t="s">
        <v>778</v>
      </c>
      <c r="C404" t="s">
        <v>819</v>
      </c>
      <c r="D404" t="s">
        <v>820</v>
      </c>
      <c r="E404">
        <v>5</v>
      </c>
      <c r="F404">
        <v>5</v>
      </c>
      <c r="G404">
        <v>25</v>
      </c>
    </row>
    <row r="405" spans="1:10">
      <c r="A405" t="s">
        <v>10</v>
      </c>
      <c r="B405" t="s">
        <v>778</v>
      </c>
      <c r="C405" t="s">
        <v>821</v>
      </c>
      <c r="D405" t="s">
        <v>822</v>
      </c>
      <c r="E405">
        <v>47</v>
      </c>
      <c r="F405">
        <v>2.5</v>
      </c>
      <c r="G405">
        <v>117.5</v>
      </c>
    </row>
    <row r="406" spans="1:10">
      <c r="A406" t="s">
        <v>10</v>
      </c>
      <c r="B406" t="s">
        <v>778</v>
      </c>
      <c r="C406" t="s">
        <v>823</v>
      </c>
      <c r="D406" t="s">
        <v>824</v>
      </c>
      <c r="E406">
        <v>49</v>
      </c>
      <c r="F406">
        <v>2.5</v>
      </c>
      <c r="G406">
        <v>122.5</v>
      </c>
    </row>
    <row r="407" spans="1:10">
      <c r="A407" t="s">
        <v>10</v>
      </c>
      <c r="B407" t="s">
        <v>778</v>
      </c>
      <c r="C407" t="s">
        <v>825</v>
      </c>
      <c r="D407" t="s">
        <v>826</v>
      </c>
      <c r="E407">
        <v>17</v>
      </c>
      <c r="F407">
        <v>2.5</v>
      </c>
      <c r="G407">
        <v>42.5</v>
      </c>
    </row>
    <row r="408" spans="1:10">
      <c r="A408" t="s">
        <v>10</v>
      </c>
      <c r="B408" t="s">
        <v>778</v>
      </c>
      <c r="C408" t="s">
        <v>827</v>
      </c>
      <c r="D408" t="s">
        <v>828</v>
      </c>
      <c r="E408">
        <v>26</v>
      </c>
      <c r="F408">
        <v>2.5</v>
      </c>
      <c r="G408">
        <v>65</v>
      </c>
    </row>
    <row r="409" spans="1:10">
      <c r="A409" t="s">
        <v>10</v>
      </c>
      <c r="B409" t="s">
        <v>778</v>
      </c>
      <c r="C409" t="s">
        <v>829</v>
      </c>
      <c r="D409" t="s">
        <v>830</v>
      </c>
      <c r="E409">
        <v>48</v>
      </c>
      <c r="F409">
        <v>5</v>
      </c>
      <c r="G409">
        <v>240</v>
      </c>
    </row>
    <row r="410" spans="1:10">
      <c r="A410" t="s">
        <v>10</v>
      </c>
      <c r="B410" t="s">
        <v>778</v>
      </c>
      <c r="C410" t="s">
        <v>831</v>
      </c>
      <c r="D410" t="s">
        <v>832</v>
      </c>
      <c r="E410">
        <v>49</v>
      </c>
      <c r="F410">
        <v>5</v>
      </c>
      <c r="G410">
        <v>245</v>
      </c>
    </row>
    <row r="411" spans="1:10">
      <c r="A411" t="s">
        <v>10</v>
      </c>
      <c r="B411" t="s">
        <v>778</v>
      </c>
      <c r="C411" t="s">
        <v>833</v>
      </c>
      <c r="D411" t="s">
        <v>834</v>
      </c>
      <c r="E411">
        <v>38</v>
      </c>
      <c r="F411">
        <v>5</v>
      </c>
      <c r="G411">
        <v>190</v>
      </c>
    </row>
    <row r="412" spans="1:10">
      <c r="A412" t="s">
        <v>10</v>
      </c>
      <c r="B412" t="s">
        <v>778</v>
      </c>
      <c r="C412" t="s">
        <v>835</v>
      </c>
      <c r="D412" t="s">
        <v>836</v>
      </c>
      <c r="E412">
        <v>29</v>
      </c>
      <c r="F412">
        <v>5</v>
      </c>
      <c r="G412">
        <v>145</v>
      </c>
    </row>
    <row r="413" spans="1:10">
      <c r="A413" t="s">
        <v>10</v>
      </c>
      <c r="B413" t="s">
        <v>778</v>
      </c>
      <c r="C413" t="s">
        <v>837</v>
      </c>
      <c r="D413" t="s">
        <v>838</v>
      </c>
      <c r="E413">
        <v>29</v>
      </c>
      <c r="F413">
        <v>5</v>
      </c>
      <c r="G413">
        <v>145</v>
      </c>
    </row>
    <row r="414" spans="1:10">
      <c r="A414" t="s">
        <v>10</v>
      </c>
      <c r="B414" t="s">
        <v>778</v>
      </c>
      <c r="C414" t="s">
        <v>839</v>
      </c>
      <c r="D414" t="s">
        <v>840</v>
      </c>
      <c r="E414">
        <v>16</v>
      </c>
      <c r="F414">
        <v>2.5</v>
      </c>
      <c r="G414">
        <v>40</v>
      </c>
      <c r="I414">
        <f>SUM(F384:F414)</f>
        <v>147.5</v>
      </c>
      <c r="J414">
        <f>SUM(G384:G414)</f>
        <v>5467.5</v>
      </c>
    </row>
    <row r="415" spans="1:10">
      <c r="A415" t="s">
        <v>841</v>
      </c>
      <c r="B415" t="s">
        <v>842</v>
      </c>
      <c r="C415" t="s">
        <v>843</v>
      </c>
      <c r="D415" t="s">
        <v>844</v>
      </c>
      <c r="E415">
        <v>22</v>
      </c>
      <c r="F415">
        <v>5</v>
      </c>
      <c r="G415">
        <v>110</v>
      </c>
    </row>
    <row r="416" spans="1:10">
      <c r="A416" t="s">
        <v>841</v>
      </c>
      <c r="B416" t="s">
        <v>842</v>
      </c>
      <c r="C416" t="s">
        <v>845</v>
      </c>
      <c r="D416" t="s">
        <v>846</v>
      </c>
      <c r="E416">
        <v>22</v>
      </c>
      <c r="F416">
        <v>5</v>
      </c>
      <c r="G416">
        <v>110</v>
      </c>
    </row>
    <row r="417" spans="1:7">
      <c r="A417" t="s">
        <v>841</v>
      </c>
      <c r="B417" t="s">
        <v>842</v>
      </c>
      <c r="C417" t="s">
        <v>847</v>
      </c>
      <c r="D417" t="s">
        <v>848</v>
      </c>
      <c r="E417">
        <v>29</v>
      </c>
      <c r="F417">
        <v>5</v>
      </c>
      <c r="G417">
        <v>145</v>
      </c>
    </row>
    <row r="418" spans="1:7">
      <c r="A418" t="s">
        <v>841</v>
      </c>
      <c r="B418" t="s">
        <v>842</v>
      </c>
      <c r="C418" t="s">
        <v>849</v>
      </c>
      <c r="D418" t="s">
        <v>850</v>
      </c>
      <c r="E418">
        <v>1</v>
      </c>
      <c r="F418">
        <v>5</v>
      </c>
      <c r="G418">
        <v>5</v>
      </c>
    </row>
    <row r="419" spans="1:7">
      <c r="A419" t="s">
        <v>841</v>
      </c>
      <c r="B419" t="s">
        <v>842</v>
      </c>
      <c r="C419" t="s">
        <v>851</v>
      </c>
      <c r="D419" t="s">
        <v>852</v>
      </c>
      <c r="E419">
        <v>1</v>
      </c>
      <c r="F419">
        <v>5</v>
      </c>
      <c r="G419">
        <v>5</v>
      </c>
    </row>
    <row r="420" spans="1:7">
      <c r="A420" t="s">
        <v>841</v>
      </c>
      <c r="B420" t="s">
        <v>842</v>
      </c>
      <c r="C420" t="s">
        <v>853</v>
      </c>
      <c r="D420" t="s">
        <v>854</v>
      </c>
      <c r="E420">
        <v>1</v>
      </c>
      <c r="F420">
        <v>5</v>
      </c>
      <c r="G420">
        <v>5</v>
      </c>
    </row>
    <row r="421" spans="1:7">
      <c r="A421" t="s">
        <v>841</v>
      </c>
      <c r="B421" t="s">
        <v>842</v>
      </c>
      <c r="C421" t="s">
        <v>855</v>
      </c>
      <c r="D421" t="s">
        <v>856</v>
      </c>
      <c r="E421">
        <v>3</v>
      </c>
      <c r="F421">
        <v>5</v>
      </c>
      <c r="G421">
        <v>15</v>
      </c>
    </row>
    <row r="422" spans="1:7">
      <c r="A422" t="s">
        <v>841</v>
      </c>
      <c r="B422" t="s">
        <v>842</v>
      </c>
      <c r="C422" t="s">
        <v>857</v>
      </c>
      <c r="D422" t="s">
        <v>858</v>
      </c>
      <c r="E422">
        <v>1</v>
      </c>
      <c r="F422">
        <v>5</v>
      </c>
      <c r="G422">
        <v>5</v>
      </c>
    </row>
    <row r="423" spans="1:7">
      <c r="A423" t="s">
        <v>841</v>
      </c>
      <c r="B423" t="s">
        <v>842</v>
      </c>
      <c r="C423" t="s">
        <v>859</v>
      </c>
      <c r="D423" t="s">
        <v>860</v>
      </c>
      <c r="E423">
        <v>1</v>
      </c>
      <c r="F423">
        <v>5</v>
      </c>
      <c r="G423">
        <v>5</v>
      </c>
    </row>
    <row r="424" spans="1:7">
      <c r="A424" t="s">
        <v>841</v>
      </c>
      <c r="B424" t="s">
        <v>842</v>
      </c>
      <c r="C424" t="s">
        <v>861</v>
      </c>
      <c r="D424" t="s">
        <v>862</v>
      </c>
      <c r="E424">
        <v>1</v>
      </c>
      <c r="F424">
        <v>5</v>
      </c>
      <c r="G424">
        <v>5</v>
      </c>
    </row>
    <row r="425" spans="1:7">
      <c r="A425" t="s">
        <v>841</v>
      </c>
      <c r="B425" t="s">
        <v>842</v>
      </c>
      <c r="C425" t="s">
        <v>863</v>
      </c>
      <c r="D425" t="s">
        <v>864</v>
      </c>
      <c r="E425">
        <v>2</v>
      </c>
      <c r="F425">
        <v>10</v>
      </c>
      <c r="G425">
        <v>20</v>
      </c>
    </row>
    <row r="426" spans="1:7">
      <c r="A426" t="s">
        <v>841</v>
      </c>
      <c r="B426" t="s">
        <v>842</v>
      </c>
      <c r="C426" t="s">
        <v>865</v>
      </c>
      <c r="D426" t="s">
        <v>866</v>
      </c>
      <c r="E426">
        <v>21</v>
      </c>
      <c r="F426">
        <v>10</v>
      </c>
      <c r="G426">
        <v>210</v>
      </c>
    </row>
    <row r="427" spans="1:7">
      <c r="A427" t="s">
        <v>841</v>
      </c>
      <c r="B427" t="s">
        <v>842</v>
      </c>
      <c r="C427" t="s">
        <v>867</v>
      </c>
      <c r="D427" t="s">
        <v>868</v>
      </c>
      <c r="E427">
        <v>19</v>
      </c>
      <c r="F427">
        <v>5</v>
      </c>
      <c r="G427">
        <v>95</v>
      </c>
    </row>
    <row r="428" spans="1:7">
      <c r="A428" t="s">
        <v>841</v>
      </c>
      <c r="B428" t="s">
        <v>842</v>
      </c>
      <c r="C428" t="s">
        <v>869</v>
      </c>
      <c r="D428" t="s">
        <v>870</v>
      </c>
      <c r="E428">
        <v>1</v>
      </c>
      <c r="F428">
        <v>5</v>
      </c>
      <c r="G428">
        <v>5</v>
      </c>
    </row>
    <row r="429" spans="1:7">
      <c r="A429" t="s">
        <v>841</v>
      </c>
      <c r="B429" t="s">
        <v>842</v>
      </c>
      <c r="C429" t="s">
        <v>871</v>
      </c>
      <c r="D429" t="s">
        <v>854</v>
      </c>
      <c r="E429">
        <v>22</v>
      </c>
      <c r="F429">
        <v>5</v>
      </c>
      <c r="G429">
        <v>110</v>
      </c>
    </row>
    <row r="430" spans="1:7">
      <c r="A430" t="s">
        <v>841</v>
      </c>
      <c r="B430" t="s">
        <v>842</v>
      </c>
      <c r="C430" t="s">
        <v>872</v>
      </c>
      <c r="D430" t="s">
        <v>873</v>
      </c>
      <c r="E430">
        <v>1</v>
      </c>
      <c r="F430">
        <v>5</v>
      </c>
      <c r="G430">
        <v>5</v>
      </c>
    </row>
    <row r="431" spans="1:7">
      <c r="A431" t="s">
        <v>841</v>
      </c>
      <c r="B431" t="s">
        <v>842</v>
      </c>
      <c r="C431" t="s">
        <v>874</v>
      </c>
      <c r="D431" t="s">
        <v>875</v>
      </c>
      <c r="E431">
        <v>22</v>
      </c>
      <c r="F431">
        <v>5</v>
      </c>
      <c r="G431">
        <v>110</v>
      </c>
    </row>
    <row r="432" spans="1:7">
      <c r="A432" t="s">
        <v>841</v>
      </c>
      <c r="B432" t="s">
        <v>842</v>
      </c>
      <c r="C432" t="s">
        <v>876</v>
      </c>
      <c r="D432" t="s">
        <v>858</v>
      </c>
      <c r="E432">
        <v>23</v>
      </c>
      <c r="F432">
        <v>5</v>
      </c>
      <c r="G432">
        <v>115</v>
      </c>
    </row>
    <row r="433" spans="1:10">
      <c r="A433" t="s">
        <v>841</v>
      </c>
      <c r="B433" t="s">
        <v>842</v>
      </c>
      <c r="C433" t="s">
        <v>877</v>
      </c>
      <c r="D433" t="s">
        <v>878</v>
      </c>
      <c r="E433">
        <v>10</v>
      </c>
      <c r="F433">
        <v>5</v>
      </c>
      <c r="G433">
        <v>50</v>
      </c>
    </row>
    <row r="434" spans="1:10">
      <c r="A434" t="s">
        <v>841</v>
      </c>
      <c r="B434" t="s">
        <v>842</v>
      </c>
      <c r="C434" t="s">
        <v>879</v>
      </c>
      <c r="D434" t="s">
        <v>880</v>
      </c>
      <c r="E434">
        <v>23</v>
      </c>
      <c r="F434">
        <v>5</v>
      </c>
      <c r="G434">
        <v>115</v>
      </c>
    </row>
    <row r="435" spans="1:10">
      <c r="A435" t="s">
        <v>841</v>
      </c>
      <c r="B435" t="s">
        <v>842</v>
      </c>
      <c r="C435" t="s">
        <v>881</v>
      </c>
      <c r="D435" t="s">
        <v>882</v>
      </c>
      <c r="E435">
        <v>9</v>
      </c>
      <c r="F435">
        <v>5</v>
      </c>
      <c r="G435">
        <v>45</v>
      </c>
    </row>
    <row r="436" spans="1:10">
      <c r="A436" t="s">
        <v>841</v>
      </c>
      <c r="B436" t="s">
        <v>842</v>
      </c>
      <c r="C436" t="s">
        <v>883</v>
      </c>
      <c r="D436" t="s">
        <v>884</v>
      </c>
      <c r="E436">
        <v>1</v>
      </c>
      <c r="F436">
        <v>5</v>
      </c>
      <c r="G436">
        <v>5</v>
      </c>
    </row>
    <row r="437" spans="1:10">
      <c r="A437" t="s">
        <v>841</v>
      </c>
      <c r="B437" t="s">
        <v>842</v>
      </c>
      <c r="C437" t="s">
        <v>885</v>
      </c>
      <c r="D437" t="s">
        <v>479</v>
      </c>
      <c r="E437">
        <v>9</v>
      </c>
      <c r="F437">
        <v>10</v>
      </c>
      <c r="G437">
        <v>90</v>
      </c>
    </row>
    <row r="438" spans="1:10">
      <c r="A438" t="s">
        <v>841</v>
      </c>
      <c r="B438" t="s">
        <v>842</v>
      </c>
      <c r="C438" t="s">
        <v>886</v>
      </c>
      <c r="D438" t="s">
        <v>481</v>
      </c>
      <c r="E438">
        <v>8</v>
      </c>
      <c r="F438">
        <v>10</v>
      </c>
      <c r="G438">
        <v>80</v>
      </c>
      <c r="I438">
        <f>SUM(F415:F438)</f>
        <v>140</v>
      </c>
      <c r="J438">
        <f>SUM(G415:G438)</f>
        <v>1465</v>
      </c>
    </row>
    <row r="439" spans="1:10">
      <c r="A439" t="s">
        <v>841</v>
      </c>
      <c r="B439" t="s">
        <v>79</v>
      </c>
      <c r="C439" t="s">
        <v>887</v>
      </c>
      <c r="D439" t="s">
        <v>888</v>
      </c>
      <c r="E439">
        <v>245</v>
      </c>
      <c r="F439">
        <v>5</v>
      </c>
      <c r="G439">
        <v>1225</v>
      </c>
    </row>
    <row r="440" spans="1:10">
      <c r="A440" t="s">
        <v>841</v>
      </c>
      <c r="B440" t="s">
        <v>79</v>
      </c>
      <c r="C440" t="s">
        <v>889</v>
      </c>
      <c r="D440" t="s">
        <v>890</v>
      </c>
      <c r="E440">
        <v>248</v>
      </c>
      <c r="F440">
        <v>5</v>
      </c>
      <c r="G440">
        <v>1240</v>
      </c>
    </row>
    <row r="441" spans="1:10">
      <c r="A441" t="s">
        <v>841</v>
      </c>
      <c r="B441" t="s">
        <v>79</v>
      </c>
      <c r="C441" t="s">
        <v>891</v>
      </c>
      <c r="D441" t="s">
        <v>892</v>
      </c>
      <c r="E441">
        <v>246</v>
      </c>
      <c r="F441">
        <v>5</v>
      </c>
      <c r="G441">
        <v>1230</v>
      </c>
    </row>
    <row r="442" spans="1:10">
      <c r="A442" t="s">
        <v>841</v>
      </c>
      <c r="B442" t="s">
        <v>79</v>
      </c>
      <c r="C442" t="s">
        <v>893</v>
      </c>
      <c r="D442" t="s">
        <v>894</v>
      </c>
      <c r="E442">
        <v>243</v>
      </c>
      <c r="F442">
        <v>5</v>
      </c>
      <c r="G442">
        <v>1215</v>
      </c>
    </row>
    <row r="443" spans="1:10">
      <c r="A443" t="s">
        <v>841</v>
      </c>
      <c r="B443" t="s">
        <v>79</v>
      </c>
      <c r="C443" t="s">
        <v>895</v>
      </c>
      <c r="D443" t="s">
        <v>896</v>
      </c>
      <c r="E443">
        <v>68</v>
      </c>
      <c r="F443">
        <v>5</v>
      </c>
      <c r="G443">
        <v>340</v>
      </c>
    </row>
    <row r="444" spans="1:10">
      <c r="A444" t="s">
        <v>841</v>
      </c>
      <c r="B444" t="s">
        <v>79</v>
      </c>
      <c r="C444" t="s">
        <v>897</v>
      </c>
      <c r="D444" t="s">
        <v>898</v>
      </c>
      <c r="E444">
        <v>49</v>
      </c>
      <c r="F444">
        <v>5</v>
      </c>
      <c r="G444">
        <v>245</v>
      </c>
    </row>
    <row r="445" spans="1:10">
      <c r="A445" t="s">
        <v>841</v>
      </c>
      <c r="B445" t="s">
        <v>79</v>
      </c>
      <c r="C445" t="s">
        <v>899</v>
      </c>
      <c r="D445" t="s">
        <v>900</v>
      </c>
      <c r="E445">
        <v>39</v>
      </c>
      <c r="F445">
        <v>5</v>
      </c>
      <c r="G445">
        <v>195</v>
      </c>
    </row>
    <row r="446" spans="1:10">
      <c r="A446" t="s">
        <v>841</v>
      </c>
      <c r="B446" t="s">
        <v>79</v>
      </c>
      <c r="C446" t="s">
        <v>901</v>
      </c>
      <c r="D446" t="s">
        <v>902</v>
      </c>
      <c r="E446">
        <v>38</v>
      </c>
      <c r="F446">
        <v>5</v>
      </c>
      <c r="G446">
        <v>190</v>
      </c>
    </row>
    <row r="447" spans="1:10">
      <c r="A447" t="s">
        <v>841</v>
      </c>
      <c r="B447" t="s">
        <v>79</v>
      </c>
      <c r="C447" t="s">
        <v>903</v>
      </c>
      <c r="D447" t="s">
        <v>904</v>
      </c>
      <c r="E447">
        <v>71</v>
      </c>
      <c r="F447">
        <v>5</v>
      </c>
      <c r="G447">
        <v>355</v>
      </c>
    </row>
    <row r="448" spans="1:10">
      <c r="A448" t="s">
        <v>841</v>
      </c>
      <c r="B448" t="s">
        <v>79</v>
      </c>
      <c r="C448" t="s">
        <v>905</v>
      </c>
      <c r="D448" t="s">
        <v>906</v>
      </c>
      <c r="E448">
        <v>25</v>
      </c>
      <c r="F448">
        <v>5</v>
      </c>
      <c r="G448">
        <v>125</v>
      </c>
    </row>
    <row r="449" spans="1:7">
      <c r="A449" t="s">
        <v>841</v>
      </c>
      <c r="B449" t="s">
        <v>79</v>
      </c>
      <c r="C449" t="s">
        <v>907</v>
      </c>
      <c r="D449" t="s">
        <v>908</v>
      </c>
      <c r="E449">
        <v>45</v>
      </c>
      <c r="F449">
        <v>5</v>
      </c>
      <c r="G449">
        <v>225</v>
      </c>
    </row>
    <row r="450" spans="1:7">
      <c r="A450" t="s">
        <v>841</v>
      </c>
      <c r="B450" t="s">
        <v>79</v>
      </c>
      <c r="C450" t="s">
        <v>909</v>
      </c>
      <c r="D450" t="s">
        <v>910</v>
      </c>
      <c r="E450">
        <v>37</v>
      </c>
      <c r="F450">
        <v>5</v>
      </c>
      <c r="G450">
        <v>185</v>
      </c>
    </row>
    <row r="451" spans="1:7">
      <c r="A451" t="s">
        <v>841</v>
      </c>
      <c r="B451" t="s">
        <v>79</v>
      </c>
      <c r="C451" t="s">
        <v>911</v>
      </c>
      <c r="D451" t="s">
        <v>912</v>
      </c>
      <c r="E451">
        <v>33</v>
      </c>
      <c r="F451">
        <v>5</v>
      </c>
      <c r="G451">
        <v>165</v>
      </c>
    </row>
    <row r="452" spans="1:7">
      <c r="A452" t="s">
        <v>841</v>
      </c>
      <c r="B452" t="s">
        <v>79</v>
      </c>
      <c r="C452" t="s">
        <v>913</v>
      </c>
      <c r="D452" t="s">
        <v>914</v>
      </c>
      <c r="E452">
        <v>48</v>
      </c>
      <c r="F452">
        <v>5</v>
      </c>
      <c r="G452">
        <v>240</v>
      </c>
    </row>
    <row r="453" spans="1:7">
      <c r="A453" t="s">
        <v>841</v>
      </c>
      <c r="B453" t="s">
        <v>79</v>
      </c>
      <c r="C453" t="s">
        <v>915</v>
      </c>
      <c r="D453" t="s">
        <v>916</v>
      </c>
      <c r="E453">
        <v>104</v>
      </c>
      <c r="F453">
        <v>5</v>
      </c>
      <c r="G453">
        <v>520</v>
      </c>
    </row>
    <row r="454" spans="1:7">
      <c r="A454" t="s">
        <v>841</v>
      </c>
      <c r="B454" t="s">
        <v>79</v>
      </c>
      <c r="C454" t="s">
        <v>917</v>
      </c>
      <c r="D454" t="s">
        <v>918</v>
      </c>
      <c r="E454">
        <v>106</v>
      </c>
      <c r="F454">
        <v>5</v>
      </c>
      <c r="G454">
        <v>530</v>
      </c>
    </row>
    <row r="455" spans="1:7">
      <c r="A455" t="s">
        <v>841</v>
      </c>
      <c r="B455" t="s">
        <v>79</v>
      </c>
      <c r="C455" t="s">
        <v>919</v>
      </c>
      <c r="D455" t="s">
        <v>920</v>
      </c>
      <c r="E455">
        <v>29</v>
      </c>
      <c r="F455">
        <v>5</v>
      </c>
      <c r="G455">
        <v>145</v>
      </c>
    </row>
    <row r="456" spans="1:7">
      <c r="A456" t="s">
        <v>841</v>
      </c>
      <c r="B456" t="s">
        <v>79</v>
      </c>
      <c r="C456" t="s">
        <v>921</v>
      </c>
      <c r="D456" t="s">
        <v>922</v>
      </c>
      <c r="E456">
        <v>32</v>
      </c>
      <c r="F456">
        <v>5</v>
      </c>
      <c r="G456">
        <v>160</v>
      </c>
    </row>
    <row r="457" spans="1:7">
      <c r="A457" t="s">
        <v>841</v>
      </c>
      <c r="B457" t="s">
        <v>79</v>
      </c>
      <c r="C457" t="s">
        <v>923</v>
      </c>
      <c r="D457" t="s">
        <v>924</v>
      </c>
      <c r="E457">
        <v>67</v>
      </c>
      <c r="F457">
        <v>5</v>
      </c>
      <c r="G457">
        <v>335</v>
      </c>
    </row>
    <row r="458" spans="1:7">
      <c r="A458" t="s">
        <v>841</v>
      </c>
      <c r="B458" t="s">
        <v>79</v>
      </c>
      <c r="C458" t="s">
        <v>925</v>
      </c>
      <c r="D458" t="s">
        <v>926</v>
      </c>
      <c r="E458">
        <v>49</v>
      </c>
      <c r="F458">
        <v>5</v>
      </c>
      <c r="G458">
        <v>245</v>
      </c>
    </row>
    <row r="459" spans="1:7">
      <c r="A459" t="s">
        <v>841</v>
      </c>
      <c r="B459" t="s">
        <v>79</v>
      </c>
      <c r="C459" t="s">
        <v>927</v>
      </c>
      <c r="D459" t="s">
        <v>928</v>
      </c>
      <c r="E459">
        <v>51</v>
      </c>
      <c r="F459">
        <v>5</v>
      </c>
      <c r="G459">
        <v>255</v>
      </c>
    </row>
    <row r="460" spans="1:7">
      <c r="A460" t="s">
        <v>841</v>
      </c>
      <c r="B460" t="s">
        <v>79</v>
      </c>
      <c r="C460" t="s">
        <v>929</v>
      </c>
      <c r="D460" t="s">
        <v>930</v>
      </c>
      <c r="E460">
        <v>23</v>
      </c>
      <c r="F460">
        <v>10</v>
      </c>
      <c r="G460">
        <v>230</v>
      </c>
    </row>
    <row r="461" spans="1:7">
      <c r="A461" t="s">
        <v>841</v>
      </c>
      <c r="B461" t="s">
        <v>79</v>
      </c>
      <c r="C461" t="s">
        <v>931</v>
      </c>
      <c r="D461" t="s">
        <v>932</v>
      </c>
      <c r="E461">
        <v>29</v>
      </c>
      <c r="F461">
        <v>5</v>
      </c>
      <c r="G461">
        <v>145</v>
      </c>
    </row>
    <row r="462" spans="1:7">
      <c r="A462" t="s">
        <v>841</v>
      </c>
      <c r="B462" t="s">
        <v>79</v>
      </c>
      <c r="C462" t="s">
        <v>933</v>
      </c>
      <c r="D462" t="s">
        <v>934</v>
      </c>
      <c r="E462">
        <v>31</v>
      </c>
      <c r="F462">
        <v>5</v>
      </c>
      <c r="G462">
        <v>155</v>
      </c>
    </row>
    <row r="463" spans="1:7">
      <c r="A463" t="s">
        <v>841</v>
      </c>
      <c r="B463" t="s">
        <v>79</v>
      </c>
      <c r="C463" t="s">
        <v>935</v>
      </c>
      <c r="D463" t="s">
        <v>936</v>
      </c>
      <c r="E463">
        <v>38</v>
      </c>
      <c r="F463">
        <v>5</v>
      </c>
      <c r="G463">
        <v>190</v>
      </c>
    </row>
    <row r="464" spans="1:7">
      <c r="A464" t="s">
        <v>841</v>
      </c>
      <c r="B464" t="s">
        <v>79</v>
      </c>
      <c r="C464" t="s">
        <v>937</v>
      </c>
      <c r="D464" t="s">
        <v>938</v>
      </c>
      <c r="E464">
        <v>40</v>
      </c>
      <c r="F464">
        <v>5</v>
      </c>
      <c r="G464">
        <v>200</v>
      </c>
    </row>
    <row r="465" spans="1:10">
      <c r="A465" t="s">
        <v>841</v>
      </c>
      <c r="B465" t="s">
        <v>79</v>
      </c>
      <c r="C465" t="s">
        <v>939</v>
      </c>
      <c r="D465" t="s">
        <v>940</v>
      </c>
      <c r="E465">
        <v>41</v>
      </c>
      <c r="F465">
        <v>5</v>
      </c>
      <c r="G465">
        <v>205</v>
      </c>
    </row>
    <row r="466" spans="1:10">
      <c r="A466" t="s">
        <v>841</v>
      </c>
      <c r="B466" t="s">
        <v>79</v>
      </c>
      <c r="C466" t="s">
        <v>941</v>
      </c>
      <c r="D466" t="s">
        <v>942</v>
      </c>
      <c r="E466">
        <v>29</v>
      </c>
      <c r="F466">
        <v>5</v>
      </c>
      <c r="G466">
        <v>145</v>
      </c>
    </row>
    <row r="467" spans="1:10">
      <c r="A467" t="s">
        <v>841</v>
      </c>
      <c r="B467" t="s">
        <v>79</v>
      </c>
      <c r="C467" t="s">
        <v>943</v>
      </c>
      <c r="D467" t="s">
        <v>944</v>
      </c>
      <c r="E467">
        <v>45</v>
      </c>
      <c r="F467">
        <v>5</v>
      </c>
      <c r="G467">
        <v>225</v>
      </c>
    </row>
    <row r="468" spans="1:10">
      <c r="A468" t="s">
        <v>841</v>
      </c>
      <c r="B468" t="s">
        <v>79</v>
      </c>
      <c r="C468" t="s">
        <v>945</v>
      </c>
      <c r="D468" t="s">
        <v>946</v>
      </c>
      <c r="E468">
        <v>27</v>
      </c>
      <c r="F468">
        <v>5</v>
      </c>
      <c r="G468">
        <v>135</v>
      </c>
    </row>
    <row r="469" spans="1:10">
      <c r="A469" t="s">
        <v>841</v>
      </c>
      <c r="B469" t="s">
        <v>79</v>
      </c>
      <c r="C469" t="s">
        <v>947</v>
      </c>
      <c r="D469" t="s">
        <v>948</v>
      </c>
      <c r="E469">
        <v>1</v>
      </c>
      <c r="F469">
        <v>5</v>
      </c>
      <c r="G469">
        <v>5</v>
      </c>
    </row>
    <row r="470" spans="1:10">
      <c r="A470" t="s">
        <v>841</v>
      </c>
      <c r="B470" t="s">
        <v>79</v>
      </c>
      <c r="C470" t="s">
        <v>949</v>
      </c>
      <c r="D470" t="s">
        <v>950</v>
      </c>
      <c r="E470">
        <v>25</v>
      </c>
      <c r="F470">
        <v>5</v>
      </c>
      <c r="G470">
        <v>125</v>
      </c>
    </row>
    <row r="471" spans="1:10">
      <c r="A471" t="s">
        <v>841</v>
      </c>
      <c r="B471" t="s">
        <v>79</v>
      </c>
      <c r="C471" t="s">
        <v>951</v>
      </c>
      <c r="D471" t="s">
        <v>952</v>
      </c>
      <c r="E471">
        <v>7</v>
      </c>
      <c r="F471">
        <v>5</v>
      </c>
      <c r="G471">
        <v>35</v>
      </c>
    </row>
    <row r="472" spans="1:10">
      <c r="A472" t="s">
        <v>841</v>
      </c>
      <c r="B472" t="s">
        <v>79</v>
      </c>
      <c r="C472" t="s">
        <v>953</v>
      </c>
      <c r="D472" t="s">
        <v>954</v>
      </c>
      <c r="E472">
        <v>1</v>
      </c>
      <c r="F472">
        <v>5</v>
      </c>
      <c r="G472">
        <v>5</v>
      </c>
    </row>
    <row r="473" spans="1:10">
      <c r="A473" t="s">
        <v>841</v>
      </c>
      <c r="B473" t="s">
        <v>79</v>
      </c>
      <c r="C473" t="s">
        <v>955</v>
      </c>
      <c r="D473" t="s">
        <v>906</v>
      </c>
      <c r="E473">
        <v>1</v>
      </c>
      <c r="F473">
        <v>5</v>
      </c>
      <c r="G473">
        <v>5</v>
      </c>
      <c r="I473">
        <f>SUM(F439:F473)</f>
        <v>180</v>
      </c>
      <c r="J473">
        <f>SUM(G439:G473)</f>
        <v>11170</v>
      </c>
    </row>
    <row r="474" spans="1:10">
      <c r="A474" t="s">
        <v>841</v>
      </c>
      <c r="B474" t="s">
        <v>956</v>
      </c>
      <c r="C474" t="s">
        <v>957</v>
      </c>
      <c r="D474" t="s">
        <v>958</v>
      </c>
      <c r="E474">
        <v>26</v>
      </c>
      <c r="F474">
        <v>5</v>
      </c>
      <c r="G474">
        <v>130</v>
      </c>
    </row>
    <row r="475" spans="1:10">
      <c r="A475" t="s">
        <v>841</v>
      </c>
      <c r="B475" t="s">
        <v>956</v>
      </c>
      <c r="C475" t="s">
        <v>959</v>
      </c>
      <c r="D475" t="s">
        <v>960</v>
      </c>
      <c r="E475">
        <v>41</v>
      </c>
      <c r="F475">
        <v>10</v>
      </c>
      <c r="G475">
        <v>410</v>
      </c>
    </row>
    <row r="476" spans="1:10">
      <c r="A476" t="s">
        <v>841</v>
      </c>
      <c r="B476" t="s">
        <v>956</v>
      </c>
      <c r="C476" t="s">
        <v>961</v>
      </c>
      <c r="D476" t="s">
        <v>962</v>
      </c>
      <c r="E476">
        <v>32</v>
      </c>
      <c r="F476">
        <v>5</v>
      </c>
      <c r="G476">
        <v>160</v>
      </c>
    </row>
    <row r="477" spans="1:10">
      <c r="A477" t="s">
        <v>841</v>
      </c>
      <c r="B477" t="s">
        <v>956</v>
      </c>
      <c r="C477" t="s">
        <v>963</v>
      </c>
      <c r="D477" t="s">
        <v>964</v>
      </c>
      <c r="E477">
        <v>32</v>
      </c>
      <c r="F477">
        <v>5</v>
      </c>
      <c r="G477">
        <v>160</v>
      </c>
    </row>
    <row r="478" spans="1:10">
      <c r="A478" t="s">
        <v>841</v>
      </c>
      <c r="B478" t="s">
        <v>956</v>
      </c>
      <c r="C478" t="s">
        <v>965</v>
      </c>
      <c r="D478" t="s">
        <v>966</v>
      </c>
      <c r="E478">
        <v>32</v>
      </c>
      <c r="F478">
        <v>5</v>
      </c>
      <c r="G478">
        <v>160</v>
      </c>
    </row>
    <row r="479" spans="1:10">
      <c r="A479" t="s">
        <v>841</v>
      </c>
      <c r="B479" t="s">
        <v>956</v>
      </c>
      <c r="C479" t="s">
        <v>967</v>
      </c>
      <c r="D479" t="s">
        <v>968</v>
      </c>
      <c r="E479">
        <v>41</v>
      </c>
      <c r="F479">
        <v>5</v>
      </c>
      <c r="G479">
        <v>205</v>
      </c>
    </row>
    <row r="480" spans="1:10">
      <c r="A480" t="s">
        <v>841</v>
      </c>
      <c r="B480" t="s">
        <v>956</v>
      </c>
      <c r="C480" t="s">
        <v>969</v>
      </c>
      <c r="D480" t="s">
        <v>970</v>
      </c>
      <c r="E480">
        <v>41</v>
      </c>
      <c r="F480">
        <v>15</v>
      </c>
      <c r="G480">
        <v>615</v>
      </c>
    </row>
    <row r="481" spans="1:7">
      <c r="A481" t="s">
        <v>841</v>
      </c>
      <c r="B481" t="s">
        <v>956</v>
      </c>
      <c r="C481" t="s">
        <v>971</v>
      </c>
      <c r="D481" t="s">
        <v>972</v>
      </c>
      <c r="E481">
        <v>30</v>
      </c>
      <c r="F481">
        <v>5</v>
      </c>
      <c r="G481">
        <v>150</v>
      </c>
    </row>
    <row r="482" spans="1:7">
      <c r="A482" t="s">
        <v>841</v>
      </c>
      <c r="B482" t="s">
        <v>956</v>
      </c>
      <c r="C482" t="s">
        <v>973</v>
      </c>
      <c r="D482" t="s">
        <v>974</v>
      </c>
      <c r="E482">
        <v>30</v>
      </c>
      <c r="F482">
        <v>5</v>
      </c>
      <c r="G482">
        <v>150</v>
      </c>
    </row>
    <row r="483" spans="1:7">
      <c r="A483" t="s">
        <v>841</v>
      </c>
      <c r="B483" t="s">
        <v>956</v>
      </c>
      <c r="C483" t="s">
        <v>975</v>
      </c>
      <c r="D483" t="s">
        <v>976</v>
      </c>
      <c r="E483">
        <v>32</v>
      </c>
      <c r="F483">
        <v>5</v>
      </c>
      <c r="G483">
        <v>160</v>
      </c>
    </row>
    <row r="484" spans="1:7">
      <c r="A484" t="s">
        <v>841</v>
      </c>
      <c r="B484" t="s">
        <v>956</v>
      </c>
      <c r="C484" t="s">
        <v>977</v>
      </c>
      <c r="D484" t="s">
        <v>978</v>
      </c>
      <c r="E484">
        <v>41</v>
      </c>
      <c r="F484">
        <v>5</v>
      </c>
      <c r="G484">
        <v>205</v>
      </c>
    </row>
    <row r="485" spans="1:7">
      <c r="A485" t="s">
        <v>841</v>
      </c>
      <c r="B485" t="s">
        <v>956</v>
      </c>
      <c r="C485" t="s">
        <v>979</v>
      </c>
      <c r="D485" t="s">
        <v>980</v>
      </c>
      <c r="E485">
        <v>32</v>
      </c>
      <c r="F485">
        <v>5</v>
      </c>
      <c r="G485">
        <v>160</v>
      </c>
    </row>
    <row r="486" spans="1:7">
      <c r="A486" t="s">
        <v>841</v>
      </c>
      <c r="B486" t="s">
        <v>956</v>
      </c>
      <c r="C486" t="s">
        <v>981</v>
      </c>
      <c r="D486" t="s">
        <v>982</v>
      </c>
      <c r="E486">
        <v>30</v>
      </c>
      <c r="F486">
        <v>5</v>
      </c>
      <c r="G486">
        <v>150</v>
      </c>
    </row>
    <row r="487" spans="1:7">
      <c r="A487" t="s">
        <v>841</v>
      </c>
      <c r="B487" t="s">
        <v>956</v>
      </c>
      <c r="C487" t="s">
        <v>983</v>
      </c>
      <c r="D487" t="s">
        <v>984</v>
      </c>
      <c r="E487">
        <v>44</v>
      </c>
      <c r="F487">
        <v>10</v>
      </c>
      <c r="G487">
        <v>440</v>
      </c>
    </row>
    <row r="488" spans="1:7">
      <c r="A488" t="s">
        <v>841</v>
      </c>
      <c r="B488" t="s">
        <v>956</v>
      </c>
      <c r="C488" t="s">
        <v>985</v>
      </c>
      <c r="D488" t="s">
        <v>986</v>
      </c>
      <c r="E488">
        <v>44</v>
      </c>
      <c r="F488">
        <v>5</v>
      </c>
      <c r="G488">
        <v>220</v>
      </c>
    </row>
    <row r="489" spans="1:7">
      <c r="A489" t="s">
        <v>841</v>
      </c>
      <c r="B489" t="s">
        <v>956</v>
      </c>
      <c r="C489" t="s">
        <v>987</v>
      </c>
      <c r="D489" t="s">
        <v>988</v>
      </c>
      <c r="E489">
        <v>44</v>
      </c>
      <c r="F489">
        <v>5</v>
      </c>
      <c r="G489">
        <v>220</v>
      </c>
    </row>
    <row r="490" spans="1:7">
      <c r="A490" t="s">
        <v>841</v>
      </c>
      <c r="B490" t="s">
        <v>956</v>
      </c>
      <c r="C490" t="s">
        <v>989</v>
      </c>
      <c r="D490" t="s">
        <v>990</v>
      </c>
      <c r="E490">
        <v>44</v>
      </c>
      <c r="F490">
        <v>5</v>
      </c>
      <c r="G490">
        <v>220</v>
      </c>
    </row>
    <row r="491" spans="1:7">
      <c r="A491" t="s">
        <v>841</v>
      </c>
      <c r="B491" t="s">
        <v>956</v>
      </c>
      <c r="C491" t="s">
        <v>991</v>
      </c>
      <c r="D491" t="s">
        <v>992</v>
      </c>
      <c r="E491">
        <v>44</v>
      </c>
      <c r="F491">
        <v>5</v>
      </c>
      <c r="G491">
        <v>220</v>
      </c>
    </row>
    <row r="492" spans="1:7">
      <c r="A492" t="s">
        <v>841</v>
      </c>
      <c r="B492" t="s">
        <v>956</v>
      </c>
      <c r="C492" t="s">
        <v>993</v>
      </c>
      <c r="D492" t="s">
        <v>994</v>
      </c>
      <c r="E492">
        <v>32</v>
      </c>
      <c r="F492">
        <v>15</v>
      </c>
      <c r="G492">
        <v>480</v>
      </c>
    </row>
    <row r="493" spans="1:7">
      <c r="A493" t="s">
        <v>841</v>
      </c>
      <c r="B493" t="s">
        <v>956</v>
      </c>
      <c r="C493" t="s">
        <v>995</v>
      </c>
      <c r="D493" t="s">
        <v>996</v>
      </c>
      <c r="E493">
        <v>43</v>
      </c>
      <c r="F493">
        <v>5</v>
      </c>
      <c r="G493">
        <v>215</v>
      </c>
    </row>
    <row r="494" spans="1:7">
      <c r="A494" t="s">
        <v>841</v>
      </c>
      <c r="B494" t="s">
        <v>956</v>
      </c>
      <c r="C494" t="s">
        <v>997</v>
      </c>
      <c r="D494" t="s">
        <v>998</v>
      </c>
      <c r="E494">
        <v>49</v>
      </c>
      <c r="F494">
        <v>5</v>
      </c>
      <c r="G494">
        <v>245</v>
      </c>
    </row>
    <row r="495" spans="1:7">
      <c r="A495" t="s">
        <v>841</v>
      </c>
      <c r="B495" t="s">
        <v>956</v>
      </c>
      <c r="C495" t="s">
        <v>999</v>
      </c>
      <c r="D495" t="s">
        <v>1000</v>
      </c>
      <c r="E495">
        <v>43</v>
      </c>
      <c r="F495">
        <v>5</v>
      </c>
      <c r="G495">
        <v>215</v>
      </c>
    </row>
    <row r="496" spans="1:7">
      <c r="A496" t="s">
        <v>841</v>
      </c>
      <c r="B496" t="s">
        <v>956</v>
      </c>
      <c r="C496" t="s">
        <v>1001</v>
      </c>
      <c r="D496" t="s">
        <v>1002</v>
      </c>
      <c r="E496">
        <v>44</v>
      </c>
      <c r="F496">
        <v>5</v>
      </c>
      <c r="G496">
        <v>220</v>
      </c>
    </row>
    <row r="497" spans="1:7">
      <c r="A497" t="s">
        <v>841</v>
      </c>
      <c r="B497" t="s">
        <v>956</v>
      </c>
      <c r="C497" t="s">
        <v>1003</v>
      </c>
      <c r="D497" t="s">
        <v>1004</v>
      </c>
      <c r="E497">
        <v>44</v>
      </c>
      <c r="F497">
        <v>5</v>
      </c>
      <c r="G497">
        <v>220</v>
      </c>
    </row>
    <row r="498" spans="1:7">
      <c r="A498" t="s">
        <v>841</v>
      </c>
      <c r="B498" t="s">
        <v>956</v>
      </c>
      <c r="C498" t="s">
        <v>1005</v>
      </c>
      <c r="D498" t="s">
        <v>1006</v>
      </c>
      <c r="E498">
        <v>40</v>
      </c>
      <c r="F498">
        <v>5</v>
      </c>
      <c r="G498">
        <v>200</v>
      </c>
    </row>
    <row r="499" spans="1:7">
      <c r="A499" t="s">
        <v>841</v>
      </c>
      <c r="B499" t="s">
        <v>956</v>
      </c>
      <c r="C499" t="s">
        <v>1007</v>
      </c>
      <c r="D499" t="s">
        <v>1008</v>
      </c>
      <c r="E499">
        <v>1</v>
      </c>
      <c r="F499">
        <v>5</v>
      </c>
      <c r="G499">
        <v>5</v>
      </c>
    </row>
    <row r="500" spans="1:7">
      <c r="A500" t="s">
        <v>841</v>
      </c>
      <c r="B500" t="s">
        <v>956</v>
      </c>
      <c r="C500" t="s">
        <v>1009</v>
      </c>
      <c r="D500" t="s">
        <v>1010</v>
      </c>
      <c r="E500">
        <v>32</v>
      </c>
      <c r="F500">
        <v>5</v>
      </c>
      <c r="G500">
        <v>160</v>
      </c>
    </row>
    <row r="501" spans="1:7">
      <c r="A501" t="s">
        <v>841</v>
      </c>
      <c r="B501" t="s">
        <v>956</v>
      </c>
      <c r="C501" t="s">
        <v>1011</v>
      </c>
      <c r="D501" t="s">
        <v>1012</v>
      </c>
      <c r="E501">
        <v>31</v>
      </c>
      <c r="F501">
        <v>15</v>
      </c>
      <c r="G501">
        <v>465</v>
      </c>
    </row>
    <row r="502" spans="1:7">
      <c r="A502" t="s">
        <v>841</v>
      </c>
      <c r="B502" t="s">
        <v>956</v>
      </c>
      <c r="C502" t="s">
        <v>1013</v>
      </c>
      <c r="D502" t="s">
        <v>1014</v>
      </c>
      <c r="E502">
        <v>33</v>
      </c>
      <c r="F502">
        <v>5</v>
      </c>
      <c r="G502">
        <v>165</v>
      </c>
    </row>
    <row r="503" spans="1:7">
      <c r="A503" t="s">
        <v>841</v>
      </c>
      <c r="B503" t="s">
        <v>956</v>
      </c>
      <c r="C503" t="s">
        <v>1015</v>
      </c>
      <c r="D503" t="s">
        <v>1016</v>
      </c>
      <c r="E503">
        <v>32</v>
      </c>
      <c r="F503">
        <v>5</v>
      </c>
      <c r="G503">
        <v>160</v>
      </c>
    </row>
    <row r="504" spans="1:7">
      <c r="A504" t="s">
        <v>841</v>
      </c>
      <c r="B504" t="s">
        <v>956</v>
      </c>
      <c r="C504" t="s">
        <v>1017</v>
      </c>
      <c r="D504" t="s">
        <v>1018</v>
      </c>
      <c r="E504">
        <v>32</v>
      </c>
      <c r="F504">
        <v>5</v>
      </c>
      <c r="G504">
        <v>160</v>
      </c>
    </row>
    <row r="505" spans="1:7">
      <c r="A505" t="s">
        <v>841</v>
      </c>
      <c r="B505" t="s">
        <v>956</v>
      </c>
      <c r="C505" t="s">
        <v>1019</v>
      </c>
      <c r="D505" t="s">
        <v>1020</v>
      </c>
      <c r="E505">
        <v>1</v>
      </c>
      <c r="F505">
        <v>5</v>
      </c>
      <c r="G505">
        <v>5</v>
      </c>
    </row>
    <row r="506" spans="1:7">
      <c r="A506" t="s">
        <v>841</v>
      </c>
      <c r="B506" t="s">
        <v>956</v>
      </c>
      <c r="C506" t="s">
        <v>1021</v>
      </c>
      <c r="D506" t="s">
        <v>1022</v>
      </c>
      <c r="E506">
        <v>31</v>
      </c>
      <c r="F506">
        <v>5</v>
      </c>
      <c r="G506">
        <v>155</v>
      </c>
    </row>
    <row r="507" spans="1:7">
      <c r="A507" t="s">
        <v>841</v>
      </c>
      <c r="B507" t="s">
        <v>956</v>
      </c>
      <c r="C507" t="s">
        <v>1023</v>
      </c>
      <c r="D507" t="s">
        <v>1024</v>
      </c>
      <c r="E507">
        <v>31</v>
      </c>
      <c r="F507">
        <v>5</v>
      </c>
      <c r="G507">
        <v>155</v>
      </c>
    </row>
    <row r="508" spans="1:7">
      <c r="A508" t="s">
        <v>841</v>
      </c>
      <c r="B508" t="s">
        <v>956</v>
      </c>
      <c r="C508" t="s">
        <v>1025</v>
      </c>
      <c r="D508" t="s">
        <v>610</v>
      </c>
      <c r="E508">
        <v>32</v>
      </c>
      <c r="F508">
        <v>10</v>
      </c>
      <c r="G508">
        <v>320</v>
      </c>
    </row>
    <row r="509" spans="1:7">
      <c r="A509" t="s">
        <v>841</v>
      </c>
      <c r="B509" t="s">
        <v>956</v>
      </c>
      <c r="C509" t="s">
        <v>1026</v>
      </c>
      <c r="D509" t="s">
        <v>1027</v>
      </c>
      <c r="E509">
        <v>95</v>
      </c>
      <c r="F509">
        <v>5</v>
      </c>
      <c r="G509">
        <v>475</v>
      </c>
    </row>
    <row r="510" spans="1:7">
      <c r="A510" t="s">
        <v>841</v>
      </c>
      <c r="B510" t="s">
        <v>956</v>
      </c>
      <c r="C510" t="s">
        <v>1028</v>
      </c>
      <c r="D510" t="s">
        <v>1020</v>
      </c>
      <c r="E510">
        <v>31</v>
      </c>
      <c r="F510">
        <v>15</v>
      </c>
      <c r="G510">
        <v>465</v>
      </c>
    </row>
    <row r="511" spans="1:7">
      <c r="A511" t="s">
        <v>841</v>
      </c>
      <c r="B511" t="s">
        <v>956</v>
      </c>
      <c r="C511" t="s">
        <v>1029</v>
      </c>
      <c r="D511" t="s">
        <v>1030</v>
      </c>
      <c r="E511">
        <v>52</v>
      </c>
      <c r="F511">
        <v>5</v>
      </c>
      <c r="G511">
        <v>260</v>
      </c>
    </row>
    <row r="512" spans="1:7">
      <c r="A512" t="s">
        <v>841</v>
      </c>
      <c r="B512" t="s">
        <v>956</v>
      </c>
      <c r="C512" t="s">
        <v>1031</v>
      </c>
      <c r="D512" t="s">
        <v>1032</v>
      </c>
      <c r="E512">
        <v>52</v>
      </c>
      <c r="F512">
        <v>5</v>
      </c>
      <c r="G512">
        <v>260</v>
      </c>
    </row>
    <row r="513" spans="1:7">
      <c r="A513" t="s">
        <v>841</v>
      </c>
      <c r="B513" t="s">
        <v>956</v>
      </c>
      <c r="C513" t="s">
        <v>1033</v>
      </c>
      <c r="D513" t="s">
        <v>1034</v>
      </c>
      <c r="E513">
        <v>52</v>
      </c>
      <c r="F513">
        <v>2.5</v>
      </c>
      <c r="G513">
        <v>130</v>
      </c>
    </row>
    <row r="514" spans="1:7">
      <c r="A514" t="s">
        <v>841</v>
      </c>
      <c r="B514" t="s">
        <v>956</v>
      </c>
      <c r="C514" t="s">
        <v>1035</v>
      </c>
      <c r="D514" t="s">
        <v>1036</v>
      </c>
      <c r="E514">
        <v>52</v>
      </c>
      <c r="F514">
        <v>2.5</v>
      </c>
      <c r="G514">
        <v>130</v>
      </c>
    </row>
    <row r="515" spans="1:7">
      <c r="A515" t="s">
        <v>841</v>
      </c>
      <c r="B515" t="s">
        <v>956</v>
      </c>
      <c r="C515" t="s">
        <v>1037</v>
      </c>
      <c r="D515" t="s">
        <v>1038</v>
      </c>
      <c r="E515">
        <v>52</v>
      </c>
      <c r="F515">
        <v>2.5</v>
      </c>
      <c r="G515">
        <v>130</v>
      </c>
    </row>
    <row r="516" spans="1:7">
      <c r="A516" t="s">
        <v>841</v>
      </c>
      <c r="B516" t="s">
        <v>956</v>
      </c>
      <c r="C516" t="s">
        <v>1039</v>
      </c>
      <c r="D516" t="s">
        <v>958</v>
      </c>
      <c r="E516">
        <v>52</v>
      </c>
      <c r="F516">
        <v>2.5</v>
      </c>
      <c r="G516">
        <v>130</v>
      </c>
    </row>
    <row r="517" spans="1:7">
      <c r="A517" t="s">
        <v>841</v>
      </c>
      <c r="B517" t="s">
        <v>956</v>
      </c>
      <c r="C517" t="s">
        <v>1040</v>
      </c>
      <c r="D517" t="s">
        <v>1041</v>
      </c>
      <c r="E517">
        <v>48</v>
      </c>
      <c r="F517">
        <v>5</v>
      </c>
      <c r="G517">
        <v>240</v>
      </c>
    </row>
    <row r="518" spans="1:7">
      <c r="A518" t="s">
        <v>841</v>
      </c>
      <c r="B518" t="s">
        <v>956</v>
      </c>
      <c r="C518" t="s">
        <v>1042</v>
      </c>
      <c r="D518" t="s">
        <v>1043</v>
      </c>
      <c r="E518">
        <v>48</v>
      </c>
      <c r="F518">
        <v>5</v>
      </c>
      <c r="G518">
        <v>240</v>
      </c>
    </row>
    <row r="519" spans="1:7">
      <c r="A519" t="s">
        <v>841</v>
      </c>
      <c r="B519" t="s">
        <v>956</v>
      </c>
      <c r="C519" t="s">
        <v>1044</v>
      </c>
      <c r="D519" t="s">
        <v>1045</v>
      </c>
      <c r="E519">
        <v>48</v>
      </c>
      <c r="F519">
        <v>2.5</v>
      </c>
      <c r="G519">
        <v>120</v>
      </c>
    </row>
    <row r="520" spans="1:7">
      <c r="A520" t="s">
        <v>841</v>
      </c>
      <c r="B520" t="s">
        <v>956</v>
      </c>
      <c r="C520" t="s">
        <v>1046</v>
      </c>
      <c r="D520" t="s">
        <v>1047</v>
      </c>
      <c r="E520">
        <v>48</v>
      </c>
      <c r="F520">
        <v>2.5</v>
      </c>
      <c r="G520">
        <v>120</v>
      </c>
    </row>
    <row r="521" spans="1:7">
      <c r="A521" t="s">
        <v>841</v>
      </c>
      <c r="B521" t="s">
        <v>956</v>
      </c>
      <c r="C521" t="s">
        <v>1048</v>
      </c>
      <c r="D521" t="s">
        <v>1049</v>
      </c>
      <c r="E521">
        <v>48</v>
      </c>
      <c r="F521">
        <v>2.5</v>
      </c>
      <c r="G521">
        <v>120</v>
      </c>
    </row>
    <row r="522" spans="1:7">
      <c r="A522" t="s">
        <v>841</v>
      </c>
      <c r="B522" t="s">
        <v>956</v>
      </c>
      <c r="C522" t="s">
        <v>1050</v>
      </c>
      <c r="D522" t="s">
        <v>1051</v>
      </c>
      <c r="E522">
        <v>48</v>
      </c>
      <c r="F522">
        <v>5</v>
      </c>
      <c r="G522">
        <v>240</v>
      </c>
    </row>
    <row r="523" spans="1:7">
      <c r="A523" t="s">
        <v>841</v>
      </c>
      <c r="B523" t="s">
        <v>956</v>
      </c>
      <c r="C523" t="s">
        <v>1052</v>
      </c>
      <c r="D523" t="s">
        <v>1053</v>
      </c>
      <c r="E523">
        <v>48</v>
      </c>
      <c r="F523">
        <v>2.5</v>
      </c>
      <c r="G523">
        <v>120</v>
      </c>
    </row>
    <row r="524" spans="1:7">
      <c r="A524" t="s">
        <v>841</v>
      </c>
      <c r="B524" t="s">
        <v>956</v>
      </c>
      <c r="C524" t="s">
        <v>1054</v>
      </c>
      <c r="D524" t="s">
        <v>1022</v>
      </c>
      <c r="E524">
        <v>48</v>
      </c>
      <c r="F524">
        <v>5</v>
      </c>
      <c r="G524">
        <v>240</v>
      </c>
    </row>
    <row r="525" spans="1:7">
      <c r="A525" t="s">
        <v>841</v>
      </c>
      <c r="B525" t="s">
        <v>956</v>
      </c>
      <c r="C525" t="s">
        <v>1055</v>
      </c>
      <c r="D525" t="s">
        <v>1056</v>
      </c>
      <c r="E525">
        <v>59</v>
      </c>
      <c r="F525">
        <v>10</v>
      </c>
      <c r="G525">
        <v>590</v>
      </c>
    </row>
    <row r="526" spans="1:7">
      <c r="A526" t="s">
        <v>841</v>
      </c>
      <c r="B526" t="s">
        <v>956</v>
      </c>
      <c r="C526" t="s">
        <v>1057</v>
      </c>
      <c r="D526" t="s">
        <v>1058</v>
      </c>
      <c r="E526">
        <v>58</v>
      </c>
      <c r="F526">
        <v>2.5</v>
      </c>
      <c r="G526">
        <v>145</v>
      </c>
    </row>
    <row r="527" spans="1:7">
      <c r="A527" t="s">
        <v>841</v>
      </c>
      <c r="B527" t="s">
        <v>956</v>
      </c>
      <c r="C527" t="s">
        <v>1059</v>
      </c>
      <c r="D527" t="s">
        <v>1060</v>
      </c>
      <c r="E527">
        <v>62</v>
      </c>
      <c r="F527">
        <v>5</v>
      </c>
      <c r="G527">
        <v>310</v>
      </c>
    </row>
    <row r="528" spans="1:7">
      <c r="A528" t="s">
        <v>841</v>
      </c>
      <c r="B528" t="s">
        <v>956</v>
      </c>
      <c r="C528" t="s">
        <v>1061</v>
      </c>
      <c r="D528" t="s">
        <v>1024</v>
      </c>
      <c r="E528">
        <v>64</v>
      </c>
      <c r="F528">
        <v>5</v>
      </c>
      <c r="G528">
        <v>320</v>
      </c>
    </row>
    <row r="529" spans="1:10">
      <c r="A529" t="s">
        <v>841</v>
      </c>
      <c r="B529" t="s">
        <v>956</v>
      </c>
      <c r="C529" t="s">
        <v>1062</v>
      </c>
      <c r="D529" t="s">
        <v>1063</v>
      </c>
      <c r="E529">
        <v>60</v>
      </c>
      <c r="F529">
        <v>2.5</v>
      </c>
      <c r="G529">
        <v>150</v>
      </c>
    </row>
    <row r="530" spans="1:10">
      <c r="A530" t="s">
        <v>841</v>
      </c>
      <c r="B530" t="s">
        <v>956</v>
      </c>
      <c r="C530" t="s">
        <v>1064</v>
      </c>
      <c r="D530" t="s">
        <v>1065</v>
      </c>
      <c r="E530">
        <v>58</v>
      </c>
      <c r="F530">
        <v>2.5</v>
      </c>
      <c r="G530">
        <v>145</v>
      </c>
    </row>
    <row r="531" spans="1:10">
      <c r="A531" t="s">
        <v>841</v>
      </c>
      <c r="B531" t="s">
        <v>956</v>
      </c>
      <c r="C531" t="s">
        <v>1066</v>
      </c>
      <c r="D531" t="s">
        <v>1067</v>
      </c>
      <c r="E531">
        <v>58</v>
      </c>
      <c r="F531">
        <v>2.5</v>
      </c>
      <c r="G531">
        <v>145</v>
      </c>
    </row>
    <row r="532" spans="1:10">
      <c r="A532" t="s">
        <v>841</v>
      </c>
      <c r="B532" t="s">
        <v>956</v>
      </c>
      <c r="C532" t="s">
        <v>1068</v>
      </c>
      <c r="D532" t="s">
        <v>1069</v>
      </c>
      <c r="E532">
        <v>6</v>
      </c>
      <c r="F532">
        <v>0</v>
      </c>
      <c r="G532">
        <v>0</v>
      </c>
      <c r="I532">
        <f>SUM(F474:F532)</f>
        <v>320</v>
      </c>
      <c r="J532">
        <f>SUM(G474:G532)</f>
        <v>12905</v>
      </c>
    </row>
    <row r="533" spans="1:10">
      <c r="A533" t="s">
        <v>841</v>
      </c>
      <c r="B533" t="s">
        <v>1070</v>
      </c>
      <c r="C533" t="s">
        <v>1071</v>
      </c>
      <c r="D533" t="s">
        <v>1072</v>
      </c>
      <c r="E533">
        <v>21</v>
      </c>
      <c r="F533">
        <v>5</v>
      </c>
      <c r="G533">
        <v>105</v>
      </c>
    </row>
    <row r="534" spans="1:10">
      <c r="A534" t="s">
        <v>841</v>
      </c>
      <c r="B534" t="s">
        <v>1070</v>
      </c>
      <c r="C534" t="s">
        <v>1073</v>
      </c>
      <c r="D534" t="s">
        <v>1074</v>
      </c>
      <c r="E534">
        <v>21</v>
      </c>
      <c r="F534">
        <v>5</v>
      </c>
      <c r="G534">
        <v>105</v>
      </c>
    </row>
    <row r="535" spans="1:10">
      <c r="A535" t="s">
        <v>841</v>
      </c>
      <c r="B535" t="s">
        <v>1070</v>
      </c>
      <c r="C535" t="s">
        <v>1075</v>
      </c>
      <c r="D535" t="s">
        <v>1076</v>
      </c>
      <c r="E535">
        <v>22</v>
      </c>
      <c r="F535">
        <v>2.5</v>
      </c>
      <c r="G535">
        <v>55</v>
      </c>
    </row>
    <row r="536" spans="1:10">
      <c r="A536" t="s">
        <v>841</v>
      </c>
      <c r="B536" t="s">
        <v>1070</v>
      </c>
      <c r="C536" t="s">
        <v>1077</v>
      </c>
      <c r="D536" t="s">
        <v>1078</v>
      </c>
      <c r="E536">
        <v>21</v>
      </c>
      <c r="F536">
        <v>2.5</v>
      </c>
      <c r="G536">
        <v>52.5</v>
      </c>
    </row>
    <row r="537" spans="1:10">
      <c r="A537" t="s">
        <v>841</v>
      </c>
      <c r="B537" t="s">
        <v>1070</v>
      </c>
      <c r="C537" t="s">
        <v>1079</v>
      </c>
      <c r="D537" t="s">
        <v>1080</v>
      </c>
      <c r="E537">
        <v>17</v>
      </c>
      <c r="F537">
        <v>5</v>
      </c>
      <c r="G537">
        <v>85</v>
      </c>
    </row>
    <row r="538" spans="1:10">
      <c r="A538" t="s">
        <v>841</v>
      </c>
      <c r="B538" t="s">
        <v>1070</v>
      </c>
      <c r="C538" t="s">
        <v>1081</v>
      </c>
      <c r="D538" t="s">
        <v>1082</v>
      </c>
      <c r="E538">
        <v>17</v>
      </c>
      <c r="F538">
        <v>5</v>
      </c>
      <c r="G538">
        <v>85</v>
      </c>
    </row>
    <row r="539" spans="1:10">
      <c r="A539" t="s">
        <v>841</v>
      </c>
      <c r="B539" t="s">
        <v>1070</v>
      </c>
      <c r="C539" t="s">
        <v>1083</v>
      </c>
      <c r="D539" t="s">
        <v>1084</v>
      </c>
      <c r="E539">
        <v>17</v>
      </c>
      <c r="F539">
        <v>2.5</v>
      </c>
      <c r="G539">
        <v>42.5</v>
      </c>
    </row>
    <row r="540" spans="1:10">
      <c r="A540" t="s">
        <v>841</v>
      </c>
      <c r="B540" t="s">
        <v>1070</v>
      </c>
      <c r="C540" t="s">
        <v>1085</v>
      </c>
      <c r="D540" t="s">
        <v>1086</v>
      </c>
      <c r="E540">
        <v>16</v>
      </c>
      <c r="F540">
        <v>5</v>
      </c>
      <c r="G540">
        <v>80</v>
      </c>
    </row>
    <row r="541" spans="1:10">
      <c r="A541" t="s">
        <v>841</v>
      </c>
      <c r="B541" t="s">
        <v>1070</v>
      </c>
      <c r="C541" t="s">
        <v>1087</v>
      </c>
      <c r="D541" t="s">
        <v>1088</v>
      </c>
      <c r="E541">
        <v>16</v>
      </c>
      <c r="F541">
        <v>5</v>
      </c>
      <c r="G541">
        <v>80</v>
      </c>
    </row>
    <row r="542" spans="1:10">
      <c r="A542" t="s">
        <v>841</v>
      </c>
      <c r="B542" t="s">
        <v>1070</v>
      </c>
      <c r="C542" t="s">
        <v>1089</v>
      </c>
      <c r="D542" t="s">
        <v>1090</v>
      </c>
      <c r="E542">
        <v>16</v>
      </c>
      <c r="F542">
        <v>5</v>
      </c>
      <c r="G542">
        <v>80</v>
      </c>
    </row>
    <row r="543" spans="1:10">
      <c r="A543" t="s">
        <v>841</v>
      </c>
      <c r="B543" t="s">
        <v>1070</v>
      </c>
      <c r="C543" t="s">
        <v>1091</v>
      </c>
      <c r="D543" t="s">
        <v>1078</v>
      </c>
      <c r="E543">
        <v>1</v>
      </c>
      <c r="F543">
        <v>60</v>
      </c>
      <c r="G543">
        <v>60</v>
      </c>
    </row>
    <row r="544" spans="1:10">
      <c r="A544" t="s">
        <v>841</v>
      </c>
      <c r="B544" t="s">
        <v>1070</v>
      </c>
      <c r="C544" t="s">
        <v>1092</v>
      </c>
      <c r="D544" t="s">
        <v>1093</v>
      </c>
      <c r="E544">
        <v>493</v>
      </c>
      <c r="F544">
        <v>5</v>
      </c>
      <c r="G544">
        <v>2465</v>
      </c>
    </row>
    <row r="545" spans="1:7">
      <c r="A545" t="s">
        <v>841</v>
      </c>
      <c r="B545" t="s">
        <v>1070</v>
      </c>
      <c r="C545" t="s">
        <v>1094</v>
      </c>
      <c r="D545" t="s">
        <v>1095</v>
      </c>
      <c r="E545">
        <v>454</v>
      </c>
      <c r="F545">
        <v>5</v>
      </c>
      <c r="G545">
        <v>2270</v>
      </c>
    </row>
    <row r="546" spans="1:7">
      <c r="A546" t="s">
        <v>841</v>
      </c>
      <c r="B546" t="s">
        <v>1070</v>
      </c>
      <c r="C546" t="s">
        <v>1096</v>
      </c>
      <c r="D546" t="s">
        <v>1097</v>
      </c>
      <c r="E546">
        <v>18</v>
      </c>
      <c r="F546">
        <v>5</v>
      </c>
      <c r="G546">
        <v>90</v>
      </c>
    </row>
    <row r="547" spans="1:7">
      <c r="A547" t="s">
        <v>841</v>
      </c>
      <c r="B547" t="s">
        <v>1070</v>
      </c>
      <c r="C547" t="s">
        <v>1098</v>
      </c>
      <c r="D547" t="s">
        <v>1099</v>
      </c>
      <c r="E547">
        <v>79</v>
      </c>
      <c r="F547">
        <v>5</v>
      </c>
      <c r="G547">
        <v>395</v>
      </c>
    </row>
    <row r="548" spans="1:7">
      <c r="A548" t="s">
        <v>841</v>
      </c>
      <c r="B548" t="s">
        <v>1070</v>
      </c>
      <c r="C548" t="s">
        <v>1100</v>
      </c>
      <c r="D548" t="s">
        <v>1101</v>
      </c>
      <c r="E548">
        <v>44</v>
      </c>
      <c r="F548">
        <v>5</v>
      </c>
      <c r="G548">
        <v>220</v>
      </c>
    </row>
    <row r="549" spans="1:7">
      <c r="A549" t="s">
        <v>841</v>
      </c>
      <c r="B549" t="s">
        <v>1070</v>
      </c>
      <c r="C549" t="s">
        <v>1102</v>
      </c>
      <c r="D549" t="s">
        <v>1103</v>
      </c>
      <c r="E549">
        <v>411</v>
      </c>
      <c r="F549">
        <v>5</v>
      </c>
      <c r="G549">
        <v>2055</v>
      </c>
    </row>
    <row r="550" spans="1:7">
      <c r="A550" t="s">
        <v>841</v>
      </c>
      <c r="B550" t="s">
        <v>1070</v>
      </c>
      <c r="C550" t="s">
        <v>1104</v>
      </c>
      <c r="D550" t="s">
        <v>1105</v>
      </c>
      <c r="E550">
        <v>100</v>
      </c>
      <c r="F550">
        <v>2.5</v>
      </c>
      <c r="G550">
        <v>250</v>
      </c>
    </row>
    <row r="551" spans="1:7">
      <c r="A551" t="s">
        <v>841</v>
      </c>
      <c r="B551" t="s">
        <v>1070</v>
      </c>
      <c r="C551" t="s">
        <v>1106</v>
      </c>
      <c r="D551" t="s">
        <v>1107</v>
      </c>
      <c r="E551">
        <v>79</v>
      </c>
      <c r="F551">
        <v>2.5</v>
      </c>
      <c r="G551">
        <v>197.5</v>
      </c>
    </row>
    <row r="552" spans="1:7">
      <c r="A552" t="s">
        <v>841</v>
      </c>
      <c r="B552" t="s">
        <v>1070</v>
      </c>
      <c r="C552" t="s">
        <v>1108</v>
      </c>
      <c r="D552" t="s">
        <v>1109</v>
      </c>
      <c r="E552">
        <v>18</v>
      </c>
      <c r="F552">
        <v>5</v>
      </c>
      <c r="G552">
        <v>90</v>
      </c>
    </row>
    <row r="553" spans="1:7">
      <c r="A553" t="s">
        <v>841</v>
      </c>
      <c r="B553" t="s">
        <v>1070</v>
      </c>
      <c r="C553" t="s">
        <v>1110</v>
      </c>
      <c r="D553" t="s">
        <v>1111</v>
      </c>
      <c r="E553">
        <v>17</v>
      </c>
      <c r="F553">
        <v>5</v>
      </c>
      <c r="G553">
        <v>85</v>
      </c>
    </row>
    <row r="554" spans="1:7">
      <c r="A554" t="s">
        <v>841</v>
      </c>
      <c r="B554" t="s">
        <v>1070</v>
      </c>
      <c r="C554" t="s">
        <v>1112</v>
      </c>
      <c r="D554" t="s">
        <v>1113</v>
      </c>
      <c r="E554">
        <v>147</v>
      </c>
      <c r="F554">
        <v>5</v>
      </c>
      <c r="G554">
        <v>735</v>
      </c>
    </row>
    <row r="555" spans="1:7">
      <c r="A555" t="s">
        <v>841</v>
      </c>
      <c r="B555" t="s">
        <v>1070</v>
      </c>
      <c r="C555" t="s">
        <v>1114</v>
      </c>
      <c r="D555" t="s">
        <v>1115</v>
      </c>
      <c r="E555">
        <v>82</v>
      </c>
      <c r="F555">
        <v>5</v>
      </c>
      <c r="G555">
        <v>410</v>
      </c>
    </row>
    <row r="556" spans="1:7">
      <c r="A556" t="s">
        <v>841</v>
      </c>
      <c r="B556" t="s">
        <v>1070</v>
      </c>
      <c r="C556" t="s">
        <v>1116</v>
      </c>
      <c r="D556" t="s">
        <v>1117</v>
      </c>
      <c r="E556">
        <v>83</v>
      </c>
      <c r="F556">
        <v>2.5</v>
      </c>
      <c r="G556">
        <v>207.5</v>
      </c>
    </row>
    <row r="557" spans="1:7">
      <c r="A557" t="s">
        <v>841</v>
      </c>
      <c r="B557" t="s">
        <v>1070</v>
      </c>
      <c r="C557" t="s">
        <v>1118</v>
      </c>
      <c r="D557" t="s">
        <v>1119</v>
      </c>
      <c r="E557">
        <v>452</v>
      </c>
      <c r="F557">
        <v>5</v>
      </c>
      <c r="G557">
        <v>2260</v>
      </c>
    </row>
    <row r="558" spans="1:7">
      <c r="A558" t="s">
        <v>841</v>
      </c>
      <c r="B558" t="s">
        <v>1070</v>
      </c>
      <c r="C558" t="s">
        <v>1120</v>
      </c>
      <c r="D558" t="s">
        <v>1121</v>
      </c>
      <c r="E558">
        <v>136</v>
      </c>
      <c r="F558">
        <v>2.5</v>
      </c>
      <c r="G558">
        <v>340</v>
      </c>
    </row>
    <row r="559" spans="1:7">
      <c r="A559" t="s">
        <v>841</v>
      </c>
      <c r="B559" t="s">
        <v>1070</v>
      </c>
      <c r="C559" t="s">
        <v>1122</v>
      </c>
      <c r="D559" t="s">
        <v>1123</v>
      </c>
      <c r="E559">
        <v>264</v>
      </c>
      <c r="F559">
        <v>5</v>
      </c>
      <c r="G559">
        <v>1320</v>
      </c>
    </row>
    <row r="560" spans="1:7">
      <c r="A560" t="s">
        <v>841</v>
      </c>
      <c r="B560" t="s">
        <v>1070</v>
      </c>
      <c r="C560" t="s">
        <v>1124</v>
      </c>
      <c r="D560" t="s">
        <v>1125</v>
      </c>
      <c r="E560">
        <v>352</v>
      </c>
      <c r="F560">
        <v>5</v>
      </c>
      <c r="G560">
        <v>1760</v>
      </c>
    </row>
    <row r="561" spans="1:7">
      <c r="A561" t="s">
        <v>841</v>
      </c>
      <c r="B561" t="s">
        <v>1070</v>
      </c>
      <c r="C561" t="s">
        <v>1126</v>
      </c>
      <c r="D561" t="s">
        <v>1127</v>
      </c>
      <c r="E561">
        <v>304</v>
      </c>
      <c r="F561">
        <v>5</v>
      </c>
      <c r="G561">
        <v>1520</v>
      </c>
    </row>
    <row r="562" spans="1:7">
      <c r="A562" t="s">
        <v>841</v>
      </c>
      <c r="B562" t="s">
        <v>1070</v>
      </c>
      <c r="C562" t="s">
        <v>1128</v>
      </c>
      <c r="D562" t="s">
        <v>1129</v>
      </c>
      <c r="E562">
        <v>102</v>
      </c>
      <c r="F562">
        <v>2.5</v>
      </c>
      <c r="G562">
        <v>255</v>
      </c>
    </row>
    <row r="563" spans="1:7">
      <c r="A563" t="s">
        <v>841</v>
      </c>
      <c r="B563" t="s">
        <v>1070</v>
      </c>
      <c r="C563" t="s">
        <v>1130</v>
      </c>
      <c r="D563" t="s">
        <v>1131</v>
      </c>
      <c r="E563">
        <v>24</v>
      </c>
      <c r="F563">
        <v>5</v>
      </c>
      <c r="G563">
        <v>120</v>
      </c>
    </row>
    <row r="564" spans="1:7">
      <c r="A564" t="s">
        <v>841</v>
      </c>
      <c r="B564" t="s">
        <v>1070</v>
      </c>
      <c r="C564" t="s">
        <v>1132</v>
      </c>
      <c r="D564" t="s">
        <v>1133</v>
      </c>
      <c r="E564">
        <v>57</v>
      </c>
      <c r="F564">
        <v>5</v>
      </c>
      <c r="G564">
        <v>285</v>
      </c>
    </row>
    <row r="565" spans="1:7">
      <c r="A565" t="s">
        <v>841</v>
      </c>
      <c r="B565" t="s">
        <v>1070</v>
      </c>
      <c r="C565" t="s">
        <v>1134</v>
      </c>
      <c r="D565" t="s">
        <v>1135</v>
      </c>
      <c r="E565">
        <v>317</v>
      </c>
      <c r="F565">
        <v>5</v>
      </c>
      <c r="G565">
        <v>1585</v>
      </c>
    </row>
    <row r="566" spans="1:7">
      <c r="A566" t="s">
        <v>841</v>
      </c>
      <c r="B566" t="s">
        <v>1070</v>
      </c>
      <c r="C566" t="s">
        <v>1136</v>
      </c>
      <c r="D566" t="s">
        <v>1137</v>
      </c>
      <c r="E566">
        <v>104</v>
      </c>
      <c r="F566">
        <v>5</v>
      </c>
      <c r="G566">
        <v>520</v>
      </c>
    </row>
    <row r="567" spans="1:7">
      <c r="A567" t="s">
        <v>841</v>
      </c>
      <c r="B567" t="s">
        <v>1070</v>
      </c>
      <c r="C567" t="s">
        <v>1138</v>
      </c>
      <c r="D567" t="s">
        <v>1139</v>
      </c>
      <c r="E567">
        <v>103</v>
      </c>
      <c r="F567">
        <v>5</v>
      </c>
      <c r="G567">
        <v>515</v>
      </c>
    </row>
    <row r="568" spans="1:7">
      <c r="A568" t="s">
        <v>841</v>
      </c>
      <c r="B568" t="s">
        <v>1070</v>
      </c>
      <c r="C568" t="s">
        <v>1140</v>
      </c>
      <c r="D568" t="s">
        <v>1141</v>
      </c>
      <c r="E568">
        <v>47</v>
      </c>
      <c r="F568">
        <v>2.5</v>
      </c>
      <c r="G568">
        <v>117.5</v>
      </c>
    </row>
    <row r="569" spans="1:7">
      <c r="A569" t="s">
        <v>841</v>
      </c>
      <c r="B569" t="s">
        <v>1070</v>
      </c>
      <c r="C569" t="s">
        <v>1142</v>
      </c>
      <c r="D569" t="s">
        <v>1143</v>
      </c>
      <c r="E569">
        <v>51</v>
      </c>
      <c r="F569">
        <v>5</v>
      </c>
      <c r="G569">
        <v>255</v>
      </c>
    </row>
    <row r="570" spans="1:7">
      <c r="A570" t="s">
        <v>841</v>
      </c>
      <c r="B570" t="s">
        <v>1070</v>
      </c>
      <c r="C570" t="s">
        <v>1144</v>
      </c>
      <c r="D570" t="s">
        <v>1145</v>
      </c>
      <c r="E570">
        <v>276</v>
      </c>
      <c r="F570">
        <v>5</v>
      </c>
      <c r="G570">
        <v>1380</v>
      </c>
    </row>
    <row r="571" spans="1:7">
      <c r="A571" t="s">
        <v>841</v>
      </c>
      <c r="B571" t="s">
        <v>1070</v>
      </c>
      <c r="C571" t="s">
        <v>1146</v>
      </c>
      <c r="D571" t="s">
        <v>1147</v>
      </c>
      <c r="E571">
        <v>86</v>
      </c>
      <c r="F571">
        <v>5</v>
      </c>
      <c r="G571">
        <v>430</v>
      </c>
    </row>
    <row r="572" spans="1:7">
      <c r="A572" t="s">
        <v>841</v>
      </c>
      <c r="B572" t="s">
        <v>1070</v>
      </c>
      <c r="C572" t="s">
        <v>1148</v>
      </c>
      <c r="D572" t="s">
        <v>1149</v>
      </c>
      <c r="E572">
        <v>23</v>
      </c>
      <c r="F572">
        <v>5</v>
      </c>
      <c r="G572">
        <v>115</v>
      </c>
    </row>
    <row r="573" spans="1:7">
      <c r="A573" t="s">
        <v>841</v>
      </c>
      <c r="B573" t="s">
        <v>1070</v>
      </c>
      <c r="C573" t="s">
        <v>1150</v>
      </c>
      <c r="D573" t="s">
        <v>1151</v>
      </c>
      <c r="E573">
        <v>22</v>
      </c>
      <c r="F573">
        <v>2.5</v>
      </c>
      <c r="G573">
        <v>55</v>
      </c>
    </row>
    <row r="574" spans="1:7">
      <c r="A574" t="s">
        <v>841</v>
      </c>
      <c r="B574" t="s">
        <v>1070</v>
      </c>
      <c r="C574" t="s">
        <v>1152</v>
      </c>
      <c r="D574" t="s">
        <v>1153</v>
      </c>
      <c r="E574">
        <v>22</v>
      </c>
      <c r="F574">
        <v>2.5</v>
      </c>
      <c r="G574">
        <v>55</v>
      </c>
    </row>
    <row r="575" spans="1:7">
      <c r="A575" t="s">
        <v>841</v>
      </c>
      <c r="B575" t="s">
        <v>1070</v>
      </c>
      <c r="C575" t="s">
        <v>1154</v>
      </c>
      <c r="D575" t="s">
        <v>1155</v>
      </c>
      <c r="E575">
        <v>138</v>
      </c>
      <c r="F575">
        <v>5</v>
      </c>
      <c r="G575">
        <v>690</v>
      </c>
    </row>
    <row r="576" spans="1:7">
      <c r="A576" t="s">
        <v>841</v>
      </c>
      <c r="B576" t="s">
        <v>1070</v>
      </c>
      <c r="C576" t="s">
        <v>1156</v>
      </c>
      <c r="D576" t="s">
        <v>1157</v>
      </c>
      <c r="E576">
        <v>203</v>
      </c>
      <c r="F576">
        <v>5</v>
      </c>
      <c r="G576">
        <v>1015</v>
      </c>
    </row>
    <row r="577" spans="1:7">
      <c r="A577" t="s">
        <v>841</v>
      </c>
      <c r="B577" t="s">
        <v>1070</v>
      </c>
      <c r="C577" t="s">
        <v>1158</v>
      </c>
      <c r="D577" t="s">
        <v>1159</v>
      </c>
      <c r="E577">
        <v>179</v>
      </c>
      <c r="F577">
        <v>5</v>
      </c>
      <c r="G577">
        <v>895</v>
      </c>
    </row>
    <row r="578" spans="1:7">
      <c r="A578" t="s">
        <v>841</v>
      </c>
      <c r="B578" t="s">
        <v>1070</v>
      </c>
      <c r="C578" t="s">
        <v>1160</v>
      </c>
      <c r="D578" t="s">
        <v>1159</v>
      </c>
      <c r="E578">
        <v>124</v>
      </c>
      <c r="F578">
        <v>5</v>
      </c>
      <c r="G578">
        <v>620</v>
      </c>
    </row>
    <row r="579" spans="1:7">
      <c r="A579" t="s">
        <v>841</v>
      </c>
      <c r="B579" t="s">
        <v>1070</v>
      </c>
      <c r="C579" t="s">
        <v>1161</v>
      </c>
      <c r="D579" t="s">
        <v>1162</v>
      </c>
      <c r="E579">
        <v>41</v>
      </c>
      <c r="F579">
        <v>5</v>
      </c>
      <c r="G579">
        <v>205</v>
      </c>
    </row>
    <row r="580" spans="1:7">
      <c r="A580" t="s">
        <v>841</v>
      </c>
      <c r="B580" t="s">
        <v>1070</v>
      </c>
      <c r="C580" t="s">
        <v>1163</v>
      </c>
      <c r="D580" t="s">
        <v>1164</v>
      </c>
      <c r="E580">
        <v>89</v>
      </c>
      <c r="F580">
        <v>5</v>
      </c>
      <c r="G580">
        <v>445</v>
      </c>
    </row>
    <row r="581" spans="1:7">
      <c r="A581" t="s">
        <v>841</v>
      </c>
      <c r="B581" t="s">
        <v>1070</v>
      </c>
      <c r="C581" t="s">
        <v>1165</v>
      </c>
      <c r="D581" t="s">
        <v>1166</v>
      </c>
      <c r="E581">
        <v>84</v>
      </c>
      <c r="F581">
        <v>5</v>
      </c>
      <c r="G581">
        <v>420</v>
      </c>
    </row>
    <row r="582" spans="1:7">
      <c r="A582" t="s">
        <v>841</v>
      </c>
      <c r="B582" t="s">
        <v>1070</v>
      </c>
      <c r="C582" t="s">
        <v>1167</v>
      </c>
      <c r="D582" t="s">
        <v>1168</v>
      </c>
      <c r="E582">
        <v>64</v>
      </c>
      <c r="F582">
        <v>5</v>
      </c>
      <c r="G582">
        <v>320</v>
      </c>
    </row>
    <row r="583" spans="1:7">
      <c r="A583" t="s">
        <v>841</v>
      </c>
      <c r="B583" t="s">
        <v>1070</v>
      </c>
      <c r="C583" t="s">
        <v>1169</v>
      </c>
      <c r="D583" t="s">
        <v>1170</v>
      </c>
      <c r="E583">
        <v>100</v>
      </c>
      <c r="F583">
        <v>5</v>
      </c>
      <c r="G583">
        <v>500</v>
      </c>
    </row>
    <row r="584" spans="1:7">
      <c r="A584" t="s">
        <v>841</v>
      </c>
      <c r="B584" t="s">
        <v>1070</v>
      </c>
      <c r="C584" t="s">
        <v>1171</v>
      </c>
      <c r="D584" t="s">
        <v>1172</v>
      </c>
      <c r="E584">
        <v>43</v>
      </c>
      <c r="F584">
        <v>5</v>
      </c>
      <c r="G584">
        <v>215</v>
      </c>
    </row>
    <row r="585" spans="1:7">
      <c r="A585" t="s">
        <v>841</v>
      </c>
      <c r="B585" t="s">
        <v>1070</v>
      </c>
      <c r="C585" t="s">
        <v>1173</v>
      </c>
      <c r="D585" t="s">
        <v>1174</v>
      </c>
      <c r="E585">
        <v>71</v>
      </c>
      <c r="F585">
        <v>5</v>
      </c>
      <c r="G585">
        <v>355</v>
      </c>
    </row>
    <row r="586" spans="1:7">
      <c r="A586" t="s">
        <v>841</v>
      </c>
      <c r="B586" t="s">
        <v>1070</v>
      </c>
      <c r="C586" t="s">
        <v>1175</v>
      </c>
      <c r="D586" t="s">
        <v>1176</v>
      </c>
      <c r="E586">
        <v>252</v>
      </c>
      <c r="F586">
        <v>5</v>
      </c>
      <c r="G586">
        <v>1260</v>
      </c>
    </row>
    <row r="587" spans="1:7">
      <c r="A587" t="s">
        <v>841</v>
      </c>
      <c r="B587" t="s">
        <v>1070</v>
      </c>
      <c r="C587" t="s">
        <v>1177</v>
      </c>
      <c r="D587" t="s">
        <v>1178</v>
      </c>
      <c r="E587">
        <v>166</v>
      </c>
      <c r="F587">
        <v>5</v>
      </c>
      <c r="G587">
        <v>830</v>
      </c>
    </row>
    <row r="588" spans="1:7">
      <c r="A588" t="s">
        <v>841</v>
      </c>
      <c r="B588" t="s">
        <v>1070</v>
      </c>
      <c r="C588" t="s">
        <v>1179</v>
      </c>
      <c r="D588" t="s">
        <v>1178</v>
      </c>
      <c r="E588">
        <v>110</v>
      </c>
      <c r="F588">
        <v>5</v>
      </c>
      <c r="G588">
        <v>550</v>
      </c>
    </row>
    <row r="589" spans="1:7">
      <c r="A589" t="s">
        <v>841</v>
      </c>
      <c r="B589" t="s">
        <v>1070</v>
      </c>
      <c r="C589" t="s">
        <v>1180</v>
      </c>
      <c r="D589" t="s">
        <v>1181</v>
      </c>
      <c r="E589">
        <v>140</v>
      </c>
      <c r="F589">
        <v>5</v>
      </c>
      <c r="G589">
        <v>700</v>
      </c>
    </row>
    <row r="590" spans="1:7">
      <c r="A590" t="s">
        <v>841</v>
      </c>
      <c r="B590" t="s">
        <v>1070</v>
      </c>
      <c r="C590" t="s">
        <v>1182</v>
      </c>
      <c r="D590" t="s">
        <v>1181</v>
      </c>
      <c r="E590">
        <v>124</v>
      </c>
      <c r="F590">
        <v>5</v>
      </c>
      <c r="G590">
        <v>620</v>
      </c>
    </row>
    <row r="591" spans="1:7">
      <c r="A591" t="s">
        <v>841</v>
      </c>
      <c r="B591" t="s">
        <v>1070</v>
      </c>
      <c r="C591" t="s">
        <v>1183</v>
      </c>
      <c r="D591" t="s">
        <v>1184</v>
      </c>
      <c r="E591">
        <v>141</v>
      </c>
      <c r="F591">
        <v>5</v>
      </c>
      <c r="G591">
        <v>705</v>
      </c>
    </row>
    <row r="592" spans="1:7">
      <c r="A592" t="s">
        <v>841</v>
      </c>
      <c r="B592" t="s">
        <v>1070</v>
      </c>
      <c r="C592" t="s">
        <v>1185</v>
      </c>
      <c r="D592" t="s">
        <v>1184</v>
      </c>
      <c r="E592">
        <v>124</v>
      </c>
      <c r="F592">
        <v>5</v>
      </c>
      <c r="G592">
        <v>620</v>
      </c>
    </row>
    <row r="593" spans="1:10">
      <c r="A593" t="s">
        <v>841</v>
      </c>
      <c r="B593" t="s">
        <v>1070</v>
      </c>
      <c r="C593" t="s">
        <v>1186</v>
      </c>
      <c r="D593" t="s">
        <v>1187</v>
      </c>
      <c r="E593">
        <v>48</v>
      </c>
      <c r="F593">
        <v>5</v>
      </c>
      <c r="G593">
        <v>240</v>
      </c>
    </row>
    <row r="594" spans="1:10">
      <c r="A594" t="s">
        <v>841</v>
      </c>
      <c r="B594" t="s">
        <v>1070</v>
      </c>
      <c r="C594" t="s">
        <v>1188</v>
      </c>
      <c r="D594" t="s">
        <v>1189</v>
      </c>
      <c r="E594">
        <v>25</v>
      </c>
      <c r="F594">
        <v>5</v>
      </c>
      <c r="G594">
        <v>125</v>
      </c>
    </row>
    <row r="595" spans="1:10">
      <c r="A595" t="s">
        <v>841</v>
      </c>
      <c r="B595" t="s">
        <v>1070</v>
      </c>
      <c r="C595" t="s">
        <v>1190</v>
      </c>
      <c r="D595" t="s">
        <v>1191</v>
      </c>
      <c r="E595">
        <v>22</v>
      </c>
      <c r="F595">
        <v>10</v>
      </c>
      <c r="G595">
        <v>220</v>
      </c>
    </row>
    <row r="596" spans="1:10">
      <c r="A596" t="s">
        <v>841</v>
      </c>
      <c r="B596" t="s">
        <v>1070</v>
      </c>
      <c r="C596" t="s">
        <v>1192</v>
      </c>
      <c r="D596" t="s">
        <v>1193</v>
      </c>
      <c r="E596">
        <v>18</v>
      </c>
      <c r="F596">
        <v>60</v>
      </c>
      <c r="G596">
        <v>1080</v>
      </c>
    </row>
    <row r="597" spans="1:10">
      <c r="A597" t="s">
        <v>841</v>
      </c>
      <c r="B597" t="s">
        <v>1070</v>
      </c>
      <c r="C597" t="s">
        <v>1194</v>
      </c>
      <c r="D597" t="s">
        <v>1193</v>
      </c>
      <c r="E597">
        <v>1</v>
      </c>
      <c r="F597">
        <v>60</v>
      </c>
      <c r="G597">
        <v>60</v>
      </c>
    </row>
    <row r="598" spans="1:10">
      <c r="A598" t="s">
        <v>841</v>
      </c>
      <c r="B598" t="s">
        <v>1070</v>
      </c>
      <c r="C598" t="s">
        <v>1195</v>
      </c>
      <c r="D598" t="s">
        <v>1196</v>
      </c>
      <c r="E598">
        <v>9</v>
      </c>
      <c r="F598">
        <v>60</v>
      </c>
      <c r="G598">
        <v>540</v>
      </c>
      <c r="I598">
        <f>SUM(F533:F595)-60</f>
        <v>287.5</v>
      </c>
      <c r="J598">
        <f>SUM(G533:G595)-60</f>
        <v>34677.5</v>
      </c>
    </row>
    <row r="599" spans="1:10">
      <c r="A599" t="s">
        <v>841</v>
      </c>
      <c r="B599" t="s">
        <v>1197</v>
      </c>
      <c r="C599" t="s">
        <v>1198</v>
      </c>
      <c r="D599" t="s">
        <v>1199</v>
      </c>
      <c r="E599">
        <v>54</v>
      </c>
      <c r="F599">
        <v>5</v>
      </c>
      <c r="G599">
        <v>270</v>
      </c>
      <c r="J599">
        <f>J598/1500</f>
        <v>23.118333333333332</v>
      </c>
    </row>
    <row r="600" spans="1:10">
      <c r="A600" t="s">
        <v>841</v>
      </c>
      <c r="B600" t="s">
        <v>1197</v>
      </c>
      <c r="C600" t="s">
        <v>1200</v>
      </c>
      <c r="D600" t="s">
        <v>1201</v>
      </c>
      <c r="E600">
        <v>36</v>
      </c>
      <c r="F600">
        <v>5</v>
      </c>
      <c r="G600">
        <v>180</v>
      </c>
    </row>
    <row r="601" spans="1:10">
      <c r="A601" t="s">
        <v>841</v>
      </c>
      <c r="B601" t="s">
        <v>1197</v>
      </c>
      <c r="C601" t="s">
        <v>1202</v>
      </c>
      <c r="D601" t="s">
        <v>1203</v>
      </c>
      <c r="E601">
        <v>36</v>
      </c>
      <c r="F601">
        <v>5</v>
      </c>
      <c r="G601">
        <v>180</v>
      </c>
    </row>
    <row r="602" spans="1:10">
      <c r="A602" t="s">
        <v>841</v>
      </c>
      <c r="B602" t="s">
        <v>1197</v>
      </c>
      <c r="C602" t="s">
        <v>1204</v>
      </c>
      <c r="D602" t="s">
        <v>1205</v>
      </c>
      <c r="E602">
        <v>36</v>
      </c>
      <c r="F602">
        <v>5</v>
      </c>
      <c r="G602">
        <v>180</v>
      </c>
    </row>
    <row r="603" spans="1:10">
      <c r="A603" t="s">
        <v>841</v>
      </c>
      <c r="B603" t="s">
        <v>1197</v>
      </c>
      <c r="C603" t="s">
        <v>1206</v>
      </c>
      <c r="D603" t="s">
        <v>1207</v>
      </c>
      <c r="E603">
        <v>37</v>
      </c>
      <c r="F603">
        <v>5</v>
      </c>
      <c r="G603">
        <v>185</v>
      </c>
    </row>
    <row r="604" spans="1:10">
      <c r="A604" t="s">
        <v>841</v>
      </c>
      <c r="B604" t="s">
        <v>1197</v>
      </c>
      <c r="C604" t="s">
        <v>1208</v>
      </c>
      <c r="D604" t="s">
        <v>1209</v>
      </c>
      <c r="E604">
        <v>47</v>
      </c>
      <c r="F604">
        <v>5</v>
      </c>
      <c r="G604">
        <v>235</v>
      </c>
    </row>
    <row r="605" spans="1:10">
      <c r="A605" t="s">
        <v>841</v>
      </c>
      <c r="B605" t="s">
        <v>1197</v>
      </c>
      <c r="C605" t="s">
        <v>1210</v>
      </c>
      <c r="D605" t="s">
        <v>1211</v>
      </c>
      <c r="E605">
        <v>46</v>
      </c>
      <c r="F605">
        <v>5</v>
      </c>
      <c r="G605">
        <v>230</v>
      </c>
    </row>
    <row r="606" spans="1:10">
      <c r="A606" t="s">
        <v>841</v>
      </c>
      <c r="B606" t="s">
        <v>1197</v>
      </c>
      <c r="C606" t="s">
        <v>1212</v>
      </c>
      <c r="D606" t="s">
        <v>1213</v>
      </c>
      <c r="E606">
        <v>45</v>
      </c>
      <c r="F606">
        <v>5</v>
      </c>
      <c r="G606">
        <v>225</v>
      </c>
    </row>
    <row r="607" spans="1:10">
      <c r="A607" t="s">
        <v>841</v>
      </c>
      <c r="B607" t="s">
        <v>1197</v>
      </c>
      <c r="C607" t="s">
        <v>1214</v>
      </c>
      <c r="D607" t="s">
        <v>1215</v>
      </c>
      <c r="E607">
        <v>47</v>
      </c>
      <c r="F607">
        <v>2.5</v>
      </c>
      <c r="G607">
        <v>117.5</v>
      </c>
    </row>
    <row r="608" spans="1:10">
      <c r="A608" t="s">
        <v>841</v>
      </c>
      <c r="B608" t="s">
        <v>1197</v>
      </c>
      <c r="C608" t="s">
        <v>1216</v>
      </c>
      <c r="D608" t="s">
        <v>1217</v>
      </c>
      <c r="E608">
        <v>62</v>
      </c>
      <c r="F608">
        <v>5</v>
      </c>
      <c r="G608">
        <v>310</v>
      </c>
    </row>
    <row r="609" spans="1:10">
      <c r="A609" t="s">
        <v>841</v>
      </c>
      <c r="B609" t="s">
        <v>1197</v>
      </c>
      <c r="C609" t="s">
        <v>1218</v>
      </c>
      <c r="D609" t="s">
        <v>1219</v>
      </c>
      <c r="E609">
        <v>108</v>
      </c>
      <c r="F609">
        <v>5</v>
      </c>
      <c r="G609">
        <v>540</v>
      </c>
    </row>
    <row r="610" spans="1:10">
      <c r="A610" t="s">
        <v>841</v>
      </c>
      <c r="B610" t="s">
        <v>1197</v>
      </c>
      <c r="C610" t="s">
        <v>1220</v>
      </c>
      <c r="D610" t="s">
        <v>1221</v>
      </c>
      <c r="E610">
        <v>47</v>
      </c>
      <c r="F610">
        <v>10</v>
      </c>
      <c r="G610">
        <v>470</v>
      </c>
    </row>
    <row r="611" spans="1:10">
      <c r="A611" t="s">
        <v>841</v>
      </c>
      <c r="B611" t="s">
        <v>1197</v>
      </c>
      <c r="C611" t="s">
        <v>1222</v>
      </c>
      <c r="D611" t="s">
        <v>1223</v>
      </c>
      <c r="E611">
        <v>30</v>
      </c>
      <c r="F611">
        <v>5</v>
      </c>
      <c r="G611">
        <v>150</v>
      </c>
    </row>
    <row r="612" spans="1:10">
      <c r="A612" t="s">
        <v>841</v>
      </c>
      <c r="B612" t="s">
        <v>1197</v>
      </c>
      <c r="C612" t="s">
        <v>1224</v>
      </c>
      <c r="D612" t="s">
        <v>1225</v>
      </c>
      <c r="E612">
        <v>22</v>
      </c>
      <c r="F612">
        <v>5</v>
      </c>
      <c r="G612">
        <v>110</v>
      </c>
    </row>
    <row r="613" spans="1:10">
      <c r="A613" t="s">
        <v>841</v>
      </c>
      <c r="B613" t="s">
        <v>1197</v>
      </c>
      <c r="C613" t="s">
        <v>1226</v>
      </c>
      <c r="D613" t="s">
        <v>1227</v>
      </c>
      <c r="E613">
        <v>30</v>
      </c>
      <c r="F613">
        <v>7.5</v>
      </c>
      <c r="G613">
        <v>225</v>
      </c>
    </row>
    <row r="614" spans="1:10">
      <c r="A614" t="s">
        <v>841</v>
      </c>
      <c r="B614" t="s">
        <v>1197</v>
      </c>
      <c r="C614" t="s">
        <v>1228</v>
      </c>
      <c r="D614" t="s">
        <v>512</v>
      </c>
      <c r="E614">
        <v>46</v>
      </c>
      <c r="F614">
        <v>7.5</v>
      </c>
      <c r="G614">
        <v>345</v>
      </c>
    </row>
    <row r="615" spans="1:10">
      <c r="A615" t="s">
        <v>841</v>
      </c>
      <c r="B615" t="s">
        <v>1197</v>
      </c>
      <c r="C615" t="s">
        <v>1229</v>
      </c>
      <c r="D615" t="s">
        <v>1230</v>
      </c>
      <c r="E615">
        <v>30</v>
      </c>
      <c r="F615">
        <v>10</v>
      </c>
      <c r="G615">
        <v>300</v>
      </c>
    </row>
    <row r="616" spans="1:10">
      <c r="A616" t="s">
        <v>841</v>
      </c>
      <c r="B616" t="s">
        <v>1197</v>
      </c>
      <c r="C616" t="s">
        <v>1231</v>
      </c>
      <c r="D616" t="s">
        <v>1232</v>
      </c>
      <c r="E616">
        <v>6</v>
      </c>
      <c r="F616">
        <v>30</v>
      </c>
      <c r="G616">
        <v>180</v>
      </c>
    </row>
    <row r="617" spans="1:10">
      <c r="A617" t="s">
        <v>841</v>
      </c>
      <c r="B617" t="s">
        <v>1197</v>
      </c>
      <c r="C617" t="s">
        <v>1233</v>
      </c>
      <c r="D617" t="s">
        <v>1234</v>
      </c>
      <c r="E617">
        <v>22</v>
      </c>
      <c r="F617">
        <v>15</v>
      </c>
      <c r="G617">
        <v>330</v>
      </c>
    </row>
    <row r="618" spans="1:10">
      <c r="A618" t="s">
        <v>841</v>
      </c>
      <c r="B618" t="s">
        <v>1197</v>
      </c>
      <c r="C618" t="s">
        <v>1235</v>
      </c>
      <c r="D618" t="s">
        <v>1236</v>
      </c>
      <c r="E618">
        <v>23</v>
      </c>
      <c r="F618">
        <v>20</v>
      </c>
      <c r="G618">
        <v>460</v>
      </c>
    </row>
    <row r="619" spans="1:10">
      <c r="A619" t="s">
        <v>841</v>
      </c>
      <c r="B619" t="s">
        <v>1197</v>
      </c>
      <c r="C619" t="s">
        <v>1237</v>
      </c>
      <c r="D619" t="s">
        <v>1238</v>
      </c>
      <c r="E619">
        <v>22</v>
      </c>
      <c r="F619">
        <v>10</v>
      </c>
      <c r="G619">
        <v>220</v>
      </c>
    </row>
    <row r="620" spans="1:10">
      <c r="A620" t="s">
        <v>841</v>
      </c>
      <c r="B620" t="s">
        <v>1197</v>
      </c>
      <c r="C620" t="s">
        <v>1239</v>
      </c>
      <c r="D620" t="s">
        <v>1240</v>
      </c>
      <c r="E620">
        <v>25</v>
      </c>
      <c r="F620">
        <v>5</v>
      </c>
      <c r="G620">
        <v>125</v>
      </c>
    </row>
    <row r="621" spans="1:10">
      <c r="A621" t="s">
        <v>841</v>
      </c>
      <c r="B621" t="s">
        <v>1197</v>
      </c>
      <c r="C621" t="s">
        <v>1241</v>
      </c>
      <c r="D621" t="s">
        <v>1242</v>
      </c>
      <c r="E621">
        <v>63</v>
      </c>
      <c r="F621">
        <v>5</v>
      </c>
      <c r="G621">
        <v>315</v>
      </c>
      <c r="I621">
        <f>SUM(F599:F621)</f>
        <v>182.5</v>
      </c>
      <c r="J621">
        <f>SUM(G599:G621)</f>
        <v>5882.5</v>
      </c>
    </row>
    <row r="622" spans="1:10">
      <c r="A622" t="s">
        <v>841</v>
      </c>
      <c r="B622" t="s">
        <v>1243</v>
      </c>
      <c r="C622" t="s">
        <v>1244</v>
      </c>
      <c r="D622" t="s">
        <v>1245</v>
      </c>
      <c r="E622">
        <v>122</v>
      </c>
      <c r="F622">
        <v>10</v>
      </c>
      <c r="G622">
        <v>1220</v>
      </c>
    </row>
    <row r="623" spans="1:10">
      <c r="A623" t="s">
        <v>841</v>
      </c>
      <c r="B623" t="s">
        <v>1243</v>
      </c>
      <c r="C623" t="s">
        <v>1246</v>
      </c>
      <c r="D623" t="s">
        <v>1247</v>
      </c>
      <c r="E623">
        <v>123</v>
      </c>
      <c r="F623">
        <v>7.5</v>
      </c>
      <c r="G623">
        <v>922.5</v>
      </c>
    </row>
    <row r="624" spans="1:10">
      <c r="A624" t="s">
        <v>841</v>
      </c>
      <c r="B624" t="s">
        <v>1243</v>
      </c>
      <c r="C624" t="s">
        <v>1248</v>
      </c>
      <c r="D624" t="s">
        <v>1249</v>
      </c>
      <c r="E624">
        <v>191</v>
      </c>
      <c r="F624">
        <v>2.5</v>
      </c>
      <c r="G624">
        <v>477.5</v>
      </c>
    </row>
    <row r="625" spans="1:7">
      <c r="A625" t="s">
        <v>841</v>
      </c>
      <c r="B625" t="s">
        <v>1243</v>
      </c>
      <c r="C625" t="s">
        <v>1250</v>
      </c>
      <c r="D625" t="s">
        <v>1251</v>
      </c>
      <c r="E625">
        <v>109</v>
      </c>
      <c r="F625">
        <v>5</v>
      </c>
      <c r="G625">
        <v>545</v>
      </c>
    </row>
    <row r="626" spans="1:7">
      <c r="A626" t="s">
        <v>841</v>
      </c>
      <c r="B626" t="s">
        <v>1243</v>
      </c>
      <c r="C626" t="s">
        <v>1252</v>
      </c>
      <c r="D626" t="s">
        <v>1253</v>
      </c>
      <c r="E626">
        <v>101</v>
      </c>
      <c r="F626">
        <v>5</v>
      </c>
      <c r="G626">
        <v>505</v>
      </c>
    </row>
    <row r="627" spans="1:7">
      <c r="A627" t="s">
        <v>841</v>
      </c>
      <c r="B627" t="s">
        <v>1243</v>
      </c>
      <c r="C627" t="s">
        <v>1254</v>
      </c>
      <c r="D627" t="s">
        <v>1255</v>
      </c>
      <c r="E627">
        <v>93</v>
      </c>
      <c r="F627">
        <v>10</v>
      </c>
      <c r="G627">
        <v>930</v>
      </c>
    </row>
    <row r="628" spans="1:7">
      <c r="A628" t="s">
        <v>841</v>
      </c>
      <c r="B628" t="s">
        <v>1243</v>
      </c>
      <c r="C628" t="s">
        <v>1256</v>
      </c>
      <c r="D628" t="s">
        <v>1257</v>
      </c>
      <c r="E628">
        <v>94</v>
      </c>
      <c r="F628">
        <v>10</v>
      </c>
      <c r="G628">
        <v>940</v>
      </c>
    </row>
    <row r="629" spans="1:7">
      <c r="A629" t="s">
        <v>841</v>
      </c>
      <c r="B629" t="s">
        <v>1243</v>
      </c>
      <c r="C629" t="s">
        <v>1258</v>
      </c>
      <c r="D629" t="s">
        <v>1259</v>
      </c>
      <c r="E629">
        <v>296</v>
      </c>
      <c r="F629">
        <v>5</v>
      </c>
      <c r="G629">
        <v>1480</v>
      </c>
    </row>
    <row r="630" spans="1:7">
      <c r="A630" t="s">
        <v>841</v>
      </c>
      <c r="B630" t="s">
        <v>1243</v>
      </c>
      <c r="C630" t="s">
        <v>1260</v>
      </c>
      <c r="D630" t="s">
        <v>1261</v>
      </c>
      <c r="E630">
        <v>144</v>
      </c>
      <c r="F630">
        <v>5</v>
      </c>
      <c r="G630">
        <v>720</v>
      </c>
    </row>
    <row r="631" spans="1:7">
      <c r="A631" t="s">
        <v>841</v>
      </c>
      <c r="B631" t="s">
        <v>1243</v>
      </c>
      <c r="C631" t="s">
        <v>1262</v>
      </c>
      <c r="D631" t="s">
        <v>1263</v>
      </c>
      <c r="E631">
        <v>74</v>
      </c>
      <c r="F631">
        <v>10</v>
      </c>
      <c r="G631">
        <v>740</v>
      </c>
    </row>
    <row r="632" spans="1:7">
      <c r="A632" t="s">
        <v>841</v>
      </c>
      <c r="B632" t="s">
        <v>1243</v>
      </c>
      <c r="C632" t="s">
        <v>1264</v>
      </c>
      <c r="D632" t="s">
        <v>1265</v>
      </c>
      <c r="E632">
        <v>46</v>
      </c>
      <c r="F632">
        <v>5</v>
      </c>
      <c r="G632">
        <v>230</v>
      </c>
    </row>
    <row r="633" spans="1:7">
      <c r="A633" t="s">
        <v>841</v>
      </c>
      <c r="B633" t="s">
        <v>1243</v>
      </c>
      <c r="C633" t="s">
        <v>1266</v>
      </c>
      <c r="D633" t="s">
        <v>1267</v>
      </c>
      <c r="E633">
        <v>75</v>
      </c>
      <c r="F633">
        <v>5</v>
      </c>
      <c r="G633">
        <v>375</v>
      </c>
    </row>
    <row r="634" spans="1:7">
      <c r="A634" t="s">
        <v>841</v>
      </c>
      <c r="B634" t="s">
        <v>1243</v>
      </c>
      <c r="C634" t="s">
        <v>1268</v>
      </c>
      <c r="D634" t="s">
        <v>1269</v>
      </c>
      <c r="E634">
        <v>314</v>
      </c>
      <c r="F634">
        <v>5</v>
      </c>
      <c r="G634">
        <v>1570</v>
      </c>
    </row>
    <row r="635" spans="1:7">
      <c r="A635" t="s">
        <v>841</v>
      </c>
      <c r="B635" t="s">
        <v>1243</v>
      </c>
      <c r="C635" t="s">
        <v>1270</v>
      </c>
      <c r="D635" t="s">
        <v>1271</v>
      </c>
      <c r="E635">
        <v>241</v>
      </c>
      <c r="F635">
        <v>5</v>
      </c>
      <c r="G635">
        <v>1205</v>
      </c>
    </row>
    <row r="636" spans="1:7">
      <c r="A636" t="s">
        <v>841</v>
      </c>
      <c r="B636" t="s">
        <v>1243</v>
      </c>
      <c r="C636" t="s">
        <v>1272</v>
      </c>
      <c r="D636" t="s">
        <v>1273</v>
      </c>
      <c r="E636">
        <v>301</v>
      </c>
      <c r="F636">
        <v>5</v>
      </c>
      <c r="G636">
        <v>1505</v>
      </c>
    </row>
    <row r="637" spans="1:7">
      <c r="A637" t="s">
        <v>841</v>
      </c>
      <c r="B637" t="s">
        <v>1243</v>
      </c>
      <c r="C637" t="s">
        <v>1274</v>
      </c>
      <c r="D637" t="s">
        <v>1275</v>
      </c>
      <c r="E637">
        <v>223</v>
      </c>
      <c r="F637">
        <v>5</v>
      </c>
      <c r="G637">
        <v>1115</v>
      </c>
    </row>
    <row r="638" spans="1:7">
      <c r="A638" t="s">
        <v>841</v>
      </c>
      <c r="B638" t="s">
        <v>1243</v>
      </c>
      <c r="C638" t="s">
        <v>1276</v>
      </c>
      <c r="D638" t="s">
        <v>1277</v>
      </c>
      <c r="E638">
        <v>122</v>
      </c>
      <c r="F638">
        <v>5</v>
      </c>
      <c r="G638">
        <v>610</v>
      </c>
    </row>
    <row r="639" spans="1:7">
      <c r="A639" t="s">
        <v>841</v>
      </c>
      <c r="B639" t="s">
        <v>1243</v>
      </c>
      <c r="C639" t="s">
        <v>1278</v>
      </c>
      <c r="D639" t="s">
        <v>1279</v>
      </c>
      <c r="E639">
        <v>149</v>
      </c>
      <c r="F639">
        <v>5</v>
      </c>
      <c r="G639">
        <v>745</v>
      </c>
    </row>
    <row r="640" spans="1:7">
      <c r="A640" t="s">
        <v>841</v>
      </c>
      <c r="B640" t="s">
        <v>1243</v>
      </c>
      <c r="C640" t="s">
        <v>1280</v>
      </c>
      <c r="D640" t="s">
        <v>1281</v>
      </c>
      <c r="E640">
        <v>64</v>
      </c>
      <c r="F640">
        <v>5</v>
      </c>
      <c r="G640">
        <v>320</v>
      </c>
    </row>
    <row r="641" spans="1:7">
      <c r="A641" t="s">
        <v>841</v>
      </c>
      <c r="B641" t="s">
        <v>1243</v>
      </c>
      <c r="C641" t="s">
        <v>1282</v>
      </c>
      <c r="D641" t="s">
        <v>1283</v>
      </c>
      <c r="E641">
        <v>109</v>
      </c>
      <c r="F641">
        <v>5</v>
      </c>
      <c r="G641">
        <v>545</v>
      </c>
    </row>
    <row r="642" spans="1:7">
      <c r="A642" t="s">
        <v>841</v>
      </c>
      <c r="B642" t="s">
        <v>1243</v>
      </c>
      <c r="C642" t="s">
        <v>1284</v>
      </c>
      <c r="D642" t="s">
        <v>1285</v>
      </c>
      <c r="E642">
        <v>123</v>
      </c>
      <c r="F642">
        <v>5</v>
      </c>
      <c r="G642">
        <v>615</v>
      </c>
    </row>
    <row r="643" spans="1:7">
      <c r="A643" t="s">
        <v>841</v>
      </c>
      <c r="B643" t="s">
        <v>1243</v>
      </c>
      <c r="C643" t="s">
        <v>1286</v>
      </c>
      <c r="D643" t="s">
        <v>1287</v>
      </c>
      <c r="E643">
        <v>52</v>
      </c>
      <c r="F643">
        <v>5</v>
      </c>
      <c r="G643">
        <v>260</v>
      </c>
    </row>
    <row r="644" spans="1:7">
      <c r="A644" t="s">
        <v>841</v>
      </c>
      <c r="B644" t="s">
        <v>1243</v>
      </c>
      <c r="C644" t="s">
        <v>1288</v>
      </c>
      <c r="D644" t="s">
        <v>1289</v>
      </c>
      <c r="E644">
        <v>45</v>
      </c>
      <c r="F644">
        <v>5</v>
      </c>
      <c r="G644">
        <v>225</v>
      </c>
    </row>
    <row r="645" spans="1:7">
      <c r="A645" t="s">
        <v>841</v>
      </c>
      <c r="B645" t="s">
        <v>1243</v>
      </c>
      <c r="C645" t="s">
        <v>1290</v>
      </c>
      <c r="D645" t="s">
        <v>1291</v>
      </c>
      <c r="E645">
        <v>34</v>
      </c>
      <c r="F645">
        <v>5</v>
      </c>
      <c r="G645">
        <v>170</v>
      </c>
    </row>
    <row r="646" spans="1:7">
      <c r="A646" t="s">
        <v>841</v>
      </c>
      <c r="B646" t="s">
        <v>1243</v>
      </c>
      <c r="C646" t="s">
        <v>1292</v>
      </c>
      <c r="D646" t="s">
        <v>1293</v>
      </c>
      <c r="E646">
        <v>79</v>
      </c>
      <c r="F646">
        <v>5</v>
      </c>
      <c r="G646">
        <v>395</v>
      </c>
    </row>
    <row r="647" spans="1:7">
      <c r="A647" t="s">
        <v>841</v>
      </c>
      <c r="B647" t="s">
        <v>1243</v>
      </c>
      <c r="C647" t="s">
        <v>1294</v>
      </c>
      <c r="D647" t="s">
        <v>1295</v>
      </c>
      <c r="E647">
        <v>115</v>
      </c>
      <c r="F647">
        <v>5</v>
      </c>
      <c r="G647">
        <v>575</v>
      </c>
    </row>
    <row r="648" spans="1:7">
      <c r="A648" t="s">
        <v>841</v>
      </c>
      <c r="B648" t="s">
        <v>1243</v>
      </c>
      <c r="C648" t="s">
        <v>1296</v>
      </c>
      <c r="D648" t="s">
        <v>1297</v>
      </c>
      <c r="E648">
        <v>48</v>
      </c>
      <c r="F648">
        <v>5</v>
      </c>
      <c r="G648">
        <v>240</v>
      </c>
    </row>
    <row r="649" spans="1:7">
      <c r="A649" t="s">
        <v>841</v>
      </c>
      <c r="B649" t="s">
        <v>1243</v>
      </c>
      <c r="C649" t="s">
        <v>1298</v>
      </c>
      <c r="D649" t="s">
        <v>1299</v>
      </c>
      <c r="E649">
        <v>26</v>
      </c>
      <c r="F649">
        <v>5</v>
      </c>
      <c r="G649">
        <v>130</v>
      </c>
    </row>
    <row r="650" spans="1:7">
      <c r="A650" t="s">
        <v>841</v>
      </c>
      <c r="B650" t="s">
        <v>1243</v>
      </c>
      <c r="C650" t="s">
        <v>1300</v>
      </c>
      <c r="D650" t="s">
        <v>1301</v>
      </c>
      <c r="E650">
        <v>17</v>
      </c>
      <c r="F650">
        <v>5</v>
      </c>
      <c r="G650">
        <v>85</v>
      </c>
    </row>
    <row r="651" spans="1:7">
      <c r="A651" t="s">
        <v>841</v>
      </c>
      <c r="B651" t="s">
        <v>1243</v>
      </c>
      <c r="C651" t="s">
        <v>1302</v>
      </c>
      <c r="D651" t="s">
        <v>1303</v>
      </c>
      <c r="E651">
        <v>8</v>
      </c>
      <c r="F651">
        <v>5</v>
      </c>
      <c r="G651">
        <v>40</v>
      </c>
    </row>
    <row r="652" spans="1:7">
      <c r="A652" t="s">
        <v>841</v>
      </c>
      <c r="B652" t="s">
        <v>1243</v>
      </c>
      <c r="C652" t="s">
        <v>1304</v>
      </c>
      <c r="D652" t="s">
        <v>1305</v>
      </c>
      <c r="E652">
        <v>61</v>
      </c>
      <c r="F652">
        <v>5</v>
      </c>
      <c r="G652">
        <v>305</v>
      </c>
    </row>
    <row r="653" spans="1:7">
      <c r="A653" t="s">
        <v>841</v>
      </c>
      <c r="B653" t="s">
        <v>1243</v>
      </c>
      <c r="C653" t="s">
        <v>1306</v>
      </c>
      <c r="D653" t="s">
        <v>1307</v>
      </c>
      <c r="E653">
        <v>43</v>
      </c>
      <c r="F653">
        <v>5</v>
      </c>
      <c r="G653">
        <v>215</v>
      </c>
    </row>
    <row r="654" spans="1:7">
      <c r="A654" t="s">
        <v>841</v>
      </c>
      <c r="B654" t="s">
        <v>1243</v>
      </c>
      <c r="C654" t="s">
        <v>1308</v>
      </c>
      <c r="D654" t="s">
        <v>1309</v>
      </c>
      <c r="E654">
        <v>33</v>
      </c>
      <c r="F654">
        <v>5</v>
      </c>
      <c r="G654">
        <v>165</v>
      </c>
    </row>
    <row r="655" spans="1:7">
      <c r="A655" t="s">
        <v>841</v>
      </c>
      <c r="B655" t="s">
        <v>1243</v>
      </c>
      <c r="C655" t="s">
        <v>1310</v>
      </c>
      <c r="D655" t="s">
        <v>1311</v>
      </c>
      <c r="E655">
        <v>35</v>
      </c>
      <c r="F655">
        <v>5</v>
      </c>
      <c r="G655">
        <v>175</v>
      </c>
    </row>
    <row r="656" spans="1:7">
      <c r="A656" t="s">
        <v>841</v>
      </c>
      <c r="B656" t="s">
        <v>1243</v>
      </c>
      <c r="C656" t="s">
        <v>1312</v>
      </c>
      <c r="D656" t="s">
        <v>1313</v>
      </c>
      <c r="E656">
        <v>14</v>
      </c>
      <c r="F656">
        <v>5</v>
      </c>
      <c r="G656">
        <v>70</v>
      </c>
    </row>
    <row r="657" spans="1:10">
      <c r="A657" t="s">
        <v>841</v>
      </c>
      <c r="B657" t="s">
        <v>1243</v>
      </c>
      <c r="C657" t="s">
        <v>1314</v>
      </c>
      <c r="D657" t="s">
        <v>1315</v>
      </c>
      <c r="E657">
        <v>127</v>
      </c>
      <c r="F657">
        <v>5</v>
      </c>
      <c r="G657">
        <v>635</v>
      </c>
    </row>
    <row r="658" spans="1:10">
      <c r="A658" t="s">
        <v>841</v>
      </c>
      <c r="B658" t="s">
        <v>1243</v>
      </c>
      <c r="C658" t="s">
        <v>1316</v>
      </c>
      <c r="D658" t="s">
        <v>1317</v>
      </c>
      <c r="E658">
        <v>119</v>
      </c>
      <c r="F658">
        <v>5</v>
      </c>
      <c r="G658">
        <v>595</v>
      </c>
    </row>
    <row r="659" spans="1:10">
      <c r="A659" t="s">
        <v>841</v>
      </c>
      <c r="B659" t="s">
        <v>1243</v>
      </c>
      <c r="C659" t="s">
        <v>1318</v>
      </c>
      <c r="D659" t="s">
        <v>1319</v>
      </c>
      <c r="E659">
        <v>25</v>
      </c>
      <c r="F659">
        <v>5</v>
      </c>
      <c r="G659">
        <v>125</v>
      </c>
    </row>
    <row r="660" spans="1:10">
      <c r="A660" t="s">
        <v>841</v>
      </c>
      <c r="B660" t="s">
        <v>1243</v>
      </c>
      <c r="C660" t="s">
        <v>1320</v>
      </c>
      <c r="D660" t="s">
        <v>1321</v>
      </c>
      <c r="E660">
        <v>40</v>
      </c>
      <c r="F660">
        <v>5</v>
      </c>
      <c r="G660">
        <v>200</v>
      </c>
    </row>
    <row r="661" spans="1:10">
      <c r="A661" t="s">
        <v>841</v>
      </c>
      <c r="B661" t="s">
        <v>1243</v>
      </c>
      <c r="C661" t="s">
        <v>1322</v>
      </c>
      <c r="D661" t="s">
        <v>1323</v>
      </c>
      <c r="E661">
        <v>105</v>
      </c>
      <c r="F661">
        <v>5</v>
      </c>
      <c r="G661">
        <v>525</v>
      </c>
    </row>
    <row r="662" spans="1:10">
      <c r="A662" t="s">
        <v>841</v>
      </c>
      <c r="B662" t="s">
        <v>1243</v>
      </c>
      <c r="C662" t="s">
        <v>1324</v>
      </c>
      <c r="D662" t="s">
        <v>1325</v>
      </c>
      <c r="E662">
        <v>91</v>
      </c>
      <c r="F662">
        <v>5</v>
      </c>
      <c r="G662">
        <v>455</v>
      </c>
    </row>
    <row r="663" spans="1:10">
      <c r="A663" t="s">
        <v>841</v>
      </c>
      <c r="B663" t="s">
        <v>1243</v>
      </c>
      <c r="C663" t="s">
        <v>1326</v>
      </c>
      <c r="D663" t="s">
        <v>1327</v>
      </c>
      <c r="E663">
        <v>103</v>
      </c>
      <c r="F663">
        <v>5</v>
      </c>
      <c r="G663">
        <v>515</v>
      </c>
    </row>
    <row r="664" spans="1:10">
      <c r="A664" t="s">
        <v>841</v>
      </c>
      <c r="B664" t="s">
        <v>1243</v>
      </c>
      <c r="C664" t="s">
        <v>1328</v>
      </c>
      <c r="D664" t="s">
        <v>1329</v>
      </c>
      <c r="E664">
        <v>94</v>
      </c>
      <c r="F664">
        <v>5</v>
      </c>
      <c r="G664">
        <v>470</v>
      </c>
    </row>
    <row r="665" spans="1:10">
      <c r="A665" t="s">
        <v>841</v>
      </c>
      <c r="B665" t="s">
        <v>1243</v>
      </c>
      <c r="C665" t="s">
        <v>1330</v>
      </c>
      <c r="D665" t="s">
        <v>1331</v>
      </c>
      <c r="E665">
        <v>37</v>
      </c>
      <c r="F665">
        <v>5</v>
      </c>
      <c r="G665">
        <v>185</v>
      </c>
    </row>
    <row r="666" spans="1:10">
      <c r="A666" t="s">
        <v>841</v>
      </c>
      <c r="B666" t="s">
        <v>1243</v>
      </c>
      <c r="C666" t="s">
        <v>1332</v>
      </c>
      <c r="D666" t="s">
        <v>1333</v>
      </c>
      <c r="E666">
        <v>17</v>
      </c>
      <c r="F666">
        <v>5</v>
      </c>
      <c r="G666">
        <v>85</v>
      </c>
    </row>
    <row r="667" spans="1:10">
      <c r="A667" t="s">
        <v>841</v>
      </c>
      <c r="B667" t="s">
        <v>1243</v>
      </c>
      <c r="C667" t="s">
        <v>1334</v>
      </c>
      <c r="D667" t="s">
        <v>1335</v>
      </c>
      <c r="E667">
        <v>27</v>
      </c>
      <c r="F667">
        <v>5</v>
      </c>
      <c r="G667">
        <v>135</v>
      </c>
    </row>
    <row r="668" spans="1:10" s="1" customFormat="1">
      <c r="A668" s="1" t="s">
        <v>841</v>
      </c>
      <c r="B668" s="1" t="s">
        <v>1243</v>
      </c>
      <c r="C668" s="1" t="s">
        <v>1336</v>
      </c>
      <c r="D668" s="1" t="s">
        <v>1337</v>
      </c>
      <c r="E668" s="1">
        <v>4</v>
      </c>
      <c r="F668" s="1">
        <v>5</v>
      </c>
      <c r="G668" s="1">
        <v>20</v>
      </c>
      <c r="I668" s="1">
        <f>SUM(F622:F668)</f>
        <v>255</v>
      </c>
      <c r="J668" s="1">
        <f>SUM(G622:G668)</f>
        <v>24310</v>
      </c>
    </row>
    <row r="669" spans="1:10">
      <c r="A669" t="s">
        <v>841</v>
      </c>
      <c r="B669" t="s">
        <v>1338</v>
      </c>
      <c r="C669" t="s">
        <v>1339</v>
      </c>
      <c r="D669" t="s">
        <v>1340</v>
      </c>
      <c r="E669">
        <v>30</v>
      </c>
      <c r="F669">
        <v>5</v>
      </c>
      <c r="G669">
        <v>150</v>
      </c>
    </row>
    <row r="670" spans="1:10">
      <c r="A670" t="s">
        <v>841</v>
      </c>
      <c r="B670" t="s">
        <v>1338</v>
      </c>
      <c r="C670" t="s">
        <v>1341</v>
      </c>
      <c r="D670" t="s">
        <v>1342</v>
      </c>
      <c r="E670">
        <v>30</v>
      </c>
      <c r="F670">
        <v>2.5</v>
      </c>
      <c r="G670">
        <v>75</v>
      </c>
    </row>
    <row r="671" spans="1:10">
      <c r="A671" t="s">
        <v>841</v>
      </c>
      <c r="B671" t="s">
        <v>1338</v>
      </c>
      <c r="C671" t="s">
        <v>1343</v>
      </c>
      <c r="D671" t="s">
        <v>1344</v>
      </c>
      <c r="E671">
        <v>30</v>
      </c>
      <c r="F671">
        <v>2.5</v>
      </c>
      <c r="G671">
        <v>75</v>
      </c>
    </row>
    <row r="672" spans="1:10">
      <c r="A672" t="s">
        <v>841</v>
      </c>
      <c r="B672" t="s">
        <v>1338</v>
      </c>
      <c r="C672" t="s">
        <v>1345</v>
      </c>
      <c r="D672" t="s">
        <v>1346</v>
      </c>
      <c r="E672">
        <v>30</v>
      </c>
      <c r="F672">
        <v>2.5</v>
      </c>
      <c r="G672">
        <v>75</v>
      </c>
    </row>
    <row r="673" spans="1:10">
      <c r="A673" t="s">
        <v>841</v>
      </c>
      <c r="B673" t="s">
        <v>1338</v>
      </c>
      <c r="C673" t="s">
        <v>1347</v>
      </c>
      <c r="D673" t="s">
        <v>1348</v>
      </c>
      <c r="E673">
        <v>27</v>
      </c>
      <c r="F673">
        <v>7.5</v>
      </c>
      <c r="G673">
        <v>202.5</v>
      </c>
    </row>
    <row r="674" spans="1:10">
      <c r="A674" t="s">
        <v>841</v>
      </c>
      <c r="B674" t="s">
        <v>1338</v>
      </c>
      <c r="C674" t="s">
        <v>1349</v>
      </c>
      <c r="D674" t="s">
        <v>1350</v>
      </c>
      <c r="E674">
        <v>3</v>
      </c>
      <c r="F674">
        <v>7.5</v>
      </c>
      <c r="G674">
        <v>22.5</v>
      </c>
    </row>
    <row r="675" spans="1:10">
      <c r="A675" t="s">
        <v>841</v>
      </c>
      <c r="B675" t="s">
        <v>1338</v>
      </c>
      <c r="C675" t="s">
        <v>1351</v>
      </c>
      <c r="D675" t="s">
        <v>1352</v>
      </c>
      <c r="E675">
        <v>27</v>
      </c>
      <c r="F675">
        <v>7.5</v>
      </c>
      <c r="G675">
        <v>202.5</v>
      </c>
    </row>
    <row r="676" spans="1:10">
      <c r="A676" t="s">
        <v>841</v>
      </c>
      <c r="B676" t="s">
        <v>1338</v>
      </c>
      <c r="C676" t="s">
        <v>1353</v>
      </c>
      <c r="D676" t="s">
        <v>1354</v>
      </c>
      <c r="E676">
        <v>27</v>
      </c>
      <c r="F676">
        <v>2.5</v>
      </c>
      <c r="G676">
        <v>67.5</v>
      </c>
    </row>
    <row r="677" spans="1:10">
      <c r="A677" t="s">
        <v>841</v>
      </c>
      <c r="B677" t="s">
        <v>1338</v>
      </c>
      <c r="C677" t="s">
        <v>1355</v>
      </c>
      <c r="D677" t="s">
        <v>1356</v>
      </c>
      <c r="E677">
        <v>27</v>
      </c>
      <c r="F677">
        <v>2.5</v>
      </c>
      <c r="G677">
        <v>67.5</v>
      </c>
    </row>
    <row r="678" spans="1:10">
      <c r="A678" t="s">
        <v>841</v>
      </c>
      <c r="B678" t="s">
        <v>1338</v>
      </c>
      <c r="C678" t="s">
        <v>1357</v>
      </c>
      <c r="D678" t="s">
        <v>1358</v>
      </c>
      <c r="E678">
        <v>27</v>
      </c>
      <c r="F678">
        <v>2.5</v>
      </c>
      <c r="G678">
        <v>67.5</v>
      </c>
    </row>
    <row r="679" spans="1:10">
      <c r="A679" t="s">
        <v>841</v>
      </c>
      <c r="B679" t="s">
        <v>1338</v>
      </c>
      <c r="C679" t="s">
        <v>1359</v>
      </c>
      <c r="D679" t="s">
        <v>1360</v>
      </c>
      <c r="E679">
        <v>27</v>
      </c>
      <c r="F679">
        <v>2.5</v>
      </c>
      <c r="G679">
        <v>67.5</v>
      </c>
    </row>
    <row r="680" spans="1:10">
      <c r="A680" t="s">
        <v>841</v>
      </c>
      <c r="B680" t="s">
        <v>1338</v>
      </c>
      <c r="C680" t="s">
        <v>1361</v>
      </c>
      <c r="D680" t="s">
        <v>1362</v>
      </c>
      <c r="E680">
        <v>27</v>
      </c>
      <c r="F680">
        <v>2.5</v>
      </c>
      <c r="G680">
        <v>67.5</v>
      </c>
    </row>
    <row r="681" spans="1:10">
      <c r="A681" t="s">
        <v>841</v>
      </c>
      <c r="B681" t="s">
        <v>1338</v>
      </c>
      <c r="C681" t="s">
        <v>1363</v>
      </c>
      <c r="D681" t="s">
        <v>1364</v>
      </c>
      <c r="E681">
        <v>26</v>
      </c>
      <c r="F681">
        <v>7.5</v>
      </c>
      <c r="G681">
        <v>195</v>
      </c>
    </row>
    <row r="682" spans="1:10">
      <c r="A682" t="s">
        <v>841</v>
      </c>
      <c r="B682" t="s">
        <v>1338</v>
      </c>
      <c r="C682" t="s">
        <v>1365</v>
      </c>
      <c r="D682" t="s">
        <v>1366</v>
      </c>
      <c r="E682">
        <v>26</v>
      </c>
      <c r="F682">
        <v>7.5</v>
      </c>
      <c r="G682">
        <v>195</v>
      </c>
    </row>
    <row r="683" spans="1:10">
      <c r="A683" t="s">
        <v>841</v>
      </c>
      <c r="B683" t="s">
        <v>1338</v>
      </c>
      <c r="C683" t="s">
        <v>1367</v>
      </c>
      <c r="D683" t="s">
        <v>1368</v>
      </c>
      <c r="E683">
        <v>26</v>
      </c>
      <c r="F683">
        <v>2.5</v>
      </c>
      <c r="G683">
        <v>65</v>
      </c>
    </row>
    <row r="684" spans="1:10" s="1" customFormat="1">
      <c r="A684" s="1" t="s">
        <v>841</v>
      </c>
      <c r="B684" s="1" t="s">
        <v>1338</v>
      </c>
      <c r="C684" s="1" t="s">
        <v>1369</v>
      </c>
      <c r="D684" s="1" t="s">
        <v>1370</v>
      </c>
      <c r="E684" s="1">
        <v>26</v>
      </c>
      <c r="F684" s="1">
        <v>2.5</v>
      </c>
      <c r="G684" s="1">
        <v>65</v>
      </c>
      <c r="I684" s="1">
        <f>SUM(F669:F684)</f>
        <v>67.5</v>
      </c>
      <c r="J684" s="1">
        <f>SUM(G669:G684)</f>
        <v>1660</v>
      </c>
    </row>
    <row r="685" spans="1:10">
      <c r="A685" t="s">
        <v>841</v>
      </c>
      <c r="B685" t="s">
        <v>1371</v>
      </c>
      <c r="C685" t="s">
        <v>1372</v>
      </c>
      <c r="D685" t="s">
        <v>1373</v>
      </c>
      <c r="E685">
        <v>37</v>
      </c>
      <c r="F685">
        <v>10</v>
      </c>
      <c r="G685">
        <v>370</v>
      </c>
    </row>
    <row r="686" spans="1:10">
      <c r="A686" t="s">
        <v>841</v>
      </c>
      <c r="B686" t="s">
        <v>1371</v>
      </c>
      <c r="C686" t="s">
        <v>1374</v>
      </c>
      <c r="D686" t="s">
        <v>1375</v>
      </c>
      <c r="E686">
        <v>37</v>
      </c>
      <c r="F686">
        <v>5</v>
      </c>
      <c r="G686">
        <v>185</v>
      </c>
    </row>
    <row r="687" spans="1:10">
      <c r="A687" t="s">
        <v>841</v>
      </c>
      <c r="B687" t="s">
        <v>1371</v>
      </c>
      <c r="C687" t="s">
        <v>1376</v>
      </c>
      <c r="D687" t="s">
        <v>1377</v>
      </c>
      <c r="E687">
        <v>37</v>
      </c>
      <c r="F687">
        <v>5</v>
      </c>
      <c r="G687">
        <v>185</v>
      </c>
    </row>
    <row r="688" spans="1:10">
      <c r="A688" t="s">
        <v>841</v>
      </c>
      <c r="B688" t="s">
        <v>1371</v>
      </c>
      <c r="C688" t="s">
        <v>1378</v>
      </c>
      <c r="D688" t="s">
        <v>1379</v>
      </c>
      <c r="E688">
        <v>37</v>
      </c>
      <c r="F688">
        <v>5</v>
      </c>
      <c r="G688">
        <v>185</v>
      </c>
    </row>
    <row r="689" spans="1:7">
      <c r="A689" t="s">
        <v>841</v>
      </c>
      <c r="B689" t="s">
        <v>1371</v>
      </c>
      <c r="C689" t="s">
        <v>1380</v>
      </c>
      <c r="D689" t="s">
        <v>1381</v>
      </c>
      <c r="E689">
        <v>37</v>
      </c>
      <c r="F689">
        <v>5</v>
      </c>
      <c r="G689">
        <v>185</v>
      </c>
    </row>
    <row r="690" spans="1:7">
      <c r="A690" t="s">
        <v>841</v>
      </c>
      <c r="B690" t="s">
        <v>1371</v>
      </c>
      <c r="C690" t="s">
        <v>1382</v>
      </c>
      <c r="D690" t="s">
        <v>1383</v>
      </c>
      <c r="E690">
        <v>37</v>
      </c>
      <c r="F690">
        <v>5</v>
      </c>
      <c r="G690">
        <v>185</v>
      </c>
    </row>
    <row r="691" spans="1:7">
      <c r="A691" t="s">
        <v>841</v>
      </c>
      <c r="B691" t="s">
        <v>1371</v>
      </c>
      <c r="C691" t="s">
        <v>1384</v>
      </c>
      <c r="D691" t="s">
        <v>1385</v>
      </c>
      <c r="E691">
        <v>37</v>
      </c>
      <c r="F691">
        <v>5</v>
      </c>
      <c r="G691">
        <v>185</v>
      </c>
    </row>
    <row r="692" spans="1:7">
      <c r="A692" t="s">
        <v>841</v>
      </c>
      <c r="B692" t="s">
        <v>1371</v>
      </c>
      <c r="C692" t="s">
        <v>1386</v>
      </c>
      <c r="D692" t="s">
        <v>1387</v>
      </c>
      <c r="E692">
        <v>37</v>
      </c>
      <c r="F692">
        <v>20</v>
      </c>
      <c r="G692">
        <v>740</v>
      </c>
    </row>
    <row r="693" spans="1:7">
      <c r="A693" t="s">
        <v>841</v>
      </c>
      <c r="B693" t="s">
        <v>1371</v>
      </c>
      <c r="C693" t="s">
        <v>1388</v>
      </c>
      <c r="D693" t="s">
        <v>1389</v>
      </c>
      <c r="E693">
        <v>36</v>
      </c>
      <c r="F693">
        <v>10</v>
      </c>
      <c r="G693">
        <v>360</v>
      </c>
    </row>
    <row r="694" spans="1:7">
      <c r="A694" t="s">
        <v>841</v>
      </c>
      <c r="B694" t="s">
        <v>1371</v>
      </c>
      <c r="C694" t="s">
        <v>1390</v>
      </c>
      <c r="D694" t="s">
        <v>1391</v>
      </c>
      <c r="E694">
        <v>36</v>
      </c>
      <c r="F694">
        <v>5</v>
      </c>
      <c r="G694">
        <v>180</v>
      </c>
    </row>
    <row r="695" spans="1:7">
      <c r="A695" t="s">
        <v>841</v>
      </c>
      <c r="B695" t="s">
        <v>1371</v>
      </c>
      <c r="C695" t="s">
        <v>1392</v>
      </c>
      <c r="D695" t="s">
        <v>1393</v>
      </c>
      <c r="E695">
        <v>36</v>
      </c>
      <c r="F695">
        <v>5</v>
      </c>
      <c r="G695">
        <v>180</v>
      </c>
    </row>
    <row r="696" spans="1:7">
      <c r="A696" t="s">
        <v>841</v>
      </c>
      <c r="B696" t="s">
        <v>1371</v>
      </c>
      <c r="C696" t="s">
        <v>1394</v>
      </c>
      <c r="D696" t="s">
        <v>1395</v>
      </c>
      <c r="E696">
        <v>36</v>
      </c>
      <c r="F696">
        <v>5</v>
      </c>
      <c r="G696">
        <v>180</v>
      </c>
    </row>
    <row r="697" spans="1:7">
      <c r="A697" t="s">
        <v>841</v>
      </c>
      <c r="B697" t="s">
        <v>1371</v>
      </c>
      <c r="C697" t="s">
        <v>1396</v>
      </c>
      <c r="D697" t="s">
        <v>1397</v>
      </c>
      <c r="E697">
        <v>36</v>
      </c>
      <c r="F697">
        <v>5</v>
      </c>
      <c r="G697">
        <v>180</v>
      </c>
    </row>
    <row r="698" spans="1:7">
      <c r="A698" t="s">
        <v>841</v>
      </c>
      <c r="B698" t="s">
        <v>1371</v>
      </c>
      <c r="C698" t="s">
        <v>1398</v>
      </c>
      <c r="D698" t="s">
        <v>1399</v>
      </c>
      <c r="E698">
        <v>36</v>
      </c>
      <c r="F698">
        <v>5</v>
      </c>
      <c r="G698">
        <v>180</v>
      </c>
    </row>
    <row r="699" spans="1:7">
      <c r="A699" t="s">
        <v>841</v>
      </c>
      <c r="B699" t="s">
        <v>1371</v>
      </c>
      <c r="C699" t="s">
        <v>1400</v>
      </c>
      <c r="D699" t="s">
        <v>1401</v>
      </c>
      <c r="E699">
        <v>36</v>
      </c>
      <c r="F699">
        <v>5</v>
      </c>
      <c r="G699">
        <v>180</v>
      </c>
    </row>
    <row r="700" spans="1:7">
      <c r="A700" t="s">
        <v>841</v>
      </c>
      <c r="B700" t="s">
        <v>1371</v>
      </c>
      <c r="C700" t="s">
        <v>1402</v>
      </c>
      <c r="D700" t="s">
        <v>1403</v>
      </c>
      <c r="E700">
        <v>36</v>
      </c>
      <c r="F700">
        <v>20</v>
      </c>
      <c r="G700">
        <v>720</v>
      </c>
    </row>
    <row r="701" spans="1:7">
      <c r="A701" t="s">
        <v>841</v>
      </c>
      <c r="B701" t="s">
        <v>1371</v>
      </c>
      <c r="C701" t="s">
        <v>1404</v>
      </c>
      <c r="D701" t="s">
        <v>1405</v>
      </c>
      <c r="E701">
        <v>62</v>
      </c>
      <c r="F701">
        <v>10</v>
      </c>
      <c r="G701">
        <v>620</v>
      </c>
    </row>
    <row r="702" spans="1:7">
      <c r="A702" t="s">
        <v>841</v>
      </c>
      <c r="B702" t="s">
        <v>1371</v>
      </c>
      <c r="C702" t="s">
        <v>1406</v>
      </c>
      <c r="D702" t="s">
        <v>1407</v>
      </c>
      <c r="E702">
        <v>62</v>
      </c>
      <c r="F702">
        <v>12.5</v>
      </c>
      <c r="G702">
        <v>775</v>
      </c>
    </row>
    <row r="703" spans="1:7">
      <c r="A703" t="s">
        <v>841</v>
      </c>
      <c r="B703" t="s">
        <v>1371</v>
      </c>
      <c r="C703" t="s">
        <v>1408</v>
      </c>
      <c r="D703" t="s">
        <v>1409</v>
      </c>
      <c r="E703">
        <v>62</v>
      </c>
      <c r="F703">
        <v>2.5</v>
      </c>
      <c r="G703">
        <v>155</v>
      </c>
    </row>
    <row r="704" spans="1:7">
      <c r="A704" t="s">
        <v>841</v>
      </c>
      <c r="B704" t="s">
        <v>1371</v>
      </c>
      <c r="C704" t="s">
        <v>1410</v>
      </c>
      <c r="D704" t="s">
        <v>1411</v>
      </c>
      <c r="E704">
        <v>62</v>
      </c>
      <c r="F704">
        <v>7.5</v>
      </c>
      <c r="G704">
        <v>465</v>
      </c>
    </row>
    <row r="705" spans="1:7">
      <c r="A705" t="s">
        <v>841</v>
      </c>
      <c r="B705" t="s">
        <v>1371</v>
      </c>
      <c r="C705" t="s">
        <v>1412</v>
      </c>
      <c r="D705" t="s">
        <v>1413</v>
      </c>
      <c r="E705">
        <v>62</v>
      </c>
      <c r="F705">
        <v>2.5</v>
      </c>
      <c r="G705">
        <v>155</v>
      </c>
    </row>
    <row r="706" spans="1:7">
      <c r="A706" t="s">
        <v>841</v>
      </c>
      <c r="B706" t="s">
        <v>1371</v>
      </c>
      <c r="C706" t="s">
        <v>1414</v>
      </c>
      <c r="D706" t="s">
        <v>1415</v>
      </c>
      <c r="E706">
        <v>62</v>
      </c>
      <c r="F706">
        <v>5</v>
      </c>
      <c r="G706">
        <v>310</v>
      </c>
    </row>
    <row r="707" spans="1:7">
      <c r="A707" t="s">
        <v>841</v>
      </c>
      <c r="B707" t="s">
        <v>1371</v>
      </c>
      <c r="C707" t="s">
        <v>1416</v>
      </c>
      <c r="D707" t="s">
        <v>1417</v>
      </c>
      <c r="E707">
        <v>62</v>
      </c>
      <c r="F707">
        <v>5</v>
      </c>
      <c r="G707">
        <v>310</v>
      </c>
    </row>
    <row r="708" spans="1:7">
      <c r="A708" t="s">
        <v>841</v>
      </c>
      <c r="B708" t="s">
        <v>1371</v>
      </c>
      <c r="C708" t="s">
        <v>1418</v>
      </c>
      <c r="D708" t="s">
        <v>1419</v>
      </c>
      <c r="E708">
        <v>62</v>
      </c>
      <c r="F708">
        <v>5</v>
      </c>
      <c r="G708">
        <v>310</v>
      </c>
    </row>
    <row r="709" spans="1:7">
      <c r="A709" t="s">
        <v>841</v>
      </c>
      <c r="B709" t="s">
        <v>1371</v>
      </c>
      <c r="C709" t="s">
        <v>1420</v>
      </c>
      <c r="D709" t="s">
        <v>1421</v>
      </c>
      <c r="E709">
        <v>62</v>
      </c>
      <c r="F709">
        <v>5</v>
      </c>
      <c r="G709">
        <v>310</v>
      </c>
    </row>
    <row r="710" spans="1:7">
      <c r="A710" t="s">
        <v>841</v>
      </c>
      <c r="B710" t="s">
        <v>1371</v>
      </c>
      <c r="C710" t="s">
        <v>1422</v>
      </c>
      <c r="D710" t="s">
        <v>1423</v>
      </c>
      <c r="E710">
        <v>62</v>
      </c>
      <c r="F710">
        <v>5</v>
      </c>
      <c r="G710">
        <v>310</v>
      </c>
    </row>
    <row r="711" spans="1:7">
      <c r="A711" t="s">
        <v>841</v>
      </c>
      <c r="B711" t="s">
        <v>1371</v>
      </c>
      <c r="C711" t="s">
        <v>1424</v>
      </c>
      <c r="D711" t="s">
        <v>1425</v>
      </c>
      <c r="E711">
        <v>64</v>
      </c>
      <c r="F711">
        <v>2.5</v>
      </c>
      <c r="G711">
        <v>160</v>
      </c>
    </row>
    <row r="712" spans="1:7">
      <c r="A712" t="s">
        <v>841</v>
      </c>
      <c r="B712" t="s">
        <v>1371</v>
      </c>
      <c r="C712" t="s">
        <v>1426</v>
      </c>
      <c r="D712" t="s">
        <v>1427</v>
      </c>
      <c r="E712">
        <v>64</v>
      </c>
      <c r="F712">
        <v>2.5</v>
      </c>
      <c r="G712">
        <v>160</v>
      </c>
    </row>
    <row r="713" spans="1:7">
      <c r="A713" t="s">
        <v>841</v>
      </c>
      <c r="B713" t="s">
        <v>1371</v>
      </c>
      <c r="C713" t="s">
        <v>1428</v>
      </c>
      <c r="D713" t="s">
        <v>1360</v>
      </c>
      <c r="E713">
        <v>64</v>
      </c>
      <c r="F713">
        <v>2.5</v>
      </c>
      <c r="G713">
        <v>160</v>
      </c>
    </row>
    <row r="714" spans="1:7">
      <c r="A714" t="s">
        <v>841</v>
      </c>
      <c r="B714" t="s">
        <v>1371</v>
      </c>
      <c r="C714" t="s">
        <v>1429</v>
      </c>
      <c r="D714" t="s">
        <v>1430</v>
      </c>
      <c r="E714">
        <v>64</v>
      </c>
      <c r="F714">
        <v>2.5</v>
      </c>
      <c r="G714">
        <v>160</v>
      </c>
    </row>
    <row r="715" spans="1:7">
      <c r="A715" t="s">
        <v>841</v>
      </c>
      <c r="B715" t="s">
        <v>1371</v>
      </c>
      <c r="C715" t="s">
        <v>1431</v>
      </c>
      <c r="D715" t="s">
        <v>1432</v>
      </c>
      <c r="E715">
        <v>64</v>
      </c>
      <c r="F715">
        <v>2.5</v>
      </c>
      <c r="G715">
        <v>160</v>
      </c>
    </row>
    <row r="716" spans="1:7">
      <c r="A716" t="s">
        <v>841</v>
      </c>
      <c r="B716" t="s">
        <v>1371</v>
      </c>
      <c r="C716" t="s">
        <v>1433</v>
      </c>
      <c r="D716" t="s">
        <v>1434</v>
      </c>
      <c r="E716">
        <v>64</v>
      </c>
      <c r="F716">
        <v>2.5</v>
      </c>
      <c r="G716">
        <v>160</v>
      </c>
    </row>
    <row r="717" spans="1:7">
      <c r="A717" t="s">
        <v>841</v>
      </c>
      <c r="B717" t="s">
        <v>1371</v>
      </c>
      <c r="C717" t="s">
        <v>1435</v>
      </c>
      <c r="D717" t="s">
        <v>1436</v>
      </c>
      <c r="E717">
        <v>64</v>
      </c>
      <c r="F717">
        <v>2.5</v>
      </c>
      <c r="G717">
        <v>160</v>
      </c>
    </row>
    <row r="718" spans="1:7">
      <c r="A718" t="s">
        <v>841</v>
      </c>
      <c r="B718" t="s">
        <v>1371</v>
      </c>
      <c r="C718" t="s">
        <v>1437</v>
      </c>
      <c r="D718" t="s">
        <v>1438</v>
      </c>
      <c r="E718">
        <v>64</v>
      </c>
      <c r="F718">
        <v>2.5</v>
      </c>
      <c r="G718">
        <v>160</v>
      </c>
    </row>
    <row r="719" spans="1:7">
      <c r="A719" t="s">
        <v>841</v>
      </c>
      <c r="B719" t="s">
        <v>1371</v>
      </c>
      <c r="C719" t="s">
        <v>1439</v>
      </c>
      <c r="D719" t="s">
        <v>1440</v>
      </c>
      <c r="E719">
        <v>64</v>
      </c>
      <c r="F719">
        <v>2.5</v>
      </c>
      <c r="G719">
        <v>160</v>
      </c>
    </row>
    <row r="720" spans="1:7">
      <c r="A720" t="s">
        <v>841</v>
      </c>
      <c r="B720" t="s">
        <v>1371</v>
      </c>
      <c r="C720" t="s">
        <v>1441</v>
      </c>
      <c r="D720" t="s">
        <v>1442</v>
      </c>
      <c r="E720">
        <v>64</v>
      </c>
      <c r="F720">
        <v>2.5</v>
      </c>
      <c r="G720">
        <v>160</v>
      </c>
    </row>
    <row r="721" spans="1:7">
      <c r="A721" t="s">
        <v>841</v>
      </c>
      <c r="B721" t="s">
        <v>1371</v>
      </c>
      <c r="C721" t="s">
        <v>1443</v>
      </c>
      <c r="D721" t="s">
        <v>1444</v>
      </c>
      <c r="E721">
        <v>64</v>
      </c>
      <c r="F721">
        <v>2.5</v>
      </c>
      <c r="G721">
        <v>160</v>
      </c>
    </row>
    <row r="722" spans="1:7">
      <c r="A722" t="s">
        <v>841</v>
      </c>
      <c r="B722" t="s">
        <v>1371</v>
      </c>
      <c r="C722" t="s">
        <v>1445</v>
      </c>
      <c r="D722" t="s">
        <v>1446</v>
      </c>
      <c r="E722">
        <v>64</v>
      </c>
      <c r="F722">
        <v>2.5</v>
      </c>
      <c r="G722">
        <v>160</v>
      </c>
    </row>
    <row r="723" spans="1:7">
      <c r="A723" t="s">
        <v>841</v>
      </c>
      <c r="B723" t="s">
        <v>1371</v>
      </c>
      <c r="C723" t="s">
        <v>1447</v>
      </c>
      <c r="D723" t="s">
        <v>1448</v>
      </c>
      <c r="E723">
        <v>64</v>
      </c>
      <c r="F723">
        <v>2.5</v>
      </c>
      <c r="G723">
        <v>160</v>
      </c>
    </row>
    <row r="724" spans="1:7">
      <c r="A724" t="s">
        <v>841</v>
      </c>
      <c r="B724" t="s">
        <v>1371</v>
      </c>
      <c r="C724" t="s">
        <v>1449</v>
      </c>
      <c r="D724" t="s">
        <v>1450</v>
      </c>
      <c r="E724">
        <v>64</v>
      </c>
      <c r="F724">
        <v>2.5</v>
      </c>
      <c r="G724">
        <v>160</v>
      </c>
    </row>
    <row r="725" spans="1:7">
      <c r="A725" t="s">
        <v>841</v>
      </c>
      <c r="B725" t="s">
        <v>1371</v>
      </c>
      <c r="C725" t="s">
        <v>1451</v>
      </c>
      <c r="D725" t="s">
        <v>1452</v>
      </c>
      <c r="E725">
        <v>64</v>
      </c>
      <c r="F725">
        <v>2.5</v>
      </c>
      <c r="G725">
        <v>160</v>
      </c>
    </row>
    <row r="726" spans="1:7">
      <c r="A726" t="s">
        <v>841</v>
      </c>
      <c r="B726" t="s">
        <v>1371</v>
      </c>
      <c r="C726" t="s">
        <v>1453</v>
      </c>
      <c r="D726" t="s">
        <v>1454</v>
      </c>
      <c r="E726">
        <v>64</v>
      </c>
      <c r="F726">
        <v>5</v>
      </c>
      <c r="G726">
        <v>320</v>
      </c>
    </row>
    <row r="727" spans="1:7">
      <c r="A727" t="s">
        <v>841</v>
      </c>
      <c r="B727" t="s">
        <v>1371</v>
      </c>
      <c r="C727" t="s">
        <v>1455</v>
      </c>
      <c r="D727" t="s">
        <v>1020</v>
      </c>
      <c r="E727">
        <v>64</v>
      </c>
      <c r="F727">
        <v>5</v>
      </c>
      <c r="G727">
        <v>320</v>
      </c>
    </row>
    <row r="728" spans="1:7">
      <c r="A728" t="s">
        <v>841</v>
      </c>
      <c r="B728" t="s">
        <v>1371</v>
      </c>
      <c r="C728" t="s">
        <v>1456</v>
      </c>
      <c r="D728" t="s">
        <v>1457</v>
      </c>
      <c r="E728">
        <v>64</v>
      </c>
      <c r="F728">
        <v>7.5</v>
      </c>
      <c r="G728">
        <v>480</v>
      </c>
    </row>
    <row r="729" spans="1:7">
      <c r="A729" t="s">
        <v>841</v>
      </c>
      <c r="B729" t="s">
        <v>1371</v>
      </c>
      <c r="C729" t="s">
        <v>1458</v>
      </c>
      <c r="D729" t="s">
        <v>1459</v>
      </c>
      <c r="E729">
        <v>64</v>
      </c>
      <c r="F729">
        <v>5</v>
      </c>
      <c r="G729">
        <v>320</v>
      </c>
    </row>
    <row r="730" spans="1:7">
      <c r="A730" t="s">
        <v>841</v>
      </c>
      <c r="B730" t="s">
        <v>1371</v>
      </c>
      <c r="C730" t="s">
        <v>1460</v>
      </c>
      <c r="D730" t="s">
        <v>1461</v>
      </c>
      <c r="E730">
        <v>64</v>
      </c>
      <c r="F730">
        <v>2.5</v>
      </c>
      <c r="G730">
        <v>160</v>
      </c>
    </row>
    <row r="731" spans="1:7">
      <c r="A731" t="s">
        <v>841</v>
      </c>
      <c r="B731" t="s">
        <v>1371</v>
      </c>
      <c r="C731" t="s">
        <v>1462</v>
      </c>
      <c r="D731" t="s">
        <v>1463</v>
      </c>
      <c r="E731">
        <v>64</v>
      </c>
      <c r="F731">
        <v>2.5</v>
      </c>
      <c r="G731">
        <v>160</v>
      </c>
    </row>
    <row r="732" spans="1:7">
      <c r="A732" t="s">
        <v>841</v>
      </c>
      <c r="B732" t="s">
        <v>1371</v>
      </c>
      <c r="C732" t="s">
        <v>1464</v>
      </c>
      <c r="D732" t="s">
        <v>1362</v>
      </c>
      <c r="E732">
        <v>64</v>
      </c>
      <c r="F732">
        <v>2.5</v>
      </c>
      <c r="G732">
        <v>160</v>
      </c>
    </row>
    <row r="733" spans="1:7">
      <c r="A733" t="s">
        <v>841</v>
      </c>
      <c r="B733" t="s">
        <v>1371</v>
      </c>
      <c r="C733" t="s">
        <v>1465</v>
      </c>
      <c r="D733" t="s">
        <v>1430</v>
      </c>
      <c r="E733">
        <v>64</v>
      </c>
      <c r="F733">
        <v>2.5</v>
      </c>
      <c r="G733">
        <v>160</v>
      </c>
    </row>
    <row r="734" spans="1:7">
      <c r="A734" t="s">
        <v>841</v>
      </c>
      <c r="B734" t="s">
        <v>1371</v>
      </c>
      <c r="C734" t="s">
        <v>1466</v>
      </c>
      <c r="D734" t="s">
        <v>1467</v>
      </c>
      <c r="E734">
        <v>64</v>
      </c>
      <c r="F734">
        <v>2.5</v>
      </c>
      <c r="G734">
        <v>160</v>
      </c>
    </row>
    <row r="735" spans="1:7">
      <c r="A735" t="s">
        <v>841</v>
      </c>
      <c r="B735" t="s">
        <v>1371</v>
      </c>
      <c r="C735" t="s">
        <v>1468</v>
      </c>
      <c r="D735" t="s">
        <v>1469</v>
      </c>
      <c r="E735">
        <v>64</v>
      </c>
      <c r="F735">
        <v>2.5</v>
      </c>
      <c r="G735">
        <v>160</v>
      </c>
    </row>
    <row r="736" spans="1:7">
      <c r="A736" t="s">
        <v>841</v>
      </c>
      <c r="B736" t="s">
        <v>1371</v>
      </c>
      <c r="C736" t="s">
        <v>1470</v>
      </c>
      <c r="D736" t="s">
        <v>1471</v>
      </c>
      <c r="E736">
        <v>64</v>
      </c>
      <c r="F736">
        <v>2.5</v>
      </c>
      <c r="G736">
        <v>160</v>
      </c>
    </row>
    <row r="737" spans="1:10">
      <c r="A737" t="s">
        <v>841</v>
      </c>
      <c r="B737" t="s">
        <v>1371</v>
      </c>
      <c r="C737" t="s">
        <v>1472</v>
      </c>
      <c r="D737" t="s">
        <v>1436</v>
      </c>
      <c r="E737">
        <v>64</v>
      </c>
      <c r="F737">
        <v>2.5</v>
      </c>
      <c r="G737">
        <v>160</v>
      </c>
    </row>
    <row r="738" spans="1:10">
      <c r="A738" t="s">
        <v>841</v>
      </c>
      <c r="B738" t="s">
        <v>1371</v>
      </c>
      <c r="C738" t="s">
        <v>1473</v>
      </c>
      <c r="D738" t="s">
        <v>1474</v>
      </c>
      <c r="E738">
        <v>64</v>
      </c>
      <c r="F738">
        <v>2.5</v>
      </c>
      <c r="G738">
        <v>160</v>
      </c>
    </row>
    <row r="739" spans="1:10">
      <c r="A739" t="s">
        <v>841</v>
      </c>
      <c r="B739" t="s">
        <v>1371</v>
      </c>
      <c r="C739" t="s">
        <v>1475</v>
      </c>
      <c r="D739" t="s">
        <v>1444</v>
      </c>
      <c r="E739">
        <v>64</v>
      </c>
      <c r="F739">
        <v>2.5</v>
      </c>
      <c r="G739">
        <v>160</v>
      </c>
    </row>
    <row r="740" spans="1:10">
      <c r="A740" t="s">
        <v>841</v>
      </c>
      <c r="B740" t="s">
        <v>1371</v>
      </c>
      <c r="C740" t="s">
        <v>1476</v>
      </c>
      <c r="D740" t="s">
        <v>1446</v>
      </c>
      <c r="E740">
        <v>64</v>
      </c>
      <c r="F740">
        <v>2.5</v>
      </c>
      <c r="G740">
        <v>160</v>
      </c>
    </row>
    <row r="741" spans="1:10">
      <c r="A741" t="s">
        <v>841</v>
      </c>
      <c r="B741" t="s">
        <v>1371</v>
      </c>
      <c r="C741" t="s">
        <v>1477</v>
      </c>
      <c r="D741" t="s">
        <v>1448</v>
      </c>
      <c r="E741">
        <v>64</v>
      </c>
      <c r="F741">
        <v>2.5</v>
      </c>
      <c r="G741">
        <v>160</v>
      </c>
    </row>
    <row r="742" spans="1:10">
      <c r="A742" t="s">
        <v>841</v>
      </c>
      <c r="B742" t="s">
        <v>1371</v>
      </c>
      <c r="C742" t="s">
        <v>1478</v>
      </c>
      <c r="D742" t="s">
        <v>1450</v>
      </c>
      <c r="E742">
        <v>64</v>
      </c>
      <c r="F742">
        <v>2.5</v>
      </c>
      <c r="G742">
        <v>160</v>
      </c>
    </row>
    <row r="743" spans="1:10">
      <c r="A743" t="s">
        <v>841</v>
      </c>
      <c r="B743" t="s">
        <v>1371</v>
      </c>
      <c r="C743" t="s">
        <v>1479</v>
      </c>
      <c r="D743" t="s">
        <v>1454</v>
      </c>
      <c r="E743">
        <v>64</v>
      </c>
      <c r="F743">
        <v>2.5</v>
      </c>
      <c r="G743">
        <v>160</v>
      </c>
    </row>
    <row r="744" spans="1:10">
      <c r="A744" t="s">
        <v>841</v>
      </c>
      <c r="B744" t="s">
        <v>1371</v>
      </c>
      <c r="C744" t="s">
        <v>1480</v>
      </c>
      <c r="D744" t="s">
        <v>1481</v>
      </c>
      <c r="E744">
        <v>64</v>
      </c>
      <c r="F744">
        <v>2.5</v>
      </c>
      <c r="G744">
        <v>160</v>
      </c>
    </row>
    <row r="745" spans="1:10">
      <c r="A745" t="s">
        <v>841</v>
      </c>
      <c r="B745" t="s">
        <v>1371</v>
      </c>
      <c r="C745" t="s">
        <v>1482</v>
      </c>
      <c r="D745" t="s">
        <v>1483</v>
      </c>
      <c r="E745">
        <v>64</v>
      </c>
      <c r="F745">
        <v>2.5</v>
      </c>
      <c r="G745">
        <v>160</v>
      </c>
    </row>
    <row r="746" spans="1:10">
      <c r="A746" t="s">
        <v>841</v>
      </c>
      <c r="B746" t="s">
        <v>1371</v>
      </c>
      <c r="C746" t="s">
        <v>1484</v>
      </c>
      <c r="D746" t="s">
        <v>1020</v>
      </c>
      <c r="E746">
        <v>64</v>
      </c>
      <c r="F746">
        <v>5</v>
      </c>
      <c r="G746">
        <v>320</v>
      </c>
    </row>
    <row r="747" spans="1:10">
      <c r="A747" t="s">
        <v>841</v>
      </c>
      <c r="B747" t="s">
        <v>1371</v>
      </c>
      <c r="C747" t="s">
        <v>1485</v>
      </c>
      <c r="D747" t="s">
        <v>1457</v>
      </c>
      <c r="E747">
        <v>64</v>
      </c>
      <c r="F747">
        <v>7.5</v>
      </c>
      <c r="G747">
        <v>480</v>
      </c>
    </row>
    <row r="748" spans="1:10">
      <c r="A748" t="s">
        <v>841</v>
      </c>
      <c r="B748" t="s">
        <v>1371</v>
      </c>
      <c r="C748" t="s">
        <v>1486</v>
      </c>
      <c r="D748" t="s">
        <v>1459</v>
      </c>
      <c r="E748">
        <v>64</v>
      </c>
      <c r="F748">
        <v>5</v>
      </c>
      <c r="G748">
        <v>320</v>
      </c>
    </row>
    <row r="749" spans="1:10">
      <c r="A749" t="s">
        <v>841</v>
      </c>
      <c r="B749" t="s">
        <v>1371</v>
      </c>
      <c r="C749" t="s">
        <v>1487</v>
      </c>
      <c r="D749" t="s">
        <v>1488</v>
      </c>
      <c r="E749">
        <v>16</v>
      </c>
      <c r="F749">
        <v>2.5</v>
      </c>
      <c r="G749">
        <v>40</v>
      </c>
    </row>
    <row r="750" spans="1:10">
      <c r="A750" t="s">
        <v>841</v>
      </c>
      <c r="B750" t="s">
        <v>1371</v>
      </c>
      <c r="C750" t="s">
        <v>1489</v>
      </c>
      <c r="D750" t="s">
        <v>1490</v>
      </c>
      <c r="E750">
        <v>16</v>
      </c>
      <c r="F750">
        <v>2.5</v>
      </c>
      <c r="G750">
        <v>40</v>
      </c>
    </row>
    <row r="751" spans="1:10">
      <c r="A751" t="s">
        <v>841</v>
      </c>
      <c r="B751" t="s">
        <v>1371</v>
      </c>
      <c r="C751" t="s">
        <v>1491</v>
      </c>
      <c r="D751" t="s">
        <v>1492</v>
      </c>
      <c r="E751">
        <v>15</v>
      </c>
      <c r="F751">
        <v>2.5</v>
      </c>
      <c r="G751">
        <v>37.5</v>
      </c>
    </row>
    <row r="752" spans="1:10" s="1" customFormat="1">
      <c r="A752" s="1" t="s">
        <v>841</v>
      </c>
      <c r="B752" s="1" t="s">
        <v>1371</v>
      </c>
      <c r="C752" s="1" t="s">
        <v>1493</v>
      </c>
      <c r="D752" s="1" t="s">
        <v>1494</v>
      </c>
      <c r="E752" s="1">
        <v>17</v>
      </c>
      <c r="F752" s="1">
        <v>2.5</v>
      </c>
      <c r="G752" s="1">
        <v>42.5</v>
      </c>
      <c r="I752" s="1">
        <f>SUM(F685:F752)</f>
        <v>307.5</v>
      </c>
      <c r="J752" s="1">
        <f>SUM(G685:G752)</f>
        <v>15780</v>
      </c>
    </row>
    <row r="753" spans="1:7">
      <c r="A753" t="s">
        <v>841</v>
      </c>
      <c r="B753" t="s">
        <v>1495</v>
      </c>
      <c r="C753" t="s">
        <v>1496</v>
      </c>
      <c r="D753" t="s">
        <v>1497</v>
      </c>
      <c r="E753">
        <v>10</v>
      </c>
      <c r="F753">
        <v>5</v>
      </c>
      <c r="G753">
        <v>50</v>
      </c>
    </row>
    <row r="754" spans="1:7">
      <c r="A754" t="s">
        <v>841</v>
      </c>
      <c r="B754" t="s">
        <v>1495</v>
      </c>
      <c r="C754" t="s">
        <v>1498</v>
      </c>
      <c r="D754" t="s">
        <v>1499</v>
      </c>
      <c r="E754">
        <v>399</v>
      </c>
      <c r="F754">
        <v>5</v>
      </c>
      <c r="G754">
        <v>1995</v>
      </c>
    </row>
    <row r="755" spans="1:7">
      <c r="A755" t="s">
        <v>841</v>
      </c>
      <c r="B755" t="s">
        <v>1495</v>
      </c>
      <c r="C755" t="s">
        <v>1500</v>
      </c>
      <c r="D755" t="s">
        <v>1501</v>
      </c>
      <c r="E755">
        <v>400</v>
      </c>
      <c r="F755">
        <v>5</v>
      </c>
      <c r="G755">
        <v>2000</v>
      </c>
    </row>
    <row r="756" spans="1:7">
      <c r="A756" t="s">
        <v>841</v>
      </c>
      <c r="B756" t="s">
        <v>1495</v>
      </c>
      <c r="C756" t="s">
        <v>1502</v>
      </c>
      <c r="D756" t="s">
        <v>1503</v>
      </c>
      <c r="E756">
        <v>394</v>
      </c>
      <c r="F756">
        <v>5</v>
      </c>
      <c r="G756">
        <v>1970</v>
      </c>
    </row>
    <row r="757" spans="1:7">
      <c r="A757" t="s">
        <v>841</v>
      </c>
      <c r="B757" t="s">
        <v>1495</v>
      </c>
      <c r="C757" t="s">
        <v>1504</v>
      </c>
      <c r="D757" t="s">
        <v>1505</v>
      </c>
      <c r="E757">
        <v>398</v>
      </c>
      <c r="F757">
        <v>5</v>
      </c>
      <c r="G757">
        <v>1990</v>
      </c>
    </row>
    <row r="758" spans="1:7">
      <c r="A758" t="s">
        <v>841</v>
      </c>
      <c r="B758" t="s">
        <v>1495</v>
      </c>
      <c r="C758" t="s">
        <v>1506</v>
      </c>
      <c r="D758" t="s">
        <v>1507</v>
      </c>
      <c r="E758">
        <v>283</v>
      </c>
      <c r="F758">
        <v>5</v>
      </c>
      <c r="G758">
        <v>1415</v>
      </c>
    </row>
    <row r="759" spans="1:7">
      <c r="A759" t="s">
        <v>841</v>
      </c>
      <c r="B759" t="s">
        <v>1495</v>
      </c>
      <c r="C759" t="s">
        <v>1508</v>
      </c>
      <c r="D759" t="s">
        <v>1509</v>
      </c>
      <c r="E759">
        <v>285</v>
      </c>
      <c r="F759">
        <v>5</v>
      </c>
      <c r="G759">
        <v>1425</v>
      </c>
    </row>
    <row r="760" spans="1:7">
      <c r="A760" t="s">
        <v>841</v>
      </c>
      <c r="B760" t="s">
        <v>1495</v>
      </c>
      <c r="C760" t="s">
        <v>1510</v>
      </c>
      <c r="D760" t="s">
        <v>1511</v>
      </c>
      <c r="E760">
        <v>27</v>
      </c>
      <c r="F760">
        <v>5</v>
      </c>
      <c r="G760">
        <v>135</v>
      </c>
    </row>
    <row r="761" spans="1:7">
      <c r="A761" t="s">
        <v>841</v>
      </c>
      <c r="B761" t="s">
        <v>1495</v>
      </c>
      <c r="C761" t="s">
        <v>1512</v>
      </c>
      <c r="D761" t="s">
        <v>1513</v>
      </c>
      <c r="E761">
        <v>20</v>
      </c>
      <c r="F761">
        <v>5</v>
      </c>
      <c r="G761">
        <v>100</v>
      </c>
    </row>
    <row r="762" spans="1:7">
      <c r="A762" t="s">
        <v>841</v>
      </c>
      <c r="B762" t="s">
        <v>1495</v>
      </c>
      <c r="C762" t="s">
        <v>1514</v>
      </c>
      <c r="D762" t="s">
        <v>1515</v>
      </c>
      <c r="E762">
        <v>91</v>
      </c>
      <c r="F762">
        <v>5</v>
      </c>
      <c r="G762">
        <v>455</v>
      </c>
    </row>
    <row r="763" spans="1:7">
      <c r="A763" t="s">
        <v>841</v>
      </c>
      <c r="B763" t="s">
        <v>1495</v>
      </c>
      <c r="C763" t="s">
        <v>1516</v>
      </c>
      <c r="D763" t="s">
        <v>1517</v>
      </c>
      <c r="E763">
        <v>98</v>
      </c>
      <c r="F763">
        <v>5</v>
      </c>
      <c r="G763">
        <v>490</v>
      </c>
    </row>
    <row r="764" spans="1:7">
      <c r="A764" t="s">
        <v>841</v>
      </c>
      <c r="B764" t="s">
        <v>1495</v>
      </c>
      <c r="C764" t="s">
        <v>1518</v>
      </c>
      <c r="D764" t="s">
        <v>1519</v>
      </c>
      <c r="E764">
        <v>55</v>
      </c>
      <c r="F764">
        <v>5</v>
      </c>
      <c r="G764">
        <v>275</v>
      </c>
    </row>
    <row r="765" spans="1:7">
      <c r="A765" t="s">
        <v>841</v>
      </c>
      <c r="B765" t="s">
        <v>1495</v>
      </c>
      <c r="C765" t="s">
        <v>1520</v>
      </c>
      <c r="D765" t="s">
        <v>1521</v>
      </c>
      <c r="E765">
        <v>149</v>
      </c>
      <c r="F765">
        <v>5</v>
      </c>
      <c r="G765">
        <v>745</v>
      </c>
    </row>
    <row r="766" spans="1:7">
      <c r="A766" t="s">
        <v>841</v>
      </c>
      <c r="B766" t="s">
        <v>1495</v>
      </c>
      <c r="C766" t="s">
        <v>1522</v>
      </c>
      <c r="D766" t="s">
        <v>1523</v>
      </c>
      <c r="E766">
        <v>120</v>
      </c>
      <c r="F766">
        <v>5</v>
      </c>
      <c r="G766">
        <v>600</v>
      </c>
    </row>
    <row r="767" spans="1:7">
      <c r="A767" t="s">
        <v>841</v>
      </c>
      <c r="B767" t="s">
        <v>1495</v>
      </c>
      <c r="C767" t="s">
        <v>1524</v>
      </c>
      <c r="D767" t="s">
        <v>1525</v>
      </c>
      <c r="E767">
        <v>52</v>
      </c>
      <c r="F767">
        <v>5</v>
      </c>
      <c r="G767">
        <v>260</v>
      </c>
    </row>
    <row r="768" spans="1:7">
      <c r="A768" t="s">
        <v>841</v>
      </c>
      <c r="B768" t="s">
        <v>1495</v>
      </c>
      <c r="C768" t="s">
        <v>1526</v>
      </c>
      <c r="D768" t="s">
        <v>1527</v>
      </c>
      <c r="E768">
        <v>81</v>
      </c>
      <c r="F768">
        <v>5</v>
      </c>
      <c r="G768">
        <v>405</v>
      </c>
    </row>
    <row r="769" spans="1:7">
      <c r="A769" t="s">
        <v>841</v>
      </c>
      <c r="B769" t="s">
        <v>1495</v>
      </c>
      <c r="C769" t="s">
        <v>1528</v>
      </c>
      <c r="D769" t="s">
        <v>1529</v>
      </c>
      <c r="E769">
        <v>95</v>
      </c>
      <c r="F769">
        <v>5</v>
      </c>
      <c r="G769">
        <v>475</v>
      </c>
    </row>
    <row r="770" spans="1:7">
      <c r="A770" t="s">
        <v>841</v>
      </c>
      <c r="B770" t="s">
        <v>1495</v>
      </c>
      <c r="C770" t="s">
        <v>1530</v>
      </c>
      <c r="D770" t="s">
        <v>1531</v>
      </c>
      <c r="E770">
        <v>95</v>
      </c>
      <c r="F770">
        <v>5</v>
      </c>
      <c r="G770">
        <v>475</v>
      </c>
    </row>
    <row r="771" spans="1:7">
      <c r="A771" t="s">
        <v>841</v>
      </c>
      <c r="B771" t="s">
        <v>1495</v>
      </c>
      <c r="C771" t="s">
        <v>1532</v>
      </c>
      <c r="D771" t="s">
        <v>1533</v>
      </c>
      <c r="E771">
        <v>36</v>
      </c>
      <c r="F771">
        <v>5</v>
      </c>
      <c r="G771">
        <v>180</v>
      </c>
    </row>
    <row r="772" spans="1:7">
      <c r="A772" t="s">
        <v>841</v>
      </c>
      <c r="B772" t="s">
        <v>1495</v>
      </c>
      <c r="C772" t="s">
        <v>1534</v>
      </c>
      <c r="D772" t="s">
        <v>1535</v>
      </c>
      <c r="E772">
        <v>76</v>
      </c>
      <c r="F772">
        <v>5</v>
      </c>
      <c r="G772">
        <v>380</v>
      </c>
    </row>
    <row r="773" spans="1:7">
      <c r="A773" t="s">
        <v>841</v>
      </c>
      <c r="B773" t="s">
        <v>1495</v>
      </c>
      <c r="C773" t="s">
        <v>1536</v>
      </c>
      <c r="D773" t="s">
        <v>1537</v>
      </c>
      <c r="E773">
        <v>125</v>
      </c>
      <c r="F773">
        <v>5</v>
      </c>
      <c r="G773">
        <v>625</v>
      </c>
    </row>
    <row r="774" spans="1:7">
      <c r="A774" t="s">
        <v>841</v>
      </c>
      <c r="B774" t="s">
        <v>1495</v>
      </c>
      <c r="C774" t="s">
        <v>1538</v>
      </c>
      <c r="D774" t="s">
        <v>1539</v>
      </c>
      <c r="E774">
        <v>80</v>
      </c>
      <c r="F774">
        <v>5</v>
      </c>
      <c r="G774">
        <v>400</v>
      </c>
    </row>
    <row r="775" spans="1:7">
      <c r="A775" t="s">
        <v>841</v>
      </c>
      <c r="B775" t="s">
        <v>1495</v>
      </c>
      <c r="C775" t="s">
        <v>1540</v>
      </c>
      <c r="D775" t="s">
        <v>1541</v>
      </c>
      <c r="E775">
        <v>31</v>
      </c>
      <c r="F775">
        <v>5</v>
      </c>
      <c r="G775">
        <v>155</v>
      </c>
    </row>
    <row r="776" spans="1:7">
      <c r="A776" t="s">
        <v>841</v>
      </c>
      <c r="B776" t="s">
        <v>1495</v>
      </c>
      <c r="C776" t="s">
        <v>1542</v>
      </c>
      <c r="D776" t="s">
        <v>1543</v>
      </c>
      <c r="E776">
        <v>13</v>
      </c>
      <c r="F776">
        <v>5</v>
      </c>
      <c r="G776">
        <v>65</v>
      </c>
    </row>
    <row r="777" spans="1:7">
      <c r="A777" t="s">
        <v>841</v>
      </c>
      <c r="B777" t="s">
        <v>1495</v>
      </c>
      <c r="C777" t="s">
        <v>1544</v>
      </c>
      <c r="D777" t="s">
        <v>1545</v>
      </c>
      <c r="E777">
        <v>16</v>
      </c>
      <c r="F777">
        <v>10</v>
      </c>
      <c r="G777">
        <v>160</v>
      </c>
    </row>
    <row r="778" spans="1:7">
      <c r="A778" t="s">
        <v>841</v>
      </c>
      <c r="B778" t="s">
        <v>1495</v>
      </c>
      <c r="C778" t="s">
        <v>1546</v>
      </c>
      <c r="D778" t="s">
        <v>1547</v>
      </c>
      <c r="E778">
        <v>49</v>
      </c>
      <c r="F778">
        <v>5</v>
      </c>
      <c r="G778">
        <v>245</v>
      </c>
    </row>
    <row r="779" spans="1:7">
      <c r="A779" t="s">
        <v>841</v>
      </c>
      <c r="B779" t="s">
        <v>1495</v>
      </c>
      <c r="C779" t="s">
        <v>1548</v>
      </c>
      <c r="D779" t="s">
        <v>1549</v>
      </c>
      <c r="E779">
        <v>90</v>
      </c>
      <c r="F779">
        <v>5</v>
      </c>
      <c r="G779">
        <v>450</v>
      </c>
    </row>
    <row r="780" spans="1:7">
      <c r="A780" t="s">
        <v>841</v>
      </c>
      <c r="B780" t="s">
        <v>1495</v>
      </c>
      <c r="C780" t="s">
        <v>1550</v>
      </c>
      <c r="D780" t="s">
        <v>1551</v>
      </c>
      <c r="E780">
        <v>16</v>
      </c>
      <c r="F780">
        <v>5</v>
      </c>
      <c r="G780">
        <v>80</v>
      </c>
    </row>
    <row r="781" spans="1:7">
      <c r="A781" t="s">
        <v>841</v>
      </c>
      <c r="B781" t="s">
        <v>1495</v>
      </c>
      <c r="C781" t="s">
        <v>1552</v>
      </c>
      <c r="D781" t="s">
        <v>1553</v>
      </c>
      <c r="E781">
        <v>248</v>
      </c>
      <c r="F781">
        <v>5</v>
      </c>
      <c r="G781">
        <v>1240</v>
      </c>
    </row>
    <row r="782" spans="1:7">
      <c r="A782" t="s">
        <v>841</v>
      </c>
      <c r="B782" t="s">
        <v>1495</v>
      </c>
      <c r="C782" t="s">
        <v>1554</v>
      </c>
      <c r="D782" t="s">
        <v>1555</v>
      </c>
      <c r="E782">
        <v>9</v>
      </c>
      <c r="F782">
        <v>5</v>
      </c>
      <c r="G782">
        <v>45</v>
      </c>
    </row>
    <row r="783" spans="1:7">
      <c r="A783" t="s">
        <v>841</v>
      </c>
      <c r="B783" t="s">
        <v>1495</v>
      </c>
      <c r="C783" t="s">
        <v>1556</v>
      </c>
      <c r="D783" t="s">
        <v>1557</v>
      </c>
      <c r="E783">
        <v>70</v>
      </c>
      <c r="F783">
        <v>5</v>
      </c>
      <c r="G783">
        <v>350</v>
      </c>
    </row>
    <row r="784" spans="1:7">
      <c r="A784" t="s">
        <v>841</v>
      </c>
      <c r="B784" t="s">
        <v>1495</v>
      </c>
      <c r="C784" t="s">
        <v>1558</v>
      </c>
      <c r="D784" t="s">
        <v>1559</v>
      </c>
      <c r="E784">
        <v>52</v>
      </c>
      <c r="F784">
        <v>5</v>
      </c>
      <c r="G784">
        <v>260</v>
      </c>
    </row>
    <row r="785" spans="1:7">
      <c r="A785" t="s">
        <v>841</v>
      </c>
      <c r="B785" t="s">
        <v>1495</v>
      </c>
      <c r="C785" t="s">
        <v>1560</v>
      </c>
      <c r="D785" t="s">
        <v>1561</v>
      </c>
      <c r="E785">
        <v>28</v>
      </c>
      <c r="F785">
        <v>5</v>
      </c>
      <c r="G785">
        <v>140</v>
      </c>
    </row>
    <row r="786" spans="1:7">
      <c r="A786" t="s">
        <v>841</v>
      </c>
      <c r="B786" t="s">
        <v>1495</v>
      </c>
      <c r="C786" t="s">
        <v>1562</v>
      </c>
      <c r="D786" t="s">
        <v>1563</v>
      </c>
      <c r="E786">
        <v>17</v>
      </c>
      <c r="F786">
        <v>5</v>
      </c>
      <c r="G786">
        <v>85</v>
      </c>
    </row>
    <row r="787" spans="1:7">
      <c r="A787" t="s">
        <v>841</v>
      </c>
      <c r="B787" t="s">
        <v>1495</v>
      </c>
      <c r="C787" t="s">
        <v>1564</v>
      </c>
      <c r="D787" t="s">
        <v>1565</v>
      </c>
      <c r="E787">
        <v>121</v>
      </c>
      <c r="F787">
        <v>5</v>
      </c>
      <c r="G787">
        <v>605</v>
      </c>
    </row>
    <row r="788" spans="1:7">
      <c r="A788" t="s">
        <v>841</v>
      </c>
      <c r="B788" t="s">
        <v>1495</v>
      </c>
      <c r="C788" t="s">
        <v>1566</v>
      </c>
      <c r="D788" t="s">
        <v>1567</v>
      </c>
      <c r="E788">
        <v>36</v>
      </c>
      <c r="F788">
        <v>5</v>
      </c>
      <c r="G788">
        <v>180</v>
      </c>
    </row>
    <row r="789" spans="1:7">
      <c r="A789" t="s">
        <v>841</v>
      </c>
      <c r="B789" t="s">
        <v>1495</v>
      </c>
      <c r="C789" t="s">
        <v>1568</v>
      </c>
      <c r="D789" t="s">
        <v>1569</v>
      </c>
      <c r="E789">
        <v>104</v>
      </c>
      <c r="F789">
        <v>5</v>
      </c>
      <c r="G789">
        <v>520</v>
      </c>
    </row>
    <row r="790" spans="1:7">
      <c r="A790" t="s">
        <v>841</v>
      </c>
      <c r="B790" t="s">
        <v>1495</v>
      </c>
      <c r="C790" t="s">
        <v>1570</v>
      </c>
      <c r="D790" t="s">
        <v>1571</v>
      </c>
      <c r="E790">
        <v>117</v>
      </c>
      <c r="F790">
        <v>5</v>
      </c>
      <c r="G790">
        <v>585</v>
      </c>
    </row>
    <row r="791" spans="1:7">
      <c r="A791" t="s">
        <v>841</v>
      </c>
      <c r="B791" t="s">
        <v>1495</v>
      </c>
      <c r="C791" t="s">
        <v>1572</v>
      </c>
      <c r="D791" t="s">
        <v>1573</v>
      </c>
      <c r="E791">
        <v>33</v>
      </c>
      <c r="F791">
        <v>5</v>
      </c>
      <c r="G791">
        <v>165</v>
      </c>
    </row>
    <row r="792" spans="1:7">
      <c r="A792" t="s">
        <v>841</v>
      </c>
      <c r="B792" t="s">
        <v>1495</v>
      </c>
      <c r="C792" t="s">
        <v>1574</v>
      </c>
      <c r="D792" t="s">
        <v>1575</v>
      </c>
      <c r="E792">
        <v>79</v>
      </c>
      <c r="F792">
        <v>5</v>
      </c>
      <c r="G792">
        <v>395</v>
      </c>
    </row>
    <row r="793" spans="1:7">
      <c r="A793" t="s">
        <v>841</v>
      </c>
      <c r="B793" t="s">
        <v>1495</v>
      </c>
      <c r="C793" t="s">
        <v>1576</v>
      </c>
      <c r="D793" t="s">
        <v>1577</v>
      </c>
      <c r="E793">
        <v>92</v>
      </c>
      <c r="F793">
        <v>5</v>
      </c>
      <c r="G793">
        <v>460</v>
      </c>
    </row>
    <row r="794" spans="1:7">
      <c r="A794" t="s">
        <v>841</v>
      </c>
      <c r="B794" t="s">
        <v>1495</v>
      </c>
      <c r="C794" t="s">
        <v>1578</v>
      </c>
      <c r="D794" t="s">
        <v>1579</v>
      </c>
      <c r="E794">
        <v>85</v>
      </c>
      <c r="F794">
        <v>5</v>
      </c>
      <c r="G794">
        <v>425</v>
      </c>
    </row>
    <row r="795" spans="1:7">
      <c r="A795" t="s">
        <v>841</v>
      </c>
      <c r="B795" t="s">
        <v>1495</v>
      </c>
      <c r="C795" t="s">
        <v>1580</v>
      </c>
      <c r="D795" t="s">
        <v>1581</v>
      </c>
      <c r="E795">
        <v>117</v>
      </c>
      <c r="F795">
        <v>5</v>
      </c>
      <c r="G795">
        <v>585</v>
      </c>
    </row>
    <row r="796" spans="1:7">
      <c r="A796" t="s">
        <v>841</v>
      </c>
      <c r="B796" t="s">
        <v>1495</v>
      </c>
      <c r="C796" t="s">
        <v>1582</v>
      </c>
      <c r="D796" t="s">
        <v>1583</v>
      </c>
      <c r="E796">
        <v>27</v>
      </c>
      <c r="F796">
        <v>5</v>
      </c>
      <c r="G796">
        <v>135</v>
      </c>
    </row>
    <row r="797" spans="1:7">
      <c r="A797" t="s">
        <v>841</v>
      </c>
      <c r="B797" t="s">
        <v>1495</v>
      </c>
      <c r="C797" t="s">
        <v>1584</v>
      </c>
      <c r="D797" t="s">
        <v>1585</v>
      </c>
      <c r="E797">
        <v>16</v>
      </c>
      <c r="F797">
        <v>5</v>
      </c>
      <c r="G797">
        <v>80</v>
      </c>
    </row>
    <row r="798" spans="1:7">
      <c r="A798" t="s">
        <v>841</v>
      </c>
      <c r="B798" t="s">
        <v>1495</v>
      </c>
      <c r="C798" t="s">
        <v>1586</v>
      </c>
      <c r="D798" t="s">
        <v>1587</v>
      </c>
      <c r="E798">
        <v>75</v>
      </c>
      <c r="F798">
        <v>5</v>
      </c>
      <c r="G798">
        <v>375</v>
      </c>
    </row>
    <row r="799" spans="1:7">
      <c r="A799" t="s">
        <v>841</v>
      </c>
      <c r="B799" t="s">
        <v>1495</v>
      </c>
      <c r="C799" t="s">
        <v>1588</v>
      </c>
      <c r="D799" t="s">
        <v>1589</v>
      </c>
      <c r="E799">
        <v>37</v>
      </c>
      <c r="F799">
        <v>5</v>
      </c>
      <c r="G799">
        <v>185</v>
      </c>
    </row>
    <row r="800" spans="1:7">
      <c r="A800" t="s">
        <v>841</v>
      </c>
      <c r="B800" t="s">
        <v>1495</v>
      </c>
      <c r="C800" t="s">
        <v>1590</v>
      </c>
      <c r="D800" t="s">
        <v>1591</v>
      </c>
      <c r="E800">
        <v>103</v>
      </c>
      <c r="F800">
        <v>5</v>
      </c>
      <c r="G800">
        <v>515</v>
      </c>
    </row>
    <row r="801" spans="1:10">
      <c r="A801" t="s">
        <v>841</v>
      </c>
      <c r="B801" t="s">
        <v>1495</v>
      </c>
      <c r="C801" t="s">
        <v>1592</v>
      </c>
      <c r="D801" t="s">
        <v>1593</v>
      </c>
      <c r="E801">
        <v>26</v>
      </c>
      <c r="F801">
        <v>5</v>
      </c>
      <c r="G801">
        <v>130</v>
      </c>
    </row>
    <row r="802" spans="1:10" s="1" customFormat="1">
      <c r="A802" s="1" t="s">
        <v>841</v>
      </c>
      <c r="B802" s="1" t="s">
        <v>1495</v>
      </c>
      <c r="C802" s="1" t="s">
        <v>1594</v>
      </c>
      <c r="D802" s="1" t="s">
        <v>1595</v>
      </c>
      <c r="E802" s="1">
        <v>16</v>
      </c>
      <c r="F802" s="1">
        <v>5</v>
      </c>
      <c r="G802" s="1">
        <v>80</v>
      </c>
      <c r="I802" s="1">
        <f>SUM(F753:F802)</f>
        <v>255</v>
      </c>
      <c r="J802" s="1">
        <f>SUM(G753:G802)</f>
        <v>25540</v>
      </c>
    </row>
    <row r="803" spans="1:10">
      <c r="A803" t="s">
        <v>841</v>
      </c>
      <c r="B803" t="s">
        <v>1596</v>
      </c>
      <c r="C803" t="s">
        <v>1597</v>
      </c>
      <c r="D803" t="s">
        <v>1598</v>
      </c>
      <c r="E803">
        <v>173</v>
      </c>
      <c r="F803">
        <v>5</v>
      </c>
      <c r="G803">
        <v>865</v>
      </c>
    </row>
    <row r="804" spans="1:10">
      <c r="A804" t="s">
        <v>841</v>
      </c>
      <c r="B804" t="s">
        <v>1596</v>
      </c>
      <c r="C804" t="s">
        <v>1599</v>
      </c>
      <c r="D804" t="s">
        <v>1600</v>
      </c>
      <c r="E804">
        <v>175</v>
      </c>
      <c r="F804">
        <v>5</v>
      </c>
      <c r="G804">
        <v>875</v>
      </c>
    </row>
    <row r="805" spans="1:10">
      <c r="A805" t="s">
        <v>841</v>
      </c>
      <c r="B805" t="s">
        <v>1596</v>
      </c>
      <c r="C805" t="s">
        <v>1601</v>
      </c>
      <c r="D805" t="s">
        <v>1602</v>
      </c>
      <c r="E805">
        <v>60</v>
      </c>
      <c r="F805">
        <v>10</v>
      </c>
      <c r="G805">
        <v>600</v>
      </c>
    </row>
    <row r="806" spans="1:10">
      <c r="A806" t="s">
        <v>841</v>
      </c>
      <c r="B806" t="s">
        <v>1596</v>
      </c>
      <c r="C806" t="s">
        <v>1603</v>
      </c>
      <c r="D806" t="s">
        <v>1604</v>
      </c>
      <c r="E806">
        <v>59</v>
      </c>
      <c r="F806">
        <v>5</v>
      </c>
      <c r="G806">
        <v>295</v>
      </c>
    </row>
    <row r="807" spans="1:10">
      <c r="A807" t="s">
        <v>841</v>
      </c>
      <c r="B807" t="s">
        <v>1596</v>
      </c>
      <c r="C807" t="s">
        <v>1605</v>
      </c>
      <c r="D807" t="s">
        <v>1606</v>
      </c>
      <c r="E807">
        <v>86</v>
      </c>
      <c r="F807">
        <v>5</v>
      </c>
      <c r="G807">
        <v>430</v>
      </c>
    </row>
    <row r="808" spans="1:10">
      <c r="A808" t="s">
        <v>841</v>
      </c>
      <c r="B808" t="s">
        <v>1596</v>
      </c>
      <c r="C808" t="s">
        <v>1607</v>
      </c>
      <c r="D808" t="s">
        <v>1606</v>
      </c>
      <c r="E808">
        <v>13</v>
      </c>
      <c r="F808">
        <v>10</v>
      </c>
      <c r="G808">
        <v>130</v>
      </c>
    </row>
    <row r="809" spans="1:10">
      <c r="A809" t="s">
        <v>841</v>
      </c>
      <c r="B809" t="s">
        <v>1596</v>
      </c>
      <c r="C809" t="s">
        <v>1608</v>
      </c>
      <c r="D809" t="s">
        <v>1609</v>
      </c>
      <c r="E809">
        <v>173</v>
      </c>
      <c r="F809">
        <v>5</v>
      </c>
      <c r="G809">
        <v>865</v>
      </c>
    </row>
    <row r="810" spans="1:10">
      <c r="A810" t="s">
        <v>841</v>
      </c>
      <c r="B810" t="s">
        <v>1596</v>
      </c>
      <c r="C810" t="s">
        <v>1610</v>
      </c>
      <c r="D810" t="s">
        <v>1611</v>
      </c>
      <c r="E810">
        <v>176</v>
      </c>
      <c r="F810">
        <v>5</v>
      </c>
      <c r="G810">
        <v>880</v>
      </c>
    </row>
    <row r="811" spans="1:10">
      <c r="A811" t="s">
        <v>841</v>
      </c>
      <c r="B811" t="s">
        <v>1596</v>
      </c>
      <c r="C811" t="s">
        <v>1612</v>
      </c>
      <c r="D811" t="s">
        <v>1613</v>
      </c>
      <c r="E811">
        <v>31</v>
      </c>
      <c r="F811">
        <v>10</v>
      </c>
      <c r="G811">
        <v>310</v>
      </c>
    </row>
    <row r="812" spans="1:10">
      <c r="A812" t="s">
        <v>841</v>
      </c>
      <c r="B812" t="s">
        <v>1596</v>
      </c>
      <c r="C812" t="s">
        <v>1614</v>
      </c>
      <c r="D812" t="s">
        <v>1615</v>
      </c>
      <c r="E812">
        <v>51</v>
      </c>
      <c r="F812">
        <v>5</v>
      </c>
      <c r="G812">
        <v>255</v>
      </c>
    </row>
    <row r="813" spans="1:10">
      <c r="A813" t="s">
        <v>841</v>
      </c>
      <c r="B813" t="s">
        <v>1596</v>
      </c>
      <c r="C813" t="s">
        <v>1616</v>
      </c>
      <c r="D813" t="s">
        <v>1617</v>
      </c>
      <c r="E813">
        <v>72</v>
      </c>
      <c r="F813">
        <v>5</v>
      </c>
      <c r="G813">
        <v>360</v>
      </c>
    </row>
    <row r="814" spans="1:10">
      <c r="A814" t="s">
        <v>841</v>
      </c>
      <c r="B814" t="s">
        <v>1596</v>
      </c>
      <c r="C814" t="s">
        <v>1618</v>
      </c>
      <c r="D814" t="s">
        <v>1619</v>
      </c>
      <c r="E814">
        <v>43</v>
      </c>
      <c r="F814">
        <v>5</v>
      </c>
      <c r="G814">
        <v>215</v>
      </c>
    </row>
    <row r="815" spans="1:10">
      <c r="A815" t="s">
        <v>841</v>
      </c>
      <c r="B815" t="s">
        <v>1596</v>
      </c>
      <c r="C815" t="s">
        <v>1620</v>
      </c>
      <c r="D815" t="s">
        <v>1621</v>
      </c>
      <c r="E815">
        <v>60</v>
      </c>
      <c r="F815">
        <v>10</v>
      </c>
      <c r="G815">
        <v>600</v>
      </c>
    </row>
    <row r="816" spans="1:10">
      <c r="A816" t="s">
        <v>841</v>
      </c>
      <c r="B816" t="s">
        <v>1596</v>
      </c>
      <c r="C816" t="s">
        <v>1622</v>
      </c>
      <c r="D816" t="s">
        <v>1623</v>
      </c>
      <c r="E816">
        <v>33</v>
      </c>
      <c r="F816">
        <v>5</v>
      </c>
      <c r="G816">
        <v>165</v>
      </c>
    </row>
    <row r="817" spans="1:7">
      <c r="A817" t="s">
        <v>841</v>
      </c>
      <c r="B817" t="s">
        <v>1596</v>
      </c>
      <c r="C817" t="s">
        <v>1624</v>
      </c>
      <c r="D817" t="s">
        <v>1625</v>
      </c>
      <c r="E817">
        <v>84</v>
      </c>
      <c r="F817">
        <v>5</v>
      </c>
      <c r="G817">
        <v>420</v>
      </c>
    </row>
    <row r="818" spans="1:7">
      <c r="A818" t="s">
        <v>841</v>
      </c>
      <c r="B818" t="s">
        <v>1596</v>
      </c>
      <c r="C818" t="s">
        <v>1626</v>
      </c>
      <c r="D818" t="s">
        <v>1625</v>
      </c>
      <c r="E818">
        <v>15</v>
      </c>
      <c r="F818">
        <v>10</v>
      </c>
      <c r="G818">
        <v>150</v>
      </c>
    </row>
    <row r="819" spans="1:7">
      <c r="A819" t="s">
        <v>841</v>
      </c>
      <c r="B819" t="s">
        <v>1596</v>
      </c>
      <c r="C819" t="s">
        <v>1627</v>
      </c>
      <c r="D819" t="s">
        <v>1628</v>
      </c>
      <c r="E819">
        <v>42</v>
      </c>
      <c r="F819">
        <v>5</v>
      </c>
      <c r="G819">
        <v>210</v>
      </c>
    </row>
    <row r="820" spans="1:7">
      <c r="A820" t="s">
        <v>841</v>
      </c>
      <c r="B820" t="s">
        <v>1596</v>
      </c>
      <c r="C820" t="s">
        <v>1629</v>
      </c>
      <c r="D820" t="s">
        <v>1630</v>
      </c>
      <c r="E820">
        <v>60</v>
      </c>
      <c r="F820">
        <v>10</v>
      </c>
      <c r="G820">
        <v>600</v>
      </c>
    </row>
    <row r="821" spans="1:7">
      <c r="A821" t="s">
        <v>841</v>
      </c>
      <c r="B821" t="s">
        <v>1596</v>
      </c>
      <c r="C821" t="s">
        <v>1631</v>
      </c>
      <c r="D821" t="s">
        <v>1632</v>
      </c>
      <c r="E821">
        <v>41</v>
      </c>
      <c r="F821">
        <v>5</v>
      </c>
      <c r="G821">
        <v>205</v>
      </c>
    </row>
    <row r="822" spans="1:7">
      <c r="A822" t="s">
        <v>841</v>
      </c>
      <c r="B822" t="s">
        <v>1596</v>
      </c>
      <c r="C822" t="s">
        <v>1633</v>
      </c>
      <c r="D822" t="s">
        <v>1632</v>
      </c>
      <c r="E822">
        <v>60</v>
      </c>
      <c r="F822">
        <v>10</v>
      </c>
      <c r="G822">
        <v>600</v>
      </c>
    </row>
    <row r="823" spans="1:7">
      <c r="A823" t="s">
        <v>841</v>
      </c>
      <c r="B823" t="s">
        <v>1596</v>
      </c>
      <c r="C823" t="s">
        <v>1634</v>
      </c>
      <c r="D823" t="s">
        <v>1635</v>
      </c>
      <c r="E823">
        <v>84</v>
      </c>
      <c r="F823">
        <v>2.5</v>
      </c>
      <c r="G823">
        <v>210</v>
      </c>
    </row>
    <row r="824" spans="1:7">
      <c r="A824" t="s">
        <v>841</v>
      </c>
      <c r="B824" t="s">
        <v>1596</v>
      </c>
      <c r="C824" t="s">
        <v>1636</v>
      </c>
      <c r="D824" t="s">
        <v>1635</v>
      </c>
      <c r="E824">
        <v>15</v>
      </c>
      <c r="F824">
        <v>5</v>
      </c>
      <c r="G824">
        <v>75</v>
      </c>
    </row>
    <row r="825" spans="1:7">
      <c r="A825" t="s">
        <v>841</v>
      </c>
      <c r="B825" t="s">
        <v>1596</v>
      </c>
      <c r="C825" t="s">
        <v>1637</v>
      </c>
      <c r="D825" t="s">
        <v>1638</v>
      </c>
      <c r="E825">
        <v>84</v>
      </c>
      <c r="F825">
        <v>2.5</v>
      </c>
      <c r="G825">
        <v>210</v>
      </c>
    </row>
    <row r="826" spans="1:7">
      <c r="A826" t="s">
        <v>841</v>
      </c>
      <c r="B826" t="s">
        <v>1596</v>
      </c>
      <c r="C826" t="s">
        <v>1639</v>
      </c>
      <c r="D826" t="s">
        <v>1638</v>
      </c>
      <c r="E826">
        <v>15</v>
      </c>
      <c r="F826">
        <v>10</v>
      </c>
      <c r="G826">
        <v>150</v>
      </c>
    </row>
    <row r="827" spans="1:7">
      <c r="A827" t="s">
        <v>841</v>
      </c>
      <c r="B827" t="s">
        <v>1596</v>
      </c>
      <c r="C827" t="s">
        <v>1640</v>
      </c>
      <c r="D827" t="s">
        <v>1641</v>
      </c>
      <c r="E827">
        <v>41</v>
      </c>
      <c r="F827">
        <v>5</v>
      </c>
      <c r="G827">
        <v>205</v>
      </c>
    </row>
    <row r="828" spans="1:7">
      <c r="A828" t="s">
        <v>841</v>
      </c>
      <c r="B828" t="s">
        <v>1596</v>
      </c>
      <c r="C828" t="s">
        <v>1642</v>
      </c>
      <c r="D828" t="s">
        <v>1641</v>
      </c>
      <c r="E828">
        <v>18</v>
      </c>
      <c r="F828">
        <v>10</v>
      </c>
      <c r="G828">
        <v>180</v>
      </c>
    </row>
    <row r="829" spans="1:7">
      <c r="A829" t="s">
        <v>841</v>
      </c>
      <c r="B829" t="s">
        <v>1596</v>
      </c>
      <c r="C829" t="s">
        <v>1643</v>
      </c>
      <c r="D829" t="s">
        <v>1644</v>
      </c>
      <c r="E829">
        <v>59</v>
      </c>
      <c r="F829">
        <v>5</v>
      </c>
      <c r="G829">
        <v>295</v>
      </c>
    </row>
    <row r="830" spans="1:7">
      <c r="A830" t="s">
        <v>841</v>
      </c>
      <c r="B830" t="s">
        <v>1596</v>
      </c>
      <c r="C830" t="s">
        <v>1645</v>
      </c>
      <c r="D830" t="s">
        <v>1646</v>
      </c>
      <c r="E830">
        <v>59</v>
      </c>
      <c r="F830">
        <v>5</v>
      </c>
      <c r="G830">
        <v>295</v>
      </c>
    </row>
    <row r="831" spans="1:7">
      <c r="A831" t="s">
        <v>841</v>
      </c>
      <c r="B831" t="s">
        <v>1596</v>
      </c>
      <c r="C831" t="s">
        <v>1647</v>
      </c>
      <c r="D831" t="s">
        <v>1648</v>
      </c>
      <c r="E831">
        <v>59</v>
      </c>
      <c r="F831">
        <v>5</v>
      </c>
      <c r="G831">
        <v>295</v>
      </c>
    </row>
    <row r="832" spans="1:7">
      <c r="A832" t="s">
        <v>841</v>
      </c>
      <c r="B832" t="s">
        <v>1596</v>
      </c>
      <c r="C832" t="s">
        <v>1649</v>
      </c>
      <c r="D832" t="s">
        <v>1650</v>
      </c>
      <c r="E832">
        <v>21</v>
      </c>
      <c r="F832">
        <v>5</v>
      </c>
      <c r="G832">
        <v>105</v>
      </c>
    </row>
    <row r="833" spans="1:10">
      <c r="A833" t="s">
        <v>841</v>
      </c>
      <c r="B833" t="s">
        <v>1596</v>
      </c>
      <c r="C833" t="s">
        <v>1651</v>
      </c>
      <c r="D833" t="s">
        <v>1652</v>
      </c>
      <c r="E833">
        <v>58</v>
      </c>
      <c r="F833">
        <v>5</v>
      </c>
      <c r="G833">
        <v>290</v>
      </c>
    </row>
    <row r="834" spans="1:10">
      <c r="A834" t="s">
        <v>841</v>
      </c>
      <c r="B834" t="s">
        <v>1596</v>
      </c>
      <c r="C834" t="s">
        <v>1653</v>
      </c>
      <c r="D834" t="s">
        <v>1654</v>
      </c>
      <c r="E834">
        <v>19</v>
      </c>
      <c r="F834">
        <v>10</v>
      </c>
      <c r="G834">
        <v>190</v>
      </c>
    </row>
    <row r="835" spans="1:10">
      <c r="A835" t="s">
        <v>841</v>
      </c>
      <c r="B835" t="s">
        <v>1596</v>
      </c>
      <c r="C835" t="s">
        <v>1655</v>
      </c>
      <c r="D835" t="s">
        <v>1656</v>
      </c>
      <c r="E835">
        <v>3</v>
      </c>
      <c r="F835">
        <v>60</v>
      </c>
      <c r="G835">
        <v>180</v>
      </c>
    </row>
    <row r="836" spans="1:10">
      <c r="A836" t="s">
        <v>841</v>
      </c>
      <c r="B836" t="s">
        <v>1596</v>
      </c>
      <c r="C836" t="s">
        <v>1657</v>
      </c>
      <c r="D836" t="s">
        <v>1656</v>
      </c>
      <c r="E836">
        <v>1</v>
      </c>
      <c r="F836">
        <v>60</v>
      </c>
      <c r="G836">
        <v>60</v>
      </c>
    </row>
    <row r="837" spans="1:10">
      <c r="A837" t="s">
        <v>841</v>
      </c>
      <c r="B837" t="s">
        <v>1596</v>
      </c>
      <c r="C837" t="s">
        <v>1658</v>
      </c>
      <c r="D837" t="s">
        <v>1656</v>
      </c>
      <c r="E837">
        <v>4</v>
      </c>
      <c r="F837">
        <v>60</v>
      </c>
      <c r="G837">
        <v>240</v>
      </c>
    </row>
    <row r="838" spans="1:10" s="1" customFormat="1">
      <c r="A838" s="1" t="s">
        <v>841</v>
      </c>
      <c r="B838" s="1" t="s">
        <v>1596</v>
      </c>
      <c r="C838" s="1" t="s">
        <v>1659</v>
      </c>
      <c r="D838" s="1" t="s">
        <v>1660</v>
      </c>
      <c r="E838" s="1">
        <v>70</v>
      </c>
      <c r="F838" s="1">
        <v>5</v>
      </c>
      <c r="G838" s="1">
        <v>350</v>
      </c>
      <c r="I838" s="1">
        <f>SUM(F803:F834)</f>
        <v>205</v>
      </c>
      <c r="J838" s="1">
        <f>SUM(G803:G834)</f>
        <v>11530</v>
      </c>
    </row>
    <row r="839" spans="1:10">
      <c r="A839" t="s">
        <v>841</v>
      </c>
      <c r="B839" t="s">
        <v>1661</v>
      </c>
      <c r="C839" t="s">
        <v>1662</v>
      </c>
      <c r="D839" t="s">
        <v>1663</v>
      </c>
      <c r="E839">
        <v>1</v>
      </c>
      <c r="F839">
        <v>5</v>
      </c>
      <c r="G839">
        <v>5</v>
      </c>
    </row>
    <row r="840" spans="1:10">
      <c r="A840" t="s">
        <v>841</v>
      </c>
      <c r="B840" t="s">
        <v>1661</v>
      </c>
      <c r="C840" t="s">
        <v>1664</v>
      </c>
      <c r="D840" t="s">
        <v>1665</v>
      </c>
      <c r="E840">
        <v>1</v>
      </c>
      <c r="F840">
        <v>5</v>
      </c>
      <c r="G840">
        <v>5</v>
      </c>
    </row>
    <row r="841" spans="1:10">
      <c r="A841" t="s">
        <v>841</v>
      </c>
      <c r="B841" t="s">
        <v>1661</v>
      </c>
      <c r="C841" t="s">
        <v>1666</v>
      </c>
      <c r="D841" t="s">
        <v>1667</v>
      </c>
      <c r="E841">
        <v>1</v>
      </c>
      <c r="F841">
        <v>5</v>
      </c>
      <c r="G841">
        <v>5</v>
      </c>
    </row>
    <row r="842" spans="1:10">
      <c r="A842" t="s">
        <v>841</v>
      </c>
      <c r="B842" t="s">
        <v>1661</v>
      </c>
      <c r="C842" t="s">
        <v>1668</v>
      </c>
      <c r="D842" t="s">
        <v>1669</v>
      </c>
      <c r="E842">
        <v>10</v>
      </c>
      <c r="F842">
        <v>5</v>
      </c>
      <c r="G842">
        <v>50</v>
      </c>
    </row>
    <row r="843" spans="1:10">
      <c r="A843" t="s">
        <v>841</v>
      </c>
      <c r="B843" t="s">
        <v>1661</v>
      </c>
      <c r="C843" t="s">
        <v>1670</v>
      </c>
      <c r="D843" t="s">
        <v>1671</v>
      </c>
      <c r="E843">
        <v>4</v>
      </c>
      <c r="F843">
        <v>5</v>
      </c>
      <c r="G843">
        <v>20</v>
      </c>
    </row>
    <row r="844" spans="1:10">
      <c r="A844" t="s">
        <v>841</v>
      </c>
      <c r="B844" t="s">
        <v>1661</v>
      </c>
      <c r="C844" t="s">
        <v>1672</v>
      </c>
      <c r="D844" t="s">
        <v>1673</v>
      </c>
      <c r="E844">
        <v>43</v>
      </c>
      <c r="F844">
        <v>5</v>
      </c>
      <c r="G844">
        <v>215</v>
      </c>
    </row>
    <row r="845" spans="1:10">
      <c r="A845" t="s">
        <v>841</v>
      </c>
      <c r="B845" t="s">
        <v>1661</v>
      </c>
      <c r="C845" t="s">
        <v>1674</v>
      </c>
      <c r="D845" t="s">
        <v>1675</v>
      </c>
      <c r="E845">
        <v>43</v>
      </c>
      <c r="F845">
        <v>5</v>
      </c>
      <c r="G845">
        <v>215</v>
      </c>
    </row>
    <row r="846" spans="1:10">
      <c r="A846" t="s">
        <v>841</v>
      </c>
      <c r="B846" t="s">
        <v>1661</v>
      </c>
      <c r="C846" t="s">
        <v>1676</v>
      </c>
      <c r="D846" t="s">
        <v>1665</v>
      </c>
      <c r="E846">
        <v>43</v>
      </c>
      <c r="F846">
        <v>5</v>
      </c>
      <c r="G846">
        <v>215</v>
      </c>
    </row>
    <row r="847" spans="1:10">
      <c r="A847" t="s">
        <v>841</v>
      </c>
      <c r="B847" t="s">
        <v>1661</v>
      </c>
      <c r="C847" t="s">
        <v>1677</v>
      </c>
      <c r="D847" t="s">
        <v>1678</v>
      </c>
      <c r="E847">
        <v>63</v>
      </c>
      <c r="F847">
        <v>5</v>
      </c>
      <c r="G847">
        <v>315</v>
      </c>
    </row>
    <row r="848" spans="1:10">
      <c r="A848" t="s">
        <v>841</v>
      </c>
      <c r="B848" t="s">
        <v>1661</v>
      </c>
      <c r="C848" t="s">
        <v>1679</v>
      </c>
      <c r="D848" t="s">
        <v>1680</v>
      </c>
      <c r="E848">
        <v>15</v>
      </c>
      <c r="F848">
        <v>5</v>
      </c>
      <c r="G848">
        <v>75</v>
      </c>
    </row>
    <row r="849" spans="1:7">
      <c r="A849" t="s">
        <v>841</v>
      </c>
      <c r="B849" t="s">
        <v>1661</v>
      </c>
      <c r="C849" t="s">
        <v>1681</v>
      </c>
      <c r="D849" t="s">
        <v>1682</v>
      </c>
      <c r="E849">
        <v>15</v>
      </c>
      <c r="F849">
        <v>5</v>
      </c>
      <c r="G849">
        <v>75</v>
      </c>
    </row>
    <row r="850" spans="1:7">
      <c r="A850" t="s">
        <v>841</v>
      </c>
      <c r="B850" t="s">
        <v>1661</v>
      </c>
      <c r="C850" t="s">
        <v>1683</v>
      </c>
      <c r="D850" t="s">
        <v>1684</v>
      </c>
      <c r="E850">
        <v>16</v>
      </c>
      <c r="F850">
        <v>5</v>
      </c>
      <c r="G850">
        <v>80</v>
      </c>
    </row>
    <row r="851" spans="1:7">
      <c r="A851" t="s">
        <v>841</v>
      </c>
      <c r="B851" t="s">
        <v>1661</v>
      </c>
      <c r="C851" t="s">
        <v>1685</v>
      </c>
      <c r="D851" t="s">
        <v>1686</v>
      </c>
      <c r="E851">
        <v>13</v>
      </c>
      <c r="F851">
        <v>5</v>
      </c>
      <c r="G851">
        <v>65</v>
      </c>
    </row>
    <row r="852" spans="1:7">
      <c r="A852" t="s">
        <v>841</v>
      </c>
      <c r="B852" t="s">
        <v>1661</v>
      </c>
      <c r="C852" t="s">
        <v>1687</v>
      </c>
      <c r="D852" t="s">
        <v>1688</v>
      </c>
      <c r="E852">
        <v>31</v>
      </c>
      <c r="F852">
        <v>5</v>
      </c>
      <c r="G852">
        <v>155</v>
      </c>
    </row>
    <row r="853" spans="1:7">
      <c r="A853" t="s">
        <v>841</v>
      </c>
      <c r="B853" t="s">
        <v>1661</v>
      </c>
      <c r="C853" t="s">
        <v>1689</v>
      </c>
      <c r="D853" t="s">
        <v>1690</v>
      </c>
      <c r="E853">
        <v>30</v>
      </c>
      <c r="F853">
        <v>5</v>
      </c>
      <c r="G853">
        <v>150</v>
      </c>
    </row>
    <row r="854" spans="1:7">
      <c r="A854" t="s">
        <v>841</v>
      </c>
      <c r="B854" t="s">
        <v>1661</v>
      </c>
      <c r="C854" t="s">
        <v>1691</v>
      </c>
      <c r="D854" t="s">
        <v>1692</v>
      </c>
      <c r="E854">
        <v>20</v>
      </c>
      <c r="F854">
        <v>7.5</v>
      </c>
      <c r="G854">
        <v>150</v>
      </c>
    </row>
    <row r="855" spans="1:7">
      <c r="A855" t="s">
        <v>841</v>
      </c>
      <c r="B855" t="s">
        <v>1661</v>
      </c>
      <c r="C855" t="s">
        <v>1693</v>
      </c>
      <c r="D855" t="s">
        <v>1694</v>
      </c>
      <c r="E855">
        <v>27</v>
      </c>
      <c r="F855">
        <v>5</v>
      </c>
      <c r="G855">
        <v>135</v>
      </c>
    </row>
    <row r="856" spans="1:7">
      <c r="A856" t="s">
        <v>841</v>
      </c>
      <c r="B856" t="s">
        <v>1661</v>
      </c>
      <c r="C856" t="s">
        <v>1695</v>
      </c>
      <c r="D856" t="s">
        <v>1696</v>
      </c>
      <c r="E856">
        <v>10</v>
      </c>
      <c r="F856">
        <v>5</v>
      </c>
      <c r="G856">
        <v>50</v>
      </c>
    </row>
    <row r="857" spans="1:7">
      <c r="A857" t="s">
        <v>841</v>
      </c>
      <c r="B857" t="s">
        <v>1661</v>
      </c>
      <c r="C857" t="s">
        <v>1697</v>
      </c>
      <c r="D857" t="s">
        <v>1698</v>
      </c>
      <c r="E857">
        <v>25</v>
      </c>
      <c r="F857">
        <v>2.5</v>
      </c>
      <c r="G857">
        <v>62.5</v>
      </c>
    </row>
    <row r="858" spans="1:7">
      <c r="A858" t="s">
        <v>841</v>
      </c>
      <c r="B858" t="s">
        <v>1661</v>
      </c>
      <c r="C858" t="s">
        <v>1699</v>
      </c>
      <c r="D858" t="s">
        <v>1700</v>
      </c>
      <c r="E858">
        <v>23</v>
      </c>
      <c r="F858">
        <v>5</v>
      </c>
      <c r="G858">
        <v>115</v>
      </c>
    </row>
    <row r="859" spans="1:7">
      <c r="A859" t="s">
        <v>841</v>
      </c>
      <c r="B859" t="s">
        <v>1661</v>
      </c>
      <c r="C859" t="s">
        <v>1701</v>
      </c>
      <c r="D859" t="s">
        <v>1702</v>
      </c>
      <c r="E859">
        <v>21</v>
      </c>
      <c r="F859">
        <v>5</v>
      </c>
      <c r="G859">
        <v>105</v>
      </c>
    </row>
    <row r="860" spans="1:7">
      <c r="A860" t="s">
        <v>841</v>
      </c>
      <c r="B860" t="s">
        <v>1661</v>
      </c>
      <c r="C860" t="s">
        <v>1703</v>
      </c>
      <c r="D860" t="s">
        <v>1704</v>
      </c>
      <c r="E860">
        <v>6</v>
      </c>
      <c r="F860">
        <v>5</v>
      </c>
      <c r="G860">
        <v>30</v>
      </c>
    </row>
    <row r="861" spans="1:7">
      <c r="A861" t="s">
        <v>841</v>
      </c>
      <c r="B861" t="s">
        <v>1661</v>
      </c>
      <c r="C861" t="s">
        <v>1705</v>
      </c>
      <c r="D861" t="s">
        <v>1706</v>
      </c>
      <c r="E861">
        <v>341</v>
      </c>
      <c r="F861">
        <v>5</v>
      </c>
      <c r="G861">
        <v>1705</v>
      </c>
    </row>
    <row r="862" spans="1:7">
      <c r="A862" t="s">
        <v>841</v>
      </c>
      <c r="B862" t="s">
        <v>1661</v>
      </c>
      <c r="C862" t="s">
        <v>1707</v>
      </c>
      <c r="D862" t="s">
        <v>1708</v>
      </c>
      <c r="E862">
        <v>340</v>
      </c>
      <c r="F862">
        <v>5</v>
      </c>
      <c r="G862">
        <v>1700</v>
      </c>
    </row>
    <row r="863" spans="1:7">
      <c r="A863" t="s">
        <v>841</v>
      </c>
      <c r="B863" t="s">
        <v>1661</v>
      </c>
      <c r="C863" t="s">
        <v>1709</v>
      </c>
      <c r="D863" t="s">
        <v>1710</v>
      </c>
      <c r="E863">
        <v>341</v>
      </c>
      <c r="F863">
        <v>5</v>
      </c>
      <c r="G863">
        <v>1705</v>
      </c>
    </row>
    <row r="864" spans="1:7">
      <c r="A864" t="s">
        <v>841</v>
      </c>
      <c r="B864" t="s">
        <v>1661</v>
      </c>
      <c r="C864" t="s">
        <v>1711</v>
      </c>
      <c r="D864" t="s">
        <v>1712</v>
      </c>
      <c r="E864">
        <v>335</v>
      </c>
      <c r="F864">
        <v>5</v>
      </c>
      <c r="G864">
        <v>1675</v>
      </c>
    </row>
    <row r="865" spans="1:7">
      <c r="A865" t="s">
        <v>841</v>
      </c>
      <c r="B865" t="s">
        <v>1661</v>
      </c>
      <c r="C865" t="s">
        <v>1713</v>
      </c>
      <c r="D865" t="s">
        <v>1714</v>
      </c>
      <c r="E865">
        <v>138</v>
      </c>
      <c r="F865">
        <v>5</v>
      </c>
      <c r="G865">
        <v>690</v>
      </c>
    </row>
    <row r="866" spans="1:7">
      <c r="A866" t="s">
        <v>841</v>
      </c>
      <c r="B866" t="s">
        <v>1661</v>
      </c>
      <c r="C866" t="s">
        <v>1715</v>
      </c>
      <c r="D866" t="s">
        <v>1716</v>
      </c>
      <c r="E866">
        <v>143</v>
      </c>
      <c r="F866">
        <v>5</v>
      </c>
      <c r="G866">
        <v>715</v>
      </c>
    </row>
    <row r="867" spans="1:7">
      <c r="A867" t="s">
        <v>841</v>
      </c>
      <c r="B867" t="s">
        <v>1661</v>
      </c>
      <c r="C867" t="s">
        <v>1717</v>
      </c>
      <c r="D867" t="s">
        <v>1718</v>
      </c>
      <c r="E867">
        <v>140</v>
      </c>
      <c r="F867">
        <v>5</v>
      </c>
      <c r="G867">
        <v>700</v>
      </c>
    </row>
    <row r="868" spans="1:7">
      <c r="A868" t="s">
        <v>841</v>
      </c>
      <c r="B868" t="s">
        <v>1661</v>
      </c>
      <c r="C868" t="s">
        <v>1719</v>
      </c>
      <c r="D868" t="s">
        <v>1720</v>
      </c>
      <c r="E868">
        <v>80</v>
      </c>
      <c r="F868">
        <v>2.5</v>
      </c>
      <c r="G868">
        <v>200</v>
      </c>
    </row>
    <row r="869" spans="1:7">
      <c r="A869" t="s">
        <v>841</v>
      </c>
      <c r="B869" t="s">
        <v>1661</v>
      </c>
      <c r="C869" t="s">
        <v>1721</v>
      </c>
      <c r="D869" t="s">
        <v>1722</v>
      </c>
      <c r="E869">
        <v>63</v>
      </c>
      <c r="F869">
        <v>2.5</v>
      </c>
      <c r="G869">
        <v>157.5</v>
      </c>
    </row>
    <row r="870" spans="1:7">
      <c r="A870" t="s">
        <v>841</v>
      </c>
      <c r="B870" t="s">
        <v>1661</v>
      </c>
      <c r="C870" t="s">
        <v>1723</v>
      </c>
      <c r="D870" t="s">
        <v>1724</v>
      </c>
      <c r="E870">
        <v>82</v>
      </c>
      <c r="F870">
        <v>5</v>
      </c>
      <c r="G870">
        <v>410</v>
      </c>
    </row>
    <row r="871" spans="1:7">
      <c r="A871" t="s">
        <v>841</v>
      </c>
      <c r="B871" t="s">
        <v>1661</v>
      </c>
      <c r="C871" t="s">
        <v>1725</v>
      </c>
      <c r="D871" t="s">
        <v>1726</v>
      </c>
      <c r="E871">
        <v>114</v>
      </c>
      <c r="F871">
        <v>5</v>
      </c>
      <c r="G871">
        <v>570</v>
      </c>
    </row>
    <row r="872" spans="1:7">
      <c r="A872" t="s">
        <v>841</v>
      </c>
      <c r="B872" t="s">
        <v>1661</v>
      </c>
      <c r="C872" t="s">
        <v>1727</v>
      </c>
      <c r="D872" t="s">
        <v>1728</v>
      </c>
      <c r="E872">
        <v>79</v>
      </c>
      <c r="F872">
        <v>5</v>
      </c>
      <c r="G872">
        <v>395</v>
      </c>
    </row>
    <row r="873" spans="1:7">
      <c r="A873" t="s">
        <v>841</v>
      </c>
      <c r="B873" t="s">
        <v>1661</v>
      </c>
      <c r="C873" t="s">
        <v>1729</v>
      </c>
      <c r="D873" t="s">
        <v>1730</v>
      </c>
      <c r="E873">
        <v>23</v>
      </c>
      <c r="F873">
        <v>5</v>
      </c>
      <c r="G873">
        <v>115</v>
      </c>
    </row>
    <row r="874" spans="1:7">
      <c r="A874" t="s">
        <v>841</v>
      </c>
      <c r="B874" t="s">
        <v>1661</v>
      </c>
      <c r="C874" t="s">
        <v>1731</v>
      </c>
      <c r="D874" t="s">
        <v>1732</v>
      </c>
      <c r="E874">
        <v>152</v>
      </c>
      <c r="F874">
        <v>5</v>
      </c>
      <c r="G874">
        <v>760</v>
      </c>
    </row>
    <row r="875" spans="1:7">
      <c r="A875" t="s">
        <v>841</v>
      </c>
      <c r="B875" t="s">
        <v>1661</v>
      </c>
      <c r="C875" t="s">
        <v>1733</v>
      </c>
      <c r="D875" t="s">
        <v>1692</v>
      </c>
      <c r="E875">
        <v>156</v>
      </c>
      <c r="F875">
        <v>7.5</v>
      </c>
      <c r="G875">
        <v>1170</v>
      </c>
    </row>
    <row r="876" spans="1:7">
      <c r="A876" t="s">
        <v>841</v>
      </c>
      <c r="B876" t="s">
        <v>1661</v>
      </c>
      <c r="C876" t="s">
        <v>1734</v>
      </c>
      <c r="D876" t="s">
        <v>1735</v>
      </c>
      <c r="E876">
        <v>20</v>
      </c>
      <c r="F876">
        <v>5</v>
      </c>
      <c r="G876">
        <v>100</v>
      </c>
    </row>
    <row r="877" spans="1:7">
      <c r="A877" t="s">
        <v>841</v>
      </c>
      <c r="B877" t="s">
        <v>1661</v>
      </c>
      <c r="C877" t="s">
        <v>1736</v>
      </c>
      <c r="D877" t="s">
        <v>1737</v>
      </c>
      <c r="E877">
        <v>48</v>
      </c>
      <c r="F877">
        <v>5</v>
      </c>
      <c r="G877">
        <v>240</v>
      </c>
    </row>
    <row r="878" spans="1:7">
      <c r="A878" t="s">
        <v>841</v>
      </c>
      <c r="B878" t="s">
        <v>1661</v>
      </c>
      <c r="C878" t="s">
        <v>1738</v>
      </c>
      <c r="D878" t="s">
        <v>1739</v>
      </c>
      <c r="E878">
        <v>15</v>
      </c>
      <c r="F878">
        <v>5</v>
      </c>
      <c r="G878">
        <v>75</v>
      </c>
    </row>
    <row r="879" spans="1:7">
      <c r="A879" t="s">
        <v>841</v>
      </c>
      <c r="B879" t="s">
        <v>1661</v>
      </c>
      <c r="C879" t="s">
        <v>1740</v>
      </c>
      <c r="D879" t="s">
        <v>1741</v>
      </c>
      <c r="E879">
        <v>37</v>
      </c>
      <c r="F879">
        <v>5</v>
      </c>
      <c r="G879">
        <v>185</v>
      </c>
    </row>
    <row r="880" spans="1:7">
      <c r="A880" t="s">
        <v>841</v>
      </c>
      <c r="B880" t="s">
        <v>1661</v>
      </c>
      <c r="C880" t="s">
        <v>1742</v>
      </c>
      <c r="D880" t="s">
        <v>1743</v>
      </c>
      <c r="E880">
        <v>25</v>
      </c>
      <c r="F880">
        <v>5</v>
      </c>
      <c r="G880">
        <v>125</v>
      </c>
    </row>
    <row r="881" spans="1:10">
      <c r="A881" t="s">
        <v>841</v>
      </c>
      <c r="B881" t="s">
        <v>1661</v>
      </c>
      <c r="C881" t="s">
        <v>1744</v>
      </c>
      <c r="D881" t="s">
        <v>1745</v>
      </c>
      <c r="E881">
        <v>43</v>
      </c>
      <c r="F881">
        <v>5</v>
      </c>
      <c r="G881">
        <v>215</v>
      </c>
    </row>
    <row r="882" spans="1:10">
      <c r="A882" t="s">
        <v>841</v>
      </c>
      <c r="B882" t="s">
        <v>1661</v>
      </c>
      <c r="C882" t="s">
        <v>1746</v>
      </c>
      <c r="D882" t="s">
        <v>1747</v>
      </c>
      <c r="E882">
        <v>13</v>
      </c>
      <c r="F882">
        <v>5</v>
      </c>
      <c r="G882">
        <v>65</v>
      </c>
    </row>
    <row r="883" spans="1:10">
      <c r="A883" t="s">
        <v>841</v>
      </c>
      <c r="B883" t="s">
        <v>1661</v>
      </c>
      <c r="C883" t="s">
        <v>1748</v>
      </c>
      <c r="D883" t="s">
        <v>1360</v>
      </c>
      <c r="E883">
        <v>53</v>
      </c>
      <c r="F883">
        <v>5</v>
      </c>
      <c r="G883">
        <v>265</v>
      </c>
    </row>
    <row r="884" spans="1:10">
      <c r="A884" t="s">
        <v>841</v>
      </c>
      <c r="B884" t="s">
        <v>1661</v>
      </c>
      <c r="C884" t="s">
        <v>1749</v>
      </c>
      <c r="D884" t="s">
        <v>1750</v>
      </c>
      <c r="E884">
        <v>24</v>
      </c>
      <c r="F884">
        <v>5</v>
      </c>
      <c r="G884">
        <v>120</v>
      </c>
    </row>
    <row r="885" spans="1:10">
      <c r="A885" t="s">
        <v>841</v>
      </c>
      <c r="B885" t="s">
        <v>1661</v>
      </c>
      <c r="C885" t="s">
        <v>1751</v>
      </c>
      <c r="D885" t="s">
        <v>1752</v>
      </c>
      <c r="E885">
        <v>47</v>
      </c>
      <c r="F885">
        <v>5</v>
      </c>
      <c r="G885">
        <v>235</v>
      </c>
    </row>
    <row r="886" spans="1:10">
      <c r="A886" t="s">
        <v>841</v>
      </c>
      <c r="B886" t="s">
        <v>1661</v>
      </c>
      <c r="C886" t="s">
        <v>1753</v>
      </c>
      <c r="D886" t="s">
        <v>1754</v>
      </c>
      <c r="E886">
        <v>75</v>
      </c>
      <c r="F886">
        <v>5</v>
      </c>
      <c r="G886">
        <v>375</v>
      </c>
    </row>
    <row r="887" spans="1:10" s="1" customFormat="1">
      <c r="A887" s="1" t="s">
        <v>841</v>
      </c>
      <c r="B887" s="1" t="s">
        <v>1661</v>
      </c>
      <c r="C887" s="1" t="s">
        <v>1755</v>
      </c>
      <c r="D887" s="1" t="s">
        <v>1756</v>
      </c>
      <c r="E887" s="1">
        <v>62</v>
      </c>
      <c r="F887" s="1">
        <v>5</v>
      </c>
      <c r="G887" s="1">
        <v>310</v>
      </c>
      <c r="I887" s="1">
        <f>SUM(F839:F887)</f>
        <v>242.5</v>
      </c>
      <c r="J887" s="1">
        <f>SUM(G839:G887)</f>
        <v>17270</v>
      </c>
    </row>
    <row r="888" spans="1:10">
      <c r="A888" t="s">
        <v>1757</v>
      </c>
      <c r="B888" t="s">
        <v>1758</v>
      </c>
      <c r="C888" t="s">
        <v>1759</v>
      </c>
      <c r="D888" t="s">
        <v>1760</v>
      </c>
      <c r="E888">
        <v>277</v>
      </c>
      <c r="F888">
        <v>7.5</v>
      </c>
      <c r="G888">
        <v>2077.5</v>
      </c>
    </row>
    <row r="889" spans="1:10">
      <c r="A889" t="s">
        <v>1757</v>
      </c>
      <c r="B889" t="s">
        <v>1758</v>
      </c>
      <c r="C889" t="s">
        <v>1761</v>
      </c>
      <c r="D889" t="s">
        <v>1762</v>
      </c>
      <c r="E889">
        <v>276</v>
      </c>
      <c r="F889">
        <v>7.5</v>
      </c>
      <c r="G889">
        <v>2070</v>
      </c>
    </row>
    <row r="890" spans="1:10">
      <c r="A890" t="s">
        <v>1757</v>
      </c>
      <c r="B890" t="s">
        <v>1758</v>
      </c>
      <c r="C890" t="s">
        <v>1763</v>
      </c>
      <c r="D890" t="s">
        <v>1764</v>
      </c>
      <c r="E890">
        <v>65</v>
      </c>
      <c r="F890">
        <v>7.5</v>
      </c>
      <c r="G890">
        <v>487.5</v>
      </c>
    </row>
    <row r="891" spans="1:10">
      <c r="A891" t="s">
        <v>1757</v>
      </c>
      <c r="B891" t="s">
        <v>1758</v>
      </c>
      <c r="C891" t="s">
        <v>1765</v>
      </c>
      <c r="D891" t="s">
        <v>1766</v>
      </c>
      <c r="E891">
        <v>65</v>
      </c>
      <c r="F891">
        <v>7.5</v>
      </c>
      <c r="G891">
        <v>487.5</v>
      </c>
    </row>
    <row r="892" spans="1:10">
      <c r="A892" t="s">
        <v>1757</v>
      </c>
      <c r="B892" t="s">
        <v>1758</v>
      </c>
      <c r="C892" t="s">
        <v>1767</v>
      </c>
      <c r="D892" t="s">
        <v>1768</v>
      </c>
      <c r="E892">
        <v>211</v>
      </c>
      <c r="F892">
        <v>5</v>
      </c>
      <c r="G892">
        <v>1055</v>
      </c>
    </row>
    <row r="893" spans="1:10">
      <c r="A893" t="s">
        <v>1757</v>
      </c>
      <c r="B893" t="s">
        <v>1758</v>
      </c>
      <c r="C893" t="s">
        <v>1769</v>
      </c>
      <c r="D893" t="s">
        <v>1770</v>
      </c>
      <c r="E893">
        <v>211</v>
      </c>
      <c r="F893">
        <v>5</v>
      </c>
      <c r="G893">
        <v>1055</v>
      </c>
    </row>
    <row r="894" spans="1:10">
      <c r="A894" t="s">
        <v>1757</v>
      </c>
      <c r="B894" t="s">
        <v>1758</v>
      </c>
      <c r="C894" t="s">
        <v>1771</v>
      </c>
      <c r="D894" t="s">
        <v>1772</v>
      </c>
      <c r="E894">
        <v>192</v>
      </c>
      <c r="F894">
        <v>5</v>
      </c>
      <c r="G894">
        <v>960</v>
      </c>
    </row>
    <row r="895" spans="1:10">
      <c r="A895" t="s">
        <v>1757</v>
      </c>
      <c r="B895" t="s">
        <v>1758</v>
      </c>
      <c r="C895" t="s">
        <v>1773</v>
      </c>
      <c r="D895" t="s">
        <v>1774</v>
      </c>
      <c r="E895">
        <v>182</v>
      </c>
      <c r="F895">
        <v>5</v>
      </c>
      <c r="G895">
        <v>910</v>
      </c>
    </row>
    <row r="896" spans="1:10">
      <c r="A896" t="s">
        <v>1757</v>
      </c>
      <c r="B896" t="s">
        <v>1758</v>
      </c>
      <c r="C896" t="s">
        <v>1775</v>
      </c>
      <c r="D896" t="s">
        <v>1776</v>
      </c>
      <c r="E896">
        <v>29</v>
      </c>
      <c r="F896">
        <v>5</v>
      </c>
      <c r="G896">
        <v>145</v>
      </c>
    </row>
    <row r="897" spans="1:7">
      <c r="A897" t="s">
        <v>1757</v>
      </c>
      <c r="B897" t="s">
        <v>1758</v>
      </c>
      <c r="C897" t="s">
        <v>1777</v>
      </c>
      <c r="D897" t="s">
        <v>1778</v>
      </c>
      <c r="E897">
        <v>84</v>
      </c>
      <c r="F897">
        <v>5</v>
      </c>
      <c r="G897">
        <v>420</v>
      </c>
    </row>
    <row r="898" spans="1:7">
      <c r="A898" t="s">
        <v>1757</v>
      </c>
      <c r="B898" t="s">
        <v>1758</v>
      </c>
      <c r="C898" t="s">
        <v>1779</v>
      </c>
      <c r="D898" t="s">
        <v>1780</v>
      </c>
      <c r="E898">
        <v>57</v>
      </c>
      <c r="F898">
        <v>5</v>
      </c>
      <c r="G898">
        <v>285</v>
      </c>
    </row>
    <row r="899" spans="1:7">
      <c r="A899" t="s">
        <v>1757</v>
      </c>
      <c r="B899" t="s">
        <v>1758</v>
      </c>
      <c r="C899" t="s">
        <v>1781</v>
      </c>
      <c r="D899" t="s">
        <v>1782</v>
      </c>
      <c r="E899">
        <v>146</v>
      </c>
      <c r="F899">
        <v>5</v>
      </c>
      <c r="G899">
        <v>730</v>
      </c>
    </row>
    <row r="900" spans="1:7">
      <c r="A900" t="s">
        <v>1757</v>
      </c>
      <c r="B900" t="s">
        <v>1758</v>
      </c>
      <c r="C900" t="s">
        <v>1783</v>
      </c>
      <c r="D900" t="s">
        <v>1784</v>
      </c>
      <c r="E900">
        <v>133</v>
      </c>
      <c r="F900">
        <v>5</v>
      </c>
      <c r="G900">
        <v>665</v>
      </c>
    </row>
    <row r="901" spans="1:7">
      <c r="A901" t="s">
        <v>1757</v>
      </c>
      <c r="B901" t="s">
        <v>1758</v>
      </c>
      <c r="C901" t="s">
        <v>1785</v>
      </c>
      <c r="D901" t="s">
        <v>1786</v>
      </c>
      <c r="E901">
        <v>130</v>
      </c>
      <c r="F901">
        <v>5</v>
      </c>
      <c r="G901">
        <v>650</v>
      </c>
    </row>
    <row r="902" spans="1:7">
      <c r="A902" t="s">
        <v>1757</v>
      </c>
      <c r="B902" t="s">
        <v>1758</v>
      </c>
      <c r="C902" t="s">
        <v>1787</v>
      </c>
      <c r="D902" t="s">
        <v>1788</v>
      </c>
      <c r="E902">
        <v>144</v>
      </c>
      <c r="F902">
        <v>5</v>
      </c>
      <c r="G902">
        <v>720</v>
      </c>
    </row>
    <row r="903" spans="1:7">
      <c r="A903" t="s">
        <v>1757</v>
      </c>
      <c r="B903" t="s">
        <v>1758</v>
      </c>
      <c r="C903" t="s">
        <v>1789</v>
      </c>
      <c r="D903" t="s">
        <v>202</v>
      </c>
      <c r="E903">
        <v>127</v>
      </c>
      <c r="F903">
        <v>5</v>
      </c>
      <c r="G903">
        <v>635</v>
      </c>
    </row>
    <row r="904" spans="1:7">
      <c r="A904" t="s">
        <v>1757</v>
      </c>
      <c r="B904" t="s">
        <v>1758</v>
      </c>
      <c r="C904" t="s">
        <v>1790</v>
      </c>
      <c r="D904" t="s">
        <v>1791</v>
      </c>
      <c r="E904">
        <v>59</v>
      </c>
      <c r="F904">
        <v>5</v>
      </c>
      <c r="G904">
        <v>295</v>
      </c>
    </row>
    <row r="905" spans="1:7">
      <c r="A905" t="s">
        <v>1757</v>
      </c>
      <c r="B905" t="s">
        <v>1758</v>
      </c>
      <c r="C905" t="s">
        <v>1792</v>
      </c>
      <c r="D905" t="s">
        <v>1793</v>
      </c>
      <c r="E905">
        <v>72</v>
      </c>
      <c r="F905">
        <v>5</v>
      </c>
      <c r="G905">
        <v>360</v>
      </c>
    </row>
    <row r="906" spans="1:7">
      <c r="A906" t="s">
        <v>1757</v>
      </c>
      <c r="B906" t="s">
        <v>1758</v>
      </c>
      <c r="C906" t="s">
        <v>1794</v>
      </c>
      <c r="D906" t="s">
        <v>1795</v>
      </c>
      <c r="E906">
        <v>84</v>
      </c>
      <c r="F906">
        <v>5</v>
      </c>
      <c r="G906">
        <v>420</v>
      </c>
    </row>
    <row r="907" spans="1:7">
      <c r="A907" t="s">
        <v>1757</v>
      </c>
      <c r="B907" t="s">
        <v>1758</v>
      </c>
      <c r="C907" t="s">
        <v>1796</v>
      </c>
      <c r="D907" t="s">
        <v>1797</v>
      </c>
      <c r="E907">
        <v>58</v>
      </c>
      <c r="F907">
        <v>5</v>
      </c>
      <c r="G907">
        <v>290</v>
      </c>
    </row>
    <row r="908" spans="1:7">
      <c r="A908" t="s">
        <v>1757</v>
      </c>
      <c r="B908" t="s">
        <v>1758</v>
      </c>
      <c r="C908" t="s">
        <v>1798</v>
      </c>
      <c r="D908" t="s">
        <v>1799</v>
      </c>
      <c r="E908">
        <v>72</v>
      </c>
      <c r="F908">
        <v>5</v>
      </c>
      <c r="G908">
        <v>360</v>
      </c>
    </row>
    <row r="909" spans="1:7">
      <c r="A909" t="s">
        <v>1757</v>
      </c>
      <c r="B909" t="s">
        <v>1758</v>
      </c>
      <c r="C909" t="s">
        <v>1800</v>
      </c>
      <c r="D909" t="s">
        <v>1801</v>
      </c>
      <c r="E909">
        <v>58</v>
      </c>
      <c r="F909">
        <v>5</v>
      </c>
      <c r="G909">
        <v>290</v>
      </c>
    </row>
    <row r="910" spans="1:7">
      <c r="A910" t="s">
        <v>1757</v>
      </c>
      <c r="B910" t="s">
        <v>1758</v>
      </c>
      <c r="C910" t="s">
        <v>1802</v>
      </c>
      <c r="D910" t="s">
        <v>1803</v>
      </c>
      <c r="E910">
        <v>58</v>
      </c>
      <c r="F910">
        <v>5</v>
      </c>
      <c r="G910">
        <v>290</v>
      </c>
    </row>
    <row r="911" spans="1:7">
      <c r="A911" t="s">
        <v>1757</v>
      </c>
      <c r="B911" t="s">
        <v>1758</v>
      </c>
      <c r="C911" t="s">
        <v>1804</v>
      </c>
      <c r="D911" t="s">
        <v>1805</v>
      </c>
      <c r="E911">
        <v>10</v>
      </c>
      <c r="F911">
        <v>5</v>
      </c>
      <c r="G911">
        <v>50</v>
      </c>
    </row>
    <row r="912" spans="1:7">
      <c r="A912" t="s">
        <v>1757</v>
      </c>
      <c r="B912" t="s">
        <v>1758</v>
      </c>
      <c r="C912" t="s">
        <v>1806</v>
      </c>
      <c r="D912" t="s">
        <v>1807</v>
      </c>
      <c r="E912">
        <v>72</v>
      </c>
      <c r="F912">
        <v>5</v>
      </c>
      <c r="G912">
        <v>360</v>
      </c>
    </row>
    <row r="913" spans="1:7">
      <c r="A913" t="s">
        <v>1757</v>
      </c>
      <c r="B913" t="s">
        <v>1758</v>
      </c>
      <c r="C913" t="s">
        <v>1808</v>
      </c>
      <c r="D913" t="s">
        <v>1809</v>
      </c>
      <c r="E913">
        <v>18</v>
      </c>
      <c r="F913">
        <v>5</v>
      </c>
      <c r="G913">
        <v>90</v>
      </c>
    </row>
    <row r="914" spans="1:7">
      <c r="A914" t="s">
        <v>1757</v>
      </c>
      <c r="B914" t="s">
        <v>1758</v>
      </c>
      <c r="C914" t="s">
        <v>1810</v>
      </c>
      <c r="D914" t="s">
        <v>1811</v>
      </c>
      <c r="E914">
        <v>46</v>
      </c>
      <c r="F914">
        <v>5</v>
      </c>
      <c r="G914">
        <v>230</v>
      </c>
    </row>
    <row r="915" spans="1:7">
      <c r="A915" t="s">
        <v>1757</v>
      </c>
      <c r="B915" t="s">
        <v>1758</v>
      </c>
      <c r="C915" t="s">
        <v>1812</v>
      </c>
      <c r="D915" t="s">
        <v>1813</v>
      </c>
      <c r="E915">
        <v>87</v>
      </c>
      <c r="F915">
        <v>5</v>
      </c>
      <c r="G915">
        <v>435</v>
      </c>
    </row>
    <row r="916" spans="1:7">
      <c r="A916" t="s">
        <v>1757</v>
      </c>
      <c r="B916" t="s">
        <v>1758</v>
      </c>
      <c r="C916" t="s">
        <v>1814</v>
      </c>
      <c r="D916" t="s">
        <v>1815</v>
      </c>
      <c r="E916">
        <v>108</v>
      </c>
      <c r="F916">
        <v>5</v>
      </c>
      <c r="G916">
        <v>540</v>
      </c>
    </row>
    <row r="917" spans="1:7">
      <c r="A917" t="s">
        <v>1757</v>
      </c>
      <c r="B917" t="s">
        <v>1758</v>
      </c>
      <c r="C917" t="s">
        <v>1816</v>
      </c>
      <c r="D917" t="s">
        <v>1817</v>
      </c>
      <c r="E917">
        <v>115</v>
      </c>
      <c r="F917">
        <v>5</v>
      </c>
      <c r="G917">
        <v>575</v>
      </c>
    </row>
    <row r="918" spans="1:7">
      <c r="A918" t="s">
        <v>1757</v>
      </c>
      <c r="B918" t="s">
        <v>1758</v>
      </c>
      <c r="C918" t="s">
        <v>1818</v>
      </c>
      <c r="D918" t="s">
        <v>1819</v>
      </c>
      <c r="E918">
        <v>4</v>
      </c>
      <c r="F918">
        <v>5</v>
      </c>
      <c r="G918">
        <v>20</v>
      </c>
    </row>
    <row r="919" spans="1:7">
      <c r="A919" t="s">
        <v>1757</v>
      </c>
      <c r="B919" t="s">
        <v>1758</v>
      </c>
      <c r="C919" t="s">
        <v>1820</v>
      </c>
      <c r="D919" t="s">
        <v>1821</v>
      </c>
      <c r="E919">
        <v>59</v>
      </c>
      <c r="F919">
        <v>5</v>
      </c>
      <c r="G919">
        <v>295</v>
      </c>
    </row>
    <row r="920" spans="1:7">
      <c r="A920" t="s">
        <v>1757</v>
      </c>
      <c r="B920" t="s">
        <v>1758</v>
      </c>
      <c r="C920" t="s">
        <v>1822</v>
      </c>
      <c r="D920" t="s">
        <v>1823</v>
      </c>
      <c r="E920">
        <v>32</v>
      </c>
      <c r="F920">
        <v>5</v>
      </c>
      <c r="G920">
        <v>160</v>
      </c>
    </row>
    <row r="921" spans="1:7">
      <c r="A921" t="s">
        <v>1757</v>
      </c>
      <c r="B921" t="s">
        <v>1758</v>
      </c>
      <c r="C921" t="s">
        <v>1824</v>
      </c>
      <c r="D921" t="s">
        <v>1825</v>
      </c>
      <c r="E921">
        <v>103</v>
      </c>
      <c r="F921">
        <v>5</v>
      </c>
      <c r="G921">
        <v>515</v>
      </c>
    </row>
    <row r="922" spans="1:7">
      <c r="A922" t="s">
        <v>1757</v>
      </c>
      <c r="B922" t="s">
        <v>1758</v>
      </c>
      <c r="C922" t="s">
        <v>1826</v>
      </c>
      <c r="D922" t="s">
        <v>1827</v>
      </c>
      <c r="E922">
        <v>8</v>
      </c>
      <c r="F922">
        <v>5</v>
      </c>
      <c r="G922">
        <v>40</v>
      </c>
    </row>
    <row r="923" spans="1:7">
      <c r="A923" t="s">
        <v>1757</v>
      </c>
      <c r="B923" t="s">
        <v>1758</v>
      </c>
      <c r="C923" t="s">
        <v>1828</v>
      </c>
      <c r="D923" t="s">
        <v>1829</v>
      </c>
      <c r="E923">
        <v>8</v>
      </c>
      <c r="F923">
        <v>5</v>
      </c>
      <c r="G923">
        <v>40</v>
      </c>
    </row>
    <row r="924" spans="1:7">
      <c r="A924" t="s">
        <v>1757</v>
      </c>
      <c r="B924" t="s">
        <v>1758</v>
      </c>
      <c r="C924" t="s">
        <v>1830</v>
      </c>
      <c r="D924" t="s">
        <v>1831</v>
      </c>
      <c r="E924">
        <v>8</v>
      </c>
      <c r="F924">
        <v>5</v>
      </c>
      <c r="G924">
        <v>40</v>
      </c>
    </row>
    <row r="925" spans="1:7">
      <c r="A925" t="s">
        <v>1757</v>
      </c>
      <c r="B925" t="s">
        <v>1758</v>
      </c>
      <c r="C925" t="s">
        <v>1832</v>
      </c>
      <c r="D925" t="s">
        <v>1833</v>
      </c>
      <c r="E925">
        <v>8</v>
      </c>
      <c r="F925">
        <v>5</v>
      </c>
      <c r="G925">
        <v>40</v>
      </c>
    </row>
    <row r="926" spans="1:7">
      <c r="A926" t="s">
        <v>1757</v>
      </c>
      <c r="B926" t="s">
        <v>1758</v>
      </c>
      <c r="C926" t="s">
        <v>1834</v>
      </c>
      <c r="D926" t="s">
        <v>1835</v>
      </c>
      <c r="E926">
        <v>49</v>
      </c>
      <c r="F926">
        <v>5</v>
      </c>
      <c r="G926">
        <v>245</v>
      </c>
    </row>
    <row r="927" spans="1:7">
      <c r="A927" t="s">
        <v>1757</v>
      </c>
      <c r="B927" t="s">
        <v>1758</v>
      </c>
      <c r="C927" t="s">
        <v>1836</v>
      </c>
      <c r="D927" t="s">
        <v>1837</v>
      </c>
      <c r="E927">
        <v>4</v>
      </c>
      <c r="F927">
        <v>5</v>
      </c>
      <c r="G927">
        <v>20</v>
      </c>
    </row>
    <row r="928" spans="1:7">
      <c r="A928" t="s">
        <v>1757</v>
      </c>
      <c r="B928" t="s">
        <v>1758</v>
      </c>
      <c r="C928" t="s">
        <v>1838</v>
      </c>
      <c r="D928" t="s">
        <v>1839</v>
      </c>
      <c r="E928">
        <v>95</v>
      </c>
      <c r="F928">
        <v>5</v>
      </c>
      <c r="G928">
        <v>475</v>
      </c>
    </row>
    <row r="929" spans="1:10">
      <c r="A929" t="s">
        <v>1757</v>
      </c>
      <c r="B929" t="s">
        <v>1758</v>
      </c>
      <c r="C929" t="s">
        <v>1840</v>
      </c>
      <c r="D929" t="s">
        <v>1841</v>
      </c>
      <c r="E929">
        <v>91</v>
      </c>
      <c r="F929">
        <v>5</v>
      </c>
      <c r="G929">
        <v>455</v>
      </c>
    </row>
    <row r="930" spans="1:10">
      <c r="A930" t="s">
        <v>1757</v>
      </c>
      <c r="B930" t="s">
        <v>1758</v>
      </c>
      <c r="C930" t="s">
        <v>1842</v>
      </c>
      <c r="D930" t="s">
        <v>1843</v>
      </c>
      <c r="E930">
        <v>21</v>
      </c>
      <c r="F930">
        <v>2.5</v>
      </c>
      <c r="G930">
        <v>52.5</v>
      </c>
    </row>
    <row r="931" spans="1:10">
      <c r="A931" t="s">
        <v>1757</v>
      </c>
      <c r="B931" t="s">
        <v>1758</v>
      </c>
      <c r="C931" t="s">
        <v>1844</v>
      </c>
      <c r="D931" t="s">
        <v>1845</v>
      </c>
      <c r="E931">
        <v>76</v>
      </c>
      <c r="F931">
        <v>10</v>
      </c>
      <c r="G931">
        <v>760</v>
      </c>
    </row>
    <row r="932" spans="1:10">
      <c r="A932" t="s">
        <v>1757</v>
      </c>
      <c r="B932" t="s">
        <v>1758</v>
      </c>
      <c r="C932" t="s">
        <v>1846</v>
      </c>
      <c r="D932" t="s">
        <v>1847</v>
      </c>
      <c r="E932">
        <v>15</v>
      </c>
      <c r="F932">
        <v>5</v>
      </c>
      <c r="G932">
        <v>75</v>
      </c>
    </row>
    <row r="933" spans="1:10">
      <c r="A933" t="s">
        <v>1757</v>
      </c>
      <c r="B933" t="s">
        <v>1758</v>
      </c>
      <c r="C933" t="s">
        <v>1848</v>
      </c>
      <c r="D933" t="s">
        <v>1849</v>
      </c>
      <c r="E933">
        <v>68</v>
      </c>
      <c r="F933">
        <v>5</v>
      </c>
      <c r="G933">
        <v>340</v>
      </c>
    </row>
    <row r="934" spans="1:10">
      <c r="A934" t="s">
        <v>1757</v>
      </c>
      <c r="B934" t="s">
        <v>1758</v>
      </c>
      <c r="C934" t="s">
        <v>1850</v>
      </c>
      <c r="D934" t="s">
        <v>1851</v>
      </c>
      <c r="E934">
        <v>15</v>
      </c>
      <c r="F934">
        <v>2.5</v>
      </c>
      <c r="G934">
        <v>37.5</v>
      </c>
    </row>
    <row r="935" spans="1:10">
      <c r="A935" t="s">
        <v>1757</v>
      </c>
      <c r="B935" t="s">
        <v>1758</v>
      </c>
      <c r="C935" t="s">
        <v>1852</v>
      </c>
      <c r="D935" t="s">
        <v>1853</v>
      </c>
      <c r="E935">
        <v>4</v>
      </c>
      <c r="F935">
        <v>15</v>
      </c>
      <c r="G935">
        <v>60</v>
      </c>
    </row>
    <row r="936" spans="1:10">
      <c r="A936" t="s">
        <v>1757</v>
      </c>
      <c r="B936" t="s">
        <v>1758</v>
      </c>
      <c r="C936" t="s">
        <v>1854</v>
      </c>
      <c r="D936" t="s">
        <v>1853</v>
      </c>
      <c r="E936">
        <v>6</v>
      </c>
      <c r="F936">
        <v>7.5</v>
      </c>
      <c r="G936">
        <v>45</v>
      </c>
    </row>
    <row r="937" spans="1:10">
      <c r="A937" t="s">
        <v>1757</v>
      </c>
      <c r="B937" t="s">
        <v>1758</v>
      </c>
      <c r="C937" t="s">
        <v>1855</v>
      </c>
      <c r="D937" t="s">
        <v>1856</v>
      </c>
      <c r="E937">
        <v>4</v>
      </c>
      <c r="F937">
        <v>5</v>
      </c>
      <c r="G937">
        <v>20</v>
      </c>
    </row>
    <row r="938" spans="1:10">
      <c r="A938" t="s">
        <v>1757</v>
      </c>
      <c r="B938" t="s">
        <v>1758</v>
      </c>
      <c r="C938" t="s">
        <v>1857</v>
      </c>
      <c r="D938" t="s">
        <v>1858</v>
      </c>
      <c r="E938">
        <v>8</v>
      </c>
      <c r="F938">
        <v>15</v>
      </c>
      <c r="G938">
        <v>120</v>
      </c>
    </row>
    <row r="939" spans="1:10">
      <c r="A939" t="s">
        <v>1757</v>
      </c>
      <c r="B939" t="s">
        <v>1758</v>
      </c>
      <c r="C939" t="s">
        <v>1859</v>
      </c>
      <c r="D939" t="s">
        <v>1860</v>
      </c>
      <c r="E939">
        <v>23</v>
      </c>
      <c r="F939">
        <v>20</v>
      </c>
      <c r="G939">
        <v>460</v>
      </c>
    </row>
    <row r="940" spans="1:10">
      <c r="A940" t="s">
        <v>1757</v>
      </c>
      <c r="B940" t="s">
        <v>1758</v>
      </c>
      <c r="C940" t="s">
        <v>1861</v>
      </c>
      <c r="D940" t="s">
        <v>1862</v>
      </c>
      <c r="E940">
        <v>38</v>
      </c>
      <c r="F940">
        <v>5</v>
      </c>
      <c r="G940">
        <v>190</v>
      </c>
    </row>
    <row r="941" spans="1:10">
      <c r="A941" t="s">
        <v>1757</v>
      </c>
      <c r="B941" t="s">
        <v>1758</v>
      </c>
      <c r="C941" t="s">
        <v>1863</v>
      </c>
      <c r="D941" t="s">
        <v>1864</v>
      </c>
      <c r="E941">
        <v>59</v>
      </c>
      <c r="F941">
        <v>5</v>
      </c>
      <c r="G941">
        <v>295</v>
      </c>
    </row>
    <row r="942" spans="1:10">
      <c r="A942" t="s">
        <v>1757</v>
      </c>
      <c r="B942" t="s">
        <v>1758</v>
      </c>
      <c r="C942" t="s">
        <v>1865</v>
      </c>
      <c r="D942" t="s">
        <v>1866</v>
      </c>
      <c r="E942">
        <v>77</v>
      </c>
      <c r="F942">
        <v>5</v>
      </c>
      <c r="G942">
        <v>385</v>
      </c>
    </row>
    <row r="943" spans="1:10" s="1" customFormat="1">
      <c r="A943" s="1" t="s">
        <v>1757</v>
      </c>
      <c r="B943" s="1" t="s">
        <v>1758</v>
      </c>
      <c r="C943" s="1" t="s">
        <v>1867</v>
      </c>
      <c r="D943" s="1" t="s">
        <v>1868</v>
      </c>
      <c r="E943" s="1">
        <v>110</v>
      </c>
      <c r="F943" s="1">
        <v>5</v>
      </c>
      <c r="G943" s="1">
        <v>550</v>
      </c>
      <c r="I943" s="1">
        <f>SUM(F888:F943)</f>
        <v>327.5</v>
      </c>
      <c r="J943" s="1">
        <f>SUM(G888:G943)</f>
        <v>23672.5</v>
      </c>
    </row>
    <row r="944" spans="1:10">
      <c r="A944" t="s">
        <v>1757</v>
      </c>
      <c r="B944" t="s">
        <v>1869</v>
      </c>
      <c r="C944" t="s">
        <v>1870</v>
      </c>
      <c r="D944" t="s">
        <v>1871</v>
      </c>
      <c r="E944">
        <v>259</v>
      </c>
      <c r="F944">
        <v>7.5</v>
      </c>
      <c r="G944">
        <v>1942.5</v>
      </c>
    </row>
    <row r="945" spans="1:7">
      <c r="A945" t="s">
        <v>1757</v>
      </c>
      <c r="B945" t="s">
        <v>1869</v>
      </c>
      <c r="C945" t="s">
        <v>1872</v>
      </c>
      <c r="D945" t="s">
        <v>1871</v>
      </c>
      <c r="E945">
        <v>260</v>
      </c>
      <c r="F945">
        <v>7.5</v>
      </c>
      <c r="G945">
        <v>1950</v>
      </c>
    </row>
    <row r="946" spans="1:7">
      <c r="A946" t="s">
        <v>1757</v>
      </c>
      <c r="B946" t="s">
        <v>1869</v>
      </c>
      <c r="C946" t="s">
        <v>1873</v>
      </c>
      <c r="D946" t="s">
        <v>1874</v>
      </c>
      <c r="E946">
        <v>168</v>
      </c>
      <c r="F946">
        <v>5</v>
      </c>
      <c r="G946">
        <v>840</v>
      </c>
    </row>
    <row r="947" spans="1:7">
      <c r="A947" t="s">
        <v>1757</v>
      </c>
      <c r="B947" t="s">
        <v>1869</v>
      </c>
      <c r="C947" t="s">
        <v>1875</v>
      </c>
      <c r="D947" t="s">
        <v>1876</v>
      </c>
      <c r="E947">
        <v>168</v>
      </c>
      <c r="F947">
        <v>5</v>
      </c>
      <c r="G947">
        <v>840</v>
      </c>
    </row>
    <row r="948" spans="1:7">
      <c r="A948" t="s">
        <v>1757</v>
      </c>
      <c r="B948" t="s">
        <v>1869</v>
      </c>
      <c r="C948" t="s">
        <v>1877</v>
      </c>
      <c r="D948" t="s">
        <v>1878</v>
      </c>
      <c r="E948">
        <v>168</v>
      </c>
      <c r="F948">
        <v>5</v>
      </c>
      <c r="G948">
        <v>840</v>
      </c>
    </row>
    <row r="949" spans="1:7">
      <c r="A949" t="s">
        <v>1757</v>
      </c>
      <c r="B949" t="s">
        <v>1869</v>
      </c>
      <c r="C949" t="s">
        <v>1879</v>
      </c>
      <c r="D949" t="s">
        <v>1880</v>
      </c>
      <c r="E949">
        <v>167</v>
      </c>
      <c r="F949">
        <v>5</v>
      </c>
      <c r="G949">
        <v>835</v>
      </c>
    </row>
    <row r="950" spans="1:7">
      <c r="A950" t="s">
        <v>1757</v>
      </c>
      <c r="B950" t="s">
        <v>1869</v>
      </c>
      <c r="C950" t="s">
        <v>1881</v>
      </c>
      <c r="D950" t="s">
        <v>1882</v>
      </c>
      <c r="E950">
        <v>18</v>
      </c>
      <c r="F950">
        <v>5</v>
      </c>
      <c r="G950">
        <v>90</v>
      </c>
    </row>
    <row r="951" spans="1:7">
      <c r="A951" t="s">
        <v>1757</v>
      </c>
      <c r="B951" t="s">
        <v>1869</v>
      </c>
      <c r="C951" t="s">
        <v>1883</v>
      </c>
      <c r="D951" t="s">
        <v>1874</v>
      </c>
      <c r="E951">
        <v>91</v>
      </c>
      <c r="F951">
        <v>5</v>
      </c>
      <c r="G951">
        <v>455</v>
      </c>
    </row>
    <row r="952" spans="1:7">
      <c r="A952" t="s">
        <v>1757</v>
      </c>
      <c r="B952" t="s">
        <v>1869</v>
      </c>
      <c r="C952" t="s">
        <v>1884</v>
      </c>
      <c r="D952" t="s">
        <v>1880</v>
      </c>
      <c r="E952">
        <v>69</v>
      </c>
      <c r="F952">
        <v>5</v>
      </c>
      <c r="G952">
        <v>345</v>
      </c>
    </row>
    <row r="953" spans="1:7">
      <c r="A953" t="s">
        <v>1757</v>
      </c>
      <c r="B953" t="s">
        <v>1869</v>
      </c>
      <c r="C953" t="s">
        <v>1885</v>
      </c>
      <c r="D953" t="s">
        <v>1878</v>
      </c>
      <c r="E953">
        <v>75</v>
      </c>
      <c r="F953">
        <v>5</v>
      </c>
      <c r="G953">
        <v>375</v>
      </c>
    </row>
    <row r="954" spans="1:7">
      <c r="A954" t="s">
        <v>1757</v>
      </c>
      <c r="B954" t="s">
        <v>1869</v>
      </c>
      <c r="C954" t="s">
        <v>1886</v>
      </c>
      <c r="D954" t="s">
        <v>1887</v>
      </c>
      <c r="E954">
        <v>89</v>
      </c>
      <c r="F954">
        <v>5</v>
      </c>
      <c r="G954">
        <v>445</v>
      </c>
    </row>
    <row r="955" spans="1:7">
      <c r="A955" t="s">
        <v>1757</v>
      </c>
      <c r="B955" t="s">
        <v>1869</v>
      </c>
      <c r="C955" t="s">
        <v>1888</v>
      </c>
      <c r="D955" t="s">
        <v>1889</v>
      </c>
      <c r="E955">
        <v>76</v>
      </c>
      <c r="F955">
        <v>5</v>
      </c>
      <c r="G955">
        <v>380</v>
      </c>
    </row>
    <row r="956" spans="1:7">
      <c r="A956" t="s">
        <v>1757</v>
      </c>
      <c r="B956" t="s">
        <v>1869</v>
      </c>
      <c r="C956" t="s">
        <v>1890</v>
      </c>
      <c r="D956" t="s">
        <v>1891</v>
      </c>
      <c r="E956">
        <v>68</v>
      </c>
      <c r="F956">
        <v>5</v>
      </c>
      <c r="G956">
        <v>340</v>
      </c>
    </row>
    <row r="957" spans="1:7">
      <c r="A957" t="s">
        <v>1757</v>
      </c>
      <c r="B957" t="s">
        <v>1869</v>
      </c>
      <c r="C957" t="s">
        <v>1892</v>
      </c>
      <c r="D957" t="s">
        <v>1893</v>
      </c>
      <c r="E957">
        <v>27</v>
      </c>
      <c r="F957">
        <v>5</v>
      </c>
      <c r="G957">
        <v>135</v>
      </c>
    </row>
    <row r="958" spans="1:7">
      <c r="A958" t="s">
        <v>1757</v>
      </c>
      <c r="B958" t="s">
        <v>1869</v>
      </c>
      <c r="C958" t="s">
        <v>1894</v>
      </c>
      <c r="D958" t="s">
        <v>1893</v>
      </c>
      <c r="E958">
        <v>5</v>
      </c>
      <c r="F958">
        <v>5</v>
      </c>
      <c r="G958">
        <v>25</v>
      </c>
    </row>
    <row r="959" spans="1:7">
      <c r="A959" t="s">
        <v>1757</v>
      </c>
      <c r="B959" t="s">
        <v>1869</v>
      </c>
      <c r="C959" t="s">
        <v>1895</v>
      </c>
      <c r="D959" t="s">
        <v>1896</v>
      </c>
      <c r="E959">
        <v>17</v>
      </c>
      <c r="F959">
        <v>5</v>
      </c>
      <c r="G959">
        <v>85</v>
      </c>
    </row>
    <row r="960" spans="1:7">
      <c r="A960" t="s">
        <v>1757</v>
      </c>
      <c r="B960" t="s">
        <v>1869</v>
      </c>
      <c r="C960" t="s">
        <v>1897</v>
      </c>
      <c r="D960" t="s">
        <v>1896</v>
      </c>
      <c r="E960">
        <v>5</v>
      </c>
      <c r="F960">
        <v>5</v>
      </c>
      <c r="G960">
        <v>25</v>
      </c>
    </row>
    <row r="961" spans="1:7">
      <c r="A961" t="s">
        <v>1757</v>
      </c>
      <c r="B961" t="s">
        <v>1869</v>
      </c>
      <c r="C961" t="s">
        <v>1898</v>
      </c>
      <c r="D961" t="s">
        <v>1899</v>
      </c>
      <c r="E961">
        <v>17</v>
      </c>
      <c r="F961">
        <v>5</v>
      </c>
      <c r="G961">
        <v>85</v>
      </c>
    </row>
    <row r="962" spans="1:7">
      <c r="A962" t="s">
        <v>1757</v>
      </c>
      <c r="B962" t="s">
        <v>1869</v>
      </c>
      <c r="C962" t="s">
        <v>1900</v>
      </c>
      <c r="D962" t="s">
        <v>1899</v>
      </c>
      <c r="E962">
        <v>5</v>
      </c>
      <c r="F962">
        <v>5</v>
      </c>
      <c r="G962">
        <v>25</v>
      </c>
    </row>
    <row r="963" spans="1:7">
      <c r="A963" t="s">
        <v>1757</v>
      </c>
      <c r="B963" t="s">
        <v>1869</v>
      </c>
      <c r="C963" t="s">
        <v>1901</v>
      </c>
      <c r="D963" t="s">
        <v>1880</v>
      </c>
      <c r="E963">
        <v>26</v>
      </c>
      <c r="F963">
        <v>5</v>
      </c>
      <c r="G963">
        <v>130</v>
      </c>
    </row>
    <row r="964" spans="1:7">
      <c r="A964" t="s">
        <v>1757</v>
      </c>
      <c r="B964" t="s">
        <v>1869</v>
      </c>
      <c r="C964" t="s">
        <v>1902</v>
      </c>
      <c r="D964" t="s">
        <v>1903</v>
      </c>
      <c r="E964">
        <v>32</v>
      </c>
      <c r="F964">
        <v>5</v>
      </c>
      <c r="G964">
        <v>160</v>
      </c>
    </row>
    <row r="965" spans="1:7">
      <c r="A965" t="s">
        <v>1757</v>
      </c>
      <c r="B965" t="s">
        <v>1869</v>
      </c>
      <c r="C965" t="s">
        <v>1904</v>
      </c>
      <c r="D965" t="s">
        <v>1905</v>
      </c>
      <c r="E965">
        <v>16</v>
      </c>
      <c r="F965">
        <v>5</v>
      </c>
      <c r="G965">
        <v>80</v>
      </c>
    </row>
    <row r="966" spans="1:7">
      <c r="A966" t="s">
        <v>1757</v>
      </c>
      <c r="B966" t="s">
        <v>1869</v>
      </c>
      <c r="C966" t="s">
        <v>1906</v>
      </c>
      <c r="D966" t="s">
        <v>1907</v>
      </c>
      <c r="E966">
        <v>9</v>
      </c>
      <c r="F966">
        <v>5</v>
      </c>
      <c r="G966">
        <v>45</v>
      </c>
    </row>
    <row r="967" spans="1:7">
      <c r="A967" t="s">
        <v>1757</v>
      </c>
      <c r="B967" t="s">
        <v>1869</v>
      </c>
      <c r="C967" t="s">
        <v>1908</v>
      </c>
      <c r="D967" t="s">
        <v>1909</v>
      </c>
      <c r="E967">
        <v>35</v>
      </c>
      <c r="F967">
        <v>5</v>
      </c>
      <c r="G967">
        <v>175</v>
      </c>
    </row>
    <row r="968" spans="1:7">
      <c r="A968" t="s">
        <v>1757</v>
      </c>
      <c r="B968" t="s">
        <v>1869</v>
      </c>
      <c r="C968" t="s">
        <v>1910</v>
      </c>
      <c r="D968" t="s">
        <v>1911</v>
      </c>
      <c r="E968">
        <v>21</v>
      </c>
      <c r="F968">
        <v>5</v>
      </c>
      <c r="G968">
        <v>105</v>
      </c>
    </row>
    <row r="969" spans="1:7">
      <c r="A969" t="s">
        <v>1757</v>
      </c>
      <c r="B969" t="s">
        <v>1869</v>
      </c>
      <c r="C969" t="s">
        <v>1912</v>
      </c>
      <c r="D969" t="s">
        <v>1913</v>
      </c>
      <c r="E969">
        <v>21</v>
      </c>
      <c r="F969">
        <v>5</v>
      </c>
      <c r="G969">
        <v>105</v>
      </c>
    </row>
    <row r="970" spans="1:7">
      <c r="A970" t="s">
        <v>1757</v>
      </c>
      <c r="B970" t="s">
        <v>1869</v>
      </c>
      <c r="C970" t="s">
        <v>1914</v>
      </c>
      <c r="D970" t="s">
        <v>1915</v>
      </c>
      <c r="E970">
        <v>24</v>
      </c>
      <c r="F970">
        <v>5</v>
      </c>
      <c r="G970">
        <v>120</v>
      </c>
    </row>
    <row r="971" spans="1:7">
      <c r="A971" t="s">
        <v>1757</v>
      </c>
      <c r="B971" t="s">
        <v>1869</v>
      </c>
      <c r="C971" t="s">
        <v>1916</v>
      </c>
      <c r="D971" t="s">
        <v>1917</v>
      </c>
      <c r="E971">
        <v>16</v>
      </c>
      <c r="F971">
        <v>5</v>
      </c>
      <c r="G971">
        <v>80</v>
      </c>
    </row>
    <row r="972" spans="1:7">
      <c r="A972" t="s">
        <v>1757</v>
      </c>
      <c r="B972" t="s">
        <v>1869</v>
      </c>
      <c r="C972" t="s">
        <v>1918</v>
      </c>
      <c r="D972" t="s">
        <v>1919</v>
      </c>
      <c r="E972">
        <v>23</v>
      </c>
      <c r="F972">
        <v>10</v>
      </c>
      <c r="G972">
        <v>230</v>
      </c>
    </row>
    <row r="973" spans="1:7">
      <c r="A973" t="s">
        <v>1757</v>
      </c>
      <c r="B973" t="s">
        <v>1869</v>
      </c>
      <c r="C973" t="s">
        <v>1920</v>
      </c>
      <c r="D973" t="s">
        <v>1919</v>
      </c>
      <c r="E973">
        <v>4</v>
      </c>
      <c r="F973">
        <v>15</v>
      </c>
      <c r="G973">
        <v>60</v>
      </c>
    </row>
    <row r="974" spans="1:7">
      <c r="A974" t="s">
        <v>1757</v>
      </c>
      <c r="B974" t="s">
        <v>1869</v>
      </c>
      <c r="C974" t="s">
        <v>1921</v>
      </c>
      <c r="D974" t="s">
        <v>1922</v>
      </c>
      <c r="E974">
        <v>5</v>
      </c>
      <c r="F974">
        <v>5</v>
      </c>
      <c r="G974">
        <v>25</v>
      </c>
    </row>
    <row r="975" spans="1:7">
      <c r="A975" t="s">
        <v>1757</v>
      </c>
      <c r="B975" t="s">
        <v>1869</v>
      </c>
      <c r="C975" t="s">
        <v>1923</v>
      </c>
      <c r="D975" t="s">
        <v>1922</v>
      </c>
      <c r="E975">
        <v>5</v>
      </c>
      <c r="F975">
        <v>5</v>
      </c>
      <c r="G975">
        <v>25</v>
      </c>
    </row>
    <row r="976" spans="1:7">
      <c r="A976" t="s">
        <v>1757</v>
      </c>
      <c r="B976" t="s">
        <v>1869</v>
      </c>
      <c r="C976" t="s">
        <v>1924</v>
      </c>
      <c r="D976" t="s">
        <v>1925</v>
      </c>
      <c r="E976">
        <v>7</v>
      </c>
      <c r="F976">
        <v>5</v>
      </c>
      <c r="G976">
        <v>35</v>
      </c>
    </row>
    <row r="977" spans="1:10">
      <c r="A977" t="s">
        <v>1757</v>
      </c>
      <c r="B977" t="s">
        <v>1869</v>
      </c>
      <c r="C977" t="s">
        <v>1926</v>
      </c>
      <c r="D977" t="s">
        <v>1925</v>
      </c>
      <c r="E977">
        <v>5</v>
      </c>
      <c r="F977">
        <v>5</v>
      </c>
      <c r="G977">
        <v>25</v>
      </c>
    </row>
    <row r="978" spans="1:10">
      <c r="A978" t="s">
        <v>1757</v>
      </c>
      <c r="B978" t="s">
        <v>1869</v>
      </c>
      <c r="C978" t="s">
        <v>1927</v>
      </c>
      <c r="D978" t="s">
        <v>1928</v>
      </c>
      <c r="E978">
        <v>5</v>
      </c>
      <c r="F978">
        <v>20</v>
      </c>
      <c r="G978">
        <v>100</v>
      </c>
    </row>
    <row r="979" spans="1:10">
      <c r="A979" t="s">
        <v>1757</v>
      </c>
      <c r="B979" t="s">
        <v>1869</v>
      </c>
      <c r="C979" t="s">
        <v>1929</v>
      </c>
      <c r="D979" t="s">
        <v>1930</v>
      </c>
      <c r="E979">
        <v>5</v>
      </c>
      <c r="F979">
        <v>10</v>
      </c>
      <c r="G979">
        <v>50</v>
      </c>
    </row>
    <row r="980" spans="1:10">
      <c r="A980" t="s">
        <v>1757</v>
      </c>
      <c r="B980" t="s">
        <v>1869</v>
      </c>
      <c r="C980" t="s">
        <v>1931</v>
      </c>
      <c r="D980" t="s">
        <v>1930</v>
      </c>
      <c r="E980">
        <v>5</v>
      </c>
      <c r="F980">
        <v>10</v>
      </c>
      <c r="G980">
        <v>50</v>
      </c>
    </row>
    <row r="981" spans="1:10" s="1" customFormat="1">
      <c r="A981" s="1" t="s">
        <v>1757</v>
      </c>
      <c r="B981" s="1" t="s">
        <v>1869</v>
      </c>
      <c r="C981" s="1" t="s">
        <v>1932</v>
      </c>
      <c r="D981" s="1" t="s">
        <v>1933</v>
      </c>
      <c r="E981" s="1">
        <v>4</v>
      </c>
      <c r="F981" s="1">
        <v>5</v>
      </c>
      <c r="G981" s="1">
        <v>20</v>
      </c>
      <c r="I981" s="1">
        <v>200</v>
      </c>
      <c r="J981" s="1">
        <f>SUM(G944:G981)</f>
        <v>11677.5</v>
      </c>
    </row>
    <row r="982" spans="1:10">
      <c r="A982" t="s">
        <v>1757</v>
      </c>
      <c r="B982" t="s">
        <v>1934</v>
      </c>
      <c r="C982" t="s">
        <v>1935</v>
      </c>
      <c r="D982" t="s">
        <v>1935</v>
      </c>
      <c r="E982">
        <v>441</v>
      </c>
    </row>
    <row r="983" spans="1:10">
      <c r="A983" t="s">
        <v>1757</v>
      </c>
      <c r="B983" t="s">
        <v>1936</v>
      </c>
      <c r="C983" t="s">
        <v>1937</v>
      </c>
      <c r="D983" t="s">
        <v>1938</v>
      </c>
      <c r="E983">
        <v>154</v>
      </c>
      <c r="F983">
        <v>5</v>
      </c>
      <c r="G983">
        <v>770</v>
      </c>
    </row>
    <row r="984" spans="1:10">
      <c r="A984" t="s">
        <v>1757</v>
      </c>
      <c r="B984" t="s">
        <v>1936</v>
      </c>
      <c r="C984" t="s">
        <v>1939</v>
      </c>
      <c r="D984" t="s">
        <v>1940</v>
      </c>
      <c r="E984">
        <v>331</v>
      </c>
      <c r="F984">
        <v>5</v>
      </c>
      <c r="G984">
        <v>1655</v>
      </c>
    </row>
    <row r="985" spans="1:10">
      <c r="A985" t="s">
        <v>1757</v>
      </c>
      <c r="B985" t="s">
        <v>1936</v>
      </c>
      <c r="C985" t="s">
        <v>1941</v>
      </c>
      <c r="D985" t="s">
        <v>1942</v>
      </c>
      <c r="E985">
        <v>279</v>
      </c>
      <c r="F985">
        <v>5</v>
      </c>
      <c r="G985">
        <v>1395</v>
      </c>
    </row>
    <row r="986" spans="1:10">
      <c r="A986" t="s">
        <v>1757</v>
      </c>
      <c r="B986" t="s">
        <v>1936</v>
      </c>
      <c r="C986" t="s">
        <v>1943</v>
      </c>
      <c r="D986" t="s">
        <v>1944</v>
      </c>
      <c r="E986">
        <v>278</v>
      </c>
      <c r="F986">
        <v>5</v>
      </c>
      <c r="G986">
        <v>1390</v>
      </c>
    </row>
    <row r="987" spans="1:10">
      <c r="A987" t="s">
        <v>1757</v>
      </c>
      <c r="B987" t="s">
        <v>1936</v>
      </c>
      <c r="C987" t="s">
        <v>1945</v>
      </c>
      <c r="D987" t="s">
        <v>1946</v>
      </c>
      <c r="E987">
        <v>73</v>
      </c>
      <c r="F987">
        <v>5</v>
      </c>
      <c r="G987">
        <v>365</v>
      </c>
    </row>
    <row r="988" spans="1:10">
      <c r="A988" t="s">
        <v>1757</v>
      </c>
      <c r="B988" t="s">
        <v>1936</v>
      </c>
      <c r="C988" t="s">
        <v>1947</v>
      </c>
      <c r="D988" t="s">
        <v>1948</v>
      </c>
      <c r="E988">
        <v>53</v>
      </c>
      <c r="F988">
        <v>5</v>
      </c>
      <c r="G988">
        <v>265</v>
      </c>
    </row>
    <row r="989" spans="1:10">
      <c r="A989" t="s">
        <v>1757</v>
      </c>
      <c r="B989" t="s">
        <v>1936</v>
      </c>
      <c r="C989" t="s">
        <v>1949</v>
      </c>
      <c r="D989" t="s">
        <v>1950</v>
      </c>
      <c r="E989">
        <v>50</v>
      </c>
      <c r="F989">
        <v>5</v>
      </c>
      <c r="G989">
        <v>250</v>
      </c>
    </row>
    <row r="990" spans="1:10">
      <c r="A990" t="s">
        <v>1757</v>
      </c>
      <c r="B990" t="s">
        <v>1936</v>
      </c>
      <c r="C990" t="s">
        <v>1951</v>
      </c>
      <c r="D990" t="s">
        <v>1952</v>
      </c>
      <c r="E990">
        <v>112</v>
      </c>
      <c r="F990">
        <v>5</v>
      </c>
      <c r="G990">
        <v>560</v>
      </c>
    </row>
    <row r="991" spans="1:10">
      <c r="A991" t="s">
        <v>1757</v>
      </c>
      <c r="B991" t="s">
        <v>1936</v>
      </c>
      <c r="C991" t="s">
        <v>1953</v>
      </c>
      <c r="D991" t="s">
        <v>1954</v>
      </c>
      <c r="E991">
        <v>99</v>
      </c>
      <c r="F991">
        <v>5</v>
      </c>
      <c r="G991">
        <v>495</v>
      </c>
    </row>
    <row r="992" spans="1:10">
      <c r="A992" t="s">
        <v>1757</v>
      </c>
      <c r="B992" t="s">
        <v>1936</v>
      </c>
      <c r="C992" t="s">
        <v>1955</v>
      </c>
      <c r="D992" t="s">
        <v>1956</v>
      </c>
      <c r="E992">
        <v>69</v>
      </c>
      <c r="F992">
        <v>5</v>
      </c>
      <c r="G992">
        <v>345</v>
      </c>
    </row>
    <row r="993" spans="1:7">
      <c r="A993" t="s">
        <v>1757</v>
      </c>
      <c r="B993" t="s">
        <v>1936</v>
      </c>
      <c r="C993" t="s">
        <v>1957</v>
      </c>
      <c r="D993" t="s">
        <v>1958</v>
      </c>
      <c r="E993">
        <v>13</v>
      </c>
      <c r="F993">
        <v>5</v>
      </c>
      <c r="G993">
        <v>65</v>
      </c>
    </row>
    <row r="994" spans="1:7">
      <c r="A994" t="s">
        <v>1757</v>
      </c>
      <c r="B994" t="s">
        <v>1936</v>
      </c>
      <c r="C994" t="s">
        <v>1959</v>
      </c>
      <c r="D994" t="s">
        <v>1960</v>
      </c>
      <c r="E994">
        <v>88</v>
      </c>
      <c r="F994">
        <v>5</v>
      </c>
      <c r="G994">
        <v>440</v>
      </c>
    </row>
    <row r="995" spans="1:7">
      <c r="A995" t="s">
        <v>1757</v>
      </c>
      <c r="B995" t="s">
        <v>1936</v>
      </c>
      <c r="C995" t="s">
        <v>1961</v>
      </c>
      <c r="D995" t="s">
        <v>1962</v>
      </c>
      <c r="E995">
        <v>101</v>
      </c>
      <c r="F995">
        <v>5</v>
      </c>
      <c r="G995">
        <v>505</v>
      </c>
    </row>
    <row r="996" spans="1:7">
      <c r="A996" t="s">
        <v>1757</v>
      </c>
      <c r="B996" t="s">
        <v>1936</v>
      </c>
      <c r="C996" t="s">
        <v>1963</v>
      </c>
      <c r="D996" t="s">
        <v>1964</v>
      </c>
      <c r="E996">
        <v>53</v>
      </c>
      <c r="F996">
        <v>5</v>
      </c>
      <c r="G996">
        <v>265</v>
      </c>
    </row>
    <row r="997" spans="1:7">
      <c r="A997" t="s">
        <v>1757</v>
      </c>
      <c r="B997" t="s">
        <v>1936</v>
      </c>
      <c r="C997" t="s">
        <v>1965</v>
      </c>
      <c r="D997" t="s">
        <v>1966</v>
      </c>
      <c r="E997">
        <v>34</v>
      </c>
      <c r="F997">
        <v>5</v>
      </c>
      <c r="G997">
        <v>170</v>
      </c>
    </row>
    <row r="998" spans="1:7">
      <c r="A998" t="s">
        <v>1757</v>
      </c>
      <c r="B998" t="s">
        <v>1936</v>
      </c>
      <c r="C998" t="s">
        <v>1967</v>
      </c>
      <c r="D998" t="s">
        <v>1968</v>
      </c>
      <c r="E998">
        <v>80</v>
      </c>
      <c r="F998">
        <v>5</v>
      </c>
      <c r="G998">
        <v>400</v>
      </c>
    </row>
    <row r="999" spans="1:7">
      <c r="A999" t="s">
        <v>1757</v>
      </c>
      <c r="B999" t="s">
        <v>1936</v>
      </c>
      <c r="C999" t="s">
        <v>1969</v>
      </c>
      <c r="D999" t="s">
        <v>1970</v>
      </c>
      <c r="E999">
        <v>36</v>
      </c>
      <c r="F999">
        <v>5</v>
      </c>
      <c r="G999">
        <v>180</v>
      </c>
    </row>
    <row r="1000" spans="1:7">
      <c r="A1000" t="s">
        <v>1757</v>
      </c>
      <c r="B1000" t="s">
        <v>1936</v>
      </c>
      <c r="C1000" t="s">
        <v>1971</v>
      </c>
      <c r="D1000" t="s">
        <v>1972</v>
      </c>
      <c r="E1000">
        <v>59</v>
      </c>
      <c r="F1000">
        <v>5</v>
      </c>
      <c r="G1000">
        <v>295</v>
      </c>
    </row>
    <row r="1001" spans="1:7">
      <c r="A1001" t="s">
        <v>1757</v>
      </c>
      <c r="B1001" t="s">
        <v>1936</v>
      </c>
      <c r="C1001" t="s">
        <v>1973</v>
      </c>
      <c r="D1001" t="s">
        <v>1974</v>
      </c>
      <c r="E1001">
        <v>27</v>
      </c>
      <c r="F1001">
        <v>5</v>
      </c>
      <c r="G1001">
        <v>135</v>
      </c>
    </row>
    <row r="1002" spans="1:7">
      <c r="A1002" t="s">
        <v>1757</v>
      </c>
      <c r="B1002" t="s">
        <v>1936</v>
      </c>
      <c r="C1002" t="s">
        <v>1975</v>
      </c>
      <c r="D1002" t="s">
        <v>1976</v>
      </c>
      <c r="E1002">
        <v>4</v>
      </c>
      <c r="F1002">
        <v>5</v>
      </c>
      <c r="G1002">
        <v>20</v>
      </c>
    </row>
    <row r="1003" spans="1:7">
      <c r="A1003" t="s">
        <v>1757</v>
      </c>
      <c r="B1003" t="s">
        <v>1936</v>
      </c>
      <c r="C1003" t="s">
        <v>1977</v>
      </c>
      <c r="D1003" t="s">
        <v>1978</v>
      </c>
      <c r="E1003">
        <v>35</v>
      </c>
      <c r="F1003">
        <v>5</v>
      </c>
      <c r="G1003">
        <v>175</v>
      </c>
    </row>
    <row r="1004" spans="1:7">
      <c r="A1004" t="s">
        <v>1757</v>
      </c>
      <c r="B1004" t="s">
        <v>1936</v>
      </c>
      <c r="C1004" t="s">
        <v>1979</v>
      </c>
      <c r="D1004" t="s">
        <v>1980</v>
      </c>
      <c r="E1004">
        <v>91</v>
      </c>
      <c r="F1004">
        <v>5</v>
      </c>
      <c r="G1004">
        <v>455</v>
      </c>
    </row>
    <row r="1005" spans="1:7">
      <c r="A1005" t="s">
        <v>1757</v>
      </c>
      <c r="B1005" t="s">
        <v>1936</v>
      </c>
      <c r="C1005" t="s">
        <v>1981</v>
      </c>
      <c r="D1005" t="s">
        <v>1982</v>
      </c>
      <c r="E1005">
        <v>53</v>
      </c>
      <c r="F1005">
        <v>5</v>
      </c>
      <c r="G1005">
        <v>265</v>
      </c>
    </row>
    <row r="1006" spans="1:7">
      <c r="A1006" t="s">
        <v>1757</v>
      </c>
      <c r="B1006" t="s">
        <v>1936</v>
      </c>
      <c r="C1006" t="s">
        <v>1983</v>
      </c>
      <c r="D1006" t="s">
        <v>1984</v>
      </c>
      <c r="E1006">
        <v>8</v>
      </c>
      <c r="F1006">
        <v>5</v>
      </c>
      <c r="G1006">
        <v>40</v>
      </c>
    </row>
    <row r="1007" spans="1:7">
      <c r="A1007" t="s">
        <v>1757</v>
      </c>
      <c r="B1007" t="s">
        <v>1936</v>
      </c>
      <c r="C1007" t="s">
        <v>1985</v>
      </c>
      <c r="D1007" t="s">
        <v>1986</v>
      </c>
      <c r="E1007">
        <v>97</v>
      </c>
      <c r="F1007">
        <v>5</v>
      </c>
      <c r="G1007">
        <v>485</v>
      </c>
    </row>
    <row r="1008" spans="1:7">
      <c r="A1008" t="s">
        <v>1757</v>
      </c>
      <c r="B1008" t="s">
        <v>1936</v>
      </c>
      <c r="C1008" t="s">
        <v>1987</v>
      </c>
      <c r="D1008" t="s">
        <v>1988</v>
      </c>
      <c r="E1008">
        <v>56</v>
      </c>
      <c r="F1008">
        <v>5</v>
      </c>
      <c r="G1008">
        <v>280</v>
      </c>
    </row>
    <row r="1009" spans="1:7">
      <c r="A1009" t="s">
        <v>1757</v>
      </c>
      <c r="B1009" t="s">
        <v>1936</v>
      </c>
      <c r="C1009" t="s">
        <v>1989</v>
      </c>
      <c r="D1009" t="s">
        <v>1990</v>
      </c>
      <c r="E1009">
        <v>39</v>
      </c>
      <c r="F1009">
        <v>5</v>
      </c>
      <c r="G1009">
        <v>195</v>
      </c>
    </row>
    <row r="1010" spans="1:7">
      <c r="A1010" t="s">
        <v>1757</v>
      </c>
      <c r="B1010" t="s">
        <v>1936</v>
      </c>
      <c r="C1010" t="s">
        <v>1991</v>
      </c>
      <c r="D1010" t="s">
        <v>1992</v>
      </c>
      <c r="E1010">
        <v>11</v>
      </c>
      <c r="F1010">
        <v>5</v>
      </c>
      <c r="G1010">
        <v>55</v>
      </c>
    </row>
    <row r="1011" spans="1:7">
      <c r="A1011" t="s">
        <v>1757</v>
      </c>
      <c r="B1011" t="s">
        <v>1936</v>
      </c>
      <c r="C1011" t="s">
        <v>1993</v>
      </c>
      <c r="D1011" t="s">
        <v>1994</v>
      </c>
      <c r="E1011">
        <v>38</v>
      </c>
      <c r="F1011">
        <v>5</v>
      </c>
      <c r="G1011">
        <v>190</v>
      </c>
    </row>
    <row r="1012" spans="1:7">
      <c r="A1012" t="s">
        <v>1757</v>
      </c>
      <c r="B1012" t="s">
        <v>1936</v>
      </c>
      <c r="C1012" t="s">
        <v>1995</v>
      </c>
      <c r="D1012" t="s">
        <v>1996</v>
      </c>
      <c r="E1012">
        <v>33</v>
      </c>
      <c r="F1012">
        <v>30</v>
      </c>
      <c r="G1012">
        <v>990</v>
      </c>
    </row>
    <row r="1013" spans="1:7">
      <c r="A1013" t="s">
        <v>1757</v>
      </c>
      <c r="B1013" t="s">
        <v>1936</v>
      </c>
      <c r="C1013" t="s">
        <v>1997</v>
      </c>
      <c r="D1013" t="s">
        <v>1998</v>
      </c>
      <c r="E1013">
        <v>3</v>
      </c>
      <c r="F1013">
        <v>30</v>
      </c>
      <c r="G1013">
        <v>90</v>
      </c>
    </row>
    <row r="1014" spans="1:7">
      <c r="A1014" t="s">
        <v>1757</v>
      </c>
      <c r="B1014" t="s">
        <v>1936</v>
      </c>
      <c r="C1014" t="s">
        <v>1999</v>
      </c>
      <c r="D1014" t="s">
        <v>2000</v>
      </c>
      <c r="E1014">
        <v>1</v>
      </c>
      <c r="F1014">
        <v>5</v>
      </c>
      <c r="G1014">
        <v>5</v>
      </c>
    </row>
    <row r="1015" spans="1:7">
      <c r="A1015" t="s">
        <v>1757</v>
      </c>
      <c r="B1015" t="s">
        <v>1936</v>
      </c>
      <c r="C1015" t="s">
        <v>2001</v>
      </c>
      <c r="D1015" t="s">
        <v>2002</v>
      </c>
      <c r="E1015">
        <v>40</v>
      </c>
      <c r="F1015">
        <v>5</v>
      </c>
      <c r="G1015">
        <v>200</v>
      </c>
    </row>
    <row r="1016" spans="1:7">
      <c r="A1016" t="s">
        <v>1757</v>
      </c>
      <c r="B1016" t="s">
        <v>1936</v>
      </c>
      <c r="C1016" t="s">
        <v>2003</v>
      </c>
      <c r="D1016" t="s">
        <v>2004</v>
      </c>
      <c r="E1016">
        <v>19</v>
      </c>
      <c r="F1016">
        <v>5</v>
      </c>
      <c r="G1016">
        <v>95</v>
      </c>
    </row>
    <row r="1017" spans="1:7">
      <c r="A1017" t="s">
        <v>1757</v>
      </c>
      <c r="B1017" t="s">
        <v>1936</v>
      </c>
      <c r="C1017" t="s">
        <v>2005</v>
      </c>
      <c r="D1017" t="s">
        <v>2006</v>
      </c>
      <c r="E1017">
        <v>12</v>
      </c>
      <c r="F1017">
        <v>5</v>
      </c>
      <c r="G1017">
        <v>60</v>
      </c>
    </row>
    <row r="1018" spans="1:7">
      <c r="A1018" t="s">
        <v>1757</v>
      </c>
      <c r="B1018" t="s">
        <v>1936</v>
      </c>
      <c r="C1018" t="s">
        <v>2007</v>
      </c>
      <c r="D1018" t="s">
        <v>2008</v>
      </c>
      <c r="E1018">
        <v>20</v>
      </c>
      <c r="F1018">
        <v>5</v>
      </c>
      <c r="G1018">
        <v>100</v>
      </c>
    </row>
    <row r="1019" spans="1:7">
      <c r="A1019" t="s">
        <v>1757</v>
      </c>
      <c r="B1019" t="s">
        <v>1936</v>
      </c>
      <c r="C1019" t="s">
        <v>2009</v>
      </c>
      <c r="D1019" t="s">
        <v>2010</v>
      </c>
      <c r="E1019">
        <v>18</v>
      </c>
      <c r="F1019">
        <v>5</v>
      </c>
      <c r="G1019">
        <v>90</v>
      </c>
    </row>
    <row r="1020" spans="1:7">
      <c r="A1020" t="s">
        <v>1757</v>
      </c>
      <c r="B1020" t="s">
        <v>1936</v>
      </c>
      <c r="C1020" t="s">
        <v>2011</v>
      </c>
      <c r="D1020" t="s">
        <v>2012</v>
      </c>
      <c r="E1020">
        <v>10</v>
      </c>
      <c r="F1020">
        <v>5</v>
      </c>
      <c r="G1020">
        <v>50</v>
      </c>
    </row>
    <row r="1021" spans="1:7">
      <c r="A1021" t="s">
        <v>1757</v>
      </c>
      <c r="B1021" t="s">
        <v>1936</v>
      </c>
      <c r="C1021" t="s">
        <v>2013</v>
      </c>
      <c r="D1021" t="s">
        <v>2014</v>
      </c>
      <c r="E1021">
        <v>9</v>
      </c>
      <c r="F1021">
        <v>5</v>
      </c>
      <c r="G1021">
        <v>45</v>
      </c>
    </row>
    <row r="1022" spans="1:7">
      <c r="A1022" t="s">
        <v>1757</v>
      </c>
      <c r="B1022" t="s">
        <v>1936</v>
      </c>
      <c r="C1022" t="s">
        <v>2015</v>
      </c>
      <c r="D1022" t="s">
        <v>2016</v>
      </c>
      <c r="E1022">
        <v>5</v>
      </c>
      <c r="F1022">
        <v>5</v>
      </c>
      <c r="G1022">
        <v>25</v>
      </c>
    </row>
    <row r="1023" spans="1:7">
      <c r="A1023" t="s">
        <v>1757</v>
      </c>
      <c r="B1023" t="s">
        <v>1936</v>
      </c>
      <c r="C1023" t="s">
        <v>2017</v>
      </c>
      <c r="D1023" t="s">
        <v>2018</v>
      </c>
      <c r="E1023">
        <v>28</v>
      </c>
      <c r="F1023">
        <v>5</v>
      </c>
      <c r="G1023">
        <v>140</v>
      </c>
    </row>
    <row r="1024" spans="1:7">
      <c r="A1024" t="s">
        <v>1757</v>
      </c>
      <c r="B1024" t="s">
        <v>1936</v>
      </c>
      <c r="C1024" t="s">
        <v>2019</v>
      </c>
      <c r="D1024" t="s">
        <v>2020</v>
      </c>
      <c r="E1024">
        <v>28</v>
      </c>
      <c r="F1024">
        <v>5</v>
      </c>
      <c r="G1024">
        <v>140</v>
      </c>
    </row>
    <row r="1025" spans="1:10">
      <c r="A1025" t="s">
        <v>1757</v>
      </c>
      <c r="B1025" t="s">
        <v>1936</v>
      </c>
      <c r="C1025" t="s">
        <v>2021</v>
      </c>
      <c r="D1025" t="s">
        <v>2022</v>
      </c>
      <c r="E1025">
        <v>2</v>
      </c>
      <c r="F1025">
        <v>5</v>
      </c>
      <c r="G1025">
        <v>10</v>
      </c>
    </row>
    <row r="1026" spans="1:10">
      <c r="A1026" t="s">
        <v>1757</v>
      </c>
      <c r="B1026" t="s">
        <v>1936</v>
      </c>
      <c r="C1026" t="s">
        <v>2023</v>
      </c>
      <c r="D1026" t="s">
        <v>2024</v>
      </c>
      <c r="E1026">
        <v>50</v>
      </c>
      <c r="F1026">
        <v>5</v>
      </c>
      <c r="G1026">
        <v>250</v>
      </c>
    </row>
    <row r="1027" spans="1:10">
      <c r="A1027" t="s">
        <v>1757</v>
      </c>
      <c r="B1027" t="s">
        <v>1936</v>
      </c>
      <c r="C1027" t="s">
        <v>2025</v>
      </c>
      <c r="D1027" t="s">
        <v>2026</v>
      </c>
      <c r="E1027">
        <v>15</v>
      </c>
      <c r="F1027">
        <v>5</v>
      </c>
      <c r="G1027">
        <v>75</v>
      </c>
    </row>
    <row r="1028" spans="1:10">
      <c r="A1028" t="s">
        <v>1757</v>
      </c>
      <c r="B1028" t="s">
        <v>1936</v>
      </c>
      <c r="C1028" t="s">
        <v>2027</v>
      </c>
      <c r="D1028" t="s">
        <v>2028</v>
      </c>
      <c r="E1028">
        <v>10</v>
      </c>
      <c r="F1028">
        <v>5</v>
      </c>
      <c r="G1028">
        <v>50</v>
      </c>
    </row>
    <row r="1029" spans="1:10">
      <c r="A1029" t="s">
        <v>1757</v>
      </c>
      <c r="B1029" t="s">
        <v>1936</v>
      </c>
      <c r="C1029" t="s">
        <v>2029</v>
      </c>
      <c r="D1029" t="s">
        <v>2030</v>
      </c>
      <c r="E1029">
        <v>26</v>
      </c>
      <c r="F1029">
        <v>15</v>
      </c>
      <c r="G1029">
        <v>390</v>
      </c>
    </row>
    <row r="1030" spans="1:10">
      <c r="A1030" t="s">
        <v>1757</v>
      </c>
      <c r="B1030" t="s">
        <v>1936</v>
      </c>
      <c r="C1030" t="s">
        <v>2031</v>
      </c>
      <c r="D1030" t="s">
        <v>2032</v>
      </c>
      <c r="E1030">
        <v>2</v>
      </c>
      <c r="F1030">
        <v>15</v>
      </c>
      <c r="G1030">
        <v>30</v>
      </c>
    </row>
    <row r="1031" spans="1:10">
      <c r="A1031" t="s">
        <v>1757</v>
      </c>
      <c r="B1031" t="s">
        <v>1936</v>
      </c>
      <c r="C1031" t="s">
        <v>2033</v>
      </c>
      <c r="D1031" t="s">
        <v>2034</v>
      </c>
      <c r="E1031">
        <v>2</v>
      </c>
      <c r="F1031">
        <v>5</v>
      </c>
      <c r="G1031">
        <v>10</v>
      </c>
    </row>
    <row r="1032" spans="1:10" s="1" customFormat="1">
      <c r="A1032" s="1" t="s">
        <v>1757</v>
      </c>
      <c r="B1032" s="1" t="s">
        <v>1936</v>
      </c>
      <c r="C1032" s="1" t="s">
        <v>2035</v>
      </c>
      <c r="D1032" s="1" t="s">
        <v>2036</v>
      </c>
      <c r="E1032" s="1">
        <v>7</v>
      </c>
      <c r="F1032" s="1">
        <v>10</v>
      </c>
      <c r="G1032" s="1">
        <v>70</v>
      </c>
      <c r="I1032" s="1">
        <f>SUM(F1014:F1032,F983:F1011)</f>
        <v>265</v>
      </c>
      <c r="J1032" s="1">
        <f>SUM(G1014:G1032,G983:G1011)</f>
        <v>13940</v>
      </c>
    </row>
    <row r="1033" spans="1:10">
      <c r="A1033" t="s">
        <v>1757</v>
      </c>
      <c r="B1033" t="s">
        <v>2037</v>
      </c>
      <c r="C1033" t="s">
        <v>2038</v>
      </c>
      <c r="D1033" t="s">
        <v>2039</v>
      </c>
      <c r="E1033">
        <v>67</v>
      </c>
      <c r="F1033">
        <v>5</v>
      </c>
      <c r="G1033">
        <v>335</v>
      </c>
    </row>
    <row r="1034" spans="1:10">
      <c r="A1034" t="s">
        <v>1757</v>
      </c>
      <c r="B1034" t="s">
        <v>2037</v>
      </c>
      <c r="C1034" t="s">
        <v>2040</v>
      </c>
      <c r="D1034" t="s">
        <v>2041</v>
      </c>
      <c r="E1034">
        <v>20</v>
      </c>
      <c r="F1034">
        <v>5</v>
      </c>
      <c r="G1034">
        <v>100</v>
      </c>
    </row>
    <row r="1035" spans="1:10">
      <c r="A1035" t="s">
        <v>1757</v>
      </c>
      <c r="B1035" t="s">
        <v>2037</v>
      </c>
      <c r="C1035" t="s">
        <v>2042</v>
      </c>
      <c r="D1035" t="s">
        <v>2043</v>
      </c>
      <c r="E1035">
        <v>20</v>
      </c>
      <c r="F1035">
        <v>5</v>
      </c>
      <c r="G1035">
        <v>100</v>
      </c>
    </row>
    <row r="1036" spans="1:10">
      <c r="A1036" t="s">
        <v>1757</v>
      </c>
      <c r="B1036" t="s">
        <v>2037</v>
      </c>
      <c r="C1036" t="s">
        <v>2044</v>
      </c>
      <c r="D1036" t="s">
        <v>2045</v>
      </c>
      <c r="E1036">
        <v>56</v>
      </c>
      <c r="F1036">
        <v>5</v>
      </c>
      <c r="G1036">
        <v>280</v>
      </c>
    </row>
    <row r="1037" spans="1:10">
      <c r="A1037" t="s">
        <v>1757</v>
      </c>
      <c r="B1037" t="s">
        <v>2037</v>
      </c>
      <c r="C1037" t="s">
        <v>2046</v>
      </c>
      <c r="D1037" t="s">
        <v>2047</v>
      </c>
      <c r="E1037">
        <v>20</v>
      </c>
      <c r="F1037">
        <v>5</v>
      </c>
      <c r="G1037">
        <v>100</v>
      </c>
    </row>
    <row r="1038" spans="1:10">
      <c r="A1038" t="s">
        <v>1757</v>
      </c>
      <c r="B1038" t="s">
        <v>2037</v>
      </c>
      <c r="C1038" t="s">
        <v>2048</v>
      </c>
      <c r="D1038" t="s">
        <v>2049</v>
      </c>
      <c r="E1038">
        <v>22</v>
      </c>
      <c r="F1038">
        <v>5</v>
      </c>
      <c r="G1038">
        <v>110</v>
      </c>
    </row>
    <row r="1039" spans="1:10">
      <c r="A1039" t="s">
        <v>1757</v>
      </c>
      <c r="B1039" t="s">
        <v>2037</v>
      </c>
      <c r="C1039" t="s">
        <v>2050</v>
      </c>
      <c r="D1039" t="s">
        <v>2039</v>
      </c>
      <c r="E1039">
        <v>41</v>
      </c>
      <c r="F1039">
        <v>7.5</v>
      </c>
      <c r="G1039">
        <v>307.5</v>
      </c>
    </row>
    <row r="1040" spans="1:10">
      <c r="A1040" t="s">
        <v>1757</v>
      </c>
      <c r="B1040" t="s">
        <v>2037</v>
      </c>
      <c r="C1040" t="s">
        <v>2051</v>
      </c>
      <c r="D1040" t="s">
        <v>2052</v>
      </c>
      <c r="E1040">
        <v>41</v>
      </c>
      <c r="F1040">
        <v>7.5</v>
      </c>
      <c r="G1040">
        <v>307.5</v>
      </c>
    </row>
    <row r="1041" spans="1:7">
      <c r="A1041" t="s">
        <v>1757</v>
      </c>
      <c r="B1041" t="s">
        <v>2037</v>
      </c>
      <c r="C1041" t="s">
        <v>2053</v>
      </c>
      <c r="D1041" t="s">
        <v>2054</v>
      </c>
      <c r="E1041">
        <v>18</v>
      </c>
      <c r="F1041">
        <v>5</v>
      </c>
      <c r="G1041">
        <v>90</v>
      </c>
    </row>
    <row r="1042" spans="1:7">
      <c r="A1042" t="s">
        <v>1757</v>
      </c>
      <c r="B1042" t="s">
        <v>2037</v>
      </c>
      <c r="C1042" t="s">
        <v>2055</v>
      </c>
      <c r="D1042" t="s">
        <v>2056</v>
      </c>
      <c r="E1042">
        <v>20</v>
      </c>
      <c r="F1042">
        <v>5</v>
      </c>
      <c r="G1042">
        <v>100</v>
      </c>
    </row>
    <row r="1043" spans="1:7">
      <c r="A1043" t="s">
        <v>1757</v>
      </c>
      <c r="B1043" t="s">
        <v>2037</v>
      </c>
      <c r="C1043" t="s">
        <v>2057</v>
      </c>
      <c r="D1043" t="s">
        <v>2058</v>
      </c>
      <c r="E1043">
        <v>19</v>
      </c>
      <c r="F1043">
        <v>5</v>
      </c>
      <c r="G1043">
        <v>95</v>
      </c>
    </row>
    <row r="1044" spans="1:7">
      <c r="A1044" t="s">
        <v>1757</v>
      </c>
      <c r="B1044" t="s">
        <v>2037</v>
      </c>
      <c r="C1044" t="s">
        <v>2059</v>
      </c>
      <c r="D1044" t="s">
        <v>2060</v>
      </c>
      <c r="E1044">
        <v>19</v>
      </c>
      <c r="F1044">
        <v>5</v>
      </c>
      <c r="G1044">
        <v>95</v>
      </c>
    </row>
    <row r="1045" spans="1:7">
      <c r="A1045" t="s">
        <v>1757</v>
      </c>
      <c r="B1045" t="s">
        <v>2037</v>
      </c>
      <c r="C1045" t="s">
        <v>2061</v>
      </c>
      <c r="D1045" t="s">
        <v>2062</v>
      </c>
      <c r="E1045">
        <v>18</v>
      </c>
      <c r="F1045">
        <v>5</v>
      </c>
      <c r="G1045">
        <v>90</v>
      </c>
    </row>
    <row r="1046" spans="1:7">
      <c r="A1046" t="s">
        <v>1757</v>
      </c>
      <c r="B1046" t="s">
        <v>2037</v>
      </c>
      <c r="C1046" t="s">
        <v>2063</v>
      </c>
      <c r="D1046" t="s">
        <v>2064</v>
      </c>
      <c r="E1046">
        <v>19</v>
      </c>
      <c r="F1046">
        <v>5</v>
      </c>
      <c r="G1046">
        <v>95</v>
      </c>
    </row>
    <row r="1047" spans="1:7">
      <c r="A1047" t="s">
        <v>1757</v>
      </c>
      <c r="B1047" t="s">
        <v>2037</v>
      </c>
      <c r="C1047" t="s">
        <v>2065</v>
      </c>
      <c r="D1047" t="s">
        <v>2066</v>
      </c>
      <c r="E1047">
        <v>17</v>
      </c>
      <c r="F1047">
        <v>5</v>
      </c>
      <c r="G1047">
        <v>85</v>
      </c>
    </row>
    <row r="1048" spans="1:7">
      <c r="A1048" t="s">
        <v>1757</v>
      </c>
      <c r="B1048" t="s">
        <v>2037</v>
      </c>
      <c r="C1048" t="s">
        <v>2067</v>
      </c>
      <c r="D1048" t="s">
        <v>2068</v>
      </c>
      <c r="E1048">
        <v>17</v>
      </c>
      <c r="F1048">
        <v>5</v>
      </c>
      <c r="G1048">
        <v>85</v>
      </c>
    </row>
    <row r="1049" spans="1:7">
      <c r="A1049" t="s">
        <v>1757</v>
      </c>
      <c r="B1049" t="s">
        <v>2037</v>
      </c>
      <c r="C1049" t="s">
        <v>2069</v>
      </c>
      <c r="D1049" t="s">
        <v>2070</v>
      </c>
      <c r="E1049">
        <v>18</v>
      </c>
      <c r="F1049">
        <v>5</v>
      </c>
      <c r="G1049">
        <v>90</v>
      </c>
    </row>
    <row r="1050" spans="1:7">
      <c r="A1050" t="s">
        <v>1757</v>
      </c>
      <c r="B1050" t="s">
        <v>2037</v>
      </c>
      <c r="C1050" t="s">
        <v>2071</v>
      </c>
      <c r="D1050" t="s">
        <v>2072</v>
      </c>
      <c r="E1050">
        <v>12</v>
      </c>
      <c r="F1050">
        <v>5</v>
      </c>
      <c r="G1050">
        <v>60</v>
      </c>
    </row>
    <row r="1051" spans="1:7">
      <c r="A1051" t="s">
        <v>1757</v>
      </c>
      <c r="B1051" t="s">
        <v>2037</v>
      </c>
      <c r="C1051" t="s">
        <v>2073</v>
      </c>
      <c r="D1051" t="s">
        <v>2074</v>
      </c>
      <c r="E1051">
        <v>12</v>
      </c>
      <c r="F1051">
        <v>5</v>
      </c>
      <c r="G1051">
        <v>60</v>
      </c>
    </row>
    <row r="1052" spans="1:7">
      <c r="A1052" t="s">
        <v>1757</v>
      </c>
      <c r="B1052" t="s">
        <v>2037</v>
      </c>
      <c r="C1052" t="s">
        <v>2075</v>
      </c>
      <c r="D1052" t="s">
        <v>2076</v>
      </c>
      <c r="E1052">
        <v>12</v>
      </c>
      <c r="F1052">
        <v>5</v>
      </c>
      <c r="G1052">
        <v>60</v>
      </c>
    </row>
    <row r="1053" spans="1:7">
      <c r="A1053" t="s">
        <v>1757</v>
      </c>
      <c r="B1053" t="s">
        <v>2037</v>
      </c>
      <c r="C1053" t="s">
        <v>2077</v>
      </c>
      <c r="D1053" t="s">
        <v>2078</v>
      </c>
      <c r="E1053">
        <v>12</v>
      </c>
      <c r="F1053">
        <v>5</v>
      </c>
      <c r="G1053">
        <v>60</v>
      </c>
    </row>
    <row r="1054" spans="1:7">
      <c r="A1054" t="s">
        <v>1757</v>
      </c>
      <c r="B1054" t="s">
        <v>2037</v>
      </c>
      <c r="C1054" t="s">
        <v>2079</v>
      </c>
      <c r="D1054" t="s">
        <v>2080</v>
      </c>
      <c r="E1054">
        <v>12</v>
      </c>
      <c r="F1054">
        <v>5</v>
      </c>
      <c r="G1054">
        <v>60</v>
      </c>
    </row>
    <row r="1055" spans="1:7">
      <c r="A1055" t="s">
        <v>1757</v>
      </c>
      <c r="B1055" t="s">
        <v>2037</v>
      </c>
      <c r="C1055" t="s">
        <v>2081</v>
      </c>
      <c r="D1055" t="s">
        <v>2082</v>
      </c>
      <c r="E1055">
        <v>12</v>
      </c>
      <c r="F1055">
        <v>5</v>
      </c>
      <c r="G1055">
        <v>60</v>
      </c>
    </row>
    <row r="1056" spans="1:7">
      <c r="A1056" t="s">
        <v>1757</v>
      </c>
      <c r="B1056" t="s">
        <v>2037</v>
      </c>
      <c r="C1056" t="s">
        <v>2083</v>
      </c>
      <c r="D1056" t="s">
        <v>2084</v>
      </c>
      <c r="E1056">
        <v>14</v>
      </c>
      <c r="F1056">
        <v>5</v>
      </c>
      <c r="G1056">
        <v>70</v>
      </c>
    </row>
    <row r="1057" spans="1:10">
      <c r="A1057" t="s">
        <v>1757</v>
      </c>
      <c r="B1057" t="s">
        <v>2037</v>
      </c>
      <c r="C1057" t="s">
        <v>2085</v>
      </c>
      <c r="D1057" t="s">
        <v>2086</v>
      </c>
      <c r="E1057">
        <v>17</v>
      </c>
      <c r="F1057">
        <v>5</v>
      </c>
      <c r="G1057">
        <v>85</v>
      </c>
    </row>
    <row r="1058" spans="1:10">
      <c r="A1058" t="s">
        <v>1757</v>
      </c>
      <c r="B1058" t="s">
        <v>2037</v>
      </c>
      <c r="C1058" t="s">
        <v>2087</v>
      </c>
      <c r="D1058" t="s">
        <v>2088</v>
      </c>
      <c r="E1058">
        <v>17</v>
      </c>
      <c r="F1058">
        <v>5</v>
      </c>
      <c r="G1058">
        <v>85</v>
      </c>
    </row>
    <row r="1059" spans="1:10">
      <c r="A1059" t="s">
        <v>1757</v>
      </c>
      <c r="B1059" t="s">
        <v>2037</v>
      </c>
      <c r="C1059" t="s">
        <v>2089</v>
      </c>
      <c r="D1059" t="s">
        <v>2090</v>
      </c>
      <c r="E1059">
        <v>15</v>
      </c>
      <c r="F1059">
        <v>5</v>
      </c>
      <c r="G1059">
        <v>75</v>
      </c>
    </row>
    <row r="1060" spans="1:10">
      <c r="A1060" t="s">
        <v>1757</v>
      </c>
      <c r="B1060" t="s">
        <v>2037</v>
      </c>
      <c r="C1060" t="s">
        <v>2091</v>
      </c>
      <c r="D1060" t="s">
        <v>2092</v>
      </c>
      <c r="E1060">
        <v>12</v>
      </c>
      <c r="F1060">
        <v>5</v>
      </c>
      <c r="G1060">
        <v>60</v>
      </c>
    </row>
    <row r="1061" spans="1:10">
      <c r="A1061" t="s">
        <v>1757</v>
      </c>
      <c r="B1061" t="s">
        <v>2037</v>
      </c>
      <c r="C1061" t="s">
        <v>2093</v>
      </c>
      <c r="D1061" t="s">
        <v>2094</v>
      </c>
      <c r="E1061">
        <v>17</v>
      </c>
      <c r="F1061">
        <v>5</v>
      </c>
      <c r="G1061">
        <v>85</v>
      </c>
    </row>
    <row r="1062" spans="1:10">
      <c r="A1062" t="s">
        <v>1757</v>
      </c>
      <c r="B1062" t="s">
        <v>2037</v>
      </c>
      <c r="C1062" t="s">
        <v>2095</v>
      </c>
      <c r="D1062" t="s">
        <v>2096</v>
      </c>
      <c r="E1062">
        <v>11</v>
      </c>
      <c r="F1062">
        <v>5</v>
      </c>
      <c r="G1062">
        <v>55</v>
      </c>
    </row>
    <row r="1063" spans="1:10">
      <c r="A1063" t="s">
        <v>1757</v>
      </c>
      <c r="B1063" t="s">
        <v>2037</v>
      </c>
      <c r="C1063" t="s">
        <v>2097</v>
      </c>
      <c r="D1063" t="s">
        <v>2098</v>
      </c>
      <c r="E1063">
        <v>8</v>
      </c>
      <c r="F1063">
        <v>5</v>
      </c>
      <c r="G1063">
        <v>40</v>
      </c>
    </row>
    <row r="1064" spans="1:10">
      <c r="A1064" t="s">
        <v>1757</v>
      </c>
      <c r="B1064" t="s">
        <v>2037</v>
      </c>
      <c r="C1064" t="s">
        <v>2099</v>
      </c>
      <c r="D1064" t="s">
        <v>2100</v>
      </c>
      <c r="E1064">
        <v>11</v>
      </c>
      <c r="F1064">
        <v>5</v>
      </c>
      <c r="G1064">
        <v>55</v>
      </c>
    </row>
    <row r="1065" spans="1:10">
      <c r="A1065" t="s">
        <v>1757</v>
      </c>
      <c r="B1065" t="s">
        <v>2037</v>
      </c>
      <c r="C1065" t="s">
        <v>2101</v>
      </c>
      <c r="D1065" t="s">
        <v>2102</v>
      </c>
      <c r="E1065">
        <v>20</v>
      </c>
      <c r="F1065">
        <v>20</v>
      </c>
      <c r="G1065">
        <v>400</v>
      </c>
    </row>
    <row r="1066" spans="1:10" s="1" customFormat="1">
      <c r="A1066" s="1" t="s">
        <v>1757</v>
      </c>
      <c r="B1066" s="1" t="s">
        <v>2037</v>
      </c>
      <c r="C1066" s="1" t="s">
        <v>2103</v>
      </c>
      <c r="D1066" s="1" t="s">
        <v>2104</v>
      </c>
      <c r="E1066" s="1">
        <v>12</v>
      </c>
      <c r="F1066" s="1">
        <v>20</v>
      </c>
      <c r="G1066" s="1">
        <v>240</v>
      </c>
      <c r="I1066" s="1">
        <f>SUM(F1033:F1065)</f>
        <v>185</v>
      </c>
      <c r="J1066" s="1">
        <f>SUM(G1033:G1065)</f>
        <v>3835</v>
      </c>
    </row>
    <row r="1067" spans="1:10">
      <c r="A1067" t="s">
        <v>1757</v>
      </c>
      <c r="B1067" t="s">
        <v>2105</v>
      </c>
      <c r="C1067" t="s">
        <v>2106</v>
      </c>
      <c r="D1067" t="s">
        <v>2107</v>
      </c>
      <c r="E1067">
        <v>15</v>
      </c>
      <c r="F1067">
        <v>2.5</v>
      </c>
      <c r="G1067">
        <v>37.5</v>
      </c>
    </row>
    <row r="1068" spans="1:10">
      <c r="A1068" t="s">
        <v>1757</v>
      </c>
      <c r="B1068" t="s">
        <v>2105</v>
      </c>
      <c r="C1068" t="s">
        <v>2108</v>
      </c>
      <c r="D1068" t="s">
        <v>2109</v>
      </c>
      <c r="E1068">
        <v>11</v>
      </c>
      <c r="F1068">
        <v>5</v>
      </c>
      <c r="G1068">
        <v>55</v>
      </c>
    </row>
    <row r="1069" spans="1:10">
      <c r="A1069" t="s">
        <v>1757</v>
      </c>
      <c r="B1069" t="s">
        <v>2105</v>
      </c>
      <c r="C1069" t="s">
        <v>2110</v>
      </c>
      <c r="D1069" t="s">
        <v>2111</v>
      </c>
      <c r="E1069">
        <v>10</v>
      </c>
      <c r="F1069">
        <v>2.5</v>
      </c>
      <c r="G1069">
        <v>25</v>
      </c>
    </row>
    <row r="1070" spans="1:10">
      <c r="A1070" t="s">
        <v>1757</v>
      </c>
      <c r="B1070" t="s">
        <v>2105</v>
      </c>
      <c r="C1070" t="s">
        <v>2112</v>
      </c>
      <c r="D1070" t="s">
        <v>2113</v>
      </c>
      <c r="E1070">
        <v>9</v>
      </c>
      <c r="F1070">
        <v>10</v>
      </c>
      <c r="G1070">
        <v>90</v>
      </c>
    </row>
    <row r="1071" spans="1:10">
      <c r="A1071" t="s">
        <v>1757</v>
      </c>
      <c r="B1071" t="s">
        <v>2105</v>
      </c>
      <c r="C1071" t="s">
        <v>2114</v>
      </c>
      <c r="D1071" t="s">
        <v>2115</v>
      </c>
      <c r="E1071">
        <v>9</v>
      </c>
      <c r="F1071">
        <v>5</v>
      </c>
      <c r="G1071">
        <v>45</v>
      </c>
    </row>
    <row r="1072" spans="1:10">
      <c r="A1072" t="s">
        <v>1757</v>
      </c>
      <c r="B1072" t="s">
        <v>2105</v>
      </c>
      <c r="C1072" t="s">
        <v>2116</v>
      </c>
      <c r="D1072" t="s">
        <v>2117</v>
      </c>
      <c r="E1072">
        <v>10</v>
      </c>
      <c r="F1072">
        <v>5</v>
      </c>
      <c r="G1072">
        <v>50</v>
      </c>
    </row>
    <row r="1073" spans="1:7">
      <c r="A1073" t="s">
        <v>1757</v>
      </c>
      <c r="B1073" t="s">
        <v>2105</v>
      </c>
      <c r="C1073" t="s">
        <v>2118</v>
      </c>
      <c r="D1073" t="s">
        <v>2119</v>
      </c>
      <c r="E1073">
        <v>9</v>
      </c>
      <c r="F1073">
        <v>5</v>
      </c>
      <c r="G1073">
        <v>45</v>
      </c>
    </row>
    <row r="1074" spans="1:7">
      <c r="A1074" t="s">
        <v>1757</v>
      </c>
      <c r="B1074" t="s">
        <v>2105</v>
      </c>
      <c r="C1074" t="s">
        <v>2120</v>
      </c>
      <c r="D1074" t="s">
        <v>2121</v>
      </c>
      <c r="E1074">
        <v>56</v>
      </c>
      <c r="F1074">
        <v>5</v>
      </c>
      <c r="G1074">
        <v>280</v>
      </c>
    </row>
    <row r="1075" spans="1:7">
      <c r="A1075" t="s">
        <v>1757</v>
      </c>
      <c r="B1075" t="s">
        <v>2105</v>
      </c>
      <c r="C1075" t="s">
        <v>2122</v>
      </c>
      <c r="D1075" t="s">
        <v>2123</v>
      </c>
      <c r="E1075">
        <v>20</v>
      </c>
      <c r="F1075">
        <v>5</v>
      </c>
      <c r="G1075">
        <v>100</v>
      </c>
    </row>
    <row r="1076" spans="1:7">
      <c r="A1076" t="s">
        <v>1757</v>
      </c>
      <c r="B1076" t="s">
        <v>2105</v>
      </c>
      <c r="C1076" t="s">
        <v>2124</v>
      </c>
      <c r="D1076" t="s">
        <v>2125</v>
      </c>
      <c r="E1076">
        <v>20</v>
      </c>
      <c r="F1076">
        <v>5</v>
      </c>
      <c r="G1076">
        <v>100</v>
      </c>
    </row>
    <row r="1077" spans="1:7">
      <c r="A1077" t="s">
        <v>1757</v>
      </c>
      <c r="B1077" t="s">
        <v>2105</v>
      </c>
      <c r="C1077" t="s">
        <v>2126</v>
      </c>
      <c r="D1077" t="s">
        <v>2127</v>
      </c>
      <c r="E1077">
        <v>208</v>
      </c>
      <c r="F1077">
        <v>7.5</v>
      </c>
      <c r="G1077">
        <v>1560</v>
      </c>
    </row>
    <row r="1078" spans="1:7">
      <c r="A1078" t="s">
        <v>1757</v>
      </c>
      <c r="B1078" t="s">
        <v>2105</v>
      </c>
      <c r="C1078" t="s">
        <v>2128</v>
      </c>
      <c r="D1078" t="s">
        <v>2129</v>
      </c>
      <c r="E1078">
        <v>208</v>
      </c>
      <c r="F1078">
        <v>7.5</v>
      </c>
      <c r="G1078">
        <v>1560</v>
      </c>
    </row>
    <row r="1079" spans="1:7">
      <c r="A1079" t="s">
        <v>1757</v>
      </c>
      <c r="B1079" t="s">
        <v>2105</v>
      </c>
      <c r="C1079" t="s">
        <v>2130</v>
      </c>
      <c r="D1079" t="s">
        <v>2131</v>
      </c>
      <c r="E1079">
        <v>94</v>
      </c>
      <c r="F1079">
        <v>5</v>
      </c>
      <c r="G1079">
        <v>470</v>
      </c>
    </row>
    <row r="1080" spans="1:7">
      <c r="A1080" t="s">
        <v>1757</v>
      </c>
      <c r="B1080" t="s">
        <v>2105</v>
      </c>
      <c r="C1080" t="s">
        <v>2132</v>
      </c>
      <c r="D1080" t="s">
        <v>2133</v>
      </c>
      <c r="E1080">
        <v>94</v>
      </c>
      <c r="F1080">
        <v>5</v>
      </c>
      <c r="G1080">
        <v>470</v>
      </c>
    </row>
    <row r="1081" spans="1:7">
      <c r="A1081" t="s">
        <v>1757</v>
      </c>
      <c r="B1081" t="s">
        <v>2105</v>
      </c>
      <c r="C1081" t="s">
        <v>2134</v>
      </c>
      <c r="D1081" t="s">
        <v>2135</v>
      </c>
      <c r="E1081">
        <v>75</v>
      </c>
      <c r="F1081">
        <v>2.5</v>
      </c>
      <c r="G1081">
        <v>187.5</v>
      </c>
    </row>
    <row r="1082" spans="1:7">
      <c r="A1082" t="s">
        <v>1757</v>
      </c>
      <c r="B1082" t="s">
        <v>2105</v>
      </c>
      <c r="C1082" t="s">
        <v>2136</v>
      </c>
      <c r="D1082" t="s">
        <v>2137</v>
      </c>
      <c r="E1082">
        <v>94</v>
      </c>
      <c r="F1082">
        <v>7.5</v>
      </c>
      <c r="G1082">
        <v>705</v>
      </c>
    </row>
    <row r="1083" spans="1:7">
      <c r="A1083" t="s">
        <v>1757</v>
      </c>
      <c r="B1083" t="s">
        <v>2105</v>
      </c>
      <c r="C1083" t="s">
        <v>2138</v>
      </c>
      <c r="D1083" t="s">
        <v>2139</v>
      </c>
      <c r="E1083">
        <v>33</v>
      </c>
      <c r="F1083">
        <v>5</v>
      </c>
      <c r="G1083">
        <v>165</v>
      </c>
    </row>
    <row r="1084" spans="1:7">
      <c r="A1084" t="s">
        <v>1757</v>
      </c>
      <c r="B1084" t="s">
        <v>2105</v>
      </c>
      <c r="C1084" t="s">
        <v>2140</v>
      </c>
      <c r="D1084" t="s">
        <v>2141</v>
      </c>
      <c r="E1084">
        <v>22</v>
      </c>
      <c r="F1084">
        <v>5</v>
      </c>
      <c r="G1084">
        <v>110</v>
      </c>
    </row>
    <row r="1085" spans="1:7">
      <c r="A1085" t="s">
        <v>1757</v>
      </c>
      <c r="B1085" t="s">
        <v>2105</v>
      </c>
      <c r="C1085" t="s">
        <v>2142</v>
      </c>
      <c r="D1085" t="s">
        <v>2143</v>
      </c>
      <c r="E1085">
        <v>25</v>
      </c>
      <c r="F1085">
        <v>5</v>
      </c>
      <c r="G1085">
        <v>125</v>
      </c>
    </row>
    <row r="1086" spans="1:7">
      <c r="A1086" t="s">
        <v>1757</v>
      </c>
      <c r="B1086" t="s">
        <v>2105</v>
      </c>
      <c r="C1086" t="s">
        <v>2144</v>
      </c>
      <c r="D1086" t="s">
        <v>2145</v>
      </c>
      <c r="E1086">
        <v>24</v>
      </c>
      <c r="F1086">
        <v>5</v>
      </c>
      <c r="G1086">
        <v>120</v>
      </c>
    </row>
    <row r="1087" spans="1:7">
      <c r="A1087" t="s">
        <v>1757</v>
      </c>
      <c r="B1087" t="s">
        <v>2105</v>
      </c>
      <c r="C1087" t="s">
        <v>2146</v>
      </c>
      <c r="D1087" t="s">
        <v>2147</v>
      </c>
      <c r="E1087">
        <v>20</v>
      </c>
      <c r="F1087">
        <v>2.5</v>
      </c>
      <c r="G1087">
        <v>50</v>
      </c>
    </row>
    <row r="1088" spans="1:7">
      <c r="A1088" t="s">
        <v>1757</v>
      </c>
      <c r="B1088" t="s">
        <v>2105</v>
      </c>
      <c r="C1088" t="s">
        <v>2148</v>
      </c>
      <c r="D1088" t="s">
        <v>2149</v>
      </c>
      <c r="E1088">
        <v>30</v>
      </c>
      <c r="F1088">
        <v>7.5</v>
      </c>
      <c r="G1088">
        <v>225</v>
      </c>
    </row>
    <row r="1089" spans="1:10">
      <c r="A1089" t="s">
        <v>1757</v>
      </c>
      <c r="B1089" t="s">
        <v>2105</v>
      </c>
      <c r="C1089" t="s">
        <v>2150</v>
      </c>
      <c r="D1089" t="s">
        <v>2151</v>
      </c>
      <c r="E1089">
        <v>21</v>
      </c>
      <c r="F1089">
        <v>5</v>
      </c>
      <c r="G1089">
        <v>105</v>
      </c>
    </row>
    <row r="1090" spans="1:10">
      <c r="A1090" t="s">
        <v>1757</v>
      </c>
      <c r="B1090" t="s">
        <v>2105</v>
      </c>
      <c r="C1090" t="s">
        <v>2152</v>
      </c>
      <c r="D1090" t="s">
        <v>2153</v>
      </c>
      <c r="E1090">
        <v>3</v>
      </c>
      <c r="F1090">
        <v>5</v>
      </c>
      <c r="G1090">
        <v>15</v>
      </c>
    </row>
    <row r="1091" spans="1:10">
      <c r="A1091" t="s">
        <v>1757</v>
      </c>
      <c r="B1091" t="s">
        <v>2105</v>
      </c>
      <c r="C1091" t="s">
        <v>2154</v>
      </c>
      <c r="D1091" t="s">
        <v>2155</v>
      </c>
      <c r="E1091">
        <v>8</v>
      </c>
      <c r="F1091">
        <v>5</v>
      </c>
      <c r="G1091">
        <v>40</v>
      </c>
    </row>
    <row r="1092" spans="1:10">
      <c r="A1092" t="s">
        <v>1757</v>
      </c>
      <c r="B1092" t="s">
        <v>2105</v>
      </c>
      <c r="C1092" t="s">
        <v>2156</v>
      </c>
      <c r="D1092" t="s">
        <v>2157</v>
      </c>
      <c r="E1092">
        <v>10</v>
      </c>
      <c r="F1092">
        <v>5</v>
      </c>
      <c r="G1092">
        <v>50</v>
      </c>
    </row>
    <row r="1093" spans="1:10">
      <c r="A1093" t="s">
        <v>1757</v>
      </c>
      <c r="B1093" t="s">
        <v>2105</v>
      </c>
      <c r="C1093" t="s">
        <v>2158</v>
      </c>
      <c r="D1093" t="s">
        <v>2159</v>
      </c>
      <c r="E1093">
        <v>25</v>
      </c>
      <c r="F1093">
        <v>5</v>
      </c>
      <c r="G1093">
        <v>125</v>
      </c>
    </row>
    <row r="1094" spans="1:10">
      <c r="A1094" t="s">
        <v>1757</v>
      </c>
      <c r="B1094" t="s">
        <v>2105</v>
      </c>
      <c r="C1094" t="s">
        <v>2160</v>
      </c>
      <c r="D1094" t="s">
        <v>2161</v>
      </c>
      <c r="E1094">
        <v>9</v>
      </c>
      <c r="F1094">
        <v>5</v>
      </c>
      <c r="G1094">
        <v>45</v>
      </c>
    </row>
    <row r="1095" spans="1:10">
      <c r="A1095" t="s">
        <v>1757</v>
      </c>
      <c r="B1095" t="s">
        <v>2105</v>
      </c>
      <c r="C1095" t="s">
        <v>2162</v>
      </c>
      <c r="D1095" t="s">
        <v>2163</v>
      </c>
      <c r="E1095">
        <v>5</v>
      </c>
      <c r="F1095">
        <v>5</v>
      </c>
      <c r="G1095">
        <v>25</v>
      </c>
    </row>
    <row r="1096" spans="1:10">
      <c r="A1096" t="s">
        <v>1757</v>
      </c>
      <c r="B1096" t="s">
        <v>2105</v>
      </c>
      <c r="C1096" t="s">
        <v>2164</v>
      </c>
      <c r="D1096" t="s">
        <v>2165</v>
      </c>
      <c r="E1096">
        <v>2</v>
      </c>
      <c r="F1096">
        <v>10</v>
      </c>
      <c r="G1096">
        <v>20</v>
      </c>
    </row>
    <row r="1097" spans="1:10">
      <c r="A1097" t="s">
        <v>1757</v>
      </c>
      <c r="B1097" t="s">
        <v>2105</v>
      </c>
      <c r="C1097" t="s">
        <v>2166</v>
      </c>
      <c r="D1097" t="s">
        <v>2167</v>
      </c>
      <c r="E1097">
        <v>25</v>
      </c>
      <c r="F1097">
        <v>5</v>
      </c>
      <c r="G1097">
        <v>125</v>
      </c>
    </row>
    <row r="1098" spans="1:10">
      <c r="A1098" t="s">
        <v>1757</v>
      </c>
      <c r="B1098" t="s">
        <v>2105</v>
      </c>
      <c r="C1098" t="s">
        <v>2168</v>
      </c>
      <c r="D1098" t="s">
        <v>2169</v>
      </c>
      <c r="E1098">
        <v>25</v>
      </c>
      <c r="F1098">
        <v>5</v>
      </c>
      <c r="G1098">
        <v>125</v>
      </c>
    </row>
    <row r="1099" spans="1:10" s="1" customFormat="1">
      <c r="A1099" s="1" t="s">
        <v>1757</v>
      </c>
      <c r="B1099" s="1" t="s">
        <v>2105</v>
      </c>
      <c r="C1099" s="1" t="s">
        <v>2170</v>
      </c>
      <c r="D1099" s="1" t="s">
        <v>2171</v>
      </c>
      <c r="E1099" s="1">
        <v>21</v>
      </c>
      <c r="F1099" s="1">
        <v>5</v>
      </c>
      <c r="G1099" s="1">
        <v>105</v>
      </c>
      <c r="I1099" s="1">
        <f>SUM(F1067:F1099)</f>
        <v>175</v>
      </c>
      <c r="J1099" s="1">
        <f>SUM(G1067:G1099)</f>
        <v>7355</v>
      </c>
    </row>
    <row r="1100" spans="1:10">
      <c r="A1100" t="s">
        <v>1757</v>
      </c>
      <c r="B1100" t="s">
        <v>2172</v>
      </c>
      <c r="C1100" t="s">
        <v>2173</v>
      </c>
      <c r="D1100" t="s">
        <v>2174</v>
      </c>
      <c r="E1100">
        <v>20</v>
      </c>
      <c r="F1100">
        <v>5</v>
      </c>
      <c r="G1100">
        <v>100</v>
      </c>
    </row>
    <row r="1101" spans="1:10">
      <c r="A1101" t="s">
        <v>1757</v>
      </c>
      <c r="B1101" t="s">
        <v>2172</v>
      </c>
      <c r="C1101" t="s">
        <v>2175</v>
      </c>
      <c r="D1101" t="s">
        <v>2176</v>
      </c>
      <c r="E1101">
        <v>20</v>
      </c>
      <c r="F1101">
        <v>5</v>
      </c>
      <c r="G1101">
        <v>100</v>
      </c>
    </row>
    <row r="1102" spans="1:10">
      <c r="A1102" t="s">
        <v>1757</v>
      </c>
      <c r="B1102" t="s">
        <v>2172</v>
      </c>
      <c r="C1102" t="s">
        <v>2177</v>
      </c>
      <c r="D1102" t="s">
        <v>2178</v>
      </c>
      <c r="E1102">
        <v>18</v>
      </c>
      <c r="F1102">
        <v>5</v>
      </c>
      <c r="G1102">
        <v>90</v>
      </c>
    </row>
    <row r="1103" spans="1:10">
      <c r="A1103" t="s">
        <v>1757</v>
      </c>
      <c r="B1103" t="s">
        <v>2172</v>
      </c>
      <c r="C1103" t="s">
        <v>2179</v>
      </c>
      <c r="D1103" t="s">
        <v>2180</v>
      </c>
      <c r="E1103">
        <v>17</v>
      </c>
      <c r="F1103">
        <v>5</v>
      </c>
      <c r="G1103">
        <v>85</v>
      </c>
    </row>
    <row r="1104" spans="1:10">
      <c r="A1104" t="s">
        <v>1757</v>
      </c>
      <c r="B1104" t="s">
        <v>2172</v>
      </c>
      <c r="C1104" t="s">
        <v>2181</v>
      </c>
      <c r="D1104" t="s">
        <v>2182</v>
      </c>
      <c r="E1104">
        <v>12</v>
      </c>
      <c r="F1104">
        <v>5</v>
      </c>
      <c r="G1104">
        <v>60</v>
      </c>
    </row>
    <row r="1105" spans="1:7">
      <c r="A1105" t="s">
        <v>1757</v>
      </c>
      <c r="B1105" t="s">
        <v>2172</v>
      </c>
      <c r="C1105" t="s">
        <v>2183</v>
      </c>
      <c r="D1105" t="s">
        <v>2184</v>
      </c>
      <c r="E1105">
        <v>116</v>
      </c>
      <c r="F1105">
        <v>7.5</v>
      </c>
      <c r="G1105">
        <v>870</v>
      </c>
    </row>
    <row r="1106" spans="1:7">
      <c r="A1106" t="s">
        <v>1757</v>
      </c>
      <c r="B1106" t="s">
        <v>2172</v>
      </c>
      <c r="C1106" t="s">
        <v>2185</v>
      </c>
      <c r="D1106" t="s">
        <v>2186</v>
      </c>
      <c r="E1106">
        <v>116</v>
      </c>
      <c r="F1106">
        <v>7.5</v>
      </c>
      <c r="G1106">
        <v>870</v>
      </c>
    </row>
    <row r="1107" spans="1:7">
      <c r="A1107" t="s">
        <v>1757</v>
      </c>
      <c r="B1107" t="s">
        <v>2172</v>
      </c>
      <c r="C1107" t="s">
        <v>2187</v>
      </c>
      <c r="D1107" t="s">
        <v>2188</v>
      </c>
      <c r="E1107">
        <v>69</v>
      </c>
      <c r="F1107">
        <v>5</v>
      </c>
      <c r="G1107">
        <v>345</v>
      </c>
    </row>
    <row r="1108" spans="1:7">
      <c r="A1108" t="s">
        <v>1757</v>
      </c>
      <c r="B1108" t="s">
        <v>2172</v>
      </c>
      <c r="C1108" t="s">
        <v>2189</v>
      </c>
      <c r="D1108" t="s">
        <v>2190</v>
      </c>
      <c r="E1108">
        <v>42</v>
      </c>
      <c r="F1108">
        <v>5</v>
      </c>
      <c r="G1108">
        <v>210</v>
      </c>
    </row>
    <row r="1109" spans="1:7">
      <c r="A1109" t="s">
        <v>1757</v>
      </c>
      <c r="B1109" t="s">
        <v>2172</v>
      </c>
      <c r="C1109" t="s">
        <v>2191</v>
      </c>
      <c r="D1109" t="s">
        <v>2192</v>
      </c>
      <c r="E1109">
        <v>42</v>
      </c>
      <c r="F1109">
        <v>5</v>
      </c>
      <c r="G1109">
        <v>210</v>
      </c>
    </row>
    <row r="1110" spans="1:7">
      <c r="A1110" t="s">
        <v>1757</v>
      </c>
      <c r="B1110" t="s">
        <v>2172</v>
      </c>
      <c r="C1110" t="s">
        <v>2193</v>
      </c>
      <c r="D1110" t="s">
        <v>2194</v>
      </c>
      <c r="E1110">
        <v>41</v>
      </c>
      <c r="F1110">
        <v>5</v>
      </c>
      <c r="G1110">
        <v>205</v>
      </c>
    </row>
    <row r="1111" spans="1:7">
      <c r="A1111" t="s">
        <v>1757</v>
      </c>
      <c r="B1111" t="s">
        <v>2172</v>
      </c>
      <c r="C1111" t="s">
        <v>2195</v>
      </c>
      <c r="D1111" t="s">
        <v>2147</v>
      </c>
      <c r="E1111">
        <v>29</v>
      </c>
      <c r="F1111">
        <v>5</v>
      </c>
      <c r="G1111">
        <v>145</v>
      </c>
    </row>
    <row r="1112" spans="1:7">
      <c r="A1112" t="s">
        <v>1757</v>
      </c>
      <c r="B1112" t="s">
        <v>2172</v>
      </c>
      <c r="C1112" t="s">
        <v>2196</v>
      </c>
      <c r="D1112" t="s">
        <v>2197</v>
      </c>
      <c r="E1112">
        <v>31</v>
      </c>
      <c r="F1112">
        <v>5</v>
      </c>
      <c r="G1112">
        <v>155</v>
      </c>
    </row>
    <row r="1113" spans="1:7">
      <c r="A1113" t="s">
        <v>1757</v>
      </c>
      <c r="B1113" t="s">
        <v>2172</v>
      </c>
      <c r="C1113" t="s">
        <v>2198</v>
      </c>
      <c r="D1113" t="s">
        <v>2199</v>
      </c>
      <c r="E1113">
        <v>28</v>
      </c>
      <c r="F1113">
        <v>5</v>
      </c>
      <c r="G1113">
        <v>140</v>
      </c>
    </row>
    <row r="1114" spans="1:7">
      <c r="A1114" t="s">
        <v>1757</v>
      </c>
      <c r="B1114" t="s">
        <v>2172</v>
      </c>
      <c r="C1114" t="s">
        <v>2200</v>
      </c>
      <c r="D1114" t="s">
        <v>2201</v>
      </c>
      <c r="E1114">
        <v>28</v>
      </c>
      <c r="F1114">
        <v>5</v>
      </c>
      <c r="G1114">
        <v>140</v>
      </c>
    </row>
    <row r="1115" spans="1:7">
      <c r="A1115" t="s">
        <v>1757</v>
      </c>
      <c r="B1115" t="s">
        <v>2172</v>
      </c>
      <c r="C1115" t="s">
        <v>2202</v>
      </c>
      <c r="D1115" t="s">
        <v>2203</v>
      </c>
      <c r="E1115">
        <v>32</v>
      </c>
      <c r="F1115">
        <v>5</v>
      </c>
      <c r="G1115">
        <v>160</v>
      </c>
    </row>
    <row r="1116" spans="1:7">
      <c r="A1116" t="s">
        <v>1757</v>
      </c>
      <c r="B1116" t="s">
        <v>2172</v>
      </c>
      <c r="C1116" t="s">
        <v>2204</v>
      </c>
      <c r="D1116" t="s">
        <v>2205</v>
      </c>
      <c r="E1116">
        <v>29</v>
      </c>
      <c r="F1116">
        <v>5</v>
      </c>
      <c r="G1116">
        <v>145</v>
      </c>
    </row>
    <row r="1117" spans="1:7">
      <c r="A1117" t="s">
        <v>1757</v>
      </c>
      <c r="B1117" t="s">
        <v>2172</v>
      </c>
      <c r="C1117" t="s">
        <v>2206</v>
      </c>
      <c r="D1117" t="s">
        <v>2207</v>
      </c>
      <c r="E1117">
        <v>17</v>
      </c>
      <c r="F1117">
        <v>5</v>
      </c>
      <c r="G1117">
        <v>85</v>
      </c>
    </row>
    <row r="1118" spans="1:7">
      <c r="A1118" t="s">
        <v>1757</v>
      </c>
      <c r="B1118" t="s">
        <v>2172</v>
      </c>
      <c r="C1118" t="s">
        <v>2208</v>
      </c>
      <c r="D1118" t="s">
        <v>2209</v>
      </c>
      <c r="E1118">
        <v>13</v>
      </c>
      <c r="F1118">
        <v>5</v>
      </c>
      <c r="G1118">
        <v>65</v>
      </c>
    </row>
    <row r="1119" spans="1:7">
      <c r="A1119" t="s">
        <v>1757</v>
      </c>
      <c r="B1119" t="s">
        <v>2172</v>
      </c>
      <c r="C1119" t="s">
        <v>2210</v>
      </c>
      <c r="D1119" t="s">
        <v>2151</v>
      </c>
      <c r="E1119">
        <v>7</v>
      </c>
      <c r="F1119">
        <v>5</v>
      </c>
      <c r="G1119">
        <v>35</v>
      </c>
    </row>
    <row r="1120" spans="1:7">
      <c r="A1120" t="s">
        <v>1757</v>
      </c>
      <c r="B1120" t="s">
        <v>2172</v>
      </c>
      <c r="C1120" t="s">
        <v>2211</v>
      </c>
      <c r="D1120" t="s">
        <v>2212</v>
      </c>
      <c r="E1120">
        <v>7</v>
      </c>
      <c r="F1120">
        <v>5</v>
      </c>
      <c r="G1120">
        <v>35</v>
      </c>
    </row>
    <row r="1121" spans="1:10">
      <c r="A1121" t="s">
        <v>1757</v>
      </c>
      <c r="B1121" t="s">
        <v>2172</v>
      </c>
      <c r="C1121" t="s">
        <v>2213</v>
      </c>
      <c r="D1121" t="s">
        <v>2214</v>
      </c>
      <c r="E1121">
        <v>7</v>
      </c>
      <c r="F1121">
        <v>5</v>
      </c>
      <c r="G1121">
        <v>35</v>
      </c>
    </row>
    <row r="1122" spans="1:10">
      <c r="A1122" t="s">
        <v>1757</v>
      </c>
      <c r="B1122" t="s">
        <v>2172</v>
      </c>
      <c r="C1122" t="s">
        <v>2215</v>
      </c>
      <c r="D1122" t="s">
        <v>2216</v>
      </c>
      <c r="E1122">
        <v>10</v>
      </c>
      <c r="F1122">
        <v>5</v>
      </c>
      <c r="G1122">
        <v>50</v>
      </c>
    </row>
    <row r="1123" spans="1:10">
      <c r="A1123" t="s">
        <v>1757</v>
      </c>
      <c r="B1123" t="s">
        <v>2172</v>
      </c>
      <c r="C1123" t="s">
        <v>2217</v>
      </c>
      <c r="D1123" t="s">
        <v>2161</v>
      </c>
      <c r="E1123">
        <v>4</v>
      </c>
      <c r="F1123">
        <v>10</v>
      </c>
      <c r="G1123">
        <v>40</v>
      </c>
    </row>
    <row r="1124" spans="1:10">
      <c r="A1124" t="s">
        <v>1757</v>
      </c>
      <c r="B1124" t="s">
        <v>2172</v>
      </c>
      <c r="C1124" t="s">
        <v>2218</v>
      </c>
      <c r="D1124" t="s">
        <v>2219</v>
      </c>
      <c r="E1124">
        <v>3</v>
      </c>
      <c r="F1124">
        <v>5</v>
      </c>
      <c r="G1124">
        <v>15</v>
      </c>
    </row>
    <row r="1125" spans="1:10">
      <c r="A1125" t="s">
        <v>1757</v>
      </c>
      <c r="B1125" t="s">
        <v>2172</v>
      </c>
      <c r="C1125" t="s">
        <v>2220</v>
      </c>
      <c r="D1125" t="s">
        <v>2221</v>
      </c>
      <c r="E1125">
        <v>11</v>
      </c>
      <c r="F1125">
        <v>5</v>
      </c>
      <c r="G1125">
        <v>55</v>
      </c>
    </row>
    <row r="1126" spans="1:10">
      <c r="A1126" t="s">
        <v>1757</v>
      </c>
      <c r="B1126" t="s">
        <v>2172</v>
      </c>
      <c r="C1126" t="s">
        <v>2222</v>
      </c>
      <c r="D1126" t="s">
        <v>2223</v>
      </c>
      <c r="E1126">
        <v>1</v>
      </c>
      <c r="F1126">
        <v>5</v>
      </c>
      <c r="G1126">
        <v>5</v>
      </c>
    </row>
    <row r="1127" spans="1:10">
      <c r="A1127" t="s">
        <v>1757</v>
      </c>
      <c r="B1127" t="s">
        <v>2172</v>
      </c>
      <c r="C1127" t="s">
        <v>2224</v>
      </c>
      <c r="D1127" t="s">
        <v>2225</v>
      </c>
      <c r="E1127">
        <v>4</v>
      </c>
      <c r="F1127">
        <v>5</v>
      </c>
      <c r="G1127">
        <v>20</v>
      </c>
    </row>
    <row r="1128" spans="1:10">
      <c r="A1128" t="s">
        <v>1757</v>
      </c>
      <c r="B1128" t="s">
        <v>2172</v>
      </c>
      <c r="C1128" t="s">
        <v>2226</v>
      </c>
      <c r="D1128" t="s">
        <v>2227</v>
      </c>
      <c r="E1128">
        <v>36</v>
      </c>
      <c r="F1128">
        <v>5</v>
      </c>
      <c r="G1128">
        <v>180</v>
      </c>
    </row>
    <row r="1129" spans="1:10" s="1" customFormat="1">
      <c r="A1129" s="1" t="s">
        <v>1757</v>
      </c>
      <c r="B1129" s="1" t="s">
        <v>2172</v>
      </c>
      <c r="C1129" s="1" t="s">
        <v>2228</v>
      </c>
      <c r="D1129" s="1" t="s">
        <v>2229</v>
      </c>
      <c r="E1129" s="1">
        <v>36</v>
      </c>
      <c r="F1129" s="1">
        <v>5</v>
      </c>
      <c r="G1129" s="1">
        <v>180</v>
      </c>
      <c r="I1129" s="1">
        <f>SUM(F1100:F1129)</f>
        <v>160</v>
      </c>
      <c r="J1129" s="1">
        <f>SUM(G1100:G1129)</f>
        <v>4830</v>
      </c>
    </row>
    <row r="1130" spans="1:10">
      <c r="A1130" t="s">
        <v>1757</v>
      </c>
      <c r="B1130" t="s">
        <v>2230</v>
      </c>
      <c r="C1130" t="s">
        <v>2231</v>
      </c>
      <c r="D1130" t="s">
        <v>2232</v>
      </c>
      <c r="E1130">
        <v>398</v>
      </c>
      <c r="F1130">
        <v>5</v>
      </c>
      <c r="G1130">
        <v>1990</v>
      </c>
    </row>
    <row r="1131" spans="1:10">
      <c r="A1131" t="s">
        <v>1757</v>
      </c>
      <c r="B1131" t="s">
        <v>2230</v>
      </c>
      <c r="C1131" t="s">
        <v>2233</v>
      </c>
      <c r="D1131" t="s">
        <v>2234</v>
      </c>
      <c r="E1131">
        <v>401</v>
      </c>
      <c r="F1131">
        <v>5</v>
      </c>
      <c r="G1131">
        <v>2005</v>
      </c>
    </row>
    <row r="1132" spans="1:10">
      <c r="A1132" t="s">
        <v>1757</v>
      </c>
      <c r="B1132" t="s">
        <v>2230</v>
      </c>
      <c r="C1132" t="s">
        <v>2235</v>
      </c>
      <c r="D1132" t="s">
        <v>2236</v>
      </c>
      <c r="E1132">
        <v>128</v>
      </c>
      <c r="F1132">
        <v>7.5</v>
      </c>
      <c r="G1132">
        <v>960</v>
      </c>
    </row>
    <row r="1133" spans="1:10">
      <c r="A1133" t="s">
        <v>1757</v>
      </c>
      <c r="B1133" t="s">
        <v>2230</v>
      </c>
      <c r="C1133" t="s">
        <v>2237</v>
      </c>
      <c r="D1133" t="s">
        <v>2238</v>
      </c>
      <c r="E1133">
        <v>129</v>
      </c>
      <c r="F1133">
        <v>7.5</v>
      </c>
      <c r="G1133">
        <v>967.5</v>
      </c>
    </row>
    <row r="1134" spans="1:10">
      <c r="A1134" t="s">
        <v>1757</v>
      </c>
      <c r="B1134" t="s">
        <v>2230</v>
      </c>
      <c r="C1134" t="s">
        <v>2239</v>
      </c>
      <c r="D1134" t="s">
        <v>2240</v>
      </c>
      <c r="E1134">
        <v>381</v>
      </c>
      <c r="F1134">
        <v>2.5</v>
      </c>
      <c r="G1134">
        <v>952.5</v>
      </c>
    </row>
    <row r="1135" spans="1:10">
      <c r="A1135" t="s">
        <v>1757</v>
      </c>
      <c r="B1135" t="s">
        <v>2230</v>
      </c>
      <c r="C1135" t="s">
        <v>2241</v>
      </c>
      <c r="D1135" t="s">
        <v>2242</v>
      </c>
      <c r="E1135">
        <v>128</v>
      </c>
      <c r="F1135">
        <v>2.5</v>
      </c>
      <c r="G1135">
        <v>320</v>
      </c>
    </row>
    <row r="1136" spans="1:10">
      <c r="A1136" t="s">
        <v>1757</v>
      </c>
      <c r="B1136" t="s">
        <v>2230</v>
      </c>
      <c r="C1136" t="s">
        <v>2243</v>
      </c>
      <c r="D1136" t="s">
        <v>2244</v>
      </c>
      <c r="E1136">
        <v>123</v>
      </c>
      <c r="F1136">
        <v>2.5</v>
      </c>
      <c r="G1136">
        <v>307.5</v>
      </c>
    </row>
    <row r="1137" spans="1:7">
      <c r="A1137" t="s">
        <v>1757</v>
      </c>
      <c r="B1137" t="s">
        <v>2230</v>
      </c>
      <c r="C1137" t="s">
        <v>2245</v>
      </c>
      <c r="D1137" t="s">
        <v>2244</v>
      </c>
      <c r="E1137">
        <v>393</v>
      </c>
      <c r="F1137">
        <v>2.5</v>
      </c>
      <c r="G1137">
        <v>982.5</v>
      </c>
    </row>
    <row r="1138" spans="1:7">
      <c r="A1138" t="s">
        <v>1757</v>
      </c>
      <c r="B1138" t="s">
        <v>2230</v>
      </c>
      <c r="C1138" t="s">
        <v>2246</v>
      </c>
      <c r="D1138" t="s">
        <v>2247</v>
      </c>
      <c r="E1138">
        <v>56</v>
      </c>
      <c r="F1138">
        <v>5</v>
      </c>
      <c r="G1138">
        <v>280</v>
      </c>
    </row>
    <row r="1139" spans="1:7">
      <c r="A1139" t="s">
        <v>1757</v>
      </c>
      <c r="B1139" t="s">
        <v>2230</v>
      </c>
      <c r="C1139" t="s">
        <v>2248</v>
      </c>
      <c r="D1139" t="s">
        <v>2249</v>
      </c>
      <c r="E1139">
        <v>241</v>
      </c>
      <c r="F1139">
        <v>5</v>
      </c>
      <c r="G1139">
        <v>1205</v>
      </c>
    </row>
    <row r="1140" spans="1:7">
      <c r="A1140" t="s">
        <v>1757</v>
      </c>
      <c r="B1140" t="s">
        <v>2230</v>
      </c>
      <c r="C1140" t="s">
        <v>2250</v>
      </c>
      <c r="D1140" t="s">
        <v>2251</v>
      </c>
      <c r="E1140">
        <v>54</v>
      </c>
      <c r="F1140">
        <v>5</v>
      </c>
      <c r="G1140">
        <v>270</v>
      </c>
    </row>
    <row r="1141" spans="1:7">
      <c r="A1141" t="s">
        <v>1757</v>
      </c>
      <c r="B1141" t="s">
        <v>2230</v>
      </c>
      <c r="C1141" t="s">
        <v>2252</v>
      </c>
      <c r="D1141" t="s">
        <v>2253</v>
      </c>
      <c r="E1141">
        <v>163</v>
      </c>
      <c r="F1141">
        <v>5</v>
      </c>
      <c r="G1141">
        <v>815</v>
      </c>
    </row>
    <row r="1142" spans="1:7">
      <c r="A1142" t="s">
        <v>1757</v>
      </c>
      <c r="B1142" t="s">
        <v>2230</v>
      </c>
      <c r="C1142" t="s">
        <v>2254</v>
      </c>
      <c r="D1142" t="s">
        <v>2255</v>
      </c>
      <c r="E1142">
        <v>193</v>
      </c>
      <c r="F1142">
        <v>5</v>
      </c>
      <c r="G1142">
        <v>965</v>
      </c>
    </row>
    <row r="1143" spans="1:7">
      <c r="A1143" t="s">
        <v>1757</v>
      </c>
      <c r="B1143" t="s">
        <v>2230</v>
      </c>
      <c r="C1143" t="s">
        <v>2256</v>
      </c>
      <c r="D1143" t="s">
        <v>2257</v>
      </c>
      <c r="E1143">
        <v>95</v>
      </c>
      <c r="F1143">
        <v>5</v>
      </c>
      <c r="G1143">
        <v>475</v>
      </c>
    </row>
    <row r="1144" spans="1:7">
      <c r="A1144" t="s">
        <v>1757</v>
      </c>
      <c r="B1144" t="s">
        <v>2230</v>
      </c>
      <c r="C1144" t="s">
        <v>2258</v>
      </c>
      <c r="D1144" t="s">
        <v>2259</v>
      </c>
      <c r="E1144">
        <v>53</v>
      </c>
      <c r="F1144">
        <v>5</v>
      </c>
      <c r="G1144">
        <v>265</v>
      </c>
    </row>
    <row r="1145" spans="1:7">
      <c r="A1145" t="s">
        <v>1757</v>
      </c>
      <c r="B1145" t="s">
        <v>2230</v>
      </c>
      <c r="C1145" t="s">
        <v>2260</v>
      </c>
      <c r="D1145" t="s">
        <v>2261</v>
      </c>
      <c r="E1145">
        <v>1</v>
      </c>
      <c r="F1145">
        <v>7.5</v>
      </c>
      <c r="G1145">
        <v>7.5</v>
      </c>
    </row>
    <row r="1146" spans="1:7">
      <c r="A1146" t="s">
        <v>1757</v>
      </c>
      <c r="B1146" t="s">
        <v>2230</v>
      </c>
      <c r="C1146" t="s">
        <v>2262</v>
      </c>
      <c r="D1146" t="s">
        <v>2263</v>
      </c>
      <c r="E1146">
        <v>195</v>
      </c>
      <c r="F1146">
        <v>5</v>
      </c>
      <c r="G1146">
        <v>975</v>
      </c>
    </row>
    <row r="1147" spans="1:7">
      <c r="A1147" t="s">
        <v>1757</v>
      </c>
      <c r="B1147" t="s">
        <v>2230</v>
      </c>
      <c r="C1147" t="s">
        <v>2264</v>
      </c>
      <c r="D1147" t="s">
        <v>2265</v>
      </c>
      <c r="E1147">
        <v>21</v>
      </c>
      <c r="F1147">
        <v>5</v>
      </c>
      <c r="G1147">
        <v>105</v>
      </c>
    </row>
    <row r="1148" spans="1:7">
      <c r="A1148" t="s">
        <v>1757</v>
      </c>
      <c r="B1148" t="s">
        <v>2230</v>
      </c>
      <c r="C1148" t="s">
        <v>2266</v>
      </c>
      <c r="D1148" t="s">
        <v>2267</v>
      </c>
      <c r="E1148">
        <v>21</v>
      </c>
      <c r="F1148">
        <v>5</v>
      </c>
      <c r="G1148">
        <v>105</v>
      </c>
    </row>
    <row r="1149" spans="1:7">
      <c r="A1149" t="s">
        <v>1757</v>
      </c>
      <c r="B1149" t="s">
        <v>2230</v>
      </c>
      <c r="C1149" t="s">
        <v>2268</v>
      </c>
      <c r="D1149" t="s">
        <v>2269</v>
      </c>
      <c r="E1149">
        <v>21</v>
      </c>
      <c r="F1149">
        <v>5</v>
      </c>
      <c r="G1149">
        <v>105</v>
      </c>
    </row>
    <row r="1150" spans="1:7">
      <c r="A1150" t="s">
        <v>1757</v>
      </c>
      <c r="B1150" t="s">
        <v>2230</v>
      </c>
      <c r="C1150" t="s">
        <v>2270</v>
      </c>
      <c r="D1150" t="s">
        <v>2271</v>
      </c>
      <c r="E1150">
        <v>20</v>
      </c>
      <c r="F1150">
        <v>5</v>
      </c>
      <c r="G1150">
        <v>100</v>
      </c>
    </row>
    <row r="1151" spans="1:7">
      <c r="A1151" t="s">
        <v>1757</v>
      </c>
      <c r="B1151" t="s">
        <v>2230</v>
      </c>
      <c r="C1151" t="s">
        <v>2272</v>
      </c>
      <c r="D1151" t="s">
        <v>2273</v>
      </c>
      <c r="E1151">
        <v>21</v>
      </c>
      <c r="F1151">
        <v>5</v>
      </c>
      <c r="G1151">
        <v>105</v>
      </c>
    </row>
    <row r="1152" spans="1:7">
      <c r="A1152" t="s">
        <v>1757</v>
      </c>
      <c r="B1152" t="s">
        <v>2230</v>
      </c>
      <c r="C1152" t="s">
        <v>2274</v>
      </c>
      <c r="D1152" t="s">
        <v>2275</v>
      </c>
      <c r="E1152">
        <v>21</v>
      </c>
      <c r="F1152">
        <v>5</v>
      </c>
      <c r="G1152">
        <v>105</v>
      </c>
    </row>
    <row r="1153" spans="1:7">
      <c r="A1153" t="s">
        <v>1757</v>
      </c>
      <c r="B1153" t="s">
        <v>2230</v>
      </c>
      <c r="C1153" t="s">
        <v>2276</v>
      </c>
      <c r="D1153" t="s">
        <v>2277</v>
      </c>
      <c r="E1153">
        <v>21</v>
      </c>
      <c r="F1153">
        <v>5</v>
      </c>
      <c r="G1153">
        <v>105</v>
      </c>
    </row>
    <row r="1154" spans="1:7">
      <c r="A1154" t="s">
        <v>1757</v>
      </c>
      <c r="B1154" t="s">
        <v>2230</v>
      </c>
      <c r="C1154" t="s">
        <v>2278</v>
      </c>
      <c r="D1154" t="s">
        <v>2279</v>
      </c>
      <c r="E1154">
        <v>107</v>
      </c>
      <c r="F1154">
        <v>5</v>
      </c>
      <c r="G1154">
        <v>535</v>
      </c>
    </row>
    <row r="1155" spans="1:7">
      <c r="A1155" t="s">
        <v>1757</v>
      </c>
      <c r="B1155" t="s">
        <v>2230</v>
      </c>
      <c r="C1155" t="s">
        <v>2280</v>
      </c>
      <c r="D1155" t="s">
        <v>2281</v>
      </c>
      <c r="E1155">
        <v>102</v>
      </c>
      <c r="F1155">
        <v>5</v>
      </c>
      <c r="G1155">
        <v>510</v>
      </c>
    </row>
    <row r="1156" spans="1:7">
      <c r="A1156" t="s">
        <v>1757</v>
      </c>
      <c r="B1156" t="s">
        <v>2230</v>
      </c>
      <c r="C1156" t="s">
        <v>2282</v>
      </c>
      <c r="D1156" t="s">
        <v>2014</v>
      </c>
      <c r="E1156">
        <v>52</v>
      </c>
      <c r="F1156">
        <v>5</v>
      </c>
      <c r="G1156">
        <v>260</v>
      </c>
    </row>
    <row r="1157" spans="1:7">
      <c r="A1157" t="s">
        <v>1757</v>
      </c>
      <c r="B1157" t="s">
        <v>2230</v>
      </c>
      <c r="C1157" t="s">
        <v>2283</v>
      </c>
      <c r="D1157" t="s">
        <v>2284</v>
      </c>
      <c r="E1157">
        <v>37</v>
      </c>
      <c r="F1157">
        <v>5</v>
      </c>
      <c r="G1157">
        <v>185</v>
      </c>
    </row>
    <row r="1158" spans="1:7">
      <c r="A1158" t="s">
        <v>1757</v>
      </c>
      <c r="B1158" t="s">
        <v>2230</v>
      </c>
      <c r="C1158" t="s">
        <v>2285</v>
      </c>
      <c r="D1158" t="s">
        <v>2286</v>
      </c>
      <c r="E1158">
        <v>80</v>
      </c>
      <c r="F1158">
        <v>5</v>
      </c>
      <c r="G1158">
        <v>400</v>
      </c>
    </row>
    <row r="1159" spans="1:7">
      <c r="A1159" t="s">
        <v>1757</v>
      </c>
      <c r="B1159" t="s">
        <v>2230</v>
      </c>
      <c r="C1159" t="s">
        <v>2287</v>
      </c>
      <c r="D1159" t="s">
        <v>2288</v>
      </c>
      <c r="E1159">
        <v>56</v>
      </c>
      <c r="F1159">
        <v>5</v>
      </c>
      <c r="G1159">
        <v>280</v>
      </c>
    </row>
    <row r="1160" spans="1:7">
      <c r="A1160" t="s">
        <v>1757</v>
      </c>
      <c r="B1160" t="s">
        <v>2230</v>
      </c>
      <c r="C1160" t="s">
        <v>2289</v>
      </c>
      <c r="D1160" t="s">
        <v>2290</v>
      </c>
      <c r="E1160">
        <v>33</v>
      </c>
      <c r="F1160">
        <v>5</v>
      </c>
      <c r="G1160">
        <v>165</v>
      </c>
    </row>
    <row r="1161" spans="1:7">
      <c r="A1161" t="s">
        <v>1757</v>
      </c>
      <c r="B1161" t="s">
        <v>2230</v>
      </c>
      <c r="C1161" t="s">
        <v>2291</v>
      </c>
      <c r="D1161" t="s">
        <v>2292</v>
      </c>
      <c r="E1161">
        <v>10</v>
      </c>
      <c r="F1161">
        <v>5</v>
      </c>
      <c r="G1161">
        <v>50</v>
      </c>
    </row>
    <row r="1162" spans="1:7">
      <c r="A1162" t="s">
        <v>1757</v>
      </c>
      <c r="B1162" t="s">
        <v>2230</v>
      </c>
      <c r="C1162" t="s">
        <v>2293</v>
      </c>
      <c r="D1162" t="s">
        <v>2294</v>
      </c>
      <c r="E1162">
        <v>10</v>
      </c>
      <c r="F1162">
        <v>5</v>
      </c>
      <c r="G1162">
        <v>50</v>
      </c>
    </row>
    <row r="1163" spans="1:7">
      <c r="A1163" t="s">
        <v>1757</v>
      </c>
      <c r="B1163" t="s">
        <v>2230</v>
      </c>
      <c r="C1163" t="s">
        <v>2295</v>
      </c>
      <c r="D1163" t="s">
        <v>2296</v>
      </c>
      <c r="E1163">
        <v>10</v>
      </c>
      <c r="F1163">
        <v>5</v>
      </c>
      <c r="G1163">
        <v>50</v>
      </c>
    </row>
    <row r="1164" spans="1:7">
      <c r="A1164" t="s">
        <v>1757</v>
      </c>
      <c r="B1164" t="s">
        <v>2230</v>
      </c>
      <c r="C1164" t="s">
        <v>2297</v>
      </c>
      <c r="D1164" t="s">
        <v>2298</v>
      </c>
      <c r="E1164">
        <v>10</v>
      </c>
      <c r="F1164">
        <v>5</v>
      </c>
      <c r="G1164">
        <v>50</v>
      </c>
    </row>
    <row r="1165" spans="1:7">
      <c r="A1165" t="s">
        <v>1757</v>
      </c>
      <c r="B1165" t="s">
        <v>2230</v>
      </c>
      <c r="C1165" t="s">
        <v>2299</v>
      </c>
      <c r="D1165" t="s">
        <v>2300</v>
      </c>
      <c r="E1165">
        <v>10</v>
      </c>
      <c r="F1165">
        <v>5</v>
      </c>
      <c r="G1165">
        <v>50</v>
      </c>
    </row>
    <row r="1166" spans="1:7">
      <c r="A1166" t="s">
        <v>1757</v>
      </c>
      <c r="B1166" t="s">
        <v>2230</v>
      </c>
      <c r="C1166" t="s">
        <v>2301</v>
      </c>
      <c r="D1166" t="s">
        <v>2302</v>
      </c>
      <c r="E1166">
        <v>10</v>
      </c>
      <c r="F1166">
        <v>5</v>
      </c>
      <c r="G1166">
        <v>50</v>
      </c>
    </row>
    <row r="1167" spans="1:7">
      <c r="A1167" t="s">
        <v>1757</v>
      </c>
      <c r="B1167" t="s">
        <v>2230</v>
      </c>
      <c r="C1167" t="s">
        <v>2303</v>
      </c>
      <c r="D1167" t="s">
        <v>2304</v>
      </c>
      <c r="E1167">
        <v>81</v>
      </c>
      <c r="F1167">
        <v>5</v>
      </c>
      <c r="G1167">
        <v>405</v>
      </c>
    </row>
    <row r="1168" spans="1:7">
      <c r="A1168" t="s">
        <v>1757</v>
      </c>
      <c r="B1168" t="s">
        <v>2230</v>
      </c>
      <c r="C1168" t="s">
        <v>2305</v>
      </c>
      <c r="D1168" t="s">
        <v>2306</v>
      </c>
      <c r="E1168">
        <v>14</v>
      </c>
      <c r="F1168">
        <v>5</v>
      </c>
      <c r="G1168">
        <v>70</v>
      </c>
    </row>
    <row r="1169" spans="1:7">
      <c r="A1169" t="s">
        <v>1757</v>
      </c>
      <c r="B1169" t="s">
        <v>2230</v>
      </c>
      <c r="C1169" t="s">
        <v>2307</v>
      </c>
      <c r="D1169" t="s">
        <v>2308</v>
      </c>
      <c r="E1169">
        <v>7</v>
      </c>
      <c r="F1169">
        <v>5</v>
      </c>
      <c r="G1169">
        <v>35</v>
      </c>
    </row>
    <row r="1170" spans="1:7">
      <c r="A1170" t="s">
        <v>1757</v>
      </c>
      <c r="B1170" t="s">
        <v>2230</v>
      </c>
      <c r="C1170" t="s">
        <v>2309</v>
      </c>
      <c r="D1170" t="s">
        <v>2310</v>
      </c>
      <c r="E1170">
        <v>9</v>
      </c>
      <c r="F1170">
        <v>5</v>
      </c>
      <c r="G1170">
        <v>45</v>
      </c>
    </row>
    <row r="1171" spans="1:7">
      <c r="A1171" t="s">
        <v>1757</v>
      </c>
      <c r="B1171" t="s">
        <v>2230</v>
      </c>
      <c r="C1171" t="s">
        <v>2311</v>
      </c>
      <c r="D1171" t="s">
        <v>2312</v>
      </c>
      <c r="E1171">
        <v>49</v>
      </c>
      <c r="F1171">
        <v>5</v>
      </c>
      <c r="G1171">
        <v>245</v>
      </c>
    </row>
    <row r="1172" spans="1:7">
      <c r="A1172" t="s">
        <v>1757</v>
      </c>
      <c r="B1172" t="s">
        <v>2230</v>
      </c>
      <c r="C1172" t="s">
        <v>2313</v>
      </c>
      <c r="D1172" t="s">
        <v>2314</v>
      </c>
      <c r="E1172">
        <v>65</v>
      </c>
      <c r="F1172">
        <v>5</v>
      </c>
      <c r="G1172">
        <v>325</v>
      </c>
    </row>
    <row r="1173" spans="1:7">
      <c r="A1173" t="s">
        <v>1757</v>
      </c>
      <c r="B1173" t="s">
        <v>2230</v>
      </c>
      <c r="C1173" t="s">
        <v>2315</v>
      </c>
      <c r="D1173" t="s">
        <v>2316</v>
      </c>
      <c r="E1173">
        <v>8</v>
      </c>
      <c r="F1173">
        <v>5</v>
      </c>
      <c r="G1173">
        <v>40</v>
      </c>
    </row>
    <row r="1174" spans="1:7">
      <c r="A1174" t="s">
        <v>1757</v>
      </c>
      <c r="B1174" t="s">
        <v>2230</v>
      </c>
      <c r="C1174" t="s">
        <v>2317</v>
      </c>
      <c r="D1174" t="s">
        <v>2318</v>
      </c>
      <c r="E1174">
        <v>44</v>
      </c>
      <c r="F1174">
        <v>5</v>
      </c>
      <c r="G1174">
        <v>220</v>
      </c>
    </row>
    <row r="1175" spans="1:7">
      <c r="A1175" t="s">
        <v>1757</v>
      </c>
      <c r="B1175" t="s">
        <v>2230</v>
      </c>
      <c r="C1175" t="s">
        <v>2319</v>
      </c>
      <c r="D1175" t="s">
        <v>2320</v>
      </c>
      <c r="E1175">
        <v>73</v>
      </c>
      <c r="F1175">
        <v>5</v>
      </c>
      <c r="G1175">
        <v>365</v>
      </c>
    </row>
    <row r="1176" spans="1:7">
      <c r="A1176" t="s">
        <v>1757</v>
      </c>
      <c r="B1176" t="s">
        <v>2230</v>
      </c>
      <c r="C1176" t="s">
        <v>2321</v>
      </c>
      <c r="D1176" t="s">
        <v>2322</v>
      </c>
      <c r="E1176">
        <v>5</v>
      </c>
      <c r="F1176">
        <v>5</v>
      </c>
      <c r="G1176">
        <v>25</v>
      </c>
    </row>
    <row r="1177" spans="1:7">
      <c r="A1177" t="s">
        <v>1757</v>
      </c>
      <c r="B1177" t="s">
        <v>2230</v>
      </c>
      <c r="C1177" t="s">
        <v>2323</v>
      </c>
      <c r="D1177" t="s">
        <v>2324</v>
      </c>
      <c r="E1177">
        <v>5</v>
      </c>
      <c r="F1177">
        <v>5</v>
      </c>
      <c r="G1177">
        <v>25</v>
      </c>
    </row>
    <row r="1178" spans="1:7">
      <c r="A1178" t="s">
        <v>1757</v>
      </c>
      <c r="B1178" t="s">
        <v>2230</v>
      </c>
      <c r="C1178" t="s">
        <v>2325</v>
      </c>
      <c r="D1178" t="s">
        <v>2326</v>
      </c>
      <c r="E1178">
        <v>5</v>
      </c>
      <c r="F1178">
        <v>5</v>
      </c>
      <c r="G1178">
        <v>25</v>
      </c>
    </row>
    <row r="1179" spans="1:7">
      <c r="A1179" t="s">
        <v>1757</v>
      </c>
      <c r="B1179" t="s">
        <v>2230</v>
      </c>
      <c r="C1179" t="s">
        <v>2327</v>
      </c>
      <c r="D1179" t="s">
        <v>2328</v>
      </c>
      <c r="E1179">
        <v>3</v>
      </c>
      <c r="F1179">
        <v>5</v>
      </c>
      <c r="G1179">
        <v>15</v>
      </c>
    </row>
    <row r="1180" spans="1:7">
      <c r="A1180" t="s">
        <v>1757</v>
      </c>
      <c r="B1180" t="s">
        <v>2230</v>
      </c>
      <c r="C1180" t="s">
        <v>2329</v>
      </c>
      <c r="D1180" t="s">
        <v>2330</v>
      </c>
      <c r="E1180">
        <v>11</v>
      </c>
      <c r="F1180">
        <v>5</v>
      </c>
      <c r="G1180">
        <v>55</v>
      </c>
    </row>
    <row r="1181" spans="1:7">
      <c r="A1181" t="s">
        <v>1757</v>
      </c>
      <c r="B1181" t="s">
        <v>2230</v>
      </c>
      <c r="C1181" t="s">
        <v>2331</v>
      </c>
      <c r="D1181" t="s">
        <v>2332</v>
      </c>
      <c r="E1181">
        <v>6</v>
      </c>
      <c r="F1181">
        <v>5</v>
      </c>
      <c r="G1181">
        <v>30</v>
      </c>
    </row>
    <row r="1182" spans="1:7">
      <c r="A1182" t="s">
        <v>1757</v>
      </c>
      <c r="B1182" t="s">
        <v>2230</v>
      </c>
      <c r="C1182" t="s">
        <v>2333</v>
      </c>
      <c r="D1182" t="s">
        <v>2334</v>
      </c>
      <c r="E1182">
        <v>6</v>
      </c>
      <c r="F1182">
        <v>5</v>
      </c>
      <c r="G1182">
        <v>30</v>
      </c>
    </row>
    <row r="1183" spans="1:7">
      <c r="A1183" t="s">
        <v>1757</v>
      </c>
      <c r="B1183" t="s">
        <v>2230</v>
      </c>
      <c r="C1183" t="s">
        <v>2335</v>
      </c>
      <c r="D1183" t="s">
        <v>2336</v>
      </c>
      <c r="E1183">
        <v>6</v>
      </c>
      <c r="F1183">
        <v>5</v>
      </c>
      <c r="G1183">
        <v>30</v>
      </c>
    </row>
    <row r="1184" spans="1:7">
      <c r="A1184" t="s">
        <v>1757</v>
      </c>
      <c r="B1184" t="s">
        <v>2230</v>
      </c>
      <c r="C1184" t="s">
        <v>2337</v>
      </c>
      <c r="D1184" t="s">
        <v>2338</v>
      </c>
      <c r="E1184">
        <v>6</v>
      </c>
      <c r="F1184">
        <v>5</v>
      </c>
      <c r="G1184">
        <v>30</v>
      </c>
    </row>
    <row r="1185" spans="1:10">
      <c r="A1185" t="s">
        <v>1757</v>
      </c>
      <c r="B1185" t="s">
        <v>2230</v>
      </c>
      <c r="C1185" t="s">
        <v>2339</v>
      </c>
      <c r="D1185" t="s">
        <v>2340</v>
      </c>
      <c r="E1185">
        <v>5</v>
      </c>
      <c r="F1185">
        <v>5</v>
      </c>
      <c r="G1185">
        <v>25</v>
      </c>
    </row>
    <row r="1186" spans="1:10">
      <c r="A1186" t="s">
        <v>1757</v>
      </c>
      <c r="B1186" t="s">
        <v>2230</v>
      </c>
      <c r="C1186" t="s">
        <v>2341</v>
      </c>
      <c r="D1186" t="s">
        <v>2342</v>
      </c>
      <c r="E1186">
        <v>6</v>
      </c>
      <c r="F1186">
        <v>5</v>
      </c>
      <c r="G1186">
        <v>30</v>
      </c>
    </row>
    <row r="1187" spans="1:10">
      <c r="A1187" t="s">
        <v>1757</v>
      </c>
      <c r="B1187" t="s">
        <v>2230</v>
      </c>
      <c r="C1187" t="s">
        <v>2343</v>
      </c>
      <c r="D1187" t="s">
        <v>2344</v>
      </c>
      <c r="E1187">
        <v>5</v>
      </c>
      <c r="F1187">
        <v>5</v>
      </c>
      <c r="G1187">
        <v>25</v>
      </c>
    </row>
    <row r="1188" spans="1:10">
      <c r="A1188" t="s">
        <v>1757</v>
      </c>
      <c r="B1188" t="s">
        <v>2230</v>
      </c>
      <c r="C1188" t="s">
        <v>2345</v>
      </c>
      <c r="D1188" t="s">
        <v>2346</v>
      </c>
      <c r="E1188">
        <v>17</v>
      </c>
      <c r="F1188">
        <v>5</v>
      </c>
      <c r="G1188">
        <v>85</v>
      </c>
    </row>
    <row r="1189" spans="1:10">
      <c r="A1189" t="s">
        <v>1757</v>
      </c>
      <c r="B1189" t="s">
        <v>2230</v>
      </c>
      <c r="C1189" t="s">
        <v>2347</v>
      </c>
      <c r="D1189" t="s">
        <v>2348</v>
      </c>
      <c r="E1189">
        <v>13</v>
      </c>
      <c r="F1189">
        <v>5</v>
      </c>
      <c r="G1189">
        <v>65</v>
      </c>
    </row>
    <row r="1190" spans="1:10">
      <c r="A1190" t="s">
        <v>1757</v>
      </c>
      <c r="B1190" t="s">
        <v>2230</v>
      </c>
      <c r="C1190" t="s">
        <v>2349</v>
      </c>
      <c r="D1190" t="s">
        <v>2350</v>
      </c>
      <c r="E1190">
        <v>6</v>
      </c>
      <c r="F1190">
        <v>5</v>
      </c>
      <c r="G1190">
        <v>30</v>
      </c>
    </row>
    <row r="1191" spans="1:10">
      <c r="A1191" t="s">
        <v>1757</v>
      </c>
      <c r="B1191" t="s">
        <v>2230</v>
      </c>
      <c r="C1191" t="s">
        <v>2351</v>
      </c>
      <c r="D1191" t="s">
        <v>2352</v>
      </c>
      <c r="E1191">
        <v>26</v>
      </c>
      <c r="F1191">
        <v>5</v>
      </c>
      <c r="G1191">
        <v>130</v>
      </c>
    </row>
    <row r="1192" spans="1:10" s="1" customFormat="1">
      <c r="A1192" s="1" t="s">
        <v>1757</v>
      </c>
      <c r="B1192" s="1" t="s">
        <v>2230</v>
      </c>
      <c r="C1192" s="1" t="s">
        <v>2353</v>
      </c>
      <c r="D1192" s="1" t="s">
        <v>2354</v>
      </c>
      <c r="E1192" s="1">
        <v>3</v>
      </c>
      <c r="F1192" s="1">
        <v>5</v>
      </c>
      <c r="G1192" s="1">
        <v>15</v>
      </c>
      <c r="I1192" s="1">
        <f>SUM(F1130:F1192)</f>
        <v>312.5</v>
      </c>
      <c r="J1192" s="1">
        <f>SUM(G1130:G1192)</f>
        <v>19527.5</v>
      </c>
    </row>
    <row r="1193" spans="1:10">
      <c r="A1193" t="s">
        <v>1757</v>
      </c>
      <c r="B1193" t="s">
        <v>2355</v>
      </c>
      <c r="C1193" t="s">
        <v>2356</v>
      </c>
      <c r="D1193" t="s">
        <v>2357</v>
      </c>
      <c r="E1193">
        <v>196</v>
      </c>
      <c r="F1193">
        <v>5</v>
      </c>
      <c r="G1193">
        <v>980</v>
      </c>
    </row>
    <row r="1194" spans="1:10">
      <c r="A1194" t="s">
        <v>1757</v>
      </c>
      <c r="B1194" t="s">
        <v>2355</v>
      </c>
      <c r="C1194" t="s">
        <v>2358</v>
      </c>
      <c r="D1194" t="s">
        <v>2359</v>
      </c>
      <c r="E1194">
        <v>195</v>
      </c>
      <c r="F1194">
        <v>5</v>
      </c>
      <c r="G1194">
        <v>975</v>
      </c>
    </row>
    <row r="1195" spans="1:10">
      <c r="A1195" t="s">
        <v>1757</v>
      </c>
      <c r="B1195" t="s">
        <v>2355</v>
      </c>
      <c r="C1195" t="s">
        <v>2360</v>
      </c>
      <c r="D1195" t="s">
        <v>2361</v>
      </c>
      <c r="E1195">
        <v>242</v>
      </c>
      <c r="F1195">
        <v>5</v>
      </c>
      <c r="G1195">
        <v>1210</v>
      </c>
    </row>
    <row r="1196" spans="1:10">
      <c r="A1196" t="s">
        <v>1757</v>
      </c>
      <c r="B1196" t="s">
        <v>2355</v>
      </c>
      <c r="C1196" t="s">
        <v>2362</v>
      </c>
      <c r="D1196" t="s">
        <v>2363</v>
      </c>
      <c r="E1196">
        <v>195</v>
      </c>
      <c r="F1196">
        <v>5</v>
      </c>
      <c r="G1196">
        <v>975</v>
      </c>
    </row>
    <row r="1197" spans="1:10">
      <c r="A1197" t="s">
        <v>1757</v>
      </c>
      <c r="B1197" t="s">
        <v>2355</v>
      </c>
      <c r="C1197" t="s">
        <v>2364</v>
      </c>
      <c r="D1197" t="s">
        <v>2365</v>
      </c>
      <c r="E1197">
        <v>57</v>
      </c>
      <c r="F1197">
        <v>10</v>
      </c>
      <c r="G1197">
        <v>570</v>
      </c>
    </row>
    <row r="1198" spans="1:10">
      <c r="A1198" t="s">
        <v>1757</v>
      </c>
      <c r="B1198" t="s">
        <v>2355</v>
      </c>
      <c r="C1198" t="s">
        <v>2366</v>
      </c>
      <c r="D1198" t="s">
        <v>2367</v>
      </c>
      <c r="E1198">
        <v>57</v>
      </c>
      <c r="F1198">
        <v>10</v>
      </c>
      <c r="G1198">
        <v>570</v>
      </c>
    </row>
    <row r="1199" spans="1:10">
      <c r="A1199" t="s">
        <v>1757</v>
      </c>
      <c r="B1199" t="s">
        <v>2355</v>
      </c>
      <c r="C1199" t="s">
        <v>2368</v>
      </c>
      <c r="D1199" t="s">
        <v>2369</v>
      </c>
      <c r="E1199">
        <v>58</v>
      </c>
      <c r="F1199">
        <v>10</v>
      </c>
      <c r="G1199">
        <v>580</v>
      </c>
    </row>
    <row r="1200" spans="1:10">
      <c r="A1200" t="s">
        <v>1757</v>
      </c>
      <c r="B1200" t="s">
        <v>2355</v>
      </c>
      <c r="C1200" t="s">
        <v>2370</v>
      </c>
      <c r="D1200" t="s">
        <v>2371</v>
      </c>
      <c r="E1200">
        <v>59</v>
      </c>
      <c r="F1200">
        <v>10</v>
      </c>
      <c r="G1200">
        <v>590</v>
      </c>
    </row>
    <row r="1201" spans="1:10">
      <c r="A1201" t="s">
        <v>1757</v>
      </c>
      <c r="B1201" t="s">
        <v>2355</v>
      </c>
      <c r="C1201" t="s">
        <v>2372</v>
      </c>
      <c r="D1201" t="s">
        <v>2373</v>
      </c>
      <c r="E1201">
        <v>58</v>
      </c>
      <c r="F1201">
        <v>10</v>
      </c>
      <c r="G1201">
        <v>580</v>
      </c>
    </row>
    <row r="1202" spans="1:10">
      <c r="A1202" t="s">
        <v>1757</v>
      </c>
      <c r="B1202" t="s">
        <v>2355</v>
      </c>
      <c r="C1202" t="s">
        <v>2374</v>
      </c>
      <c r="D1202" t="s">
        <v>2375</v>
      </c>
      <c r="E1202">
        <v>58</v>
      </c>
      <c r="F1202">
        <v>10</v>
      </c>
      <c r="G1202">
        <v>580</v>
      </c>
    </row>
    <row r="1203" spans="1:10">
      <c r="A1203" t="s">
        <v>1757</v>
      </c>
      <c r="B1203" t="s">
        <v>2355</v>
      </c>
      <c r="C1203" t="s">
        <v>2376</v>
      </c>
      <c r="D1203" t="s">
        <v>2377</v>
      </c>
      <c r="E1203">
        <v>54</v>
      </c>
      <c r="F1203">
        <v>5</v>
      </c>
      <c r="G1203">
        <v>270</v>
      </c>
    </row>
    <row r="1204" spans="1:10">
      <c r="A1204" t="s">
        <v>1757</v>
      </c>
      <c r="B1204" t="s">
        <v>2355</v>
      </c>
      <c r="C1204" t="s">
        <v>2378</v>
      </c>
      <c r="D1204" t="s">
        <v>2379</v>
      </c>
      <c r="E1204">
        <v>53</v>
      </c>
      <c r="F1204">
        <v>5</v>
      </c>
      <c r="G1204">
        <v>265</v>
      </c>
    </row>
    <row r="1205" spans="1:10">
      <c r="A1205" t="s">
        <v>1757</v>
      </c>
      <c r="B1205" t="s">
        <v>2355</v>
      </c>
      <c r="C1205" t="s">
        <v>2380</v>
      </c>
      <c r="D1205" t="s">
        <v>2381</v>
      </c>
      <c r="E1205">
        <v>53</v>
      </c>
      <c r="F1205">
        <v>5</v>
      </c>
      <c r="G1205">
        <v>265</v>
      </c>
    </row>
    <row r="1206" spans="1:10">
      <c r="A1206" t="s">
        <v>1757</v>
      </c>
      <c r="B1206" t="s">
        <v>2355</v>
      </c>
      <c r="C1206" t="s">
        <v>2382</v>
      </c>
      <c r="D1206" t="s">
        <v>2383</v>
      </c>
      <c r="E1206">
        <v>54</v>
      </c>
      <c r="F1206">
        <v>5</v>
      </c>
      <c r="G1206">
        <v>270</v>
      </c>
    </row>
    <row r="1207" spans="1:10">
      <c r="A1207" t="s">
        <v>1757</v>
      </c>
      <c r="B1207" t="s">
        <v>2355</v>
      </c>
      <c r="C1207" t="s">
        <v>2384</v>
      </c>
      <c r="D1207" t="s">
        <v>2385</v>
      </c>
      <c r="E1207">
        <v>53</v>
      </c>
      <c r="F1207">
        <v>10</v>
      </c>
      <c r="G1207">
        <v>530</v>
      </c>
    </row>
    <row r="1208" spans="1:10">
      <c r="A1208" t="s">
        <v>1757</v>
      </c>
      <c r="B1208" t="s">
        <v>2355</v>
      </c>
      <c r="C1208" t="s">
        <v>2386</v>
      </c>
      <c r="D1208" t="s">
        <v>2387</v>
      </c>
      <c r="E1208">
        <v>54</v>
      </c>
      <c r="F1208">
        <v>10</v>
      </c>
      <c r="G1208">
        <v>540</v>
      </c>
    </row>
    <row r="1209" spans="1:10" s="1" customFormat="1">
      <c r="A1209" s="1" t="s">
        <v>1757</v>
      </c>
      <c r="B1209" s="1" t="s">
        <v>2355</v>
      </c>
      <c r="C1209" s="1" t="s">
        <v>2388</v>
      </c>
      <c r="D1209" s="1" t="s">
        <v>2389</v>
      </c>
      <c r="E1209" s="1">
        <v>54</v>
      </c>
      <c r="F1209" s="1">
        <v>20</v>
      </c>
      <c r="G1209" s="1">
        <v>1080</v>
      </c>
      <c r="I1209" s="1">
        <f>SUM(F1193:F1209)</f>
        <v>140</v>
      </c>
      <c r="J1209" s="1">
        <f>SUM(G1193:G1209)</f>
        <v>10830</v>
      </c>
    </row>
    <row r="1211" spans="1:10">
      <c r="J1211">
        <f>SUM(J36:J1209)</f>
        <v>359122.66000000003</v>
      </c>
    </row>
    <row r="1212" spans="1:10">
      <c r="J1212">
        <f>J1211/1500</f>
        <v>239.4151066666667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96"/>
  <sheetViews>
    <sheetView topLeftCell="B1" workbookViewId="0">
      <selection activeCell="M8" sqref="M8"/>
    </sheetView>
  </sheetViews>
  <sheetFormatPr defaultRowHeight="12.75"/>
  <cols>
    <col min="1" max="1" width="31.7109375" customWidth="1"/>
    <col min="2" max="2" width="19.140625" customWidth="1"/>
    <col min="3" max="3" width="16.42578125" customWidth="1"/>
    <col min="4" max="4" width="17" customWidth="1"/>
    <col min="5" max="5" width="13.85546875" customWidth="1"/>
    <col min="6" max="6" width="15.7109375" customWidth="1"/>
    <col min="257" max="257" width="31.7109375" customWidth="1"/>
    <col min="258" max="258" width="19.140625" customWidth="1"/>
    <col min="259" max="259" width="16.42578125" customWidth="1"/>
    <col min="260" max="260" width="17" customWidth="1"/>
    <col min="261" max="261" width="13.85546875" customWidth="1"/>
    <col min="262" max="262" width="15.7109375" customWidth="1"/>
    <col min="513" max="513" width="31.7109375" customWidth="1"/>
    <col min="514" max="514" width="19.140625" customWidth="1"/>
    <col min="515" max="515" width="16.42578125" customWidth="1"/>
    <col min="516" max="516" width="17" customWidth="1"/>
    <col min="517" max="517" width="13.85546875" customWidth="1"/>
    <col min="518" max="518" width="15.7109375" customWidth="1"/>
    <col min="769" max="769" width="31.7109375" customWidth="1"/>
    <col min="770" max="770" width="19.140625" customWidth="1"/>
    <col min="771" max="771" width="16.42578125" customWidth="1"/>
    <col min="772" max="772" width="17" customWidth="1"/>
    <col min="773" max="773" width="13.85546875" customWidth="1"/>
    <col min="774" max="774" width="15.7109375" customWidth="1"/>
    <col min="1025" max="1025" width="31.7109375" customWidth="1"/>
    <col min="1026" max="1026" width="19.140625" customWidth="1"/>
    <col min="1027" max="1027" width="16.42578125" customWidth="1"/>
    <col min="1028" max="1028" width="17" customWidth="1"/>
    <col min="1029" max="1029" width="13.85546875" customWidth="1"/>
    <col min="1030" max="1030" width="15.7109375" customWidth="1"/>
    <col min="1281" max="1281" width="31.7109375" customWidth="1"/>
    <col min="1282" max="1282" width="19.140625" customWidth="1"/>
    <col min="1283" max="1283" width="16.42578125" customWidth="1"/>
    <col min="1284" max="1284" width="17" customWidth="1"/>
    <col min="1285" max="1285" width="13.85546875" customWidth="1"/>
    <col min="1286" max="1286" width="15.7109375" customWidth="1"/>
    <col min="1537" max="1537" width="31.7109375" customWidth="1"/>
    <col min="1538" max="1538" width="19.140625" customWidth="1"/>
    <col min="1539" max="1539" width="16.42578125" customWidth="1"/>
    <col min="1540" max="1540" width="17" customWidth="1"/>
    <col min="1541" max="1541" width="13.85546875" customWidth="1"/>
    <col min="1542" max="1542" width="15.7109375" customWidth="1"/>
    <col min="1793" max="1793" width="31.7109375" customWidth="1"/>
    <col min="1794" max="1794" width="19.140625" customWidth="1"/>
    <col min="1795" max="1795" width="16.42578125" customWidth="1"/>
    <col min="1796" max="1796" width="17" customWidth="1"/>
    <col min="1797" max="1797" width="13.85546875" customWidth="1"/>
    <col min="1798" max="1798" width="15.7109375" customWidth="1"/>
    <col min="2049" max="2049" width="31.7109375" customWidth="1"/>
    <col min="2050" max="2050" width="19.140625" customWidth="1"/>
    <col min="2051" max="2051" width="16.42578125" customWidth="1"/>
    <col min="2052" max="2052" width="17" customWidth="1"/>
    <col min="2053" max="2053" width="13.85546875" customWidth="1"/>
    <col min="2054" max="2054" width="15.7109375" customWidth="1"/>
    <col min="2305" max="2305" width="31.7109375" customWidth="1"/>
    <col min="2306" max="2306" width="19.140625" customWidth="1"/>
    <col min="2307" max="2307" width="16.42578125" customWidth="1"/>
    <col min="2308" max="2308" width="17" customWidth="1"/>
    <col min="2309" max="2309" width="13.85546875" customWidth="1"/>
    <col min="2310" max="2310" width="15.7109375" customWidth="1"/>
    <col min="2561" max="2561" width="31.7109375" customWidth="1"/>
    <col min="2562" max="2562" width="19.140625" customWidth="1"/>
    <col min="2563" max="2563" width="16.42578125" customWidth="1"/>
    <col min="2564" max="2564" width="17" customWidth="1"/>
    <col min="2565" max="2565" width="13.85546875" customWidth="1"/>
    <col min="2566" max="2566" width="15.7109375" customWidth="1"/>
    <col min="2817" max="2817" width="31.7109375" customWidth="1"/>
    <col min="2818" max="2818" width="19.140625" customWidth="1"/>
    <col min="2819" max="2819" width="16.42578125" customWidth="1"/>
    <col min="2820" max="2820" width="17" customWidth="1"/>
    <col min="2821" max="2821" width="13.85546875" customWidth="1"/>
    <col min="2822" max="2822" width="15.7109375" customWidth="1"/>
    <col min="3073" max="3073" width="31.7109375" customWidth="1"/>
    <col min="3074" max="3074" width="19.140625" customWidth="1"/>
    <col min="3075" max="3075" width="16.42578125" customWidth="1"/>
    <col min="3076" max="3076" width="17" customWidth="1"/>
    <col min="3077" max="3077" width="13.85546875" customWidth="1"/>
    <col min="3078" max="3078" width="15.7109375" customWidth="1"/>
    <col min="3329" max="3329" width="31.7109375" customWidth="1"/>
    <col min="3330" max="3330" width="19.140625" customWidth="1"/>
    <col min="3331" max="3331" width="16.42578125" customWidth="1"/>
    <col min="3332" max="3332" width="17" customWidth="1"/>
    <col min="3333" max="3333" width="13.85546875" customWidth="1"/>
    <col min="3334" max="3334" width="15.7109375" customWidth="1"/>
    <col min="3585" max="3585" width="31.7109375" customWidth="1"/>
    <col min="3586" max="3586" width="19.140625" customWidth="1"/>
    <col min="3587" max="3587" width="16.42578125" customWidth="1"/>
    <col min="3588" max="3588" width="17" customWidth="1"/>
    <col min="3589" max="3589" width="13.85546875" customWidth="1"/>
    <col min="3590" max="3590" width="15.7109375" customWidth="1"/>
    <col min="3841" max="3841" width="31.7109375" customWidth="1"/>
    <col min="3842" max="3842" width="19.140625" customWidth="1"/>
    <col min="3843" max="3843" width="16.42578125" customWidth="1"/>
    <col min="3844" max="3844" width="17" customWidth="1"/>
    <col min="3845" max="3845" width="13.85546875" customWidth="1"/>
    <col min="3846" max="3846" width="15.7109375" customWidth="1"/>
    <col min="4097" max="4097" width="31.7109375" customWidth="1"/>
    <col min="4098" max="4098" width="19.140625" customWidth="1"/>
    <col min="4099" max="4099" width="16.42578125" customWidth="1"/>
    <col min="4100" max="4100" width="17" customWidth="1"/>
    <col min="4101" max="4101" width="13.85546875" customWidth="1"/>
    <col min="4102" max="4102" width="15.7109375" customWidth="1"/>
    <col min="4353" max="4353" width="31.7109375" customWidth="1"/>
    <col min="4354" max="4354" width="19.140625" customWidth="1"/>
    <col min="4355" max="4355" width="16.42578125" customWidth="1"/>
    <col min="4356" max="4356" width="17" customWidth="1"/>
    <col min="4357" max="4357" width="13.85546875" customWidth="1"/>
    <col min="4358" max="4358" width="15.7109375" customWidth="1"/>
    <col min="4609" max="4609" width="31.7109375" customWidth="1"/>
    <col min="4610" max="4610" width="19.140625" customWidth="1"/>
    <col min="4611" max="4611" width="16.42578125" customWidth="1"/>
    <col min="4612" max="4612" width="17" customWidth="1"/>
    <col min="4613" max="4613" width="13.85546875" customWidth="1"/>
    <col min="4614" max="4614" width="15.7109375" customWidth="1"/>
    <col min="4865" max="4865" width="31.7109375" customWidth="1"/>
    <col min="4866" max="4866" width="19.140625" customWidth="1"/>
    <col min="4867" max="4867" width="16.42578125" customWidth="1"/>
    <col min="4868" max="4868" width="17" customWidth="1"/>
    <col min="4869" max="4869" width="13.85546875" customWidth="1"/>
    <col min="4870" max="4870" width="15.7109375" customWidth="1"/>
    <col min="5121" max="5121" width="31.7109375" customWidth="1"/>
    <col min="5122" max="5122" width="19.140625" customWidth="1"/>
    <col min="5123" max="5123" width="16.42578125" customWidth="1"/>
    <col min="5124" max="5124" width="17" customWidth="1"/>
    <col min="5125" max="5125" width="13.85546875" customWidth="1"/>
    <col min="5126" max="5126" width="15.7109375" customWidth="1"/>
    <col min="5377" max="5377" width="31.7109375" customWidth="1"/>
    <col min="5378" max="5378" width="19.140625" customWidth="1"/>
    <col min="5379" max="5379" width="16.42578125" customWidth="1"/>
    <col min="5380" max="5380" width="17" customWidth="1"/>
    <col min="5381" max="5381" width="13.85546875" customWidth="1"/>
    <col min="5382" max="5382" width="15.7109375" customWidth="1"/>
    <col min="5633" max="5633" width="31.7109375" customWidth="1"/>
    <col min="5634" max="5634" width="19.140625" customWidth="1"/>
    <col min="5635" max="5635" width="16.42578125" customWidth="1"/>
    <col min="5636" max="5636" width="17" customWidth="1"/>
    <col min="5637" max="5637" width="13.85546875" customWidth="1"/>
    <col min="5638" max="5638" width="15.7109375" customWidth="1"/>
    <col min="5889" max="5889" width="31.7109375" customWidth="1"/>
    <col min="5890" max="5890" width="19.140625" customWidth="1"/>
    <col min="5891" max="5891" width="16.42578125" customWidth="1"/>
    <col min="5892" max="5892" width="17" customWidth="1"/>
    <col min="5893" max="5893" width="13.85546875" customWidth="1"/>
    <col min="5894" max="5894" width="15.7109375" customWidth="1"/>
    <col min="6145" max="6145" width="31.7109375" customWidth="1"/>
    <col min="6146" max="6146" width="19.140625" customWidth="1"/>
    <col min="6147" max="6147" width="16.42578125" customWidth="1"/>
    <col min="6148" max="6148" width="17" customWidth="1"/>
    <col min="6149" max="6149" width="13.85546875" customWidth="1"/>
    <col min="6150" max="6150" width="15.7109375" customWidth="1"/>
    <col min="6401" max="6401" width="31.7109375" customWidth="1"/>
    <col min="6402" max="6402" width="19.140625" customWidth="1"/>
    <col min="6403" max="6403" width="16.42578125" customWidth="1"/>
    <col min="6404" max="6404" width="17" customWidth="1"/>
    <col min="6405" max="6405" width="13.85546875" customWidth="1"/>
    <col min="6406" max="6406" width="15.7109375" customWidth="1"/>
    <col min="6657" max="6657" width="31.7109375" customWidth="1"/>
    <col min="6658" max="6658" width="19.140625" customWidth="1"/>
    <col min="6659" max="6659" width="16.42578125" customWidth="1"/>
    <col min="6660" max="6660" width="17" customWidth="1"/>
    <col min="6661" max="6661" width="13.85546875" customWidth="1"/>
    <col min="6662" max="6662" width="15.7109375" customWidth="1"/>
    <col min="6913" max="6913" width="31.7109375" customWidth="1"/>
    <col min="6914" max="6914" width="19.140625" customWidth="1"/>
    <col min="6915" max="6915" width="16.42578125" customWidth="1"/>
    <col min="6916" max="6916" width="17" customWidth="1"/>
    <col min="6917" max="6917" width="13.85546875" customWidth="1"/>
    <col min="6918" max="6918" width="15.7109375" customWidth="1"/>
    <col min="7169" max="7169" width="31.7109375" customWidth="1"/>
    <col min="7170" max="7170" width="19.140625" customWidth="1"/>
    <col min="7171" max="7171" width="16.42578125" customWidth="1"/>
    <col min="7172" max="7172" width="17" customWidth="1"/>
    <col min="7173" max="7173" width="13.85546875" customWidth="1"/>
    <col min="7174" max="7174" width="15.7109375" customWidth="1"/>
    <col min="7425" max="7425" width="31.7109375" customWidth="1"/>
    <col min="7426" max="7426" width="19.140625" customWidth="1"/>
    <col min="7427" max="7427" width="16.42578125" customWidth="1"/>
    <col min="7428" max="7428" width="17" customWidth="1"/>
    <col min="7429" max="7429" width="13.85546875" customWidth="1"/>
    <col min="7430" max="7430" width="15.7109375" customWidth="1"/>
    <col min="7681" max="7681" width="31.7109375" customWidth="1"/>
    <col min="7682" max="7682" width="19.140625" customWidth="1"/>
    <col min="7683" max="7683" width="16.42578125" customWidth="1"/>
    <col min="7684" max="7684" width="17" customWidth="1"/>
    <col min="7685" max="7685" width="13.85546875" customWidth="1"/>
    <col min="7686" max="7686" width="15.7109375" customWidth="1"/>
    <col min="7937" max="7937" width="31.7109375" customWidth="1"/>
    <col min="7938" max="7938" width="19.140625" customWidth="1"/>
    <col min="7939" max="7939" width="16.42578125" customWidth="1"/>
    <col min="7940" max="7940" width="17" customWidth="1"/>
    <col min="7941" max="7941" width="13.85546875" customWidth="1"/>
    <col min="7942" max="7942" width="15.7109375" customWidth="1"/>
    <col min="8193" max="8193" width="31.7109375" customWidth="1"/>
    <col min="8194" max="8194" width="19.140625" customWidth="1"/>
    <col min="8195" max="8195" width="16.42578125" customWidth="1"/>
    <col min="8196" max="8196" width="17" customWidth="1"/>
    <col min="8197" max="8197" width="13.85546875" customWidth="1"/>
    <col min="8198" max="8198" width="15.7109375" customWidth="1"/>
    <col min="8449" max="8449" width="31.7109375" customWidth="1"/>
    <col min="8450" max="8450" width="19.140625" customWidth="1"/>
    <col min="8451" max="8451" width="16.42578125" customWidth="1"/>
    <col min="8452" max="8452" width="17" customWidth="1"/>
    <col min="8453" max="8453" width="13.85546875" customWidth="1"/>
    <col min="8454" max="8454" width="15.7109375" customWidth="1"/>
    <col min="8705" max="8705" width="31.7109375" customWidth="1"/>
    <col min="8706" max="8706" width="19.140625" customWidth="1"/>
    <col min="8707" max="8707" width="16.42578125" customWidth="1"/>
    <col min="8708" max="8708" width="17" customWidth="1"/>
    <col min="8709" max="8709" width="13.85546875" customWidth="1"/>
    <col min="8710" max="8710" width="15.7109375" customWidth="1"/>
    <col min="8961" max="8961" width="31.7109375" customWidth="1"/>
    <col min="8962" max="8962" width="19.140625" customWidth="1"/>
    <col min="8963" max="8963" width="16.42578125" customWidth="1"/>
    <col min="8964" max="8964" width="17" customWidth="1"/>
    <col min="8965" max="8965" width="13.85546875" customWidth="1"/>
    <col min="8966" max="8966" width="15.7109375" customWidth="1"/>
    <col min="9217" max="9217" width="31.7109375" customWidth="1"/>
    <col min="9218" max="9218" width="19.140625" customWidth="1"/>
    <col min="9219" max="9219" width="16.42578125" customWidth="1"/>
    <col min="9220" max="9220" width="17" customWidth="1"/>
    <col min="9221" max="9221" width="13.85546875" customWidth="1"/>
    <col min="9222" max="9222" width="15.7109375" customWidth="1"/>
    <col min="9473" max="9473" width="31.7109375" customWidth="1"/>
    <col min="9474" max="9474" width="19.140625" customWidth="1"/>
    <col min="9475" max="9475" width="16.42578125" customWidth="1"/>
    <col min="9476" max="9476" width="17" customWidth="1"/>
    <col min="9477" max="9477" width="13.85546875" customWidth="1"/>
    <col min="9478" max="9478" width="15.7109375" customWidth="1"/>
    <col min="9729" max="9729" width="31.7109375" customWidth="1"/>
    <col min="9730" max="9730" width="19.140625" customWidth="1"/>
    <col min="9731" max="9731" width="16.42578125" customWidth="1"/>
    <col min="9732" max="9732" width="17" customWidth="1"/>
    <col min="9733" max="9733" width="13.85546875" customWidth="1"/>
    <col min="9734" max="9734" width="15.7109375" customWidth="1"/>
    <col min="9985" max="9985" width="31.7109375" customWidth="1"/>
    <col min="9986" max="9986" width="19.140625" customWidth="1"/>
    <col min="9987" max="9987" width="16.42578125" customWidth="1"/>
    <col min="9988" max="9988" width="17" customWidth="1"/>
    <col min="9989" max="9989" width="13.85546875" customWidth="1"/>
    <col min="9990" max="9990" width="15.7109375" customWidth="1"/>
    <col min="10241" max="10241" width="31.7109375" customWidth="1"/>
    <col min="10242" max="10242" width="19.140625" customWidth="1"/>
    <col min="10243" max="10243" width="16.42578125" customWidth="1"/>
    <col min="10244" max="10244" width="17" customWidth="1"/>
    <col min="10245" max="10245" width="13.85546875" customWidth="1"/>
    <col min="10246" max="10246" width="15.7109375" customWidth="1"/>
    <col min="10497" max="10497" width="31.7109375" customWidth="1"/>
    <col min="10498" max="10498" width="19.140625" customWidth="1"/>
    <col min="10499" max="10499" width="16.42578125" customWidth="1"/>
    <col min="10500" max="10500" width="17" customWidth="1"/>
    <col min="10501" max="10501" width="13.85546875" customWidth="1"/>
    <col min="10502" max="10502" width="15.7109375" customWidth="1"/>
    <col min="10753" max="10753" width="31.7109375" customWidth="1"/>
    <col min="10754" max="10754" width="19.140625" customWidth="1"/>
    <col min="10755" max="10755" width="16.42578125" customWidth="1"/>
    <col min="10756" max="10756" width="17" customWidth="1"/>
    <col min="10757" max="10757" width="13.85546875" customWidth="1"/>
    <col min="10758" max="10758" width="15.7109375" customWidth="1"/>
    <col min="11009" max="11009" width="31.7109375" customWidth="1"/>
    <col min="11010" max="11010" width="19.140625" customWidth="1"/>
    <col min="11011" max="11011" width="16.42578125" customWidth="1"/>
    <col min="11012" max="11012" width="17" customWidth="1"/>
    <col min="11013" max="11013" width="13.85546875" customWidth="1"/>
    <col min="11014" max="11014" width="15.7109375" customWidth="1"/>
    <col min="11265" max="11265" width="31.7109375" customWidth="1"/>
    <col min="11266" max="11266" width="19.140625" customWidth="1"/>
    <col min="11267" max="11267" width="16.42578125" customWidth="1"/>
    <col min="11268" max="11268" width="17" customWidth="1"/>
    <col min="11269" max="11269" width="13.85546875" customWidth="1"/>
    <col min="11270" max="11270" width="15.7109375" customWidth="1"/>
    <col min="11521" max="11521" width="31.7109375" customWidth="1"/>
    <col min="11522" max="11522" width="19.140625" customWidth="1"/>
    <col min="11523" max="11523" width="16.42578125" customWidth="1"/>
    <col min="11524" max="11524" width="17" customWidth="1"/>
    <col min="11525" max="11525" width="13.85546875" customWidth="1"/>
    <col min="11526" max="11526" width="15.7109375" customWidth="1"/>
    <col min="11777" max="11777" width="31.7109375" customWidth="1"/>
    <col min="11778" max="11778" width="19.140625" customWidth="1"/>
    <col min="11779" max="11779" width="16.42578125" customWidth="1"/>
    <col min="11780" max="11780" width="17" customWidth="1"/>
    <col min="11781" max="11781" width="13.85546875" customWidth="1"/>
    <col min="11782" max="11782" width="15.7109375" customWidth="1"/>
    <col min="12033" max="12033" width="31.7109375" customWidth="1"/>
    <col min="12034" max="12034" width="19.140625" customWidth="1"/>
    <col min="12035" max="12035" width="16.42578125" customWidth="1"/>
    <col min="12036" max="12036" width="17" customWidth="1"/>
    <col min="12037" max="12037" width="13.85546875" customWidth="1"/>
    <col min="12038" max="12038" width="15.7109375" customWidth="1"/>
    <col min="12289" max="12289" width="31.7109375" customWidth="1"/>
    <col min="12290" max="12290" width="19.140625" customWidth="1"/>
    <col min="12291" max="12291" width="16.42578125" customWidth="1"/>
    <col min="12292" max="12292" width="17" customWidth="1"/>
    <col min="12293" max="12293" width="13.85546875" customWidth="1"/>
    <col min="12294" max="12294" width="15.7109375" customWidth="1"/>
    <col min="12545" max="12545" width="31.7109375" customWidth="1"/>
    <col min="12546" max="12546" width="19.140625" customWidth="1"/>
    <col min="12547" max="12547" width="16.42578125" customWidth="1"/>
    <col min="12548" max="12548" width="17" customWidth="1"/>
    <col min="12549" max="12549" width="13.85546875" customWidth="1"/>
    <col min="12550" max="12550" width="15.7109375" customWidth="1"/>
    <col min="12801" max="12801" width="31.7109375" customWidth="1"/>
    <col min="12802" max="12802" width="19.140625" customWidth="1"/>
    <col min="12803" max="12803" width="16.42578125" customWidth="1"/>
    <col min="12804" max="12804" width="17" customWidth="1"/>
    <col min="12805" max="12805" width="13.85546875" customWidth="1"/>
    <col min="12806" max="12806" width="15.7109375" customWidth="1"/>
    <col min="13057" max="13057" width="31.7109375" customWidth="1"/>
    <col min="13058" max="13058" width="19.140625" customWidth="1"/>
    <col min="13059" max="13059" width="16.42578125" customWidth="1"/>
    <col min="13060" max="13060" width="17" customWidth="1"/>
    <col min="13061" max="13061" width="13.85546875" customWidth="1"/>
    <col min="13062" max="13062" width="15.7109375" customWidth="1"/>
    <col min="13313" max="13313" width="31.7109375" customWidth="1"/>
    <col min="13314" max="13314" width="19.140625" customWidth="1"/>
    <col min="13315" max="13315" width="16.42578125" customWidth="1"/>
    <col min="13316" max="13316" width="17" customWidth="1"/>
    <col min="13317" max="13317" width="13.85546875" customWidth="1"/>
    <col min="13318" max="13318" width="15.7109375" customWidth="1"/>
    <col min="13569" max="13569" width="31.7109375" customWidth="1"/>
    <col min="13570" max="13570" width="19.140625" customWidth="1"/>
    <col min="13571" max="13571" width="16.42578125" customWidth="1"/>
    <col min="13572" max="13572" width="17" customWidth="1"/>
    <col min="13573" max="13573" width="13.85546875" customWidth="1"/>
    <col min="13574" max="13574" width="15.7109375" customWidth="1"/>
    <col min="13825" max="13825" width="31.7109375" customWidth="1"/>
    <col min="13826" max="13826" width="19.140625" customWidth="1"/>
    <col min="13827" max="13827" width="16.42578125" customWidth="1"/>
    <col min="13828" max="13828" width="17" customWidth="1"/>
    <col min="13829" max="13829" width="13.85546875" customWidth="1"/>
    <col min="13830" max="13830" width="15.7109375" customWidth="1"/>
    <col min="14081" max="14081" width="31.7109375" customWidth="1"/>
    <col min="14082" max="14082" width="19.140625" customWidth="1"/>
    <col min="14083" max="14083" width="16.42578125" customWidth="1"/>
    <col min="14084" max="14084" width="17" customWidth="1"/>
    <col min="14085" max="14085" width="13.85546875" customWidth="1"/>
    <col min="14086" max="14086" width="15.7109375" customWidth="1"/>
    <col min="14337" max="14337" width="31.7109375" customWidth="1"/>
    <col min="14338" max="14338" width="19.140625" customWidth="1"/>
    <col min="14339" max="14339" width="16.42578125" customWidth="1"/>
    <col min="14340" max="14340" width="17" customWidth="1"/>
    <col min="14341" max="14341" width="13.85546875" customWidth="1"/>
    <col min="14342" max="14342" width="15.7109375" customWidth="1"/>
    <col min="14593" max="14593" width="31.7109375" customWidth="1"/>
    <col min="14594" max="14594" width="19.140625" customWidth="1"/>
    <col min="14595" max="14595" width="16.42578125" customWidth="1"/>
    <col min="14596" max="14596" width="17" customWidth="1"/>
    <col min="14597" max="14597" width="13.85546875" customWidth="1"/>
    <col min="14598" max="14598" width="15.7109375" customWidth="1"/>
    <col min="14849" max="14849" width="31.7109375" customWidth="1"/>
    <col min="14850" max="14850" width="19.140625" customWidth="1"/>
    <col min="14851" max="14851" width="16.42578125" customWidth="1"/>
    <col min="14852" max="14852" width="17" customWidth="1"/>
    <col min="14853" max="14853" width="13.85546875" customWidth="1"/>
    <col min="14854" max="14854" width="15.7109375" customWidth="1"/>
    <col min="15105" max="15105" width="31.7109375" customWidth="1"/>
    <col min="15106" max="15106" width="19.140625" customWidth="1"/>
    <col min="15107" max="15107" width="16.42578125" customWidth="1"/>
    <col min="15108" max="15108" width="17" customWidth="1"/>
    <col min="15109" max="15109" width="13.85546875" customWidth="1"/>
    <col min="15110" max="15110" width="15.7109375" customWidth="1"/>
    <col min="15361" max="15361" width="31.7109375" customWidth="1"/>
    <col min="15362" max="15362" width="19.140625" customWidth="1"/>
    <col min="15363" max="15363" width="16.42578125" customWidth="1"/>
    <col min="15364" max="15364" width="17" customWidth="1"/>
    <col min="15365" max="15365" width="13.85546875" customWidth="1"/>
    <col min="15366" max="15366" width="15.7109375" customWidth="1"/>
    <col min="15617" max="15617" width="31.7109375" customWidth="1"/>
    <col min="15618" max="15618" width="19.140625" customWidth="1"/>
    <col min="15619" max="15619" width="16.42578125" customWidth="1"/>
    <col min="15620" max="15620" width="17" customWidth="1"/>
    <col min="15621" max="15621" width="13.85546875" customWidth="1"/>
    <col min="15622" max="15622" width="15.7109375" customWidth="1"/>
    <col min="15873" max="15873" width="31.7109375" customWidth="1"/>
    <col min="15874" max="15874" width="19.140625" customWidth="1"/>
    <col min="15875" max="15875" width="16.42578125" customWidth="1"/>
    <col min="15876" max="15876" width="17" customWidth="1"/>
    <col min="15877" max="15877" width="13.85546875" customWidth="1"/>
    <col min="15878" max="15878" width="15.7109375" customWidth="1"/>
    <col min="16129" max="16129" width="31.7109375" customWidth="1"/>
    <col min="16130" max="16130" width="19.140625" customWidth="1"/>
    <col min="16131" max="16131" width="16.42578125" customWidth="1"/>
    <col min="16132" max="16132" width="17" customWidth="1"/>
    <col min="16133" max="16133" width="13.85546875" customWidth="1"/>
    <col min="16134" max="16134" width="15.7109375" customWidth="1"/>
  </cols>
  <sheetData>
    <row r="1" spans="1:15">
      <c r="A1" t="s">
        <v>0</v>
      </c>
      <c r="B1" t="s">
        <v>1</v>
      </c>
    </row>
    <row r="3" spans="1:1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K3" t="s">
        <v>3429</v>
      </c>
      <c r="N3">
        <f>SUM(I16,I32,I74,I82,I123,I131,I142,I167,I180,I212,I214,I222,I263,I292,I330,I360,I411,I464,I463,I464,I493,I510,I550,I558,I561,I571,I612,I627,I639,I647,I688,I693)</f>
        <v>525</v>
      </c>
    </row>
    <row r="4" spans="1:15">
      <c r="A4" t="s">
        <v>10</v>
      </c>
      <c r="B4" t="s">
        <v>11</v>
      </c>
      <c r="C4" t="s">
        <v>2398</v>
      </c>
      <c r="D4" t="s">
        <v>2399</v>
      </c>
      <c r="E4">
        <v>6</v>
      </c>
      <c r="F4">
        <v>10</v>
      </c>
      <c r="G4">
        <v>60</v>
      </c>
    </row>
    <row r="5" spans="1:15">
      <c r="A5" t="s">
        <v>10</v>
      </c>
      <c r="B5" t="s">
        <v>11</v>
      </c>
      <c r="C5" t="s">
        <v>2400</v>
      </c>
      <c r="D5" t="s">
        <v>2401</v>
      </c>
      <c r="E5">
        <v>6</v>
      </c>
      <c r="F5">
        <v>5</v>
      </c>
      <c r="G5">
        <v>30</v>
      </c>
      <c r="L5" t="s">
        <v>3430</v>
      </c>
      <c r="N5">
        <v>26</v>
      </c>
      <c r="O5" t="s">
        <v>3431</v>
      </c>
    </row>
    <row r="6" spans="1:15">
      <c r="A6" t="s">
        <v>10</v>
      </c>
      <c r="B6" t="s">
        <v>11</v>
      </c>
      <c r="C6" t="s">
        <v>2402</v>
      </c>
      <c r="D6" t="s">
        <v>2403</v>
      </c>
      <c r="E6">
        <v>7</v>
      </c>
      <c r="F6">
        <v>5</v>
      </c>
      <c r="G6">
        <v>35</v>
      </c>
    </row>
    <row r="7" spans="1:15">
      <c r="A7" t="s">
        <v>10</v>
      </c>
      <c r="B7" t="s">
        <v>11</v>
      </c>
      <c r="C7" t="s">
        <v>2404</v>
      </c>
      <c r="D7" t="s">
        <v>2405</v>
      </c>
      <c r="E7">
        <v>6</v>
      </c>
      <c r="F7">
        <v>5</v>
      </c>
      <c r="G7">
        <v>30</v>
      </c>
      <c r="K7" t="s">
        <v>3432</v>
      </c>
      <c r="M7">
        <f>SUM(J15,J31,J72,J81,J122,J130,J141,J166,J179,J211,J213,J221,J262,J291,J329,J359,J410,J462,J492,J509,J549,J557,J560,J570,J611,J626,J638,J646,J687,J692)</f>
        <v>71075</v>
      </c>
    </row>
    <row r="8" spans="1:15">
      <c r="A8" t="s">
        <v>10</v>
      </c>
      <c r="B8" t="s">
        <v>11</v>
      </c>
      <c r="C8" t="s">
        <v>2406</v>
      </c>
      <c r="D8" t="s">
        <v>2407</v>
      </c>
      <c r="E8">
        <v>7</v>
      </c>
      <c r="F8">
        <v>5</v>
      </c>
      <c r="G8">
        <v>35</v>
      </c>
    </row>
    <row r="9" spans="1:15">
      <c r="A9" t="s">
        <v>10</v>
      </c>
      <c r="B9" t="s">
        <v>11</v>
      </c>
      <c r="C9" t="s">
        <v>2408</v>
      </c>
      <c r="D9" t="s">
        <v>2409</v>
      </c>
      <c r="E9">
        <v>6</v>
      </c>
      <c r="F9">
        <v>5</v>
      </c>
      <c r="G9">
        <v>30</v>
      </c>
    </row>
    <row r="10" spans="1:15">
      <c r="A10" t="s">
        <v>10</v>
      </c>
      <c r="B10" t="s">
        <v>11</v>
      </c>
      <c r="C10" t="s">
        <v>2410</v>
      </c>
      <c r="D10" t="s">
        <v>2411</v>
      </c>
      <c r="E10">
        <v>6</v>
      </c>
      <c r="F10">
        <v>5</v>
      </c>
      <c r="G10">
        <v>30</v>
      </c>
    </row>
    <row r="11" spans="1:15">
      <c r="A11" t="s">
        <v>10</v>
      </c>
      <c r="B11" t="s">
        <v>11</v>
      </c>
      <c r="C11" t="s">
        <v>2412</v>
      </c>
      <c r="D11" t="s">
        <v>2413</v>
      </c>
      <c r="E11">
        <v>6</v>
      </c>
      <c r="F11">
        <v>5</v>
      </c>
      <c r="G11">
        <v>30</v>
      </c>
    </row>
    <row r="12" spans="1:15" s="6" customFormat="1">
      <c r="A12" s="6" t="s">
        <v>10</v>
      </c>
      <c r="B12" s="6" t="s">
        <v>11</v>
      </c>
      <c r="C12" s="6" t="s">
        <v>2414</v>
      </c>
      <c r="D12" s="6" t="s">
        <v>2415</v>
      </c>
      <c r="E12" s="6">
        <v>7</v>
      </c>
      <c r="F12" s="6">
        <v>30</v>
      </c>
      <c r="G12" s="6">
        <v>210</v>
      </c>
    </row>
    <row r="13" spans="1:15">
      <c r="A13" t="s">
        <v>10</v>
      </c>
      <c r="B13" t="s">
        <v>11</v>
      </c>
      <c r="C13" t="s">
        <v>2416</v>
      </c>
      <c r="D13" t="s">
        <v>2417</v>
      </c>
      <c r="E13">
        <v>7</v>
      </c>
      <c r="F13">
        <v>5</v>
      </c>
      <c r="G13">
        <v>35</v>
      </c>
    </row>
    <row r="14" spans="1:15">
      <c r="A14" t="s">
        <v>10</v>
      </c>
      <c r="B14" t="s">
        <v>11</v>
      </c>
      <c r="C14" t="s">
        <v>2418</v>
      </c>
      <c r="D14" t="s">
        <v>2419</v>
      </c>
      <c r="E14">
        <v>7</v>
      </c>
      <c r="F14">
        <v>5</v>
      </c>
      <c r="G14">
        <v>35</v>
      </c>
    </row>
    <row r="15" spans="1:15" s="1" customFormat="1">
      <c r="A15" s="1" t="s">
        <v>10</v>
      </c>
      <c r="B15" s="1" t="s">
        <v>11</v>
      </c>
      <c r="C15" s="1" t="s">
        <v>2420</v>
      </c>
      <c r="D15" s="1" t="s">
        <v>2421</v>
      </c>
      <c r="E15" s="1">
        <v>6</v>
      </c>
      <c r="F15" s="1">
        <v>5</v>
      </c>
      <c r="G15" s="1">
        <v>30</v>
      </c>
      <c r="I15" s="5">
        <f>SUM(F4:F15)</f>
        <v>90</v>
      </c>
      <c r="J15" s="1">
        <f>SUM(G4:G15)</f>
        <v>590</v>
      </c>
      <c r="K15" s="2">
        <f>J15/I15</f>
        <v>6.5555555555555554</v>
      </c>
    </row>
    <row r="16" spans="1:15">
      <c r="A16" t="s">
        <v>10</v>
      </c>
      <c r="B16" t="s">
        <v>14</v>
      </c>
      <c r="C16" t="s">
        <v>2422</v>
      </c>
      <c r="D16" t="s">
        <v>2423</v>
      </c>
      <c r="E16">
        <v>3</v>
      </c>
      <c r="F16">
        <v>10</v>
      </c>
      <c r="G16">
        <v>30</v>
      </c>
      <c r="I16" s="5">
        <f>COUNTA(F4:F15)</f>
        <v>12</v>
      </c>
    </row>
    <row r="17" spans="1:11">
      <c r="A17" t="s">
        <v>10</v>
      </c>
      <c r="B17" t="s">
        <v>14</v>
      </c>
      <c r="C17" t="s">
        <v>2424</v>
      </c>
      <c r="D17" t="s">
        <v>2425</v>
      </c>
      <c r="E17">
        <v>3</v>
      </c>
      <c r="F17">
        <v>10</v>
      </c>
      <c r="G17">
        <v>30</v>
      </c>
    </row>
    <row r="18" spans="1:11">
      <c r="A18" t="s">
        <v>10</v>
      </c>
      <c r="B18" t="s">
        <v>14</v>
      </c>
      <c r="C18" t="s">
        <v>2426</v>
      </c>
      <c r="D18" t="s">
        <v>2427</v>
      </c>
      <c r="E18">
        <v>2</v>
      </c>
      <c r="F18">
        <v>10</v>
      </c>
      <c r="G18">
        <v>20</v>
      </c>
    </row>
    <row r="19" spans="1:11">
      <c r="A19" t="s">
        <v>10</v>
      </c>
      <c r="B19" t="s">
        <v>14</v>
      </c>
      <c r="C19" t="s">
        <v>2428</v>
      </c>
      <c r="D19" t="s">
        <v>2429</v>
      </c>
      <c r="E19">
        <v>1</v>
      </c>
      <c r="F19">
        <v>10</v>
      </c>
      <c r="G19">
        <v>10</v>
      </c>
    </row>
    <row r="20" spans="1:11">
      <c r="A20" t="s">
        <v>10</v>
      </c>
      <c r="B20" t="s">
        <v>14</v>
      </c>
      <c r="C20" t="s">
        <v>2430</v>
      </c>
      <c r="D20" t="s">
        <v>2431</v>
      </c>
      <c r="E20">
        <v>3</v>
      </c>
      <c r="F20">
        <v>10</v>
      </c>
      <c r="G20">
        <v>30</v>
      </c>
    </row>
    <row r="21" spans="1:11" s="6" customFormat="1">
      <c r="A21" s="6" t="s">
        <v>10</v>
      </c>
      <c r="B21" s="6" t="s">
        <v>14</v>
      </c>
      <c r="C21" s="6" t="s">
        <v>2432</v>
      </c>
      <c r="D21" s="6" t="s">
        <v>202</v>
      </c>
      <c r="E21" s="6">
        <v>1</v>
      </c>
      <c r="F21" s="6">
        <v>30</v>
      </c>
      <c r="G21" s="6">
        <v>30</v>
      </c>
    </row>
    <row r="22" spans="1:11">
      <c r="A22" t="s">
        <v>10</v>
      </c>
      <c r="B22" t="s">
        <v>14</v>
      </c>
      <c r="C22" t="s">
        <v>47</v>
      </c>
      <c r="D22" t="s">
        <v>48</v>
      </c>
      <c r="E22">
        <v>1</v>
      </c>
      <c r="F22">
        <v>10</v>
      </c>
      <c r="G22">
        <v>10</v>
      </c>
    </row>
    <row r="23" spans="1:11">
      <c r="A23" t="s">
        <v>10</v>
      </c>
      <c r="B23" t="s">
        <v>14</v>
      </c>
      <c r="C23" t="s">
        <v>49</v>
      </c>
      <c r="D23" t="s">
        <v>50</v>
      </c>
      <c r="E23">
        <v>1</v>
      </c>
      <c r="F23">
        <v>10</v>
      </c>
      <c r="G23">
        <v>10</v>
      </c>
    </row>
    <row r="24" spans="1:11">
      <c r="A24" t="s">
        <v>10</v>
      </c>
      <c r="B24" t="s">
        <v>14</v>
      </c>
      <c r="C24" t="s">
        <v>2433</v>
      </c>
      <c r="D24" t="s">
        <v>2434</v>
      </c>
      <c r="E24">
        <v>1</v>
      </c>
      <c r="F24">
        <v>5</v>
      </c>
      <c r="G24">
        <v>5</v>
      </c>
    </row>
    <row r="25" spans="1:11">
      <c r="A25" t="s">
        <v>10</v>
      </c>
      <c r="B25" t="s">
        <v>14</v>
      </c>
      <c r="C25" t="s">
        <v>2435</v>
      </c>
      <c r="D25" t="s">
        <v>2436</v>
      </c>
      <c r="E25">
        <v>1</v>
      </c>
      <c r="F25">
        <v>5</v>
      </c>
      <c r="G25">
        <v>5</v>
      </c>
    </row>
    <row r="26" spans="1:11">
      <c r="A26" t="s">
        <v>10</v>
      </c>
      <c r="B26" t="s">
        <v>14</v>
      </c>
      <c r="C26" t="s">
        <v>2437</v>
      </c>
      <c r="D26" t="s">
        <v>2438</v>
      </c>
      <c r="E26">
        <v>1</v>
      </c>
      <c r="F26">
        <v>5</v>
      </c>
      <c r="G26">
        <v>5</v>
      </c>
    </row>
    <row r="27" spans="1:11">
      <c r="A27" t="s">
        <v>10</v>
      </c>
      <c r="B27" t="s">
        <v>14</v>
      </c>
      <c r="C27" t="s">
        <v>2439</v>
      </c>
      <c r="D27" t="s">
        <v>2440</v>
      </c>
      <c r="E27">
        <v>1</v>
      </c>
      <c r="F27">
        <v>5</v>
      </c>
      <c r="G27">
        <v>5</v>
      </c>
    </row>
    <row r="28" spans="1:11">
      <c r="A28" t="s">
        <v>10</v>
      </c>
      <c r="B28" t="s">
        <v>14</v>
      </c>
      <c r="C28" t="s">
        <v>2441</v>
      </c>
      <c r="D28" t="s">
        <v>2442</v>
      </c>
      <c r="E28">
        <v>1</v>
      </c>
      <c r="F28">
        <v>5</v>
      </c>
      <c r="G28">
        <v>5</v>
      </c>
    </row>
    <row r="29" spans="1:11">
      <c r="A29" t="s">
        <v>10</v>
      </c>
      <c r="B29" t="s">
        <v>14</v>
      </c>
      <c r="C29" t="s">
        <v>2443</v>
      </c>
      <c r="D29" t="s">
        <v>2444</v>
      </c>
      <c r="E29">
        <v>1</v>
      </c>
      <c r="F29">
        <v>5</v>
      </c>
      <c r="G29">
        <v>5</v>
      </c>
    </row>
    <row r="30" spans="1:11" s="4" customFormat="1">
      <c r="A30" s="4" t="s">
        <v>10</v>
      </c>
      <c r="B30" s="4" t="s">
        <v>14</v>
      </c>
      <c r="C30" s="4" t="s">
        <v>63</v>
      </c>
      <c r="D30" s="4" t="s">
        <v>64</v>
      </c>
      <c r="E30" s="4">
        <v>2</v>
      </c>
      <c r="F30" s="4">
        <v>10</v>
      </c>
      <c r="G30" s="4">
        <v>20</v>
      </c>
      <c r="I30" s="4">
        <f>SUM(F22:F31)</f>
        <v>70</v>
      </c>
      <c r="J30" s="4">
        <f>SUM(G22:G31)</f>
        <v>90</v>
      </c>
    </row>
    <row r="31" spans="1:11" s="1" customFormat="1">
      <c r="A31" s="1" t="s">
        <v>10</v>
      </c>
      <c r="B31" s="1" t="s">
        <v>14</v>
      </c>
      <c r="C31" s="1" t="s">
        <v>65</v>
      </c>
      <c r="D31" s="1" t="s">
        <v>66</v>
      </c>
      <c r="E31" s="1">
        <v>2</v>
      </c>
      <c r="F31" s="1">
        <v>10</v>
      </c>
      <c r="G31" s="1">
        <v>20</v>
      </c>
      <c r="I31" s="1">
        <f>SUM(F16:F21)</f>
        <v>80</v>
      </c>
      <c r="J31" s="1">
        <f>SUM(G16:G21)</f>
        <v>150</v>
      </c>
      <c r="K31" s="2">
        <f>J31/I31</f>
        <v>1.875</v>
      </c>
    </row>
    <row r="32" spans="1:11">
      <c r="A32" t="s">
        <v>10</v>
      </c>
      <c r="B32" t="s">
        <v>2445</v>
      </c>
      <c r="C32" t="s">
        <v>2446</v>
      </c>
      <c r="D32" t="s">
        <v>2447</v>
      </c>
      <c r="E32">
        <v>1</v>
      </c>
      <c r="F32">
        <v>5</v>
      </c>
      <c r="G32">
        <v>5</v>
      </c>
      <c r="I32">
        <f>COUNTA(F16:F21)</f>
        <v>6</v>
      </c>
    </row>
    <row r="33" spans="1:10">
      <c r="A33" t="s">
        <v>10</v>
      </c>
      <c r="B33" t="s">
        <v>154</v>
      </c>
      <c r="C33" t="s">
        <v>173</v>
      </c>
      <c r="D33" t="s">
        <v>174</v>
      </c>
      <c r="E33">
        <v>2</v>
      </c>
      <c r="F33">
        <v>5</v>
      </c>
      <c r="G33">
        <v>10</v>
      </c>
    </row>
    <row r="34" spans="1:10">
      <c r="A34" t="s">
        <v>10</v>
      </c>
      <c r="B34" t="s">
        <v>154</v>
      </c>
      <c r="C34" t="s">
        <v>175</v>
      </c>
      <c r="D34" t="s">
        <v>176</v>
      </c>
      <c r="E34">
        <v>2</v>
      </c>
      <c r="F34">
        <v>5</v>
      </c>
      <c r="G34">
        <v>10</v>
      </c>
    </row>
    <row r="35" spans="1:10">
      <c r="A35" t="s">
        <v>10</v>
      </c>
      <c r="B35" t="s">
        <v>154</v>
      </c>
      <c r="C35" t="s">
        <v>177</v>
      </c>
      <c r="D35" t="s">
        <v>178</v>
      </c>
      <c r="E35">
        <v>2</v>
      </c>
      <c r="F35">
        <v>5</v>
      </c>
      <c r="G35">
        <v>10</v>
      </c>
    </row>
    <row r="36" spans="1:10">
      <c r="A36" t="s">
        <v>10</v>
      </c>
      <c r="B36" t="s">
        <v>154</v>
      </c>
      <c r="C36" t="s">
        <v>179</v>
      </c>
      <c r="D36" t="s">
        <v>180</v>
      </c>
      <c r="E36">
        <v>2</v>
      </c>
      <c r="F36">
        <v>5</v>
      </c>
      <c r="G36">
        <v>10</v>
      </c>
    </row>
    <row r="37" spans="1:10">
      <c r="A37" t="s">
        <v>10</v>
      </c>
      <c r="B37" t="s">
        <v>154</v>
      </c>
      <c r="C37" t="s">
        <v>181</v>
      </c>
      <c r="D37" t="s">
        <v>182</v>
      </c>
      <c r="E37">
        <v>2</v>
      </c>
      <c r="F37">
        <v>5</v>
      </c>
      <c r="G37">
        <v>10</v>
      </c>
    </row>
    <row r="38" spans="1:10">
      <c r="A38" t="s">
        <v>10</v>
      </c>
      <c r="B38" t="s">
        <v>154</v>
      </c>
      <c r="C38" t="s">
        <v>183</v>
      </c>
      <c r="D38" t="s">
        <v>184</v>
      </c>
      <c r="E38">
        <v>2</v>
      </c>
      <c r="F38">
        <v>5</v>
      </c>
      <c r="G38">
        <v>10</v>
      </c>
    </row>
    <row r="39" spans="1:10">
      <c r="A39" t="s">
        <v>10</v>
      </c>
      <c r="B39" t="s">
        <v>154</v>
      </c>
      <c r="C39" t="s">
        <v>189</v>
      </c>
      <c r="D39" t="s">
        <v>190</v>
      </c>
      <c r="E39">
        <v>2</v>
      </c>
      <c r="F39">
        <v>5</v>
      </c>
      <c r="G39">
        <v>10</v>
      </c>
    </row>
    <row r="40" spans="1:10">
      <c r="A40" t="s">
        <v>10</v>
      </c>
      <c r="B40" t="s">
        <v>154</v>
      </c>
      <c r="C40" t="s">
        <v>191</v>
      </c>
      <c r="D40" t="s">
        <v>192</v>
      </c>
      <c r="E40">
        <v>2</v>
      </c>
      <c r="F40">
        <v>5</v>
      </c>
      <c r="G40">
        <v>10</v>
      </c>
    </row>
    <row r="41" spans="1:10">
      <c r="A41" t="s">
        <v>10</v>
      </c>
      <c r="B41" t="s">
        <v>154</v>
      </c>
      <c r="C41" t="s">
        <v>193</v>
      </c>
      <c r="D41" t="s">
        <v>194</v>
      </c>
      <c r="E41">
        <v>2</v>
      </c>
      <c r="F41">
        <v>5</v>
      </c>
      <c r="G41">
        <v>10</v>
      </c>
    </row>
    <row r="42" spans="1:10">
      <c r="A42" t="s">
        <v>10</v>
      </c>
      <c r="B42" t="s">
        <v>154</v>
      </c>
      <c r="C42" t="s">
        <v>195</v>
      </c>
      <c r="D42" t="s">
        <v>196</v>
      </c>
      <c r="E42">
        <v>2</v>
      </c>
      <c r="F42">
        <v>5</v>
      </c>
      <c r="G42">
        <v>10</v>
      </c>
    </row>
    <row r="43" spans="1:10">
      <c r="A43" t="s">
        <v>10</v>
      </c>
      <c r="B43" t="s">
        <v>154</v>
      </c>
      <c r="C43" t="s">
        <v>197</v>
      </c>
      <c r="D43" t="s">
        <v>198</v>
      </c>
      <c r="E43">
        <v>2</v>
      </c>
      <c r="F43">
        <v>5</v>
      </c>
      <c r="G43">
        <v>10</v>
      </c>
    </row>
    <row r="44" spans="1:10" s="4" customFormat="1">
      <c r="A44" s="4" t="s">
        <v>10</v>
      </c>
      <c r="B44" s="4" t="s">
        <v>154</v>
      </c>
      <c r="C44" s="4" t="s">
        <v>199</v>
      </c>
      <c r="D44" s="4" t="s">
        <v>200</v>
      </c>
      <c r="E44" s="4">
        <v>2</v>
      </c>
      <c r="F44" s="4">
        <v>5</v>
      </c>
      <c r="G44" s="4">
        <v>10</v>
      </c>
      <c r="I44" s="4">
        <f>SUM(F33:F44)</f>
        <v>60</v>
      </c>
      <c r="J44" s="4">
        <f>SUM(G33:G44)</f>
        <v>120</v>
      </c>
    </row>
    <row r="45" spans="1:10">
      <c r="A45" t="s">
        <v>10</v>
      </c>
      <c r="B45" t="s">
        <v>154</v>
      </c>
      <c r="C45" t="s">
        <v>2448</v>
      </c>
      <c r="D45" t="s">
        <v>2449</v>
      </c>
      <c r="E45">
        <v>6</v>
      </c>
      <c r="F45">
        <v>10</v>
      </c>
      <c r="G45">
        <v>60</v>
      </c>
    </row>
    <row r="46" spans="1:10" s="6" customFormat="1">
      <c r="A46" s="6" t="s">
        <v>10</v>
      </c>
      <c r="B46" s="6" t="s">
        <v>154</v>
      </c>
      <c r="C46" s="6" t="s">
        <v>2450</v>
      </c>
      <c r="D46" s="6" t="s">
        <v>2451</v>
      </c>
      <c r="E46" s="6">
        <v>1</v>
      </c>
      <c r="F46" s="6">
        <v>30</v>
      </c>
      <c r="G46" s="6">
        <v>30</v>
      </c>
    </row>
    <row r="47" spans="1:10">
      <c r="A47" t="s">
        <v>10</v>
      </c>
      <c r="B47" t="s">
        <v>154</v>
      </c>
      <c r="C47" t="s">
        <v>2452</v>
      </c>
      <c r="D47" t="s">
        <v>2453</v>
      </c>
      <c r="E47">
        <v>11</v>
      </c>
      <c r="F47">
        <v>10</v>
      </c>
      <c r="G47">
        <v>110</v>
      </c>
    </row>
    <row r="48" spans="1:10">
      <c r="A48" t="s">
        <v>10</v>
      </c>
      <c r="B48" t="s">
        <v>154</v>
      </c>
      <c r="C48" t="s">
        <v>2454</v>
      </c>
      <c r="D48" t="s">
        <v>2455</v>
      </c>
      <c r="E48">
        <v>7</v>
      </c>
      <c r="F48">
        <v>10</v>
      </c>
      <c r="G48">
        <v>70</v>
      </c>
    </row>
    <row r="49" spans="1:7">
      <c r="A49" t="s">
        <v>10</v>
      </c>
      <c r="B49" t="s">
        <v>154</v>
      </c>
      <c r="C49" t="s">
        <v>2456</v>
      </c>
      <c r="D49" t="s">
        <v>2457</v>
      </c>
      <c r="E49">
        <v>12</v>
      </c>
      <c r="F49">
        <v>10</v>
      </c>
      <c r="G49">
        <v>120</v>
      </c>
    </row>
    <row r="50" spans="1:7">
      <c r="A50" t="s">
        <v>10</v>
      </c>
      <c r="B50" t="s">
        <v>154</v>
      </c>
      <c r="C50" t="s">
        <v>2458</v>
      </c>
      <c r="D50" t="s">
        <v>2459</v>
      </c>
      <c r="E50">
        <v>15</v>
      </c>
      <c r="F50">
        <v>10</v>
      </c>
      <c r="G50">
        <v>150</v>
      </c>
    </row>
    <row r="51" spans="1:7">
      <c r="A51" t="s">
        <v>10</v>
      </c>
      <c r="B51" t="s">
        <v>154</v>
      </c>
      <c r="C51" t="s">
        <v>2460</v>
      </c>
      <c r="D51" t="s">
        <v>2461</v>
      </c>
      <c r="E51">
        <v>7</v>
      </c>
      <c r="F51">
        <v>10</v>
      </c>
      <c r="G51">
        <v>70</v>
      </c>
    </row>
    <row r="52" spans="1:7">
      <c r="A52" t="s">
        <v>10</v>
      </c>
      <c r="B52" t="s">
        <v>154</v>
      </c>
      <c r="C52" t="s">
        <v>2462</v>
      </c>
      <c r="D52" t="s">
        <v>2463</v>
      </c>
      <c r="E52">
        <v>7</v>
      </c>
      <c r="F52">
        <v>10</v>
      </c>
      <c r="G52">
        <v>70</v>
      </c>
    </row>
    <row r="53" spans="1:7">
      <c r="A53" t="s">
        <v>10</v>
      </c>
      <c r="B53" t="s">
        <v>154</v>
      </c>
      <c r="C53" t="s">
        <v>2464</v>
      </c>
      <c r="D53" t="s">
        <v>2465</v>
      </c>
      <c r="E53">
        <v>9</v>
      </c>
      <c r="F53">
        <v>10</v>
      </c>
      <c r="G53">
        <v>90</v>
      </c>
    </row>
    <row r="54" spans="1:7">
      <c r="A54" t="s">
        <v>10</v>
      </c>
      <c r="B54" t="s">
        <v>154</v>
      </c>
      <c r="C54" t="s">
        <v>2466</v>
      </c>
      <c r="D54" t="s">
        <v>2467</v>
      </c>
      <c r="E54">
        <v>5</v>
      </c>
      <c r="F54">
        <v>10</v>
      </c>
      <c r="G54">
        <v>50</v>
      </c>
    </row>
    <row r="55" spans="1:7">
      <c r="A55" t="s">
        <v>10</v>
      </c>
      <c r="B55" t="s">
        <v>154</v>
      </c>
      <c r="C55" t="s">
        <v>2468</v>
      </c>
      <c r="D55" t="s">
        <v>2469</v>
      </c>
      <c r="E55">
        <v>14</v>
      </c>
      <c r="F55">
        <v>10</v>
      </c>
      <c r="G55">
        <v>140</v>
      </c>
    </row>
    <row r="56" spans="1:7">
      <c r="A56" t="s">
        <v>10</v>
      </c>
      <c r="B56" t="s">
        <v>154</v>
      </c>
      <c r="C56" t="s">
        <v>2470</v>
      </c>
      <c r="D56" t="s">
        <v>2471</v>
      </c>
      <c r="E56">
        <v>7</v>
      </c>
      <c r="F56">
        <v>10</v>
      </c>
      <c r="G56">
        <v>70</v>
      </c>
    </row>
    <row r="57" spans="1:7">
      <c r="A57" t="s">
        <v>10</v>
      </c>
      <c r="B57" t="s">
        <v>154</v>
      </c>
      <c r="C57" t="s">
        <v>2472</v>
      </c>
      <c r="D57" t="s">
        <v>2473</v>
      </c>
      <c r="E57">
        <v>19</v>
      </c>
      <c r="F57">
        <v>10</v>
      </c>
      <c r="G57">
        <v>190</v>
      </c>
    </row>
    <row r="58" spans="1:7">
      <c r="A58" t="s">
        <v>10</v>
      </c>
      <c r="B58" t="s">
        <v>154</v>
      </c>
      <c r="C58" t="s">
        <v>2474</v>
      </c>
      <c r="D58" t="s">
        <v>2475</v>
      </c>
      <c r="E58">
        <v>12</v>
      </c>
      <c r="F58">
        <v>10</v>
      </c>
      <c r="G58">
        <v>120</v>
      </c>
    </row>
    <row r="59" spans="1:7">
      <c r="A59" t="s">
        <v>10</v>
      </c>
      <c r="B59" t="s">
        <v>154</v>
      </c>
      <c r="C59" t="s">
        <v>2476</v>
      </c>
      <c r="D59" t="s">
        <v>2477</v>
      </c>
      <c r="E59">
        <v>12</v>
      </c>
      <c r="F59">
        <v>10</v>
      </c>
      <c r="G59">
        <v>120</v>
      </c>
    </row>
    <row r="60" spans="1:7">
      <c r="A60" t="s">
        <v>10</v>
      </c>
      <c r="B60" t="s">
        <v>154</v>
      </c>
      <c r="C60" t="s">
        <v>2478</v>
      </c>
      <c r="D60" t="s">
        <v>2479</v>
      </c>
      <c r="E60">
        <v>12</v>
      </c>
      <c r="F60">
        <v>10</v>
      </c>
      <c r="G60">
        <v>120</v>
      </c>
    </row>
    <row r="61" spans="1:7" s="6" customFormat="1">
      <c r="A61" s="6" t="s">
        <v>10</v>
      </c>
      <c r="B61" s="6" t="s">
        <v>154</v>
      </c>
      <c r="C61" s="6" t="s">
        <v>2480</v>
      </c>
      <c r="D61" s="6" t="s">
        <v>2481</v>
      </c>
      <c r="E61" s="6">
        <v>18</v>
      </c>
      <c r="F61" s="6">
        <v>30</v>
      </c>
      <c r="G61" s="6">
        <v>540</v>
      </c>
    </row>
    <row r="62" spans="1:7">
      <c r="A62" t="s">
        <v>10</v>
      </c>
      <c r="B62" t="s">
        <v>154</v>
      </c>
      <c r="C62" t="s">
        <v>2482</v>
      </c>
      <c r="D62" t="s">
        <v>2483</v>
      </c>
      <c r="E62">
        <v>16</v>
      </c>
      <c r="F62">
        <v>2.5</v>
      </c>
      <c r="G62">
        <v>40</v>
      </c>
    </row>
    <row r="63" spans="1:7">
      <c r="A63" t="s">
        <v>10</v>
      </c>
      <c r="B63" t="s">
        <v>154</v>
      </c>
      <c r="C63" t="s">
        <v>2484</v>
      </c>
      <c r="D63" t="s">
        <v>2485</v>
      </c>
      <c r="E63">
        <v>16</v>
      </c>
      <c r="F63">
        <v>15</v>
      </c>
      <c r="G63">
        <v>240</v>
      </c>
    </row>
    <row r="64" spans="1:7">
      <c r="A64" t="s">
        <v>10</v>
      </c>
      <c r="B64" t="s">
        <v>154</v>
      </c>
      <c r="C64" t="s">
        <v>2486</v>
      </c>
      <c r="D64" t="s">
        <v>2487</v>
      </c>
      <c r="E64">
        <v>16</v>
      </c>
      <c r="F64">
        <v>10</v>
      </c>
      <c r="G64">
        <v>160</v>
      </c>
    </row>
    <row r="65" spans="1:11">
      <c r="A65" t="s">
        <v>10</v>
      </c>
      <c r="B65" t="s">
        <v>154</v>
      </c>
      <c r="C65" t="s">
        <v>2488</v>
      </c>
      <c r="D65" t="s">
        <v>2489</v>
      </c>
      <c r="E65">
        <v>16</v>
      </c>
      <c r="F65">
        <v>7.5</v>
      </c>
      <c r="G65">
        <v>120</v>
      </c>
    </row>
    <row r="66" spans="1:11">
      <c r="A66" t="s">
        <v>10</v>
      </c>
      <c r="B66" t="s">
        <v>154</v>
      </c>
      <c r="C66" t="s">
        <v>2490</v>
      </c>
      <c r="D66" t="s">
        <v>2491</v>
      </c>
      <c r="E66">
        <v>16</v>
      </c>
      <c r="F66">
        <v>5</v>
      </c>
      <c r="G66">
        <v>80</v>
      </c>
    </row>
    <row r="67" spans="1:11">
      <c r="A67" t="s">
        <v>10</v>
      </c>
      <c r="B67" t="s">
        <v>154</v>
      </c>
      <c r="C67" t="s">
        <v>2492</v>
      </c>
      <c r="D67" t="s">
        <v>2493</v>
      </c>
      <c r="E67">
        <v>16</v>
      </c>
      <c r="F67">
        <v>2.5</v>
      </c>
      <c r="G67">
        <v>40</v>
      </c>
    </row>
    <row r="68" spans="1:11">
      <c r="A68" t="s">
        <v>10</v>
      </c>
      <c r="B68" t="s">
        <v>154</v>
      </c>
      <c r="C68" t="s">
        <v>2494</v>
      </c>
      <c r="D68" t="s">
        <v>2495</v>
      </c>
      <c r="E68">
        <v>16</v>
      </c>
      <c r="F68">
        <v>10</v>
      </c>
      <c r="G68">
        <v>160</v>
      </c>
    </row>
    <row r="69" spans="1:11">
      <c r="A69" t="s">
        <v>10</v>
      </c>
      <c r="B69" t="s">
        <v>154</v>
      </c>
      <c r="C69" t="s">
        <v>2496</v>
      </c>
      <c r="D69" t="s">
        <v>2497</v>
      </c>
      <c r="E69">
        <v>16</v>
      </c>
      <c r="F69">
        <v>2.5</v>
      </c>
      <c r="G69">
        <v>40</v>
      </c>
    </row>
    <row r="70" spans="1:11">
      <c r="A70" t="s">
        <v>10</v>
      </c>
      <c r="B70" t="s">
        <v>154</v>
      </c>
      <c r="C70" t="s">
        <v>2498</v>
      </c>
      <c r="D70" t="s">
        <v>2499</v>
      </c>
      <c r="E70">
        <v>12</v>
      </c>
      <c r="F70">
        <v>10</v>
      </c>
      <c r="G70">
        <v>120</v>
      </c>
    </row>
    <row r="71" spans="1:11">
      <c r="A71" t="s">
        <v>10</v>
      </c>
      <c r="B71" t="s">
        <v>154</v>
      </c>
      <c r="C71" t="s">
        <v>2500</v>
      </c>
      <c r="D71" t="s">
        <v>2501</v>
      </c>
      <c r="E71">
        <v>12</v>
      </c>
      <c r="F71">
        <v>10</v>
      </c>
      <c r="G71">
        <v>120</v>
      </c>
    </row>
    <row r="72" spans="1:11" s="1" customFormat="1">
      <c r="A72" s="1" t="s">
        <v>10</v>
      </c>
      <c r="B72" s="1" t="s">
        <v>154</v>
      </c>
      <c r="C72" s="1" t="s">
        <v>2502</v>
      </c>
      <c r="D72" s="1" t="s">
        <v>2503</v>
      </c>
      <c r="E72" s="1">
        <v>12</v>
      </c>
      <c r="F72" s="1">
        <v>30</v>
      </c>
      <c r="G72" s="1">
        <v>360</v>
      </c>
      <c r="I72" s="1">
        <f>SUM(F45:F72)</f>
        <v>315</v>
      </c>
      <c r="J72" s="1">
        <f>SUM(G45:G72)</f>
        <v>3600</v>
      </c>
      <c r="K72" s="2">
        <f>J72/I72</f>
        <v>11.428571428571429</v>
      </c>
    </row>
    <row r="73" spans="1:11" s="1" customFormat="1">
      <c r="A73" s="1" t="s">
        <v>10</v>
      </c>
      <c r="B73" s="1" t="s">
        <v>203</v>
      </c>
      <c r="C73" s="1" t="s">
        <v>2504</v>
      </c>
      <c r="D73" s="1" t="s">
        <v>2505</v>
      </c>
      <c r="E73" s="1">
        <v>11</v>
      </c>
      <c r="F73" s="1">
        <v>5</v>
      </c>
      <c r="G73" s="1">
        <v>55</v>
      </c>
      <c r="I73" s="1">
        <v>5</v>
      </c>
      <c r="J73" s="1">
        <v>55</v>
      </c>
    </row>
    <row r="74" spans="1:11">
      <c r="A74" t="s">
        <v>10</v>
      </c>
      <c r="B74" t="s">
        <v>254</v>
      </c>
      <c r="C74" t="s">
        <v>2506</v>
      </c>
      <c r="D74" t="s">
        <v>2507</v>
      </c>
      <c r="E74">
        <v>6</v>
      </c>
      <c r="F74">
        <v>5</v>
      </c>
      <c r="G74">
        <v>30</v>
      </c>
      <c r="I74">
        <f>COUNTA(F45:F72)</f>
        <v>28</v>
      </c>
    </row>
    <row r="75" spans="1:11">
      <c r="A75" t="s">
        <v>10</v>
      </c>
      <c r="B75" t="s">
        <v>254</v>
      </c>
      <c r="C75" t="s">
        <v>2508</v>
      </c>
      <c r="D75" t="s">
        <v>2509</v>
      </c>
      <c r="E75">
        <v>6</v>
      </c>
      <c r="F75">
        <v>5</v>
      </c>
      <c r="G75">
        <v>30</v>
      </c>
    </row>
    <row r="76" spans="1:11">
      <c r="A76" t="s">
        <v>10</v>
      </c>
      <c r="B76" t="s">
        <v>254</v>
      </c>
      <c r="C76" t="s">
        <v>2510</v>
      </c>
      <c r="D76" t="s">
        <v>2511</v>
      </c>
      <c r="E76">
        <v>6</v>
      </c>
      <c r="F76">
        <v>10</v>
      </c>
      <c r="G76">
        <v>60</v>
      </c>
    </row>
    <row r="77" spans="1:11">
      <c r="A77" t="s">
        <v>10</v>
      </c>
      <c r="B77" t="s">
        <v>254</v>
      </c>
      <c r="C77" t="s">
        <v>2512</v>
      </c>
      <c r="D77" t="s">
        <v>2513</v>
      </c>
      <c r="E77">
        <v>6</v>
      </c>
      <c r="F77">
        <v>5</v>
      </c>
      <c r="G77">
        <v>30</v>
      </c>
    </row>
    <row r="78" spans="1:11">
      <c r="A78" t="s">
        <v>10</v>
      </c>
      <c r="B78" t="s">
        <v>254</v>
      </c>
      <c r="C78" t="s">
        <v>2514</v>
      </c>
      <c r="D78" t="s">
        <v>2515</v>
      </c>
      <c r="E78">
        <v>6</v>
      </c>
      <c r="F78">
        <v>10</v>
      </c>
      <c r="G78">
        <v>60</v>
      </c>
    </row>
    <row r="79" spans="1:11">
      <c r="A79" t="s">
        <v>10</v>
      </c>
      <c r="B79" t="s">
        <v>254</v>
      </c>
      <c r="C79" t="s">
        <v>2516</v>
      </c>
      <c r="D79" t="s">
        <v>2517</v>
      </c>
      <c r="E79">
        <v>6</v>
      </c>
      <c r="F79">
        <v>5</v>
      </c>
      <c r="G79">
        <v>30</v>
      </c>
    </row>
    <row r="80" spans="1:11" s="6" customFormat="1">
      <c r="A80" s="6" t="s">
        <v>10</v>
      </c>
      <c r="B80" s="6" t="s">
        <v>254</v>
      </c>
      <c r="C80" s="6" t="s">
        <v>2518</v>
      </c>
      <c r="D80" s="6" t="s">
        <v>2519</v>
      </c>
      <c r="E80" s="6">
        <v>7</v>
      </c>
      <c r="F80" s="6">
        <v>30</v>
      </c>
      <c r="G80" s="6">
        <v>210</v>
      </c>
    </row>
    <row r="81" spans="1:11" s="1" customFormat="1">
      <c r="A81" s="1" t="s">
        <v>10</v>
      </c>
      <c r="B81" s="1" t="s">
        <v>254</v>
      </c>
      <c r="C81" s="1" t="s">
        <v>2520</v>
      </c>
      <c r="D81" s="1" t="s">
        <v>2521</v>
      </c>
      <c r="E81" s="1">
        <v>6</v>
      </c>
      <c r="F81" s="1">
        <v>5</v>
      </c>
      <c r="G81" s="1">
        <v>30</v>
      </c>
      <c r="I81" s="1">
        <f>SUM(F74:F81)</f>
        <v>75</v>
      </c>
      <c r="J81" s="1">
        <f>SUM(G74:G81)</f>
        <v>480</v>
      </c>
      <c r="K81" s="1">
        <f>J81/I81</f>
        <v>6.4</v>
      </c>
    </row>
    <row r="82" spans="1:11">
      <c r="A82" t="s">
        <v>10</v>
      </c>
      <c r="B82" t="s">
        <v>323</v>
      </c>
      <c r="C82" t="s">
        <v>388</v>
      </c>
      <c r="D82" t="s">
        <v>389</v>
      </c>
      <c r="E82">
        <v>1</v>
      </c>
      <c r="F82">
        <v>5</v>
      </c>
      <c r="G82">
        <v>5</v>
      </c>
      <c r="I82">
        <f>COUNTA(F74:F81)</f>
        <v>8</v>
      </c>
    </row>
    <row r="83" spans="1:11">
      <c r="A83" t="s">
        <v>10</v>
      </c>
      <c r="B83" t="s">
        <v>323</v>
      </c>
      <c r="C83" t="s">
        <v>390</v>
      </c>
      <c r="D83" t="s">
        <v>391</v>
      </c>
      <c r="E83">
        <v>1</v>
      </c>
      <c r="F83">
        <v>5</v>
      </c>
      <c r="G83">
        <v>5</v>
      </c>
    </row>
    <row r="84" spans="1:11">
      <c r="A84" t="s">
        <v>10</v>
      </c>
      <c r="B84" t="s">
        <v>323</v>
      </c>
      <c r="C84" t="s">
        <v>416</v>
      </c>
      <c r="D84" t="s">
        <v>417</v>
      </c>
      <c r="E84">
        <v>5</v>
      </c>
      <c r="F84">
        <v>7.5</v>
      </c>
      <c r="G84">
        <v>37.5</v>
      </c>
    </row>
    <row r="85" spans="1:11">
      <c r="A85" t="s">
        <v>10</v>
      </c>
      <c r="B85" t="s">
        <v>323</v>
      </c>
      <c r="C85" t="s">
        <v>422</v>
      </c>
      <c r="D85" t="s">
        <v>423</v>
      </c>
      <c r="E85">
        <v>1</v>
      </c>
      <c r="F85">
        <v>7.5</v>
      </c>
      <c r="G85">
        <v>7.5</v>
      </c>
    </row>
    <row r="86" spans="1:11">
      <c r="A86" t="s">
        <v>10</v>
      </c>
      <c r="B86" t="s">
        <v>323</v>
      </c>
      <c r="C86" t="s">
        <v>424</v>
      </c>
      <c r="D86" t="s">
        <v>425</v>
      </c>
      <c r="E86">
        <v>1</v>
      </c>
      <c r="F86">
        <v>7.5</v>
      </c>
      <c r="G86">
        <v>7.5</v>
      </c>
    </row>
    <row r="87" spans="1:11">
      <c r="A87" t="s">
        <v>10</v>
      </c>
      <c r="B87" t="s">
        <v>323</v>
      </c>
      <c r="C87" t="s">
        <v>426</v>
      </c>
      <c r="D87" t="s">
        <v>427</v>
      </c>
      <c r="E87">
        <v>2</v>
      </c>
      <c r="F87">
        <v>7.5</v>
      </c>
      <c r="G87">
        <v>15</v>
      </c>
    </row>
    <row r="88" spans="1:11">
      <c r="A88" t="s">
        <v>10</v>
      </c>
      <c r="B88" t="s">
        <v>323</v>
      </c>
      <c r="C88" t="s">
        <v>430</v>
      </c>
      <c r="D88" t="s">
        <v>431</v>
      </c>
      <c r="E88">
        <v>2</v>
      </c>
      <c r="F88">
        <v>2.5</v>
      </c>
      <c r="G88">
        <v>5</v>
      </c>
    </row>
    <row r="89" spans="1:11">
      <c r="A89" t="s">
        <v>10</v>
      </c>
      <c r="B89" t="s">
        <v>323</v>
      </c>
      <c r="C89" t="s">
        <v>432</v>
      </c>
      <c r="D89" t="s">
        <v>433</v>
      </c>
      <c r="E89">
        <v>1</v>
      </c>
      <c r="F89">
        <v>7.5</v>
      </c>
      <c r="G89">
        <v>7.5</v>
      </c>
    </row>
    <row r="90" spans="1:11">
      <c r="A90" t="s">
        <v>10</v>
      </c>
      <c r="B90" t="s">
        <v>323</v>
      </c>
      <c r="C90" t="s">
        <v>446</v>
      </c>
      <c r="D90" t="s">
        <v>447</v>
      </c>
      <c r="E90">
        <v>5</v>
      </c>
      <c r="F90">
        <v>7.5</v>
      </c>
      <c r="G90">
        <v>37.5</v>
      </c>
    </row>
    <row r="91" spans="1:11" s="4" customFormat="1">
      <c r="A91" s="4" t="s">
        <v>10</v>
      </c>
      <c r="B91" s="4" t="s">
        <v>323</v>
      </c>
      <c r="C91" s="4" t="s">
        <v>450</v>
      </c>
      <c r="D91" s="4" t="s">
        <v>451</v>
      </c>
      <c r="E91" s="4">
        <v>1</v>
      </c>
      <c r="F91" s="4">
        <v>7.5</v>
      </c>
      <c r="G91" s="4">
        <v>7.5</v>
      </c>
      <c r="I91" s="4">
        <f>SUM(F82:F91)</f>
        <v>65</v>
      </c>
      <c r="J91" s="4">
        <f>SUM(G82:G91)</f>
        <v>135</v>
      </c>
    </row>
    <row r="92" spans="1:11">
      <c r="A92" t="s">
        <v>10</v>
      </c>
      <c r="B92" t="s">
        <v>323</v>
      </c>
      <c r="C92" t="s">
        <v>2522</v>
      </c>
      <c r="D92" t="s">
        <v>2523</v>
      </c>
      <c r="E92">
        <v>6</v>
      </c>
      <c r="F92">
        <v>7.5</v>
      </c>
      <c r="G92">
        <v>45</v>
      </c>
    </row>
    <row r="93" spans="1:11">
      <c r="A93" t="s">
        <v>10</v>
      </c>
      <c r="B93" t="s">
        <v>323</v>
      </c>
      <c r="C93" t="s">
        <v>2524</v>
      </c>
      <c r="D93" t="s">
        <v>2525</v>
      </c>
      <c r="E93">
        <v>6</v>
      </c>
      <c r="F93">
        <v>15</v>
      </c>
      <c r="G93">
        <v>90</v>
      </c>
    </row>
    <row r="94" spans="1:11">
      <c r="A94" t="s">
        <v>10</v>
      </c>
      <c r="B94" t="s">
        <v>323</v>
      </c>
      <c r="C94" t="s">
        <v>2526</v>
      </c>
      <c r="D94" t="s">
        <v>2527</v>
      </c>
      <c r="E94">
        <v>6</v>
      </c>
      <c r="F94">
        <v>15</v>
      </c>
      <c r="G94">
        <v>90</v>
      </c>
    </row>
    <row r="95" spans="1:11">
      <c r="A95" t="s">
        <v>10</v>
      </c>
      <c r="B95" t="s">
        <v>323</v>
      </c>
      <c r="C95" t="s">
        <v>2528</v>
      </c>
      <c r="D95" t="s">
        <v>2529</v>
      </c>
      <c r="E95">
        <v>5</v>
      </c>
      <c r="F95">
        <v>12.5</v>
      </c>
      <c r="G95">
        <v>62.5</v>
      </c>
    </row>
    <row r="96" spans="1:11">
      <c r="A96" t="s">
        <v>10</v>
      </c>
      <c r="B96" t="s">
        <v>323</v>
      </c>
      <c r="C96" t="s">
        <v>2530</v>
      </c>
      <c r="D96" t="s">
        <v>2531</v>
      </c>
      <c r="E96">
        <v>15</v>
      </c>
      <c r="F96">
        <v>12.5</v>
      </c>
      <c r="G96">
        <v>187.5</v>
      </c>
    </row>
    <row r="97" spans="1:7">
      <c r="A97" t="s">
        <v>10</v>
      </c>
      <c r="B97" t="s">
        <v>323</v>
      </c>
      <c r="C97" t="s">
        <v>2532</v>
      </c>
      <c r="D97" t="s">
        <v>2533</v>
      </c>
      <c r="E97">
        <v>8</v>
      </c>
      <c r="F97">
        <v>10</v>
      </c>
      <c r="G97">
        <v>80</v>
      </c>
    </row>
    <row r="98" spans="1:7">
      <c r="A98" t="s">
        <v>10</v>
      </c>
      <c r="B98" t="s">
        <v>323</v>
      </c>
      <c r="C98" t="s">
        <v>2534</v>
      </c>
      <c r="D98" t="s">
        <v>2535</v>
      </c>
      <c r="E98">
        <v>8</v>
      </c>
      <c r="F98">
        <v>2.5</v>
      </c>
      <c r="G98">
        <v>20</v>
      </c>
    </row>
    <row r="99" spans="1:7">
      <c r="A99" t="s">
        <v>10</v>
      </c>
      <c r="B99" t="s">
        <v>323</v>
      </c>
      <c r="C99" t="s">
        <v>2536</v>
      </c>
      <c r="D99" t="s">
        <v>2537</v>
      </c>
      <c r="E99">
        <v>8</v>
      </c>
      <c r="F99">
        <v>12.5</v>
      </c>
      <c r="G99">
        <v>100</v>
      </c>
    </row>
    <row r="100" spans="1:7">
      <c r="A100" t="s">
        <v>10</v>
      </c>
      <c r="B100" t="s">
        <v>323</v>
      </c>
      <c r="C100" t="s">
        <v>2538</v>
      </c>
      <c r="D100" t="s">
        <v>2539</v>
      </c>
      <c r="E100">
        <v>8</v>
      </c>
      <c r="F100">
        <v>20</v>
      </c>
      <c r="G100">
        <v>160</v>
      </c>
    </row>
    <row r="101" spans="1:7">
      <c r="A101" t="s">
        <v>10</v>
      </c>
      <c r="B101" t="s">
        <v>323</v>
      </c>
      <c r="C101" t="s">
        <v>2540</v>
      </c>
      <c r="D101" t="s">
        <v>2541</v>
      </c>
      <c r="E101">
        <v>8</v>
      </c>
      <c r="F101">
        <v>20</v>
      </c>
      <c r="G101">
        <v>160</v>
      </c>
    </row>
    <row r="102" spans="1:7">
      <c r="A102" t="s">
        <v>10</v>
      </c>
      <c r="B102" t="s">
        <v>323</v>
      </c>
      <c r="C102" t="s">
        <v>2542</v>
      </c>
      <c r="D102" t="s">
        <v>2543</v>
      </c>
      <c r="E102">
        <v>14</v>
      </c>
      <c r="F102">
        <v>12.5</v>
      </c>
      <c r="G102">
        <v>175</v>
      </c>
    </row>
    <row r="103" spans="1:7">
      <c r="A103" t="s">
        <v>10</v>
      </c>
      <c r="B103" t="s">
        <v>323</v>
      </c>
      <c r="C103" t="s">
        <v>2544</v>
      </c>
      <c r="D103" t="s">
        <v>2545</v>
      </c>
      <c r="E103">
        <v>9</v>
      </c>
      <c r="F103">
        <v>12.5</v>
      </c>
      <c r="G103">
        <v>112.5</v>
      </c>
    </row>
    <row r="104" spans="1:7">
      <c r="A104" t="s">
        <v>10</v>
      </c>
      <c r="B104" t="s">
        <v>323</v>
      </c>
      <c r="C104" t="s">
        <v>2546</v>
      </c>
      <c r="D104" t="s">
        <v>2547</v>
      </c>
      <c r="E104">
        <v>8</v>
      </c>
      <c r="F104">
        <v>12.5</v>
      </c>
      <c r="G104">
        <v>100</v>
      </c>
    </row>
    <row r="105" spans="1:7">
      <c r="A105" t="s">
        <v>10</v>
      </c>
      <c r="B105" t="s">
        <v>323</v>
      </c>
      <c r="C105" t="s">
        <v>2548</v>
      </c>
      <c r="D105" t="s">
        <v>2549</v>
      </c>
      <c r="E105">
        <v>8</v>
      </c>
      <c r="F105">
        <v>12.5</v>
      </c>
      <c r="G105">
        <v>100</v>
      </c>
    </row>
    <row r="106" spans="1:7">
      <c r="A106" t="s">
        <v>10</v>
      </c>
      <c r="B106" t="s">
        <v>323</v>
      </c>
      <c r="C106" t="s">
        <v>2550</v>
      </c>
      <c r="D106" t="s">
        <v>2551</v>
      </c>
      <c r="E106">
        <v>22</v>
      </c>
      <c r="F106">
        <v>10</v>
      </c>
      <c r="G106">
        <v>220</v>
      </c>
    </row>
    <row r="107" spans="1:7">
      <c r="A107" t="s">
        <v>10</v>
      </c>
      <c r="B107" t="s">
        <v>323</v>
      </c>
      <c r="C107" t="s">
        <v>2552</v>
      </c>
      <c r="D107" t="s">
        <v>2553</v>
      </c>
      <c r="E107">
        <v>7</v>
      </c>
      <c r="F107">
        <v>10</v>
      </c>
      <c r="G107">
        <v>70</v>
      </c>
    </row>
    <row r="108" spans="1:7">
      <c r="A108" t="s">
        <v>10</v>
      </c>
      <c r="B108" t="s">
        <v>323</v>
      </c>
      <c r="C108" t="s">
        <v>2554</v>
      </c>
      <c r="D108" t="s">
        <v>2555</v>
      </c>
      <c r="E108">
        <v>28</v>
      </c>
      <c r="F108">
        <v>12.5</v>
      </c>
      <c r="G108">
        <v>350</v>
      </c>
    </row>
    <row r="109" spans="1:7">
      <c r="A109" t="s">
        <v>10</v>
      </c>
      <c r="B109" t="s">
        <v>323</v>
      </c>
      <c r="C109" t="s">
        <v>2556</v>
      </c>
      <c r="D109" t="s">
        <v>2557</v>
      </c>
      <c r="E109">
        <v>27</v>
      </c>
      <c r="F109">
        <v>12.5</v>
      </c>
      <c r="G109">
        <v>337.5</v>
      </c>
    </row>
    <row r="110" spans="1:7">
      <c r="A110" t="s">
        <v>10</v>
      </c>
      <c r="B110" t="s">
        <v>323</v>
      </c>
      <c r="C110" t="s">
        <v>2558</v>
      </c>
      <c r="D110" t="s">
        <v>2559</v>
      </c>
      <c r="E110">
        <v>13</v>
      </c>
      <c r="F110">
        <v>12.5</v>
      </c>
      <c r="G110">
        <v>162.5</v>
      </c>
    </row>
    <row r="111" spans="1:7">
      <c r="A111" t="s">
        <v>10</v>
      </c>
      <c r="B111" t="s">
        <v>323</v>
      </c>
      <c r="C111" t="s">
        <v>2560</v>
      </c>
      <c r="D111" t="s">
        <v>2561</v>
      </c>
      <c r="E111">
        <v>16</v>
      </c>
      <c r="F111">
        <v>12.5</v>
      </c>
      <c r="G111">
        <v>200</v>
      </c>
    </row>
    <row r="112" spans="1:7">
      <c r="A112" t="s">
        <v>10</v>
      </c>
      <c r="B112" t="s">
        <v>323</v>
      </c>
      <c r="C112" t="s">
        <v>2562</v>
      </c>
      <c r="D112" t="s">
        <v>2563</v>
      </c>
      <c r="E112">
        <v>12</v>
      </c>
      <c r="F112">
        <v>12.5</v>
      </c>
      <c r="G112">
        <v>150</v>
      </c>
    </row>
    <row r="113" spans="1:11">
      <c r="A113" t="s">
        <v>10</v>
      </c>
      <c r="B113" t="s">
        <v>323</v>
      </c>
      <c r="C113" t="s">
        <v>2564</v>
      </c>
      <c r="D113" t="s">
        <v>479</v>
      </c>
      <c r="E113">
        <v>31</v>
      </c>
      <c r="F113">
        <v>20</v>
      </c>
      <c r="G113">
        <v>620</v>
      </c>
    </row>
    <row r="114" spans="1:11">
      <c r="A114" t="s">
        <v>10</v>
      </c>
      <c r="B114" t="s">
        <v>323</v>
      </c>
      <c r="C114" t="s">
        <v>2565</v>
      </c>
      <c r="D114" t="s">
        <v>481</v>
      </c>
      <c r="E114">
        <v>31</v>
      </c>
      <c r="F114">
        <v>20</v>
      </c>
      <c r="G114">
        <v>620</v>
      </c>
    </row>
    <row r="115" spans="1:11">
      <c r="A115" t="s">
        <v>10</v>
      </c>
      <c r="B115" t="s">
        <v>323</v>
      </c>
      <c r="C115" t="s">
        <v>2566</v>
      </c>
      <c r="D115" t="s">
        <v>2567</v>
      </c>
      <c r="E115">
        <v>6</v>
      </c>
      <c r="F115">
        <v>10</v>
      </c>
      <c r="G115">
        <v>60</v>
      </c>
    </row>
    <row r="116" spans="1:11">
      <c r="A116" t="s">
        <v>10</v>
      </c>
      <c r="B116" t="s">
        <v>323</v>
      </c>
      <c r="C116" t="s">
        <v>2568</v>
      </c>
      <c r="D116" t="s">
        <v>2569</v>
      </c>
      <c r="E116">
        <v>6</v>
      </c>
      <c r="F116">
        <v>10</v>
      </c>
      <c r="G116">
        <v>60</v>
      </c>
    </row>
    <row r="117" spans="1:11">
      <c r="A117" t="s">
        <v>10</v>
      </c>
      <c r="B117" t="s">
        <v>323</v>
      </c>
      <c r="C117" t="s">
        <v>2570</v>
      </c>
      <c r="D117" t="s">
        <v>2571</v>
      </c>
      <c r="E117">
        <v>6</v>
      </c>
      <c r="F117">
        <v>10</v>
      </c>
      <c r="G117">
        <v>60</v>
      </c>
    </row>
    <row r="118" spans="1:11">
      <c r="A118" t="s">
        <v>10</v>
      </c>
      <c r="B118" t="s">
        <v>323</v>
      </c>
      <c r="C118" t="s">
        <v>2572</v>
      </c>
      <c r="D118" t="s">
        <v>2573</v>
      </c>
      <c r="E118">
        <v>6</v>
      </c>
      <c r="F118">
        <v>10</v>
      </c>
      <c r="G118">
        <v>60</v>
      </c>
    </row>
    <row r="119" spans="1:11">
      <c r="A119" t="s">
        <v>10</v>
      </c>
      <c r="B119" t="s">
        <v>323</v>
      </c>
      <c r="C119" t="s">
        <v>2574</v>
      </c>
      <c r="D119" t="s">
        <v>2575</v>
      </c>
      <c r="E119">
        <v>6</v>
      </c>
      <c r="F119">
        <v>10</v>
      </c>
      <c r="G119">
        <v>60</v>
      </c>
    </row>
    <row r="120" spans="1:11">
      <c r="A120" t="s">
        <v>10</v>
      </c>
      <c r="B120" t="s">
        <v>323</v>
      </c>
      <c r="C120" t="s">
        <v>2576</v>
      </c>
      <c r="D120" t="s">
        <v>2577</v>
      </c>
      <c r="E120">
        <v>6</v>
      </c>
      <c r="F120">
        <v>10</v>
      </c>
      <c r="G120">
        <v>60</v>
      </c>
    </row>
    <row r="121" spans="1:11">
      <c r="A121" t="s">
        <v>10</v>
      </c>
      <c r="B121" t="s">
        <v>323</v>
      </c>
      <c r="C121" t="s">
        <v>2578</v>
      </c>
      <c r="D121" t="s">
        <v>479</v>
      </c>
      <c r="E121">
        <v>14</v>
      </c>
      <c r="F121">
        <v>20</v>
      </c>
      <c r="G121">
        <v>280</v>
      </c>
    </row>
    <row r="122" spans="1:11" s="1" customFormat="1">
      <c r="A122" s="1" t="s">
        <v>10</v>
      </c>
      <c r="B122" s="1" t="s">
        <v>323</v>
      </c>
      <c r="C122" s="1" t="s">
        <v>2579</v>
      </c>
      <c r="D122" s="6" t="s">
        <v>481</v>
      </c>
      <c r="E122" s="1">
        <v>16</v>
      </c>
      <c r="F122" s="1">
        <v>25</v>
      </c>
      <c r="G122" s="1">
        <v>400</v>
      </c>
      <c r="I122" s="1">
        <f>SUM(F92:F122)</f>
        <v>405</v>
      </c>
      <c r="J122" s="1">
        <f>SUM(G92:G122)</f>
        <v>5252.5</v>
      </c>
      <c r="K122" s="2">
        <f>J122/I122</f>
        <v>12.969135802469136</v>
      </c>
    </row>
    <row r="123" spans="1:11">
      <c r="A123" t="s">
        <v>10</v>
      </c>
      <c r="B123" t="s">
        <v>2580</v>
      </c>
      <c r="C123" t="s">
        <v>2581</v>
      </c>
      <c r="D123" t="s">
        <v>2582</v>
      </c>
      <c r="E123">
        <v>10</v>
      </c>
      <c r="F123">
        <v>7.5</v>
      </c>
      <c r="G123">
        <v>75</v>
      </c>
      <c r="I123">
        <f>COUNTA(F92:F122)</f>
        <v>31</v>
      </c>
    </row>
    <row r="124" spans="1:11">
      <c r="A124" t="s">
        <v>10</v>
      </c>
      <c r="B124" t="s">
        <v>2580</v>
      </c>
      <c r="C124" t="s">
        <v>2583</v>
      </c>
      <c r="D124" t="s">
        <v>2584</v>
      </c>
      <c r="E124">
        <v>10</v>
      </c>
      <c r="F124">
        <v>7.5</v>
      </c>
      <c r="G124">
        <v>75</v>
      </c>
    </row>
    <row r="125" spans="1:11">
      <c r="A125" t="s">
        <v>10</v>
      </c>
      <c r="B125" t="s">
        <v>2580</v>
      </c>
      <c r="C125" t="s">
        <v>2585</v>
      </c>
      <c r="D125" t="s">
        <v>2586</v>
      </c>
      <c r="E125">
        <v>10</v>
      </c>
      <c r="F125">
        <v>7.5</v>
      </c>
      <c r="G125">
        <v>75</v>
      </c>
    </row>
    <row r="126" spans="1:11">
      <c r="A126" t="s">
        <v>10</v>
      </c>
      <c r="B126" t="s">
        <v>2580</v>
      </c>
      <c r="C126" t="s">
        <v>2587</v>
      </c>
      <c r="D126" t="s">
        <v>2588</v>
      </c>
      <c r="E126">
        <v>10</v>
      </c>
      <c r="F126">
        <v>7.5</v>
      </c>
      <c r="G126">
        <v>75</v>
      </c>
    </row>
    <row r="127" spans="1:11">
      <c r="A127" t="s">
        <v>10</v>
      </c>
      <c r="B127" t="s">
        <v>2580</v>
      </c>
      <c r="C127" t="s">
        <v>2589</v>
      </c>
      <c r="D127" t="s">
        <v>2590</v>
      </c>
      <c r="E127">
        <v>11</v>
      </c>
      <c r="F127">
        <v>7.5</v>
      </c>
      <c r="G127">
        <v>82.5</v>
      </c>
    </row>
    <row r="128" spans="1:11">
      <c r="A128" t="s">
        <v>10</v>
      </c>
      <c r="B128" t="s">
        <v>2580</v>
      </c>
      <c r="C128" t="s">
        <v>2591</v>
      </c>
      <c r="D128" t="s">
        <v>2592</v>
      </c>
      <c r="E128">
        <v>11</v>
      </c>
      <c r="F128">
        <v>7.5</v>
      </c>
      <c r="G128">
        <v>82.5</v>
      </c>
    </row>
    <row r="129" spans="1:11">
      <c r="A129" t="s">
        <v>10</v>
      </c>
      <c r="B129" t="s">
        <v>2580</v>
      </c>
      <c r="C129" t="s">
        <v>2593</v>
      </c>
      <c r="D129" t="s">
        <v>2594</v>
      </c>
      <c r="E129">
        <v>10</v>
      </c>
      <c r="F129">
        <v>7.5</v>
      </c>
      <c r="G129">
        <v>75</v>
      </c>
    </row>
    <row r="130" spans="1:11" s="1" customFormat="1">
      <c r="A130" s="1" t="s">
        <v>10</v>
      </c>
      <c r="B130" s="1" t="s">
        <v>2580</v>
      </c>
      <c r="C130" s="1" t="s">
        <v>2595</v>
      </c>
      <c r="D130" s="1" t="s">
        <v>2596</v>
      </c>
      <c r="E130" s="1">
        <v>10</v>
      </c>
      <c r="F130" s="1">
        <v>7.5</v>
      </c>
      <c r="G130" s="1">
        <v>75</v>
      </c>
      <c r="I130" s="1">
        <f>SUM(F123:F130)</f>
        <v>60</v>
      </c>
      <c r="J130" s="1">
        <f>SUM(G123:G130)</f>
        <v>615</v>
      </c>
      <c r="K130" s="2">
        <f>J130/I130</f>
        <v>10.25</v>
      </c>
    </row>
    <row r="131" spans="1:11">
      <c r="A131" t="s">
        <v>10</v>
      </c>
      <c r="B131" t="s">
        <v>482</v>
      </c>
      <c r="C131" t="s">
        <v>2597</v>
      </c>
      <c r="D131" t="s">
        <v>534</v>
      </c>
      <c r="E131">
        <v>16</v>
      </c>
      <c r="F131">
        <v>5</v>
      </c>
      <c r="G131">
        <v>80</v>
      </c>
      <c r="I131">
        <f>COUNTA(F123:F130)</f>
        <v>8</v>
      </c>
    </row>
    <row r="132" spans="1:11">
      <c r="A132" t="s">
        <v>10</v>
      </c>
      <c r="B132" t="s">
        <v>482</v>
      </c>
      <c r="C132" t="s">
        <v>2598</v>
      </c>
      <c r="D132" t="s">
        <v>526</v>
      </c>
      <c r="E132">
        <v>16</v>
      </c>
      <c r="F132">
        <v>5</v>
      </c>
      <c r="G132">
        <v>80</v>
      </c>
    </row>
    <row r="133" spans="1:11">
      <c r="A133" t="s">
        <v>10</v>
      </c>
      <c r="B133" t="s">
        <v>482</v>
      </c>
      <c r="C133" t="s">
        <v>2599</v>
      </c>
      <c r="D133" t="s">
        <v>2600</v>
      </c>
      <c r="E133">
        <v>16</v>
      </c>
      <c r="F133">
        <v>10</v>
      </c>
      <c r="G133">
        <v>160</v>
      </c>
    </row>
    <row r="134" spans="1:11">
      <c r="A134" t="s">
        <v>10</v>
      </c>
      <c r="B134" t="s">
        <v>482</v>
      </c>
      <c r="C134" t="s">
        <v>2601</v>
      </c>
      <c r="D134" t="s">
        <v>2602</v>
      </c>
      <c r="E134">
        <v>16</v>
      </c>
      <c r="F134">
        <v>7.5</v>
      </c>
      <c r="G134">
        <v>120</v>
      </c>
    </row>
    <row r="135" spans="1:11">
      <c r="A135" t="s">
        <v>10</v>
      </c>
      <c r="B135" t="s">
        <v>482</v>
      </c>
      <c r="C135" t="s">
        <v>2603</v>
      </c>
      <c r="D135" t="s">
        <v>2604</v>
      </c>
      <c r="E135">
        <v>16</v>
      </c>
      <c r="F135">
        <v>7.5</v>
      </c>
      <c r="G135">
        <v>120</v>
      </c>
    </row>
    <row r="136" spans="1:11">
      <c r="A136" t="s">
        <v>10</v>
      </c>
      <c r="B136" t="s">
        <v>482</v>
      </c>
      <c r="C136" t="s">
        <v>2605</v>
      </c>
      <c r="D136" t="s">
        <v>2606</v>
      </c>
      <c r="E136">
        <v>16</v>
      </c>
      <c r="F136">
        <v>10</v>
      </c>
      <c r="G136">
        <v>160</v>
      </c>
    </row>
    <row r="137" spans="1:11">
      <c r="A137" t="s">
        <v>10</v>
      </c>
      <c r="B137" t="s">
        <v>482</v>
      </c>
      <c r="C137" t="s">
        <v>2607</v>
      </c>
      <c r="D137" t="s">
        <v>508</v>
      </c>
      <c r="E137">
        <v>16</v>
      </c>
      <c r="F137">
        <v>10</v>
      </c>
      <c r="G137">
        <v>160</v>
      </c>
    </row>
    <row r="138" spans="1:11">
      <c r="A138" t="s">
        <v>10</v>
      </c>
      <c r="B138" t="s">
        <v>482</v>
      </c>
      <c r="C138" t="s">
        <v>2608</v>
      </c>
      <c r="D138" t="s">
        <v>506</v>
      </c>
      <c r="E138">
        <v>16</v>
      </c>
      <c r="F138">
        <v>10</v>
      </c>
      <c r="G138">
        <v>160</v>
      </c>
    </row>
    <row r="139" spans="1:11">
      <c r="A139" t="s">
        <v>10</v>
      </c>
      <c r="B139" t="s">
        <v>482</v>
      </c>
      <c r="C139" t="s">
        <v>2609</v>
      </c>
      <c r="D139" t="s">
        <v>2610</v>
      </c>
      <c r="E139">
        <v>16</v>
      </c>
      <c r="F139">
        <v>10</v>
      </c>
      <c r="G139">
        <v>160</v>
      </c>
    </row>
    <row r="140" spans="1:11">
      <c r="A140" t="s">
        <v>10</v>
      </c>
      <c r="B140" t="s">
        <v>482</v>
      </c>
      <c r="C140" t="s">
        <v>2611</v>
      </c>
      <c r="D140" t="s">
        <v>2612</v>
      </c>
      <c r="E140">
        <v>16</v>
      </c>
      <c r="F140">
        <v>7.5</v>
      </c>
      <c r="G140">
        <v>120</v>
      </c>
    </row>
    <row r="141" spans="1:11" s="1" customFormat="1">
      <c r="A141" s="1" t="s">
        <v>10</v>
      </c>
      <c r="B141" s="1" t="s">
        <v>482</v>
      </c>
      <c r="C141" s="1" t="s">
        <v>2613</v>
      </c>
      <c r="D141" s="1" t="s">
        <v>2614</v>
      </c>
      <c r="E141" s="1">
        <v>16</v>
      </c>
      <c r="F141" s="1">
        <v>7.5</v>
      </c>
      <c r="G141" s="1">
        <v>120</v>
      </c>
      <c r="I141" s="1">
        <f>SUM(F131:F141)</f>
        <v>90</v>
      </c>
      <c r="J141" s="1">
        <f>SUM(G131:G141)</f>
        <v>1440</v>
      </c>
      <c r="K141" s="1">
        <f>J141/I141</f>
        <v>16</v>
      </c>
    </row>
    <row r="142" spans="1:11">
      <c r="A142" t="s">
        <v>10</v>
      </c>
      <c r="B142" t="s">
        <v>548</v>
      </c>
      <c r="C142" t="s">
        <v>2615</v>
      </c>
      <c r="D142" t="s">
        <v>2616</v>
      </c>
      <c r="E142">
        <v>13</v>
      </c>
      <c r="F142">
        <v>10</v>
      </c>
      <c r="G142">
        <v>130</v>
      </c>
      <c r="I142">
        <f>COUNTA(F131:F141)</f>
        <v>11</v>
      </c>
    </row>
    <row r="143" spans="1:11">
      <c r="A143" t="s">
        <v>10</v>
      </c>
      <c r="B143" t="s">
        <v>548</v>
      </c>
      <c r="C143" t="s">
        <v>2617</v>
      </c>
      <c r="D143" t="s">
        <v>2618</v>
      </c>
      <c r="E143">
        <v>13</v>
      </c>
      <c r="F143">
        <v>10</v>
      </c>
      <c r="G143">
        <v>130</v>
      </c>
    </row>
    <row r="144" spans="1:11">
      <c r="A144" t="s">
        <v>10</v>
      </c>
      <c r="B144" t="s">
        <v>548</v>
      </c>
      <c r="C144" t="s">
        <v>2619</v>
      </c>
      <c r="D144" t="s">
        <v>2620</v>
      </c>
      <c r="E144">
        <v>8</v>
      </c>
      <c r="F144">
        <v>10</v>
      </c>
      <c r="G144">
        <v>80</v>
      </c>
    </row>
    <row r="145" spans="1:7">
      <c r="A145" t="s">
        <v>10</v>
      </c>
      <c r="B145" t="s">
        <v>548</v>
      </c>
      <c r="C145" t="s">
        <v>2621</v>
      </c>
      <c r="D145" t="s">
        <v>2622</v>
      </c>
      <c r="E145">
        <v>10</v>
      </c>
      <c r="F145">
        <v>10</v>
      </c>
      <c r="G145">
        <v>100</v>
      </c>
    </row>
    <row r="146" spans="1:7">
      <c r="A146" t="s">
        <v>10</v>
      </c>
      <c r="B146" t="s">
        <v>548</v>
      </c>
      <c r="C146" t="s">
        <v>2623</v>
      </c>
      <c r="D146" t="s">
        <v>2624</v>
      </c>
      <c r="E146">
        <v>6</v>
      </c>
      <c r="F146">
        <v>10</v>
      </c>
      <c r="G146">
        <v>60</v>
      </c>
    </row>
    <row r="147" spans="1:7">
      <c r="A147" t="s">
        <v>10</v>
      </c>
      <c r="B147" t="s">
        <v>548</v>
      </c>
      <c r="C147" t="s">
        <v>2625</v>
      </c>
      <c r="D147" t="s">
        <v>2626</v>
      </c>
      <c r="E147">
        <v>18</v>
      </c>
      <c r="F147">
        <v>10</v>
      </c>
      <c r="G147">
        <v>180</v>
      </c>
    </row>
    <row r="148" spans="1:7">
      <c r="A148" t="s">
        <v>10</v>
      </c>
      <c r="B148" t="s">
        <v>548</v>
      </c>
      <c r="C148" t="s">
        <v>2627</v>
      </c>
      <c r="D148" t="s">
        <v>2628</v>
      </c>
      <c r="E148">
        <v>12</v>
      </c>
      <c r="F148">
        <v>10</v>
      </c>
      <c r="G148">
        <v>120</v>
      </c>
    </row>
    <row r="149" spans="1:7">
      <c r="A149" t="s">
        <v>10</v>
      </c>
      <c r="B149" t="s">
        <v>548</v>
      </c>
      <c r="C149" t="s">
        <v>2629</v>
      </c>
      <c r="D149" t="s">
        <v>2630</v>
      </c>
      <c r="E149">
        <v>1</v>
      </c>
      <c r="F149">
        <v>10</v>
      </c>
      <c r="G149">
        <v>10</v>
      </c>
    </row>
    <row r="150" spans="1:7">
      <c r="A150" t="s">
        <v>10</v>
      </c>
      <c r="B150" t="s">
        <v>548</v>
      </c>
      <c r="C150" t="s">
        <v>2631</v>
      </c>
      <c r="D150" t="s">
        <v>2632</v>
      </c>
      <c r="E150">
        <v>8</v>
      </c>
      <c r="F150">
        <v>10</v>
      </c>
      <c r="G150">
        <v>80</v>
      </c>
    </row>
    <row r="151" spans="1:7">
      <c r="A151" t="s">
        <v>10</v>
      </c>
      <c r="B151" t="s">
        <v>548</v>
      </c>
      <c r="C151" t="s">
        <v>2633</v>
      </c>
      <c r="D151" t="s">
        <v>2634</v>
      </c>
      <c r="E151">
        <v>1</v>
      </c>
      <c r="F151">
        <v>20</v>
      </c>
      <c r="G151">
        <v>20</v>
      </c>
    </row>
    <row r="152" spans="1:7">
      <c r="A152" t="s">
        <v>10</v>
      </c>
      <c r="B152" t="s">
        <v>548</v>
      </c>
      <c r="C152" t="s">
        <v>2635</v>
      </c>
      <c r="D152" t="s">
        <v>2636</v>
      </c>
      <c r="E152">
        <v>3</v>
      </c>
      <c r="F152">
        <v>10</v>
      </c>
      <c r="G152">
        <v>30</v>
      </c>
    </row>
    <row r="153" spans="1:7">
      <c r="A153" t="s">
        <v>10</v>
      </c>
      <c r="B153" t="s">
        <v>548</v>
      </c>
      <c r="C153" t="s">
        <v>2637</v>
      </c>
      <c r="D153" t="s">
        <v>2638</v>
      </c>
      <c r="E153">
        <v>3</v>
      </c>
      <c r="F153">
        <v>10</v>
      </c>
      <c r="G153">
        <v>30</v>
      </c>
    </row>
    <row r="154" spans="1:7">
      <c r="A154" t="s">
        <v>10</v>
      </c>
      <c r="B154" t="s">
        <v>548</v>
      </c>
      <c r="C154" t="s">
        <v>2639</v>
      </c>
      <c r="D154" t="s">
        <v>2640</v>
      </c>
      <c r="E154">
        <v>2</v>
      </c>
      <c r="F154">
        <v>10</v>
      </c>
      <c r="G154">
        <v>20</v>
      </c>
    </row>
    <row r="155" spans="1:7">
      <c r="A155" t="s">
        <v>10</v>
      </c>
      <c r="B155" t="s">
        <v>548</v>
      </c>
      <c r="C155" t="s">
        <v>2641</v>
      </c>
      <c r="D155" t="s">
        <v>2642</v>
      </c>
      <c r="E155">
        <v>3</v>
      </c>
      <c r="F155">
        <v>10</v>
      </c>
      <c r="G155">
        <v>30</v>
      </c>
    </row>
    <row r="156" spans="1:7" s="6" customFormat="1">
      <c r="A156" s="6" t="s">
        <v>10</v>
      </c>
      <c r="B156" s="6" t="s">
        <v>548</v>
      </c>
      <c r="C156" s="6" t="s">
        <v>2643</v>
      </c>
      <c r="D156" s="6" t="s">
        <v>2644</v>
      </c>
      <c r="E156" s="6">
        <v>3</v>
      </c>
      <c r="F156" s="6">
        <v>30</v>
      </c>
      <c r="G156" s="6">
        <v>90</v>
      </c>
    </row>
    <row r="157" spans="1:7" s="6" customFormat="1">
      <c r="A157" s="6" t="s">
        <v>10</v>
      </c>
      <c r="B157" s="6" t="s">
        <v>548</v>
      </c>
      <c r="C157" s="6" t="s">
        <v>2645</v>
      </c>
      <c r="D157" s="6" t="s">
        <v>2646</v>
      </c>
      <c r="E157" s="6">
        <v>5</v>
      </c>
      <c r="F157" s="6">
        <v>25</v>
      </c>
      <c r="G157" s="6">
        <v>125</v>
      </c>
    </row>
    <row r="158" spans="1:7" s="6" customFormat="1">
      <c r="A158" s="6" t="s">
        <v>10</v>
      </c>
      <c r="B158" s="6" t="s">
        <v>548</v>
      </c>
      <c r="C158" s="6" t="s">
        <v>2647</v>
      </c>
      <c r="D158" s="6" t="s">
        <v>2648</v>
      </c>
      <c r="E158" s="6">
        <v>11</v>
      </c>
      <c r="F158" s="6">
        <v>30</v>
      </c>
      <c r="G158" s="6">
        <v>330</v>
      </c>
    </row>
    <row r="159" spans="1:7">
      <c r="A159" t="s">
        <v>10</v>
      </c>
      <c r="B159" t="s">
        <v>548</v>
      </c>
      <c r="C159" t="s">
        <v>2649</v>
      </c>
      <c r="D159" t="s">
        <v>2650</v>
      </c>
      <c r="E159">
        <v>5</v>
      </c>
      <c r="F159">
        <v>30</v>
      </c>
      <c r="G159">
        <v>150</v>
      </c>
    </row>
    <row r="160" spans="1:7">
      <c r="A160" t="s">
        <v>10</v>
      </c>
      <c r="B160" t="s">
        <v>548</v>
      </c>
      <c r="C160" t="s">
        <v>2651</v>
      </c>
      <c r="D160" t="s">
        <v>2652</v>
      </c>
      <c r="E160">
        <v>2</v>
      </c>
      <c r="F160">
        <v>30</v>
      </c>
      <c r="G160">
        <v>60</v>
      </c>
    </row>
    <row r="161" spans="1:11">
      <c r="A161" t="s">
        <v>10</v>
      </c>
      <c r="B161" t="s">
        <v>548</v>
      </c>
      <c r="C161" t="s">
        <v>2653</v>
      </c>
      <c r="D161" t="s">
        <v>2654</v>
      </c>
      <c r="E161">
        <v>5</v>
      </c>
      <c r="F161">
        <v>15</v>
      </c>
      <c r="G161">
        <v>75</v>
      </c>
    </row>
    <row r="162" spans="1:11">
      <c r="A162" t="s">
        <v>10</v>
      </c>
      <c r="B162" t="s">
        <v>548</v>
      </c>
      <c r="C162" t="s">
        <v>2655</v>
      </c>
      <c r="D162" t="s">
        <v>2656</v>
      </c>
      <c r="E162">
        <v>3</v>
      </c>
      <c r="F162">
        <v>10</v>
      </c>
      <c r="G162">
        <v>30</v>
      </c>
    </row>
    <row r="163" spans="1:11">
      <c r="A163" t="s">
        <v>10</v>
      </c>
      <c r="B163" t="s">
        <v>548</v>
      </c>
      <c r="C163" t="s">
        <v>2657</v>
      </c>
      <c r="D163" t="s">
        <v>2658</v>
      </c>
      <c r="E163">
        <v>5</v>
      </c>
      <c r="F163">
        <v>10</v>
      </c>
      <c r="G163">
        <v>50</v>
      </c>
    </row>
    <row r="164" spans="1:11">
      <c r="A164" t="s">
        <v>10</v>
      </c>
      <c r="B164" t="s">
        <v>548</v>
      </c>
      <c r="C164" t="s">
        <v>2659</v>
      </c>
      <c r="D164" t="s">
        <v>2660</v>
      </c>
      <c r="E164">
        <v>3</v>
      </c>
      <c r="F164">
        <v>15</v>
      </c>
      <c r="G164">
        <v>45</v>
      </c>
    </row>
    <row r="165" spans="1:11">
      <c r="A165" t="s">
        <v>10</v>
      </c>
      <c r="B165" t="s">
        <v>548</v>
      </c>
      <c r="C165" t="s">
        <v>2661</v>
      </c>
      <c r="D165" t="s">
        <v>2662</v>
      </c>
      <c r="E165">
        <v>3</v>
      </c>
      <c r="F165">
        <v>10</v>
      </c>
      <c r="G165">
        <v>30</v>
      </c>
    </row>
    <row r="166" spans="1:11" s="1" customFormat="1">
      <c r="A166" s="1" t="s">
        <v>10</v>
      </c>
      <c r="B166" s="1" t="s">
        <v>548</v>
      </c>
      <c r="C166" s="1" t="s">
        <v>2663</v>
      </c>
      <c r="D166" s="1" t="s">
        <v>2664</v>
      </c>
      <c r="E166" s="1">
        <v>2</v>
      </c>
      <c r="F166" s="1">
        <v>10</v>
      </c>
      <c r="G166" s="1">
        <v>20</v>
      </c>
      <c r="I166" s="1">
        <f>SUM(F142:F166)</f>
        <v>365</v>
      </c>
      <c r="J166" s="1">
        <f>SUM(G142:G166)</f>
        <v>2025</v>
      </c>
      <c r="K166" s="2">
        <f>J166/I166</f>
        <v>5.5479452054794525</v>
      </c>
    </row>
    <row r="167" spans="1:11">
      <c r="A167" t="s">
        <v>10</v>
      </c>
      <c r="B167" t="s">
        <v>650</v>
      </c>
      <c r="C167" t="s">
        <v>2665</v>
      </c>
      <c r="D167" t="s">
        <v>2666</v>
      </c>
      <c r="E167">
        <v>12</v>
      </c>
      <c r="F167">
        <v>5</v>
      </c>
      <c r="G167">
        <v>60</v>
      </c>
      <c r="I167">
        <f>COUNTA(F142:F166)</f>
        <v>25</v>
      </c>
    </row>
    <row r="168" spans="1:11">
      <c r="A168" t="s">
        <v>10</v>
      </c>
      <c r="B168" t="s">
        <v>650</v>
      </c>
      <c r="C168" t="s">
        <v>2667</v>
      </c>
      <c r="D168" t="s">
        <v>2668</v>
      </c>
      <c r="E168">
        <v>12</v>
      </c>
      <c r="F168">
        <v>5</v>
      </c>
      <c r="G168">
        <v>60</v>
      </c>
    </row>
    <row r="169" spans="1:11">
      <c r="A169" t="s">
        <v>10</v>
      </c>
      <c r="B169" t="s">
        <v>650</v>
      </c>
      <c r="C169" t="s">
        <v>2669</v>
      </c>
      <c r="D169" t="s">
        <v>690</v>
      </c>
      <c r="E169">
        <v>12</v>
      </c>
      <c r="F169">
        <v>5</v>
      </c>
      <c r="G169">
        <v>60</v>
      </c>
    </row>
    <row r="170" spans="1:11">
      <c r="A170" t="s">
        <v>10</v>
      </c>
      <c r="B170" t="s">
        <v>650</v>
      </c>
      <c r="C170" t="s">
        <v>2670</v>
      </c>
      <c r="D170" t="s">
        <v>2671</v>
      </c>
      <c r="E170">
        <v>12</v>
      </c>
      <c r="F170">
        <v>5</v>
      </c>
      <c r="G170">
        <v>60</v>
      </c>
    </row>
    <row r="171" spans="1:11">
      <c r="A171" t="s">
        <v>10</v>
      </c>
      <c r="B171" t="s">
        <v>650</v>
      </c>
      <c r="C171" t="s">
        <v>2672</v>
      </c>
      <c r="D171" t="s">
        <v>2673</v>
      </c>
      <c r="E171">
        <v>12</v>
      </c>
      <c r="F171">
        <v>5</v>
      </c>
      <c r="G171">
        <v>60</v>
      </c>
    </row>
    <row r="172" spans="1:11">
      <c r="A172" t="s">
        <v>10</v>
      </c>
      <c r="B172" t="s">
        <v>650</v>
      </c>
      <c r="C172" t="s">
        <v>2674</v>
      </c>
      <c r="D172" t="s">
        <v>2675</v>
      </c>
      <c r="E172">
        <v>12</v>
      </c>
      <c r="F172">
        <v>5</v>
      </c>
      <c r="G172">
        <v>60</v>
      </c>
    </row>
    <row r="173" spans="1:11">
      <c r="A173" t="s">
        <v>10</v>
      </c>
      <c r="B173" t="s">
        <v>650</v>
      </c>
      <c r="C173" t="s">
        <v>2676</v>
      </c>
      <c r="D173" t="s">
        <v>713</v>
      </c>
      <c r="E173">
        <v>9</v>
      </c>
      <c r="F173">
        <v>5</v>
      </c>
      <c r="G173">
        <v>45</v>
      </c>
    </row>
    <row r="174" spans="1:11">
      <c r="A174" t="s">
        <v>10</v>
      </c>
      <c r="B174" t="s">
        <v>650</v>
      </c>
      <c r="C174" t="s">
        <v>2677</v>
      </c>
      <c r="D174" t="s">
        <v>2678</v>
      </c>
      <c r="E174">
        <v>12</v>
      </c>
      <c r="F174">
        <v>5</v>
      </c>
      <c r="G174">
        <v>60</v>
      </c>
    </row>
    <row r="175" spans="1:11">
      <c r="A175" t="s">
        <v>10</v>
      </c>
      <c r="B175" t="s">
        <v>650</v>
      </c>
      <c r="C175" t="s">
        <v>2679</v>
      </c>
      <c r="D175" t="s">
        <v>2680</v>
      </c>
      <c r="E175">
        <v>12</v>
      </c>
      <c r="F175">
        <v>5</v>
      </c>
      <c r="G175">
        <v>60</v>
      </c>
    </row>
    <row r="176" spans="1:11">
      <c r="A176" t="s">
        <v>10</v>
      </c>
      <c r="B176" t="s">
        <v>650</v>
      </c>
      <c r="C176" t="s">
        <v>2681</v>
      </c>
      <c r="D176" t="s">
        <v>2682</v>
      </c>
      <c r="E176">
        <v>12</v>
      </c>
      <c r="F176">
        <v>5</v>
      </c>
      <c r="G176">
        <v>60</v>
      </c>
    </row>
    <row r="177" spans="1:11">
      <c r="A177" t="s">
        <v>10</v>
      </c>
      <c r="B177" t="s">
        <v>650</v>
      </c>
      <c r="C177" t="s">
        <v>2683</v>
      </c>
      <c r="D177" t="s">
        <v>2684</v>
      </c>
      <c r="E177">
        <v>12</v>
      </c>
      <c r="F177">
        <v>5</v>
      </c>
      <c r="G177">
        <v>60</v>
      </c>
    </row>
    <row r="178" spans="1:11">
      <c r="A178" t="s">
        <v>10</v>
      </c>
      <c r="B178" t="s">
        <v>650</v>
      </c>
      <c r="C178" t="s">
        <v>2685</v>
      </c>
      <c r="D178" t="s">
        <v>2686</v>
      </c>
      <c r="E178">
        <v>12</v>
      </c>
      <c r="F178">
        <v>5</v>
      </c>
      <c r="G178">
        <v>60</v>
      </c>
    </row>
    <row r="179" spans="1:11" s="1" customFormat="1">
      <c r="A179" s="1" t="s">
        <v>10</v>
      </c>
      <c r="B179" s="1" t="s">
        <v>650</v>
      </c>
      <c r="C179" s="1" t="s">
        <v>2687</v>
      </c>
      <c r="D179" s="6" t="s">
        <v>1545</v>
      </c>
      <c r="E179" s="1">
        <v>13</v>
      </c>
      <c r="F179" s="1">
        <v>30</v>
      </c>
      <c r="G179" s="1">
        <v>390</v>
      </c>
      <c r="I179" s="1">
        <f>SUM(F167:F179)</f>
        <v>90</v>
      </c>
      <c r="J179" s="1">
        <f>SUM(G167:G179)</f>
        <v>1095</v>
      </c>
      <c r="K179" s="2">
        <f>J179/I179</f>
        <v>12.166666666666666</v>
      </c>
    </row>
    <row r="180" spans="1:11">
      <c r="A180" t="s">
        <v>10</v>
      </c>
      <c r="B180" t="s">
        <v>728</v>
      </c>
      <c r="C180" t="s">
        <v>729</v>
      </c>
      <c r="D180" t="s">
        <v>730</v>
      </c>
      <c r="E180">
        <v>6</v>
      </c>
      <c r="F180">
        <v>5</v>
      </c>
      <c r="G180">
        <v>30</v>
      </c>
      <c r="I180">
        <f>COUNTA(F167:F179)</f>
        <v>13</v>
      </c>
    </row>
    <row r="181" spans="1:11">
      <c r="A181" t="s">
        <v>10</v>
      </c>
      <c r="B181" t="s">
        <v>728</v>
      </c>
      <c r="C181" t="s">
        <v>731</v>
      </c>
      <c r="D181" t="s">
        <v>732</v>
      </c>
      <c r="E181">
        <v>6</v>
      </c>
      <c r="F181">
        <v>5</v>
      </c>
      <c r="G181">
        <v>30</v>
      </c>
    </row>
    <row r="182" spans="1:11">
      <c r="A182" t="s">
        <v>10</v>
      </c>
      <c r="B182" t="s">
        <v>728</v>
      </c>
      <c r="C182" t="s">
        <v>733</v>
      </c>
      <c r="D182" t="s">
        <v>734</v>
      </c>
      <c r="E182">
        <v>6</v>
      </c>
      <c r="F182">
        <v>5</v>
      </c>
      <c r="G182">
        <v>30</v>
      </c>
    </row>
    <row r="183" spans="1:11">
      <c r="A183" t="s">
        <v>10</v>
      </c>
      <c r="B183" t="s">
        <v>728</v>
      </c>
      <c r="C183" t="s">
        <v>735</v>
      </c>
      <c r="D183" t="s">
        <v>736</v>
      </c>
      <c r="E183">
        <v>6</v>
      </c>
      <c r="F183">
        <v>5</v>
      </c>
      <c r="G183">
        <v>30</v>
      </c>
    </row>
    <row r="184" spans="1:11">
      <c r="A184" t="s">
        <v>10</v>
      </c>
      <c r="B184" t="s">
        <v>728</v>
      </c>
      <c r="C184" t="s">
        <v>739</v>
      </c>
      <c r="D184" t="s">
        <v>740</v>
      </c>
      <c r="E184">
        <v>6</v>
      </c>
      <c r="F184">
        <v>2.5</v>
      </c>
      <c r="G184">
        <v>15</v>
      </c>
    </row>
    <row r="185" spans="1:11">
      <c r="A185" t="s">
        <v>10</v>
      </c>
      <c r="B185" t="s">
        <v>728</v>
      </c>
      <c r="C185" t="s">
        <v>743</v>
      </c>
      <c r="D185" t="s">
        <v>744</v>
      </c>
      <c r="E185">
        <v>6</v>
      </c>
      <c r="F185">
        <v>2.5</v>
      </c>
      <c r="G185">
        <v>15</v>
      </c>
    </row>
    <row r="186" spans="1:11">
      <c r="A186" t="s">
        <v>10</v>
      </c>
      <c r="B186" t="s">
        <v>728</v>
      </c>
      <c r="C186" t="s">
        <v>745</v>
      </c>
      <c r="D186" t="s">
        <v>746</v>
      </c>
      <c r="E186">
        <v>6</v>
      </c>
      <c r="F186">
        <v>5</v>
      </c>
      <c r="G186">
        <v>30</v>
      </c>
    </row>
    <row r="187" spans="1:11">
      <c r="A187" t="s">
        <v>10</v>
      </c>
      <c r="B187" t="s">
        <v>728</v>
      </c>
      <c r="C187" t="s">
        <v>747</v>
      </c>
      <c r="D187" t="s">
        <v>748</v>
      </c>
      <c r="E187">
        <v>6</v>
      </c>
      <c r="F187">
        <v>2.5</v>
      </c>
      <c r="G187">
        <v>15</v>
      </c>
    </row>
    <row r="188" spans="1:11">
      <c r="A188" t="s">
        <v>10</v>
      </c>
      <c r="B188" t="s">
        <v>728</v>
      </c>
      <c r="C188" t="s">
        <v>749</v>
      </c>
      <c r="D188" t="s">
        <v>750</v>
      </c>
      <c r="E188">
        <v>6</v>
      </c>
      <c r="F188">
        <v>5</v>
      </c>
      <c r="G188">
        <v>30</v>
      </c>
    </row>
    <row r="189" spans="1:11">
      <c r="A189" t="s">
        <v>10</v>
      </c>
      <c r="B189" t="s">
        <v>728</v>
      </c>
      <c r="C189" t="s">
        <v>753</v>
      </c>
      <c r="D189" t="s">
        <v>754</v>
      </c>
      <c r="E189">
        <v>6</v>
      </c>
      <c r="F189">
        <v>2.5</v>
      </c>
      <c r="G189">
        <v>15</v>
      </c>
    </row>
    <row r="190" spans="1:11">
      <c r="A190" t="s">
        <v>10</v>
      </c>
      <c r="B190" t="s">
        <v>728</v>
      </c>
      <c r="C190" t="s">
        <v>755</v>
      </c>
      <c r="D190" t="s">
        <v>756</v>
      </c>
      <c r="E190">
        <v>15</v>
      </c>
      <c r="F190">
        <v>5</v>
      </c>
      <c r="G190">
        <v>75</v>
      </c>
    </row>
    <row r="191" spans="1:11">
      <c r="A191" t="s">
        <v>10</v>
      </c>
      <c r="B191" t="s">
        <v>728</v>
      </c>
      <c r="C191" t="s">
        <v>757</v>
      </c>
      <c r="D191" t="s">
        <v>758</v>
      </c>
      <c r="E191">
        <v>15</v>
      </c>
      <c r="F191">
        <v>5</v>
      </c>
      <c r="G191">
        <v>75</v>
      </c>
    </row>
    <row r="192" spans="1:11">
      <c r="A192" t="s">
        <v>10</v>
      </c>
      <c r="B192" t="s">
        <v>728</v>
      </c>
      <c r="C192" t="s">
        <v>759</v>
      </c>
      <c r="D192" t="s">
        <v>760</v>
      </c>
      <c r="E192">
        <v>11</v>
      </c>
      <c r="F192">
        <v>2.5</v>
      </c>
      <c r="G192">
        <v>27.5</v>
      </c>
    </row>
    <row r="193" spans="1:10">
      <c r="A193" t="s">
        <v>10</v>
      </c>
      <c r="B193" t="s">
        <v>728</v>
      </c>
      <c r="C193" t="s">
        <v>761</v>
      </c>
      <c r="D193" t="s">
        <v>202</v>
      </c>
      <c r="E193">
        <v>15</v>
      </c>
      <c r="F193">
        <v>5</v>
      </c>
      <c r="G193">
        <v>75</v>
      </c>
    </row>
    <row r="194" spans="1:10">
      <c r="A194" t="s">
        <v>10</v>
      </c>
      <c r="B194" t="s">
        <v>728</v>
      </c>
      <c r="C194" t="s">
        <v>762</v>
      </c>
      <c r="D194" t="s">
        <v>763</v>
      </c>
      <c r="E194">
        <v>15</v>
      </c>
      <c r="F194">
        <v>2.5</v>
      </c>
      <c r="G194">
        <v>37.5</v>
      </c>
    </row>
    <row r="195" spans="1:10">
      <c r="A195" t="s">
        <v>10</v>
      </c>
      <c r="B195" t="s">
        <v>728</v>
      </c>
      <c r="C195" t="s">
        <v>764</v>
      </c>
      <c r="D195" t="s">
        <v>765</v>
      </c>
      <c r="E195">
        <v>15</v>
      </c>
      <c r="F195">
        <v>2.5</v>
      </c>
      <c r="G195">
        <v>37.5</v>
      </c>
    </row>
    <row r="196" spans="1:10">
      <c r="A196" t="s">
        <v>10</v>
      </c>
      <c r="B196" t="s">
        <v>728</v>
      </c>
      <c r="C196" t="s">
        <v>766</v>
      </c>
      <c r="D196" t="s">
        <v>767</v>
      </c>
      <c r="E196">
        <v>15</v>
      </c>
      <c r="F196">
        <v>5</v>
      </c>
      <c r="G196">
        <v>75</v>
      </c>
    </row>
    <row r="197" spans="1:10">
      <c r="A197" t="s">
        <v>10</v>
      </c>
      <c r="B197" t="s">
        <v>728</v>
      </c>
      <c r="C197" t="s">
        <v>768</v>
      </c>
      <c r="D197" t="s">
        <v>769</v>
      </c>
      <c r="E197">
        <v>13</v>
      </c>
      <c r="F197">
        <v>2.5</v>
      </c>
      <c r="G197">
        <v>32.5</v>
      </c>
    </row>
    <row r="198" spans="1:10">
      <c r="A198" t="s">
        <v>10</v>
      </c>
      <c r="B198" t="s">
        <v>728</v>
      </c>
      <c r="C198" t="s">
        <v>770</v>
      </c>
      <c r="D198" t="s">
        <v>771</v>
      </c>
      <c r="E198">
        <v>6</v>
      </c>
      <c r="F198">
        <v>2.5</v>
      </c>
      <c r="G198">
        <v>15</v>
      </c>
    </row>
    <row r="199" spans="1:10">
      <c r="A199" t="s">
        <v>10</v>
      </c>
      <c r="B199" t="s">
        <v>728</v>
      </c>
      <c r="C199" t="s">
        <v>772</v>
      </c>
      <c r="D199" t="s">
        <v>773</v>
      </c>
      <c r="E199">
        <v>15</v>
      </c>
      <c r="F199">
        <v>5</v>
      </c>
      <c r="G199">
        <v>75</v>
      </c>
    </row>
    <row r="200" spans="1:10">
      <c r="A200" t="s">
        <v>10</v>
      </c>
      <c r="B200" t="s">
        <v>728</v>
      </c>
      <c r="C200" t="s">
        <v>774</v>
      </c>
      <c r="D200" t="s">
        <v>775</v>
      </c>
      <c r="E200">
        <v>15</v>
      </c>
      <c r="F200">
        <v>2.5</v>
      </c>
      <c r="G200">
        <v>37.5</v>
      </c>
    </row>
    <row r="201" spans="1:10" s="4" customFormat="1">
      <c r="A201" s="4" t="s">
        <v>10</v>
      </c>
      <c r="B201" s="4" t="s">
        <v>728</v>
      </c>
      <c r="C201" s="4" t="s">
        <v>776</v>
      </c>
      <c r="D201" s="4" t="s">
        <v>777</v>
      </c>
      <c r="E201" s="4">
        <v>15</v>
      </c>
      <c r="F201" s="4">
        <v>2.5</v>
      </c>
      <c r="G201" s="4">
        <v>37.5</v>
      </c>
      <c r="I201" s="4">
        <f>SUM(F180:F201)</f>
        <v>82.5</v>
      </c>
      <c r="J201" s="4">
        <f>SUM(G180:G201)</f>
        <v>840</v>
      </c>
    </row>
    <row r="202" spans="1:10">
      <c r="A202" t="s">
        <v>10</v>
      </c>
      <c r="B202" t="s">
        <v>728</v>
      </c>
      <c r="C202" t="s">
        <v>2688</v>
      </c>
      <c r="D202" t="s">
        <v>2689</v>
      </c>
      <c r="E202">
        <v>4</v>
      </c>
      <c r="F202">
        <v>10</v>
      </c>
      <c r="G202">
        <v>40</v>
      </c>
    </row>
    <row r="203" spans="1:10">
      <c r="A203" t="s">
        <v>10</v>
      </c>
      <c r="B203" t="s">
        <v>728</v>
      </c>
      <c r="C203" t="s">
        <v>2690</v>
      </c>
      <c r="D203" t="s">
        <v>2691</v>
      </c>
      <c r="E203">
        <v>4</v>
      </c>
      <c r="F203">
        <v>10</v>
      </c>
      <c r="G203">
        <v>40</v>
      </c>
    </row>
    <row r="204" spans="1:10">
      <c r="A204" t="s">
        <v>10</v>
      </c>
      <c r="B204" t="s">
        <v>728</v>
      </c>
      <c r="C204" t="s">
        <v>2692</v>
      </c>
      <c r="D204" t="s">
        <v>2693</v>
      </c>
      <c r="E204">
        <v>3</v>
      </c>
      <c r="F204">
        <v>10</v>
      </c>
      <c r="G204">
        <v>30</v>
      </c>
    </row>
    <row r="205" spans="1:10">
      <c r="A205" t="s">
        <v>10</v>
      </c>
      <c r="B205" t="s">
        <v>728</v>
      </c>
      <c r="C205" t="s">
        <v>2694</v>
      </c>
      <c r="D205" t="s">
        <v>2695</v>
      </c>
      <c r="E205">
        <v>4</v>
      </c>
      <c r="F205">
        <v>10</v>
      </c>
      <c r="G205">
        <v>40</v>
      </c>
    </row>
    <row r="206" spans="1:10">
      <c r="A206" t="s">
        <v>10</v>
      </c>
      <c r="B206" t="s">
        <v>728</v>
      </c>
      <c r="C206" t="s">
        <v>2696</v>
      </c>
      <c r="D206" t="s">
        <v>2697</v>
      </c>
      <c r="E206">
        <v>1</v>
      </c>
      <c r="F206">
        <v>10</v>
      </c>
      <c r="G206">
        <v>10</v>
      </c>
    </row>
    <row r="207" spans="1:10">
      <c r="A207" t="s">
        <v>10</v>
      </c>
      <c r="B207" t="s">
        <v>728</v>
      </c>
      <c r="C207" t="s">
        <v>2698</v>
      </c>
      <c r="D207" t="s">
        <v>2699</v>
      </c>
      <c r="E207">
        <v>2</v>
      </c>
      <c r="F207">
        <v>10</v>
      </c>
      <c r="G207">
        <v>20</v>
      </c>
    </row>
    <row r="208" spans="1:10">
      <c r="A208" t="s">
        <v>10</v>
      </c>
      <c r="B208" t="s">
        <v>728</v>
      </c>
      <c r="C208" t="s">
        <v>2700</v>
      </c>
      <c r="D208" t="s">
        <v>2701</v>
      </c>
      <c r="E208">
        <v>1</v>
      </c>
      <c r="F208">
        <v>10</v>
      </c>
      <c r="G208">
        <v>10</v>
      </c>
    </row>
    <row r="209" spans="1:11">
      <c r="A209" t="s">
        <v>10</v>
      </c>
      <c r="B209" t="s">
        <v>728</v>
      </c>
      <c r="C209" t="s">
        <v>2702</v>
      </c>
      <c r="D209" t="s">
        <v>2703</v>
      </c>
      <c r="E209">
        <v>4</v>
      </c>
      <c r="F209">
        <v>10</v>
      </c>
      <c r="G209">
        <v>40</v>
      </c>
    </row>
    <row r="210" spans="1:11">
      <c r="A210" t="s">
        <v>10</v>
      </c>
      <c r="B210" t="s">
        <v>728</v>
      </c>
      <c r="C210" t="s">
        <v>2704</v>
      </c>
      <c r="D210" t="s">
        <v>2705</v>
      </c>
      <c r="E210">
        <v>1</v>
      </c>
      <c r="F210">
        <v>10</v>
      </c>
      <c r="G210">
        <v>10</v>
      </c>
    </row>
    <row r="211" spans="1:11" s="1" customFormat="1">
      <c r="A211" s="1" t="s">
        <v>10</v>
      </c>
      <c r="B211" s="1" t="s">
        <v>728</v>
      </c>
      <c r="C211" s="1" t="s">
        <v>2706</v>
      </c>
      <c r="D211" s="6" t="s">
        <v>202</v>
      </c>
      <c r="E211" s="1">
        <v>4</v>
      </c>
      <c r="F211" s="1">
        <v>30</v>
      </c>
      <c r="G211" s="1">
        <v>120</v>
      </c>
      <c r="I211" s="1">
        <f>SUM(F202:F211)</f>
        <v>120</v>
      </c>
      <c r="J211" s="1">
        <f>SUM(G202:G211)</f>
        <v>360</v>
      </c>
      <c r="K211" s="1">
        <f>J211/I211</f>
        <v>3</v>
      </c>
    </row>
    <row r="212" spans="1:11">
      <c r="A212" t="s">
        <v>10</v>
      </c>
      <c r="B212" t="s">
        <v>2707</v>
      </c>
      <c r="C212" t="s">
        <v>2708</v>
      </c>
      <c r="D212" t="s">
        <v>2709</v>
      </c>
      <c r="E212">
        <v>9</v>
      </c>
      <c r="F212">
        <v>5</v>
      </c>
      <c r="G212">
        <v>45</v>
      </c>
      <c r="I212">
        <f>COUNTA(F202:F211)</f>
        <v>10</v>
      </c>
    </row>
    <row r="213" spans="1:11" s="1" customFormat="1">
      <c r="A213" s="1" t="s">
        <v>10</v>
      </c>
      <c r="B213" s="1" t="s">
        <v>2707</v>
      </c>
      <c r="C213" s="1" t="s">
        <v>2710</v>
      </c>
      <c r="D213" s="1" t="s">
        <v>2711</v>
      </c>
      <c r="E213" s="1">
        <v>10</v>
      </c>
      <c r="F213" s="1">
        <v>5</v>
      </c>
      <c r="G213" s="1">
        <v>50</v>
      </c>
      <c r="I213" s="1">
        <f>SUM(F212:F213)</f>
        <v>10</v>
      </c>
      <c r="J213" s="1">
        <f>SUM(G212:G213)</f>
        <v>95</v>
      </c>
      <c r="K213" s="1">
        <f>J213/I213</f>
        <v>9.5</v>
      </c>
    </row>
    <row r="214" spans="1:11">
      <c r="A214" t="s">
        <v>10</v>
      </c>
      <c r="B214" t="s">
        <v>778</v>
      </c>
      <c r="C214" t="s">
        <v>2712</v>
      </c>
      <c r="D214" t="s">
        <v>2713</v>
      </c>
      <c r="E214">
        <v>4</v>
      </c>
      <c r="F214">
        <v>10</v>
      </c>
      <c r="G214">
        <v>40</v>
      </c>
      <c r="I214">
        <f>COUNTA(F212:F213)</f>
        <v>2</v>
      </c>
    </row>
    <row r="215" spans="1:11">
      <c r="A215" t="s">
        <v>10</v>
      </c>
      <c r="B215" t="s">
        <v>778</v>
      </c>
      <c r="C215" t="s">
        <v>2714</v>
      </c>
      <c r="D215" t="s">
        <v>2715</v>
      </c>
      <c r="E215">
        <v>3</v>
      </c>
      <c r="F215">
        <v>10</v>
      </c>
      <c r="G215">
        <v>30</v>
      </c>
    </row>
    <row r="216" spans="1:11">
      <c r="A216" t="s">
        <v>10</v>
      </c>
      <c r="B216" t="s">
        <v>778</v>
      </c>
      <c r="C216" t="s">
        <v>2716</v>
      </c>
      <c r="D216" t="s">
        <v>2717</v>
      </c>
      <c r="E216">
        <v>3</v>
      </c>
      <c r="F216">
        <v>5</v>
      </c>
      <c r="G216">
        <v>15</v>
      </c>
    </row>
    <row r="217" spans="1:11">
      <c r="A217" t="s">
        <v>10</v>
      </c>
      <c r="B217" t="s">
        <v>778</v>
      </c>
      <c r="C217" t="s">
        <v>2718</v>
      </c>
      <c r="D217" t="s">
        <v>2719</v>
      </c>
      <c r="E217">
        <v>4</v>
      </c>
      <c r="F217">
        <v>5</v>
      </c>
      <c r="G217">
        <v>20</v>
      </c>
    </row>
    <row r="218" spans="1:11">
      <c r="A218" t="s">
        <v>10</v>
      </c>
      <c r="B218" t="s">
        <v>778</v>
      </c>
      <c r="C218" t="s">
        <v>2720</v>
      </c>
      <c r="D218" s="6" t="s">
        <v>2519</v>
      </c>
      <c r="E218">
        <v>4</v>
      </c>
      <c r="F218">
        <v>30</v>
      </c>
      <c r="G218">
        <v>120</v>
      </c>
    </row>
    <row r="219" spans="1:11">
      <c r="A219" t="s">
        <v>10</v>
      </c>
      <c r="B219" t="s">
        <v>778</v>
      </c>
      <c r="C219" t="s">
        <v>2721</v>
      </c>
      <c r="D219" t="s">
        <v>2722</v>
      </c>
      <c r="E219">
        <v>4</v>
      </c>
      <c r="F219">
        <v>5</v>
      </c>
      <c r="G219">
        <v>20</v>
      </c>
    </row>
    <row r="220" spans="1:11">
      <c r="A220" t="s">
        <v>10</v>
      </c>
      <c r="B220" t="s">
        <v>778</v>
      </c>
      <c r="C220" t="s">
        <v>2723</v>
      </c>
      <c r="D220" t="s">
        <v>2724</v>
      </c>
      <c r="E220">
        <v>5</v>
      </c>
      <c r="F220">
        <v>5</v>
      </c>
      <c r="G220">
        <v>25</v>
      </c>
    </row>
    <row r="221" spans="1:11" s="1" customFormat="1">
      <c r="A221" s="1" t="s">
        <v>10</v>
      </c>
      <c r="B221" s="1" t="s">
        <v>778</v>
      </c>
      <c r="C221" s="1" t="s">
        <v>2725</v>
      </c>
      <c r="D221" s="1" t="s">
        <v>2726</v>
      </c>
      <c r="E221" s="1">
        <v>4</v>
      </c>
      <c r="F221" s="1">
        <v>5</v>
      </c>
      <c r="G221" s="1">
        <v>20</v>
      </c>
      <c r="I221" s="1">
        <f>SUM(F214:F221)</f>
        <v>75</v>
      </c>
      <c r="J221" s="1">
        <f>SUM(G214:G221)</f>
        <v>290</v>
      </c>
      <c r="K221" s="2">
        <f>J221/I221</f>
        <v>3.8666666666666667</v>
      </c>
    </row>
    <row r="222" spans="1:11">
      <c r="A222" t="s">
        <v>841</v>
      </c>
      <c r="B222" t="s">
        <v>842</v>
      </c>
      <c r="C222" t="s">
        <v>2727</v>
      </c>
      <c r="D222" t="s">
        <v>2728</v>
      </c>
      <c r="E222">
        <v>16</v>
      </c>
      <c r="F222">
        <v>5</v>
      </c>
      <c r="G222">
        <v>80</v>
      </c>
      <c r="I222">
        <f>COUNTA(F214:F221)</f>
        <v>8</v>
      </c>
    </row>
    <row r="223" spans="1:11">
      <c r="A223" t="s">
        <v>841</v>
      </c>
      <c r="B223" t="s">
        <v>842</v>
      </c>
      <c r="C223" t="s">
        <v>2729</v>
      </c>
      <c r="D223" t="s">
        <v>2730</v>
      </c>
      <c r="E223">
        <v>11</v>
      </c>
      <c r="F223">
        <v>5</v>
      </c>
      <c r="G223">
        <v>55</v>
      </c>
    </row>
    <row r="224" spans="1:11">
      <c r="A224" t="s">
        <v>841</v>
      </c>
      <c r="B224" t="s">
        <v>842</v>
      </c>
      <c r="C224" t="s">
        <v>2731</v>
      </c>
      <c r="D224" t="s">
        <v>2732</v>
      </c>
      <c r="E224">
        <v>16</v>
      </c>
      <c r="F224">
        <v>5</v>
      </c>
      <c r="G224">
        <v>80</v>
      </c>
    </row>
    <row r="225" spans="1:7">
      <c r="A225" t="s">
        <v>841</v>
      </c>
      <c r="B225" t="s">
        <v>842</v>
      </c>
      <c r="C225" t="s">
        <v>2733</v>
      </c>
      <c r="D225" t="s">
        <v>2734</v>
      </c>
      <c r="E225">
        <v>16</v>
      </c>
      <c r="F225">
        <v>5</v>
      </c>
      <c r="G225">
        <v>80</v>
      </c>
    </row>
    <row r="226" spans="1:7">
      <c r="A226" t="s">
        <v>841</v>
      </c>
      <c r="B226" t="s">
        <v>842</v>
      </c>
      <c r="C226" t="s">
        <v>2735</v>
      </c>
      <c r="D226" t="s">
        <v>2736</v>
      </c>
      <c r="E226">
        <v>16</v>
      </c>
      <c r="F226">
        <v>5</v>
      </c>
      <c r="G226">
        <v>80</v>
      </c>
    </row>
    <row r="227" spans="1:7">
      <c r="A227" t="s">
        <v>841</v>
      </c>
      <c r="B227" t="s">
        <v>842</v>
      </c>
      <c r="C227" t="s">
        <v>2737</v>
      </c>
      <c r="D227" t="s">
        <v>2738</v>
      </c>
      <c r="E227">
        <v>11</v>
      </c>
      <c r="F227">
        <v>5</v>
      </c>
      <c r="G227">
        <v>55</v>
      </c>
    </row>
    <row r="228" spans="1:7">
      <c r="A228" t="s">
        <v>841</v>
      </c>
      <c r="B228" t="s">
        <v>842</v>
      </c>
      <c r="C228" t="s">
        <v>2739</v>
      </c>
      <c r="D228" t="s">
        <v>2740</v>
      </c>
      <c r="E228">
        <v>11</v>
      </c>
      <c r="F228">
        <v>5</v>
      </c>
      <c r="G228">
        <v>55</v>
      </c>
    </row>
    <row r="229" spans="1:7">
      <c r="A229" t="s">
        <v>841</v>
      </c>
      <c r="B229" t="s">
        <v>842</v>
      </c>
      <c r="C229" t="s">
        <v>2741</v>
      </c>
      <c r="D229" t="s">
        <v>2742</v>
      </c>
      <c r="E229">
        <v>11</v>
      </c>
      <c r="F229">
        <v>5</v>
      </c>
      <c r="G229">
        <v>55</v>
      </c>
    </row>
    <row r="230" spans="1:7">
      <c r="A230" t="s">
        <v>841</v>
      </c>
      <c r="B230" t="s">
        <v>842</v>
      </c>
      <c r="C230" t="s">
        <v>2743</v>
      </c>
      <c r="D230" t="s">
        <v>2744</v>
      </c>
      <c r="E230">
        <v>18</v>
      </c>
      <c r="F230">
        <v>2.5</v>
      </c>
      <c r="G230">
        <v>45</v>
      </c>
    </row>
    <row r="231" spans="1:7">
      <c r="A231" t="s">
        <v>841</v>
      </c>
      <c r="B231" t="s">
        <v>842</v>
      </c>
      <c r="C231" t="s">
        <v>2745</v>
      </c>
      <c r="D231" t="s">
        <v>2746</v>
      </c>
      <c r="E231">
        <v>18</v>
      </c>
      <c r="F231">
        <v>2.5</v>
      </c>
      <c r="G231">
        <v>45</v>
      </c>
    </row>
    <row r="232" spans="1:7">
      <c r="A232" t="s">
        <v>841</v>
      </c>
      <c r="B232" t="s">
        <v>842</v>
      </c>
      <c r="C232" t="s">
        <v>2747</v>
      </c>
      <c r="D232" t="s">
        <v>2748</v>
      </c>
      <c r="E232">
        <v>18</v>
      </c>
      <c r="F232">
        <v>2.5</v>
      </c>
      <c r="G232">
        <v>45</v>
      </c>
    </row>
    <row r="233" spans="1:7">
      <c r="A233" t="s">
        <v>841</v>
      </c>
      <c r="B233" t="s">
        <v>842</v>
      </c>
      <c r="C233" t="s">
        <v>2749</v>
      </c>
      <c r="D233" t="s">
        <v>2750</v>
      </c>
      <c r="E233">
        <v>18</v>
      </c>
      <c r="F233">
        <v>5</v>
      </c>
      <c r="G233">
        <v>90</v>
      </c>
    </row>
    <row r="234" spans="1:7">
      <c r="A234" t="s">
        <v>841</v>
      </c>
      <c r="B234" t="s">
        <v>842</v>
      </c>
      <c r="C234" t="s">
        <v>2751</v>
      </c>
      <c r="D234" t="s">
        <v>2752</v>
      </c>
      <c r="E234">
        <v>18</v>
      </c>
      <c r="F234">
        <v>2.5</v>
      </c>
      <c r="G234">
        <v>45</v>
      </c>
    </row>
    <row r="235" spans="1:7">
      <c r="A235" t="s">
        <v>841</v>
      </c>
      <c r="B235" t="s">
        <v>842</v>
      </c>
      <c r="C235" t="s">
        <v>2753</v>
      </c>
      <c r="D235" t="s">
        <v>2754</v>
      </c>
      <c r="E235">
        <v>18</v>
      </c>
      <c r="F235">
        <v>15</v>
      </c>
      <c r="G235">
        <v>270</v>
      </c>
    </row>
    <row r="236" spans="1:7">
      <c r="A236" t="s">
        <v>841</v>
      </c>
      <c r="B236" t="s">
        <v>842</v>
      </c>
      <c r="C236" t="s">
        <v>2755</v>
      </c>
      <c r="D236" t="s">
        <v>2756</v>
      </c>
      <c r="E236">
        <v>18</v>
      </c>
      <c r="F236">
        <v>5</v>
      </c>
      <c r="G236">
        <v>90</v>
      </c>
    </row>
    <row r="237" spans="1:7">
      <c r="A237" t="s">
        <v>841</v>
      </c>
      <c r="B237" t="s">
        <v>842</v>
      </c>
      <c r="C237" t="s">
        <v>2757</v>
      </c>
      <c r="D237" t="s">
        <v>2758</v>
      </c>
      <c r="E237">
        <v>18</v>
      </c>
      <c r="F237">
        <v>2.5</v>
      </c>
      <c r="G237">
        <v>45</v>
      </c>
    </row>
    <row r="238" spans="1:7">
      <c r="A238" t="s">
        <v>841</v>
      </c>
      <c r="B238" t="s">
        <v>842</v>
      </c>
      <c r="C238" t="s">
        <v>2759</v>
      </c>
      <c r="D238" t="s">
        <v>2760</v>
      </c>
      <c r="E238">
        <v>18</v>
      </c>
      <c r="F238">
        <v>2.5</v>
      </c>
      <c r="G238">
        <v>45</v>
      </c>
    </row>
    <row r="239" spans="1:7">
      <c r="A239" t="s">
        <v>841</v>
      </c>
      <c r="B239" t="s">
        <v>842</v>
      </c>
      <c r="C239" t="s">
        <v>2761</v>
      </c>
      <c r="D239" t="s">
        <v>2762</v>
      </c>
      <c r="E239">
        <v>18</v>
      </c>
      <c r="F239">
        <v>20</v>
      </c>
      <c r="G239">
        <v>360</v>
      </c>
    </row>
    <row r="240" spans="1:7">
      <c r="A240" t="s">
        <v>841</v>
      </c>
      <c r="B240" t="s">
        <v>842</v>
      </c>
      <c r="C240" t="s">
        <v>2763</v>
      </c>
      <c r="D240" t="s">
        <v>2764</v>
      </c>
      <c r="E240">
        <v>11</v>
      </c>
      <c r="F240">
        <v>10</v>
      </c>
      <c r="G240">
        <v>110</v>
      </c>
    </row>
    <row r="241" spans="1:7">
      <c r="A241" t="s">
        <v>841</v>
      </c>
      <c r="B241" t="s">
        <v>842</v>
      </c>
      <c r="C241" t="s">
        <v>2765</v>
      </c>
      <c r="D241" t="s">
        <v>2766</v>
      </c>
      <c r="E241">
        <v>11</v>
      </c>
      <c r="F241">
        <v>10</v>
      </c>
      <c r="G241">
        <v>110</v>
      </c>
    </row>
    <row r="242" spans="1:7">
      <c r="A242" t="s">
        <v>841</v>
      </c>
      <c r="B242" t="s">
        <v>842</v>
      </c>
      <c r="C242" t="s">
        <v>2767</v>
      </c>
      <c r="D242" t="s">
        <v>2768</v>
      </c>
      <c r="E242">
        <v>11</v>
      </c>
      <c r="F242">
        <v>10</v>
      </c>
      <c r="G242">
        <v>110</v>
      </c>
    </row>
    <row r="243" spans="1:7">
      <c r="A243" t="s">
        <v>841</v>
      </c>
      <c r="B243" t="s">
        <v>842</v>
      </c>
      <c r="C243" t="s">
        <v>2769</v>
      </c>
      <c r="D243" t="s">
        <v>2764</v>
      </c>
      <c r="E243">
        <v>1</v>
      </c>
      <c r="F243">
        <v>10</v>
      </c>
      <c r="G243">
        <v>10</v>
      </c>
    </row>
    <row r="244" spans="1:7">
      <c r="A244" t="s">
        <v>841</v>
      </c>
      <c r="B244" t="s">
        <v>842</v>
      </c>
      <c r="C244" t="s">
        <v>2770</v>
      </c>
      <c r="D244" t="s">
        <v>2771</v>
      </c>
      <c r="E244">
        <v>8</v>
      </c>
      <c r="F244">
        <v>10</v>
      </c>
      <c r="G244">
        <v>80</v>
      </c>
    </row>
    <row r="245" spans="1:7">
      <c r="A245" t="s">
        <v>841</v>
      </c>
      <c r="B245" t="s">
        <v>842</v>
      </c>
      <c r="C245" t="s">
        <v>2772</v>
      </c>
      <c r="D245" t="s">
        <v>2773</v>
      </c>
      <c r="E245">
        <v>8</v>
      </c>
      <c r="F245">
        <v>10</v>
      </c>
      <c r="G245">
        <v>80</v>
      </c>
    </row>
    <row r="246" spans="1:7">
      <c r="A246" t="s">
        <v>841</v>
      </c>
      <c r="B246" t="s">
        <v>842</v>
      </c>
      <c r="C246" t="s">
        <v>2774</v>
      </c>
      <c r="D246" t="s">
        <v>2775</v>
      </c>
      <c r="E246">
        <v>8</v>
      </c>
      <c r="F246">
        <v>10</v>
      </c>
      <c r="G246">
        <v>80</v>
      </c>
    </row>
    <row r="247" spans="1:7">
      <c r="A247" t="s">
        <v>841</v>
      </c>
      <c r="B247" t="s">
        <v>842</v>
      </c>
      <c r="C247" t="s">
        <v>2776</v>
      </c>
      <c r="D247" t="s">
        <v>2777</v>
      </c>
      <c r="E247">
        <v>8</v>
      </c>
      <c r="F247">
        <v>10</v>
      </c>
      <c r="G247">
        <v>80</v>
      </c>
    </row>
    <row r="248" spans="1:7">
      <c r="A248" t="s">
        <v>841</v>
      </c>
      <c r="B248" t="s">
        <v>842</v>
      </c>
      <c r="C248" t="s">
        <v>2778</v>
      </c>
      <c r="D248" s="6" t="s">
        <v>2779</v>
      </c>
      <c r="E248">
        <v>8</v>
      </c>
      <c r="F248">
        <v>30</v>
      </c>
      <c r="G248">
        <v>240</v>
      </c>
    </row>
    <row r="249" spans="1:7">
      <c r="A249" t="s">
        <v>841</v>
      </c>
      <c r="B249" t="s">
        <v>842</v>
      </c>
      <c r="C249" t="s">
        <v>2780</v>
      </c>
      <c r="D249" t="s">
        <v>2781</v>
      </c>
      <c r="E249">
        <v>1</v>
      </c>
      <c r="F249">
        <v>10</v>
      </c>
      <c r="G249">
        <v>10</v>
      </c>
    </row>
    <row r="250" spans="1:7">
      <c r="A250" t="s">
        <v>841</v>
      </c>
      <c r="B250" t="s">
        <v>842</v>
      </c>
      <c r="C250" t="s">
        <v>2782</v>
      </c>
      <c r="D250" t="s">
        <v>2783</v>
      </c>
      <c r="E250">
        <v>2</v>
      </c>
      <c r="F250">
        <v>10</v>
      </c>
      <c r="G250">
        <v>20</v>
      </c>
    </row>
    <row r="251" spans="1:7">
      <c r="A251" t="s">
        <v>841</v>
      </c>
      <c r="B251" t="s">
        <v>842</v>
      </c>
      <c r="C251" t="s">
        <v>2784</v>
      </c>
      <c r="D251" t="s">
        <v>2785</v>
      </c>
      <c r="E251">
        <v>8</v>
      </c>
      <c r="F251">
        <v>10</v>
      </c>
      <c r="G251">
        <v>80</v>
      </c>
    </row>
    <row r="252" spans="1:7">
      <c r="A252" t="s">
        <v>841</v>
      </c>
      <c r="B252" t="s">
        <v>842</v>
      </c>
      <c r="C252" t="s">
        <v>2786</v>
      </c>
      <c r="D252" t="s">
        <v>2787</v>
      </c>
      <c r="E252">
        <v>7</v>
      </c>
      <c r="F252">
        <v>10</v>
      </c>
      <c r="G252">
        <v>70</v>
      </c>
    </row>
    <row r="253" spans="1:7">
      <c r="A253" t="s">
        <v>841</v>
      </c>
      <c r="B253" t="s">
        <v>842</v>
      </c>
      <c r="C253" t="s">
        <v>2788</v>
      </c>
      <c r="D253" t="s">
        <v>2789</v>
      </c>
      <c r="E253">
        <v>5</v>
      </c>
    </row>
    <row r="254" spans="1:7">
      <c r="A254" t="s">
        <v>841</v>
      </c>
      <c r="B254" t="s">
        <v>842</v>
      </c>
      <c r="C254" t="s">
        <v>2790</v>
      </c>
      <c r="D254" t="s">
        <v>2789</v>
      </c>
      <c r="E254">
        <v>11</v>
      </c>
      <c r="F254">
        <v>10</v>
      </c>
      <c r="G254">
        <v>110</v>
      </c>
    </row>
    <row r="255" spans="1:7">
      <c r="A255" t="s">
        <v>841</v>
      </c>
      <c r="B255" t="s">
        <v>842</v>
      </c>
      <c r="C255" t="s">
        <v>2791</v>
      </c>
      <c r="D255" t="s">
        <v>2792</v>
      </c>
      <c r="E255">
        <v>5</v>
      </c>
    </row>
    <row r="256" spans="1:7">
      <c r="A256" t="s">
        <v>841</v>
      </c>
      <c r="B256" t="s">
        <v>842</v>
      </c>
      <c r="C256" t="s">
        <v>2793</v>
      </c>
      <c r="D256" t="s">
        <v>2794</v>
      </c>
      <c r="E256">
        <v>6</v>
      </c>
    </row>
    <row r="257" spans="1:11">
      <c r="A257" t="s">
        <v>841</v>
      </c>
      <c r="B257" t="s">
        <v>842</v>
      </c>
      <c r="C257" t="s">
        <v>2795</v>
      </c>
      <c r="D257" t="s">
        <v>2796</v>
      </c>
      <c r="E257">
        <v>5</v>
      </c>
    </row>
    <row r="258" spans="1:11">
      <c r="A258" t="s">
        <v>841</v>
      </c>
      <c r="B258" t="s">
        <v>842</v>
      </c>
      <c r="C258" t="s">
        <v>2797</v>
      </c>
      <c r="D258" t="s">
        <v>2798</v>
      </c>
      <c r="E258">
        <v>11</v>
      </c>
      <c r="F258">
        <v>10</v>
      </c>
      <c r="G258">
        <v>110</v>
      </c>
    </row>
    <row r="259" spans="1:11">
      <c r="A259" t="s">
        <v>841</v>
      </c>
      <c r="B259" t="s">
        <v>842</v>
      </c>
      <c r="C259" t="s">
        <v>2799</v>
      </c>
      <c r="D259" t="s">
        <v>2800</v>
      </c>
      <c r="E259">
        <v>5</v>
      </c>
    </row>
    <row r="260" spans="1:11">
      <c r="A260" t="s">
        <v>841</v>
      </c>
      <c r="B260" t="s">
        <v>842</v>
      </c>
      <c r="C260" t="s">
        <v>2801</v>
      </c>
      <c r="D260" t="s">
        <v>2802</v>
      </c>
      <c r="E260">
        <v>11</v>
      </c>
      <c r="F260">
        <v>2.5</v>
      </c>
      <c r="G260">
        <v>27.5</v>
      </c>
    </row>
    <row r="261" spans="1:11">
      <c r="A261" t="s">
        <v>841</v>
      </c>
      <c r="B261" t="s">
        <v>842</v>
      </c>
      <c r="C261" t="s">
        <v>2803</v>
      </c>
      <c r="D261" t="s">
        <v>2804</v>
      </c>
      <c r="E261">
        <v>5</v>
      </c>
    </row>
    <row r="262" spans="1:11" s="1" customFormat="1">
      <c r="A262" s="1" t="s">
        <v>841</v>
      </c>
      <c r="B262" s="1" t="s">
        <v>842</v>
      </c>
      <c r="C262" s="1" t="s">
        <v>2805</v>
      </c>
      <c r="D262" s="1" t="s">
        <v>2806</v>
      </c>
      <c r="E262" s="1">
        <v>11</v>
      </c>
      <c r="F262" s="1">
        <v>2.5</v>
      </c>
      <c r="G262" s="1">
        <v>27.5</v>
      </c>
      <c r="I262" s="1">
        <f>SUM(F222:F262)</f>
        <v>275</v>
      </c>
      <c r="J262" s="1">
        <f>SUM(G222:G262)</f>
        <v>2975</v>
      </c>
      <c r="K262" s="2">
        <f>J262/I262</f>
        <v>10.818181818181818</v>
      </c>
    </row>
    <row r="263" spans="1:11">
      <c r="A263" t="s">
        <v>841</v>
      </c>
      <c r="B263" t="s">
        <v>79</v>
      </c>
      <c r="C263" t="s">
        <v>923</v>
      </c>
      <c r="D263" t="s">
        <v>924</v>
      </c>
      <c r="E263">
        <v>1</v>
      </c>
      <c r="F263">
        <v>5</v>
      </c>
      <c r="G263">
        <v>5</v>
      </c>
      <c r="I263">
        <f>COUNTA(F222:F262)</f>
        <v>35</v>
      </c>
    </row>
    <row r="264" spans="1:11">
      <c r="A264" t="s">
        <v>841</v>
      </c>
      <c r="B264" t="s">
        <v>79</v>
      </c>
      <c r="C264" t="s">
        <v>925</v>
      </c>
      <c r="D264" t="s">
        <v>926</v>
      </c>
      <c r="E264">
        <v>2</v>
      </c>
      <c r="F264">
        <v>5</v>
      </c>
      <c r="G264">
        <v>10</v>
      </c>
    </row>
    <row r="265" spans="1:11">
      <c r="A265" t="s">
        <v>841</v>
      </c>
      <c r="B265" t="s">
        <v>79</v>
      </c>
      <c r="C265" t="s">
        <v>927</v>
      </c>
      <c r="D265" t="s">
        <v>928</v>
      </c>
      <c r="E265">
        <v>3</v>
      </c>
      <c r="F265">
        <v>5</v>
      </c>
      <c r="G265">
        <v>15</v>
      </c>
    </row>
    <row r="266" spans="1:11">
      <c r="A266" t="s">
        <v>841</v>
      </c>
      <c r="B266" t="s">
        <v>79</v>
      </c>
      <c r="C266" t="s">
        <v>931</v>
      </c>
      <c r="D266" t="s">
        <v>932</v>
      </c>
      <c r="E266">
        <v>1</v>
      </c>
      <c r="F266">
        <v>5</v>
      </c>
      <c r="G266">
        <v>5</v>
      </c>
    </row>
    <row r="267" spans="1:11">
      <c r="A267" t="s">
        <v>841</v>
      </c>
      <c r="B267" t="s">
        <v>79</v>
      </c>
      <c r="C267" t="s">
        <v>935</v>
      </c>
      <c r="D267" t="s">
        <v>936</v>
      </c>
      <c r="E267">
        <v>2</v>
      </c>
      <c r="F267">
        <v>5</v>
      </c>
      <c r="G267">
        <v>10</v>
      </c>
    </row>
    <row r="268" spans="1:11">
      <c r="A268" t="s">
        <v>841</v>
      </c>
      <c r="B268" t="s">
        <v>79</v>
      </c>
      <c r="C268" t="s">
        <v>937</v>
      </c>
      <c r="D268" t="s">
        <v>938</v>
      </c>
      <c r="E268">
        <v>2</v>
      </c>
      <c r="F268">
        <v>5</v>
      </c>
      <c r="G268">
        <v>10</v>
      </c>
    </row>
    <row r="269" spans="1:11">
      <c r="A269" t="s">
        <v>841</v>
      </c>
      <c r="B269" t="s">
        <v>79</v>
      </c>
      <c r="C269" t="s">
        <v>939</v>
      </c>
      <c r="D269" t="s">
        <v>940</v>
      </c>
      <c r="E269">
        <v>3</v>
      </c>
      <c r="F269">
        <v>5</v>
      </c>
      <c r="G269">
        <v>15</v>
      </c>
    </row>
    <row r="270" spans="1:11">
      <c r="A270" t="s">
        <v>841</v>
      </c>
      <c r="B270" t="s">
        <v>79</v>
      </c>
      <c r="C270" t="s">
        <v>941</v>
      </c>
      <c r="D270" t="s">
        <v>942</v>
      </c>
      <c r="E270">
        <v>2</v>
      </c>
      <c r="F270">
        <v>5</v>
      </c>
      <c r="G270">
        <v>10</v>
      </c>
    </row>
    <row r="271" spans="1:11" s="4" customFormat="1">
      <c r="A271" s="4" t="s">
        <v>841</v>
      </c>
      <c r="B271" s="4" t="s">
        <v>79</v>
      </c>
      <c r="C271" s="4" t="s">
        <v>943</v>
      </c>
      <c r="D271" s="4" t="s">
        <v>944</v>
      </c>
      <c r="E271" s="4">
        <v>1</v>
      </c>
      <c r="F271" s="4">
        <v>5</v>
      </c>
      <c r="G271" s="4">
        <v>5</v>
      </c>
      <c r="I271" s="4">
        <f>SUM(E263:E271)</f>
        <v>17</v>
      </c>
      <c r="J271" s="4">
        <f>SUM(F263:F271)</f>
        <v>45</v>
      </c>
    </row>
    <row r="272" spans="1:11">
      <c r="A272" t="s">
        <v>841</v>
      </c>
      <c r="B272" t="s">
        <v>79</v>
      </c>
      <c r="C272" t="s">
        <v>2807</v>
      </c>
      <c r="D272" t="s">
        <v>2808</v>
      </c>
      <c r="E272">
        <v>1</v>
      </c>
      <c r="F272">
        <v>7.5</v>
      </c>
      <c r="G272">
        <v>7.5</v>
      </c>
    </row>
    <row r="273" spans="1:7">
      <c r="A273" t="s">
        <v>841</v>
      </c>
      <c r="B273" t="s">
        <v>79</v>
      </c>
      <c r="C273" t="s">
        <v>2809</v>
      </c>
      <c r="D273" t="s">
        <v>2810</v>
      </c>
      <c r="E273">
        <v>5</v>
      </c>
      <c r="F273">
        <v>5</v>
      </c>
      <c r="G273">
        <v>25</v>
      </c>
    </row>
    <row r="274" spans="1:7">
      <c r="A274" t="s">
        <v>841</v>
      </c>
      <c r="B274" t="s">
        <v>79</v>
      </c>
      <c r="C274" t="s">
        <v>2811</v>
      </c>
      <c r="D274" t="s">
        <v>2812</v>
      </c>
      <c r="E274">
        <v>1</v>
      </c>
      <c r="F274">
        <v>5</v>
      </c>
      <c r="G274">
        <v>5</v>
      </c>
    </row>
    <row r="275" spans="1:7">
      <c r="A275" t="s">
        <v>841</v>
      </c>
      <c r="B275" t="s">
        <v>79</v>
      </c>
      <c r="C275" t="s">
        <v>2813</v>
      </c>
      <c r="D275" t="s">
        <v>2814</v>
      </c>
      <c r="E275">
        <v>4</v>
      </c>
      <c r="F275">
        <v>5</v>
      </c>
      <c r="G275">
        <v>20</v>
      </c>
    </row>
    <row r="276" spans="1:7">
      <c r="A276" t="s">
        <v>841</v>
      </c>
      <c r="B276" t="s">
        <v>79</v>
      </c>
      <c r="C276" t="s">
        <v>2815</v>
      </c>
      <c r="D276" t="s">
        <v>2816</v>
      </c>
      <c r="E276">
        <v>19</v>
      </c>
      <c r="F276">
        <v>5</v>
      </c>
      <c r="G276">
        <v>95</v>
      </c>
    </row>
    <row r="277" spans="1:7">
      <c r="A277" t="s">
        <v>841</v>
      </c>
      <c r="B277" t="s">
        <v>79</v>
      </c>
      <c r="C277" t="s">
        <v>2817</v>
      </c>
      <c r="D277" t="s">
        <v>2818</v>
      </c>
      <c r="E277">
        <v>5</v>
      </c>
      <c r="F277">
        <v>5</v>
      </c>
      <c r="G277">
        <v>25</v>
      </c>
    </row>
    <row r="278" spans="1:7">
      <c r="A278" t="s">
        <v>841</v>
      </c>
      <c r="B278" t="s">
        <v>79</v>
      </c>
      <c r="C278" t="s">
        <v>2819</v>
      </c>
      <c r="D278" t="s">
        <v>2820</v>
      </c>
      <c r="E278">
        <v>2</v>
      </c>
      <c r="F278">
        <v>5</v>
      </c>
      <c r="G278">
        <v>10</v>
      </c>
    </row>
    <row r="279" spans="1:7">
      <c r="A279" t="s">
        <v>841</v>
      </c>
      <c r="B279" t="s">
        <v>79</v>
      </c>
      <c r="C279" t="s">
        <v>2821</v>
      </c>
      <c r="D279" t="s">
        <v>2822</v>
      </c>
      <c r="E279">
        <v>1</v>
      </c>
      <c r="F279">
        <v>5</v>
      </c>
      <c r="G279">
        <v>5</v>
      </c>
    </row>
    <row r="280" spans="1:7">
      <c r="A280" t="s">
        <v>841</v>
      </c>
      <c r="B280" t="s">
        <v>79</v>
      </c>
      <c r="C280" t="s">
        <v>2823</v>
      </c>
      <c r="D280" s="6" t="s">
        <v>920</v>
      </c>
      <c r="E280">
        <v>8</v>
      </c>
      <c r="F280">
        <v>30</v>
      </c>
      <c r="G280">
        <v>240</v>
      </c>
    </row>
    <row r="281" spans="1:7">
      <c r="A281" t="s">
        <v>841</v>
      </c>
      <c r="B281" t="s">
        <v>79</v>
      </c>
      <c r="C281" t="s">
        <v>2824</v>
      </c>
      <c r="D281" s="6" t="s">
        <v>1545</v>
      </c>
      <c r="E281">
        <v>8</v>
      </c>
      <c r="F281">
        <v>30</v>
      </c>
      <c r="G281">
        <v>240</v>
      </c>
    </row>
    <row r="282" spans="1:7">
      <c r="A282" t="s">
        <v>841</v>
      </c>
      <c r="B282" t="s">
        <v>79</v>
      </c>
      <c r="C282" t="s">
        <v>2825</v>
      </c>
      <c r="D282" s="6" t="s">
        <v>1545</v>
      </c>
      <c r="E282">
        <v>8</v>
      </c>
      <c r="F282">
        <v>30</v>
      </c>
      <c r="G282">
        <v>240</v>
      </c>
    </row>
    <row r="283" spans="1:7">
      <c r="A283" t="s">
        <v>841</v>
      </c>
      <c r="B283" t="s">
        <v>79</v>
      </c>
      <c r="C283" t="s">
        <v>2826</v>
      </c>
      <c r="D283" t="s">
        <v>2827</v>
      </c>
      <c r="E283">
        <v>10</v>
      </c>
      <c r="F283">
        <v>10</v>
      </c>
      <c r="G283">
        <v>100</v>
      </c>
    </row>
    <row r="284" spans="1:7">
      <c r="A284" t="s">
        <v>841</v>
      </c>
      <c r="B284" t="s">
        <v>79</v>
      </c>
      <c r="C284" t="s">
        <v>2828</v>
      </c>
      <c r="D284" t="s">
        <v>2829</v>
      </c>
      <c r="E284">
        <v>10</v>
      </c>
      <c r="F284">
        <v>10</v>
      </c>
      <c r="G284">
        <v>100</v>
      </c>
    </row>
    <row r="285" spans="1:7">
      <c r="A285" t="s">
        <v>841</v>
      </c>
      <c r="B285" t="s">
        <v>79</v>
      </c>
      <c r="C285" t="s">
        <v>2830</v>
      </c>
      <c r="D285" t="s">
        <v>2831</v>
      </c>
      <c r="E285">
        <v>9</v>
      </c>
      <c r="F285">
        <v>10</v>
      </c>
      <c r="G285">
        <v>90</v>
      </c>
    </row>
    <row r="286" spans="1:7">
      <c r="A286" t="s">
        <v>841</v>
      </c>
      <c r="B286" t="s">
        <v>79</v>
      </c>
      <c r="C286" t="s">
        <v>2832</v>
      </c>
      <c r="D286" t="s">
        <v>2833</v>
      </c>
      <c r="E286">
        <v>11</v>
      </c>
      <c r="F286">
        <v>10</v>
      </c>
      <c r="G286">
        <v>110</v>
      </c>
    </row>
    <row r="287" spans="1:7">
      <c r="A287" t="s">
        <v>841</v>
      </c>
      <c r="B287" t="s">
        <v>79</v>
      </c>
      <c r="C287" t="s">
        <v>2834</v>
      </c>
      <c r="D287" t="s">
        <v>2835</v>
      </c>
      <c r="E287">
        <v>1</v>
      </c>
      <c r="F287">
        <v>5</v>
      </c>
      <c r="G287">
        <v>5</v>
      </c>
    </row>
    <row r="288" spans="1:7">
      <c r="A288" t="s">
        <v>841</v>
      </c>
      <c r="B288" t="s">
        <v>79</v>
      </c>
      <c r="C288" t="s">
        <v>2836</v>
      </c>
      <c r="D288" t="s">
        <v>2837</v>
      </c>
      <c r="E288">
        <v>1</v>
      </c>
      <c r="F288">
        <v>5</v>
      </c>
      <c r="G288">
        <v>5</v>
      </c>
    </row>
    <row r="289" spans="1:11">
      <c r="A289" t="s">
        <v>841</v>
      </c>
      <c r="B289" t="s">
        <v>79</v>
      </c>
      <c r="C289" t="s">
        <v>2838</v>
      </c>
      <c r="D289" t="s">
        <v>2839</v>
      </c>
      <c r="E289">
        <v>5</v>
      </c>
      <c r="F289">
        <v>5</v>
      </c>
      <c r="G289">
        <v>25</v>
      </c>
    </row>
    <row r="290" spans="1:11">
      <c r="A290" t="s">
        <v>841</v>
      </c>
      <c r="B290" t="s">
        <v>79</v>
      </c>
      <c r="C290" t="s">
        <v>2840</v>
      </c>
      <c r="D290" t="s">
        <v>2841</v>
      </c>
      <c r="E290">
        <v>1</v>
      </c>
      <c r="F290">
        <v>5</v>
      </c>
      <c r="G290">
        <v>5</v>
      </c>
    </row>
    <row r="291" spans="1:11" s="1" customFormat="1">
      <c r="A291" s="1" t="s">
        <v>841</v>
      </c>
      <c r="B291" s="1" t="s">
        <v>79</v>
      </c>
      <c r="C291" s="1" t="s">
        <v>2842</v>
      </c>
      <c r="D291" s="1" t="s">
        <v>2843</v>
      </c>
      <c r="E291" s="1">
        <v>4</v>
      </c>
      <c r="F291" s="1">
        <v>5</v>
      </c>
      <c r="G291" s="1">
        <v>20</v>
      </c>
      <c r="I291" s="1">
        <f>SUM(F272:F291)</f>
        <v>197.5</v>
      </c>
      <c r="J291" s="1">
        <f>SUM(G272:G291)</f>
        <v>1372.5</v>
      </c>
      <c r="K291" s="2">
        <f>J291/I291</f>
        <v>6.9493670886075947</v>
      </c>
    </row>
    <row r="292" spans="1:11">
      <c r="A292" t="s">
        <v>841</v>
      </c>
      <c r="B292" t="s">
        <v>956</v>
      </c>
      <c r="C292" t="s">
        <v>2844</v>
      </c>
      <c r="D292" t="s">
        <v>2845</v>
      </c>
      <c r="E292">
        <v>13</v>
      </c>
      <c r="F292">
        <v>7.5</v>
      </c>
      <c r="G292">
        <v>97.5</v>
      </c>
      <c r="I292">
        <f>COUNTA(F272:F291)</f>
        <v>20</v>
      </c>
    </row>
    <row r="293" spans="1:11">
      <c r="A293" t="s">
        <v>841</v>
      </c>
      <c r="B293" t="s">
        <v>956</v>
      </c>
      <c r="C293" t="s">
        <v>2846</v>
      </c>
      <c r="D293" t="s">
        <v>2847</v>
      </c>
      <c r="E293">
        <v>13</v>
      </c>
      <c r="F293">
        <v>7.5</v>
      </c>
      <c r="G293">
        <v>97.5</v>
      </c>
    </row>
    <row r="294" spans="1:11">
      <c r="A294" t="s">
        <v>841</v>
      </c>
      <c r="B294" t="s">
        <v>956</v>
      </c>
      <c r="C294" t="s">
        <v>2848</v>
      </c>
      <c r="D294" t="s">
        <v>2849</v>
      </c>
      <c r="E294">
        <v>13</v>
      </c>
      <c r="F294">
        <v>7.5</v>
      </c>
      <c r="G294">
        <v>97.5</v>
      </c>
    </row>
    <row r="295" spans="1:11">
      <c r="A295" t="s">
        <v>841</v>
      </c>
      <c r="B295" t="s">
        <v>956</v>
      </c>
      <c r="C295" t="s">
        <v>2850</v>
      </c>
      <c r="D295" t="s">
        <v>2851</v>
      </c>
      <c r="E295">
        <v>13</v>
      </c>
      <c r="F295">
        <v>7.5</v>
      </c>
      <c r="G295">
        <v>97.5</v>
      </c>
    </row>
    <row r="296" spans="1:11">
      <c r="A296" t="s">
        <v>841</v>
      </c>
      <c r="B296" t="s">
        <v>956</v>
      </c>
      <c r="C296" t="s">
        <v>2852</v>
      </c>
      <c r="D296" t="s">
        <v>1545</v>
      </c>
      <c r="E296">
        <v>13</v>
      </c>
      <c r="F296">
        <v>30</v>
      </c>
      <c r="G296">
        <v>390</v>
      </c>
    </row>
    <row r="297" spans="1:11">
      <c r="A297" t="s">
        <v>841</v>
      </c>
      <c r="B297" t="s">
        <v>956</v>
      </c>
      <c r="C297" t="s">
        <v>2853</v>
      </c>
      <c r="D297" t="s">
        <v>960</v>
      </c>
      <c r="E297">
        <v>24</v>
      </c>
      <c r="F297">
        <v>7.5</v>
      </c>
      <c r="G297">
        <v>180</v>
      </c>
    </row>
    <row r="298" spans="1:11">
      <c r="A298" t="s">
        <v>841</v>
      </c>
      <c r="B298" t="s">
        <v>956</v>
      </c>
      <c r="C298" t="s">
        <v>2854</v>
      </c>
      <c r="D298" t="s">
        <v>2855</v>
      </c>
      <c r="E298">
        <v>12</v>
      </c>
      <c r="F298">
        <v>5</v>
      </c>
      <c r="G298">
        <v>60</v>
      </c>
    </row>
    <row r="299" spans="1:11">
      <c r="A299" t="s">
        <v>841</v>
      </c>
      <c r="B299" t="s">
        <v>956</v>
      </c>
      <c r="C299" t="s">
        <v>2856</v>
      </c>
      <c r="D299" t="s">
        <v>2857</v>
      </c>
      <c r="E299">
        <v>12</v>
      </c>
      <c r="F299">
        <v>5</v>
      </c>
      <c r="G299">
        <v>60</v>
      </c>
    </row>
    <row r="300" spans="1:11">
      <c r="A300" t="s">
        <v>841</v>
      </c>
      <c r="B300" t="s">
        <v>956</v>
      </c>
      <c r="C300" t="s">
        <v>2858</v>
      </c>
      <c r="D300" t="s">
        <v>990</v>
      </c>
      <c r="E300">
        <v>21</v>
      </c>
      <c r="F300">
        <v>5</v>
      </c>
      <c r="G300">
        <v>105</v>
      </c>
    </row>
    <row r="301" spans="1:11">
      <c r="A301" t="s">
        <v>841</v>
      </c>
      <c r="B301" t="s">
        <v>956</v>
      </c>
      <c r="C301" t="s">
        <v>2859</v>
      </c>
      <c r="D301" t="s">
        <v>2860</v>
      </c>
      <c r="E301">
        <v>12</v>
      </c>
      <c r="F301">
        <v>5</v>
      </c>
      <c r="G301">
        <v>60</v>
      </c>
    </row>
    <row r="302" spans="1:11">
      <c r="A302" t="s">
        <v>841</v>
      </c>
      <c r="B302" t="s">
        <v>956</v>
      </c>
      <c r="C302" t="s">
        <v>2861</v>
      </c>
      <c r="D302" t="s">
        <v>2862</v>
      </c>
      <c r="E302">
        <v>15</v>
      </c>
      <c r="F302">
        <v>2.5</v>
      </c>
      <c r="G302">
        <v>37.5</v>
      </c>
    </row>
    <row r="303" spans="1:11">
      <c r="A303" t="s">
        <v>841</v>
      </c>
      <c r="B303" t="s">
        <v>956</v>
      </c>
      <c r="C303" t="s">
        <v>2863</v>
      </c>
      <c r="D303" t="s">
        <v>2864</v>
      </c>
      <c r="E303">
        <v>12</v>
      </c>
      <c r="F303">
        <v>15</v>
      </c>
      <c r="G303">
        <v>180</v>
      </c>
    </row>
    <row r="304" spans="1:11">
      <c r="A304" t="s">
        <v>841</v>
      </c>
      <c r="B304" t="s">
        <v>956</v>
      </c>
      <c r="C304" t="s">
        <v>2865</v>
      </c>
      <c r="D304" t="s">
        <v>2866</v>
      </c>
      <c r="E304">
        <v>24</v>
      </c>
      <c r="F304">
        <v>15</v>
      </c>
      <c r="G304">
        <v>360</v>
      </c>
    </row>
    <row r="305" spans="1:7">
      <c r="A305" t="s">
        <v>841</v>
      </c>
      <c r="B305" t="s">
        <v>956</v>
      </c>
      <c r="C305" t="s">
        <v>2867</v>
      </c>
      <c r="D305" t="s">
        <v>2868</v>
      </c>
      <c r="E305">
        <v>16</v>
      </c>
      <c r="F305">
        <v>2.5</v>
      </c>
      <c r="G305">
        <v>40</v>
      </c>
    </row>
    <row r="306" spans="1:7">
      <c r="A306" t="s">
        <v>841</v>
      </c>
      <c r="B306" t="s">
        <v>956</v>
      </c>
      <c r="C306" t="s">
        <v>2869</v>
      </c>
      <c r="D306" t="s">
        <v>998</v>
      </c>
      <c r="E306">
        <v>3</v>
      </c>
      <c r="F306">
        <v>5</v>
      </c>
      <c r="G306">
        <v>15</v>
      </c>
    </row>
    <row r="307" spans="1:7">
      <c r="A307" t="s">
        <v>841</v>
      </c>
      <c r="B307" t="s">
        <v>956</v>
      </c>
      <c r="C307" t="s">
        <v>2870</v>
      </c>
      <c r="D307" t="s">
        <v>2871</v>
      </c>
      <c r="E307">
        <v>12</v>
      </c>
      <c r="F307">
        <v>2.5</v>
      </c>
      <c r="G307">
        <v>30</v>
      </c>
    </row>
    <row r="308" spans="1:7">
      <c r="A308" t="s">
        <v>841</v>
      </c>
      <c r="B308" t="s">
        <v>956</v>
      </c>
      <c r="C308" t="s">
        <v>2872</v>
      </c>
      <c r="D308" t="s">
        <v>2873</v>
      </c>
      <c r="E308">
        <v>21</v>
      </c>
      <c r="F308">
        <v>2.5</v>
      </c>
      <c r="G308">
        <v>52.5</v>
      </c>
    </row>
    <row r="309" spans="1:7">
      <c r="A309" t="s">
        <v>841</v>
      </c>
      <c r="B309" t="s">
        <v>956</v>
      </c>
      <c r="C309" t="s">
        <v>2874</v>
      </c>
      <c r="D309" t="s">
        <v>2654</v>
      </c>
      <c r="E309">
        <v>24</v>
      </c>
      <c r="F309">
        <v>5</v>
      </c>
      <c r="G309">
        <v>120</v>
      </c>
    </row>
    <row r="310" spans="1:7">
      <c r="A310" t="s">
        <v>841</v>
      </c>
      <c r="B310" t="s">
        <v>956</v>
      </c>
      <c r="C310" t="s">
        <v>2875</v>
      </c>
      <c r="D310" t="s">
        <v>2876</v>
      </c>
      <c r="E310">
        <v>15</v>
      </c>
      <c r="F310">
        <v>5</v>
      </c>
      <c r="G310">
        <v>75</v>
      </c>
    </row>
    <row r="311" spans="1:7">
      <c r="A311" t="s">
        <v>841</v>
      </c>
      <c r="B311" t="s">
        <v>956</v>
      </c>
      <c r="C311" t="s">
        <v>2877</v>
      </c>
      <c r="D311" t="s">
        <v>2878</v>
      </c>
      <c r="E311">
        <v>21</v>
      </c>
      <c r="F311">
        <v>2.5</v>
      </c>
      <c r="G311">
        <v>52.5</v>
      </c>
    </row>
    <row r="312" spans="1:7">
      <c r="A312" t="s">
        <v>841</v>
      </c>
      <c r="B312" t="s">
        <v>956</v>
      </c>
      <c r="C312" t="s">
        <v>2879</v>
      </c>
      <c r="D312" t="s">
        <v>958</v>
      </c>
      <c r="E312">
        <v>13</v>
      </c>
      <c r="F312">
        <v>2.5</v>
      </c>
      <c r="G312">
        <v>32.5</v>
      </c>
    </row>
    <row r="313" spans="1:7">
      <c r="A313" t="s">
        <v>841</v>
      </c>
      <c r="B313" t="s">
        <v>956</v>
      </c>
      <c r="C313" t="s">
        <v>2880</v>
      </c>
      <c r="D313" t="s">
        <v>1006</v>
      </c>
      <c r="E313">
        <v>21</v>
      </c>
      <c r="F313">
        <v>2.5</v>
      </c>
      <c r="G313">
        <v>52.5</v>
      </c>
    </row>
    <row r="314" spans="1:7">
      <c r="A314" t="s">
        <v>841</v>
      </c>
      <c r="B314" t="s">
        <v>956</v>
      </c>
      <c r="C314" t="s">
        <v>2881</v>
      </c>
      <c r="D314" s="6" t="s">
        <v>2882</v>
      </c>
      <c r="E314">
        <v>1</v>
      </c>
      <c r="F314">
        <v>30</v>
      </c>
      <c r="G314">
        <v>30</v>
      </c>
    </row>
    <row r="315" spans="1:7">
      <c r="A315" t="s">
        <v>841</v>
      </c>
      <c r="B315" t="s">
        <v>956</v>
      </c>
      <c r="C315" t="s">
        <v>2883</v>
      </c>
      <c r="D315" t="s">
        <v>2882</v>
      </c>
      <c r="E315">
        <v>24</v>
      </c>
      <c r="F315">
        <v>15</v>
      </c>
      <c r="G315">
        <v>360</v>
      </c>
    </row>
    <row r="316" spans="1:7">
      <c r="A316" t="s">
        <v>841</v>
      </c>
      <c r="B316" t="s">
        <v>956</v>
      </c>
      <c r="C316" t="s">
        <v>2884</v>
      </c>
      <c r="D316" t="s">
        <v>2885</v>
      </c>
      <c r="E316">
        <v>24</v>
      </c>
      <c r="F316">
        <v>5</v>
      </c>
      <c r="G316">
        <v>120</v>
      </c>
    </row>
    <row r="317" spans="1:7">
      <c r="A317" t="s">
        <v>841</v>
      </c>
      <c r="B317" t="s">
        <v>956</v>
      </c>
      <c r="C317" t="s">
        <v>2886</v>
      </c>
      <c r="D317" t="s">
        <v>2887</v>
      </c>
      <c r="E317">
        <v>21</v>
      </c>
      <c r="F317">
        <v>5</v>
      </c>
      <c r="G317">
        <v>105</v>
      </c>
    </row>
    <row r="318" spans="1:7">
      <c r="A318" t="s">
        <v>841</v>
      </c>
      <c r="B318" t="s">
        <v>956</v>
      </c>
      <c r="C318" t="s">
        <v>2888</v>
      </c>
      <c r="D318" t="s">
        <v>2889</v>
      </c>
      <c r="E318">
        <v>21</v>
      </c>
      <c r="F318">
        <v>2.5</v>
      </c>
      <c r="G318">
        <v>52.5</v>
      </c>
    </row>
    <row r="319" spans="1:7">
      <c r="A319" t="s">
        <v>841</v>
      </c>
      <c r="B319" t="s">
        <v>956</v>
      </c>
      <c r="C319" t="s">
        <v>2890</v>
      </c>
      <c r="D319" t="s">
        <v>2891</v>
      </c>
      <c r="E319">
        <v>36</v>
      </c>
      <c r="F319">
        <v>2.5</v>
      </c>
      <c r="G319">
        <v>90</v>
      </c>
    </row>
    <row r="320" spans="1:7">
      <c r="A320" t="s">
        <v>841</v>
      </c>
      <c r="B320" t="s">
        <v>956</v>
      </c>
      <c r="C320" t="s">
        <v>2892</v>
      </c>
      <c r="D320" t="s">
        <v>2893</v>
      </c>
      <c r="E320">
        <v>25</v>
      </c>
      <c r="F320">
        <v>10</v>
      </c>
      <c r="G320">
        <v>250</v>
      </c>
    </row>
    <row r="321" spans="1:11">
      <c r="A321" t="s">
        <v>841</v>
      </c>
      <c r="B321" t="s">
        <v>956</v>
      </c>
      <c r="C321" t="s">
        <v>2894</v>
      </c>
      <c r="D321" t="s">
        <v>2895</v>
      </c>
      <c r="E321">
        <v>25</v>
      </c>
      <c r="F321">
        <v>5</v>
      </c>
      <c r="G321">
        <v>125</v>
      </c>
    </row>
    <row r="322" spans="1:11">
      <c r="A322" t="s">
        <v>841</v>
      </c>
      <c r="B322" t="s">
        <v>956</v>
      </c>
      <c r="C322" t="s">
        <v>2896</v>
      </c>
      <c r="D322" t="s">
        <v>2897</v>
      </c>
      <c r="E322">
        <v>25</v>
      </c>
      <c r="F322">
        <v>5</v>
      </c>
      <c r="G322">
        <v>125</v>
      </c>
    </row>
    <row r="323" spans="1:11">
      <c r="A323" t="s">
        <v>841</v>
      </c>
      <c r="B323" t="s">
        <v>956</v>
      </c>
      <c r="C323" t="s">
        <v>2898</v>
      </c>
      <c r="D323" t="s">
        <v>2899</v>
      </c>
      <c r="E323">
        <v>25</v>
      </c>
      <c r="F323">
        <v>5</v>
      </c>
      <c r="G323">
        <v>125</v>
      </c>
    </row>
    <row r="324" spans="1:11">
      <c r="A324" t="s">
        <v>841</v>
      </c>
      <c r="B324" t="s">
        <v>956</v>
      </c>
      <c r="C324" t="s">
        <v>2900</v>
      </c>
      <c r="D324" t="s">
        <v>2901</v>
      </c>
      <c r="E324">
        <v>25</v>
      </c>
      <c r="F324">
        <v>5</v>
      </c>
      <c r="G324">
        <v>125</v>
      </c>
    </row>
    <row r="325" spans="1:11">
      <c r="A325" t="s">
        <v>841</v>
      </c>
      <c r="B325" t="s">
        <v>956</v>
      </c>
      <c r="C325" t="s">
        <v>2902</v>
      </c>
      <c r="D325" t="s">
        <v>2903</v>
      </c>
      <c r="E325">
        <v>25</v>
      </c>
      <c r="F325">
        <v>5</v>
      </c>
      <c r="G325">
        <v>125</v>
      </c>
    </row>
    <row r="326" spans="1:11">
      <c r="A326" t="s">
        <v>841</v>
      </c>
      <c r="B326" t="s">
        <v>956</v>
      </c>
      <c r="C326" t="s">
        <v>2904</v>
      </c>
      <c r="D326" t="s">
        <v>2905</v>
      </c>
      <c r="E326">
        <v>25</v>
      </c>
      <c r="F326">
        <v>10</v>
      </c>
      <c r="G326">
        <v>250</v>
      </c>
    </row>
    <row r="327" spans="1:11">
      <c r="A327" t="s">
        <v>841</v>
      </c>
      <c r="B327" t="s">
        <v>956</v>
      </c>
      <c r="C327" t="s">
        <v>2906</v>
      </c>
      <c r="D327" t="s">
        <v>2907</v>
      </c>
      <c r="E327">
        <v>25</v>
      </c>
      <c r="F327">
        <v>10</v>
      </c>
      <c r="G327">
        <v>250</v>
      </c>
    </row>
    <row r="328" spans="1:11">
      <c r="A328" t="s">
        <v>841</v>
      </c>
      <c r="B328" t="s">
        <v>956</v>
      </c>
      <c r="C328" t="s">
        <v>2908</v>
      </c>
      <c r="D328" t="s">
        <v>202</v>
      </c>
      <c r="E328">
        <v>28</v>
      </c>
      <c r="F328">
        <v>30</v>
      </c>
      <c r="G328">
        <v>840</v>
      </c>
    </row>
    <row r="329" spans="1:11" s="1" customFormat="1">
      <c r="A329" s="1" t="s">
        <v>841</v>
      </c>
      <c r="B329" s="1" t="s">
        <v>956</v>
      </c>
      <c r="C329" s="1" t="s">
        <v>2909</v>
      </c>
      <c r="D329" s="1" t="s">
        <v>2910</v>
      </c>
      <c r="E329" s="1">
        <v>25</v>
      </c>
      <c r="F329" s="1">
        <v>5</v>
      </c>
      <c r="G329" s="1">
        <v>125</v>
      </c>
      <c r="I329" s="1">
        <f>SUM(F292:F329)</f>
        <v>300</v>
      </c>
      <c r="J329" s="1">
        <f>SUM(G292:G329)</f>
        <v>5390</v>
      </c>
      <c r="K329" s="2">
        <f>J329/I329</f>
        <v>17.966666666666665</v>
      </c>
    </row>
    <row r="330" spans="1:11">
      <c r="A330" t="s">
        <v>841</v>
      </c>
      <c r="B330" t="s">
        <v>1070</v>
      </c>
      <c r="C330" t="s">
        <v>2911</v>
      </c>
      <c r="D330" t="s">
        <v>2912</v>
      </c>
      <c r="E330">
        <v>38</v>
      </c>
      <c r="F330">
        <v>7.5</v>
      </c>
      <c r="G330">
        <v>285</v>
      </c>
      <c r="I330">
        <f>COUNTA(F292:F329)</f>
        <v>38</v>
      </c>
    </row>
    <row r="331" spans="1:11">
      <c r="A331" t="s">
        <v>841</v>
      </c>
      <c r="B331" t="s">
        <v>1070</v>
      </c>
      <c r="C331" t="s">
        <v>2913</v>
      </c>
      <c r="D331" t="s">
        <v>2914</v>
      </c>
      <c r="E331">
        <v>38</v>
      </c>
      <c r="F331">
        <v>7.5</v>
      </c>
      <c r="G331">
        <v>285</v>
      </c>
    </row>
    <row r="332" spans="1:11">
      <c r="A332" t="s">
        <v>841</v>
      </c>
      <c r="B332" t="s">
        <v>1070</v>
      </c>
      <c r="C332" t="s">
        <v>2915</v>
      </c>
      <c r="D332" t="s">
        <v>2916</v>
      </c>
      <c r="E332">
        <v>29</v>
      </c>
      <c r="F332">
        <v>7.5</v>
      </c>
      <c r="G332">
        <v>217.5</v>
      </c>
    </row>
    <row r="333" spans="1:11">
      <c r="A333" t="s">
        <v>841</v>
      </c>
      <c r="B333" t="s">
        <v>1070</v>
      </c>
      <c r="C333" t="s">
        <v>2917</v>
      </c>
      <c r="D333" t="s">
        <v>2918</v>
      </c>
      <c r="E333">
        <v>34</v>
      </c>
      <c r="F333">
        <v>7.5</v>
      </c>
      <c r="G333">
        <v>255</v>
      </c>
    </row>
    <row r="334" spans="1:11">
      <c r="A334" t="s">
        <v>841</v>
      </c>
      <c r="B334" t="s">
        <v>1070</v>
      </c>
      <c r="C334" t="s">
        <v>2919</v>
      </c>
      <c r="D334" t="s">
        <v>2920</v>
      </c>
      <c r="E334">
        <v>34</v>
      </c>
      <c r="F334">
        <v>7.5</v>
      </c>
      <c r="G334">
        <v>255</v>
      </c>
    </row>
    <row r="335" spans="1:11">
      <c r="A335" t="s">
        <v>841</v>
      </c>
      <c r="B335" t="s">
        <v>1070</v>
      </c>
      <c r="C335" t="s">
        <v>2921</v>
      </c>
      <c r="D335" t="s">
        <v>2922</v>
      </c>
      <c r="E335">
        <v>42</v>
      </c>
      <c r="F335">
        <v>7.5</v>
      </c>
      <c r="G335">
        <v>315</v>
      </c>
    </row>
    <row r="336" spans="1:11">
      <c r="A336" t="s">
        <v>841</v>
      </c>
      <c r="B336" t="s">
        <v>1070</v>
      </c>
      <c r="C336" t="s">
        <v>2923</v>
      </c>
      <c r="D336" t="s">
        <v>2924</v>
      </c>
      <c r="E336">
        <v>44</v>
      </c>
      <c r="F336">
        <v>7.5</v>
      </c>
      <c r="G336">
        <v>330</v>
      </c>
    </row>
    <row r="337" spans="1:7">
      <c r="A337" t="s">
        <v>841</v>
      </c>
      <c r="B337" t="s">
        <v>1070</v>
      </c>
      <c r="C337" t="s">
        <v>2925</v>
      </c>
      <c r="D337" t="s">
        <v>2926</v>
      </c>
      <c r="E337">
        <v>42</v>
      </c>
      <c r="F337">
        <v>30</v>
      </c>
      <c r="G337">
        <v>1260</v>
      </c>
    </row>
    <row r="338" spans="1:7">
      <c r="A338" t="s">
        <v>841</v>
      </c>
      <c r="B338" t="s">
        <v>1070</v>
      </c>
      <c r="C338" t="s">
        <v>2927</v>
      </c>
      <c r="D338" t="s">
        <v>2928</v>
      </c>
      <c r="E338">
        <v>6</v>
      </c>
      <c r="F338">
        <v>7.5</v>
      </c>
      <c r="G338">
        <v>45</v>
      </c>
    </row>
    <row r="339" spans="1:7">
      <c r="A339" t="s">
        <v>841</v>
      </c>
      <c r="B339" t="s">
        <v>1070</v>
      </c>
      <c r="C339" t="s">
        <v>2929</v>
      </c>
      <c r="D339" t="s">
        <v>2930</v>
      </c>
      <c r="E339">
        <v>4</v>
      </c>
      <c r="F339">
        <v>7.5</v>
      </c>
      <c r="G339">
        <v>30</v>
      </c>
    </row>
    <row r="340" spans="1:7">
      <c r="A340" t="s">
        <v>841</v>
      </c>
      <c r="B340" t="s">
        <v>1070</v>
      </c>
      <c r="C340" t="s">
        <v>2931</v>
      </c>
      <c r="D340" t="s">
        <v>2932</v>
      </c>
      <c r="E340">
        <v>5</v>
      </c>
      <c r="F340">
        <v>7.5</v>
      </c>
      <c r="G340">
        <v>37.5</v>
      </c>
    </row>
    <row r="341" spans="1:7">
      <c r="A341" t="s">
        <v>841</v>
      </c>
      <c r="B341" t="s">
        <v>1070</v>
      </c>
      <c r="C341" t="s">
        <v>2933</v>
      </c>
      <c r="D341" t="s">
        <v>2934</v>
      </c>
      <c r="E341">
        <v>44</v>
      </c>
      <c r="F341">
        <v>7.5</v>
      </c>
      <c r="G341">
        <v>330</v>
      </c>
    </row>
    <row r="342" spans="1:7">
      <c r="A342" t="s">
        <v>841</v>
      </c>
      <c r="B342" t="s">
        <v>1070</v>
      </c>
      <c r="C342" t="s">
        <v>2935</v>
      </c>
      <c r="D342" t="s">
        <v>2936</v>
      </c>
      <c r="E342">
        <v>9</v>
      </c>
      <c r="F342">
        <v>7.5</v>
      </c>
      <c r="G342">
        <v>67.5</v>
      </c>
    </row>
    <row r="343" spans="1:7">
      <c r="A343" t="s">
        <v>841</v>
      </c>
      <c r="B343" t="s">
        <v>1070</v>
      </c>
      <c r="C343" t="s">
        <v>2937</v>
      </c>
      <c r="D343" t="s">
        <v>2938</v>
      </c>
      <c r="E343">
        <v>10</v>
      </c>
      <c r="F343">
        <v>7.5</v>
      </c>
      <c r="G343">
        <v>75</v>
      </c>
    </row>
    <row r="344" spans="1:7">
      <c r="A344" t="s">
        <v>841</v>
      </c>
      <c r="B344" t="s">
        <v>1070</v>
      </c>
      <c r="C344" t="s">
        <v>2939</v>
      </c>
      <c r="D344" t="s">
        <v>2940</v>
      </c>
      <c r="E344">
        <v>10</v>
      </c>
      <c r="F344">
        <v>7.5</v>
      </c>
      <c r="G344">
        <v>75</v>
      </c>
    </row>
    <row r="345" spans="1:7">
      <c r="A345" t="s">
        <v>841</v>
      </c>
      <c r="B345" t="s">
        <v>1070</v>
      </c>
      <c r="C345" t="s">
        <v>2941</v>
      </c>
      <c r="D345" t="s">
        <v>2942</v>
      </c>
      <c r="E345">
        <v>16</v>
      </c>
      <c r="F345">
        <v>10</v>
      </c>
      <c r="G345">
        <v>160</v>
      </c>
    </row>
    <row r="346" spans="1:7">
      <c r="A346" t="s">
        <v>841</v>
      </c>
      <c r="B346" t="s">
        <v>1070</v>
      </c>
      <c r="C346" t="s">
        <v>2943</v>
      </c>
      <c r="D346" t="s">
        <v>2944</v>
      </c>
      <c r="E346">
        <v>7</v>
      </c>
      <c r="F346">
        <v>10</v>
      </c>
      <c r="G346">
        <v>70</v>
      </c>
    </row>
    <row r="347" spans="1:7">
      <c r="A347" t="s">
        <v>841</v>
      </c>
      <c r="B347" t="s">
        <v>1070</v>
      </c>
      <c r="C347" t="s">
        <v>2945</v>
      </c>
      <c r="D347" t="s">
        <v>2946</v>
      </c>
      <c r="E347">
        <v>14</v>
      </c>
      <c r="F347">
        <v>10</v>
      </c>
      <c r="G347">
        <v>140</v>
      </c>
    </row>
    <row r="348" spans="1:7">
      <c r="A348" t="s">
        <v>841</v>
      </c>
      <c r="B348" t="s">
        <v>1070</v>
      </c>
      <c r="C348" t="s">
        <v>2947</v>
      </c>
      <c r="D348" t="s">
        <v>2948</v>
      </c>
      <c r="E348">
        <v>12</v>
      </c>
      <c r="F348">
        <v>10</v>
      </c>
      <c r="G348">
        <v>120</v>
      </c>
    </row>
    <row r="349" spans="1:7">
      <c r="A349" t="s">
        <v>841</v>
      </c>
      <c r="B349" t="s">
        <v>1070</v>
      </c>
      <c r="C349" t="s">
        <v>2949</v>
      </c>
      <c r="D349" t="s">
        <v>2950</v>
      </c>
      <c r="E349">
        <v>9</v>
      </c>
      <c r="F349">
        <v>10</v>
      </c>
      <c r="G349">
        <v>90</v>
      </c>
    </row>
    <row r="350" spans="1:7">
      <c r="A350" t="s">
        <v>841</v>
      </c>
      <c r="B350" t="s">
        <v>1070</v>
      </c>
      <c r="C350" t="s">
        <v>2951</v>
      </c>
      <c r="D350" t="s">
        <v>2952</v>
      </c>
      <c r="E350">
        <v>7</v>
      </c>
      <c r="F350">
        <v>10</v>
      </c>
      <c r="G350">
        <v>70</v>
      </c>
    </row>
    <row r="351" spans="1:7">
      <c r="A351" t="s">
        <v>841</v>
      </c>
      <c r="B351" t="s">
        <v>1070</v>
      </c>
      <c r="C351" t="s">
        <v>2953</v>
      </c>
      <c r="D351" t="s">
        <v>2954</v>
      </c>
      <c r="E351">
        <v>5</v>
      </c>
      <c r="F351">
        <v>10</v>
      </c>
      <c r="G351">
        <v>50</v>
      </c>
    </row>
    <row r="352" spans="1:7">
      <c r="A352" t="s">
        <v>841</v>
      </c>
      <c r="B352" t="s">
        <v>1070</v>
      </c>
      <c r="C352" t="s">
        <v>2955</v>
      </c>
      <c r="D352" t="s">
        <v>2956</v>
      </c>
      <c r="E352">
        <v>5</v>
      </c>
      <c r="F352">
        <v>10</v>
      </c>
      <c r="G352">
        <v>50</v>
      </c>
    </row>
    <row r="353" spans="1:11">
      <c r="A353" t="s">
        <v>841</v>
      </c>
      <c r="B353" t="s">
        <v>1070</v>
      </c>
      <c r="C353" t="s">
        <v>2957</v>
      </c>
      <c r="D353" t="s">
        <v>2958</v>
      </c>
      <c r="E353">
        <v>1</v>
      </c>
      <c r="F353">
        <v>10</v>
      </c>
      <c r="G353">
        <v>10</v>
      </c>
    </row>
    <row r="354" spans="1:11">
      <c r="A354" t="s">
        <v>841</v>
      </c>
      <c r="B354" t="s">
        <v>1070</v>
      </c>
      <c r="C354" t="s">
        <v>2959</v>
      </c>
      <c r="D354" t="s">
        <v>2960</v>
      </c>
      <c r="E354">
        <v>30</v>
      </c>
      <c r="F354">
        <v>15</v>
      </c>
      <c r="G354">
        <v>450</v>
      </c>
    </row>
    <row r="355" spans="1:11">
      <c r="A355" t="s">
        <v>841</v>
      </c>
      <c r="B355" t="s">
        <v>1070</v>
      </c>
      <c r="C355" t="s">
        <v>2961</v>
      </c>
      <c r="D355" t="s">
        <v>2962</v>
      </c>
      <c r="E355">
        <v>29</v>
      </c>
      <c r="F355">
        <v>15</v>
      </c>
      <c r="G355">
        <v>435</v>
      </c>
    </row>
    <row r="356" spans="1:11">
      <c r="A356" t="s">
        <v>841</v>
      </c>
      <c r="B356" t="s">
        <v>1070</v>
      </c>
      <c r="C356" t="s">
        <v>2963</v>
      </c>
      <c r="D356" t="s">
        <v>2964</v>
      </c>
      <c r="E356">
        <v>31</v>
      </c>
      <c r="F356">
        <v>15</v>
      </c>
      <c r="G356">
        <v>465</v>
      </c>
    </row>
    <row r="357" spans="1:11">
      <c r="A357" t="s">
        <v>841</v>
      </c>
      <c r="B357" t="s">
        <v>1070</v>
      </c>
      <c r="C357" t="s">
        <v>2965</v>
      </c>
      <c r="D357" t="s">
        <v>2966</v>
      </c>
      <c r="E357">
        <v>31</v>
      </c>
      <c r="F357">
        <v>15</v>
      </c>
      <c r="G357">
        <v>465</v>
      </c>
    </row>
    <row r="358" spans="1:11">
      <c r="A358" t="s">
        <v>841</v>
      </c>
      <c r="B358" t="s">
        <v>1070</v>
      </c>
      <c r="C358" t="s">
        <v>2967</v>
      </c>
      <c r="D358" t="s">
        <v>2968</v>
      </c>
      <c r="E358">
        <v>29</v>
      </c>
      <c r="F358">
        <v>0</v>
      </c>
      <c r="G358">
        <v>0</v>
      </c>
    </row>
    <row r="359" spans="1:11" s="1" customFormat="1">
      <c r="A359" s="1" t="s">
        <v>841</v>
      </c>
      <c r="B359" s="1" t="s">
        <v>1070</v>
      </c>
      <c r="C359" s="1" t="s">
        <v>2969</v>
      </c>
      <c r="D359" s="6" t="s">
        <v>2926</v>
      </c>
      <c r="E359" s="1">
        <v>32</v>
      </c>
      <c r="F359" s="1">
        <v>30</v>
      </c>
      <c r="G359" s="1">
        <v>960</v>
      </c>
      <c r="I359" s="1">
        <f>SUM(F330:F359)</f>
        <v>315</v>
      </c>
      <c r="J359" s="1">
        <f>SUM(G330:G359)</f>
        <v>7397.5</v>
      </c>
      <c r="K359" s="2">
        <f>J359/I359</f>
        <v>23.484126984126984</v>
      </c>
    </row>
    <row r="360" spans="1:11">
      <c r="A360" t="s">
        <v>841</v>
      </c>
      <c r="B360" t="s">
        <v>1243</v>
      </c>
      <c r="C360" t="s">
        <v>1244</v>
      </c>
      <c r="D360" t="s">
        <v>1245</v>
      </c>
      <c r="E360">
        <v>13</v>
      </c>
      <c r="F360">
        <v>10</v>
      </c>
      <c r="G360">
        <v>130</v>
      </c>
      <c r="I360">
        <f>COUNTA(F330:F359)</f>
        <v>30</v>
      </c>
    </row>
    <row r="361" spans="1:11">
      <c r="A361" t="s">
        <v>841</v>
      </c>
      <c r="B361" t="s">
        <v>1243</v>
      </c>
      <c r="C361" t="s">
        <v>1252</v>
      </c>
      <c r="D361" t="s">
        <v>1253</v>
      </c>
      <c r="E361">
        <v>1</v>
      </c>
      <c r="F361">
        <v>5</v>
      </c>
      <c r="G361">
        <v>5</v>
      </c>
    </row>
    <row r="362" spans="1:11">
      <c r="A362" t="s">
        <v>841</v>
      </c>
      <c r="B362" t="s">
        <v>1243</v>
      </c>
      <c r="C362" t="s">
        <v>1254</v>
      </c>
      <c r="D362" t="s">
        <v>1255</v>
      </c>
      <c r="E362">
        <v>14</v>
      </c>
      <c r="F362">
        <v>10</v>
      </c>
      <c r="G362">
        <v>140</v>
      </c>
    </row>
    <row r="363" spans="1:11">
      <c r="A363" t="s">
        <v>841</v>
      </c>
      <c r="B363" t="s">
        <v>1243</v>
      </c>
      <c r="C363" t="s">
        <v>1256</v>
      </c>
      <c r="D363" t="s">
        <v>1257</v>
      </c>
      <c r="E363">
        <v>13</v>
      </c>
      <c r="F363">
        <v>10</v>
      </c>
      <c r="G363">
        <v>130</v>
      </c>
    </row>
    <row r="364" spans="1:11">
      <c r="A364" t="s">
        <v>841</v>
      </c>
      <c r="B364" t="s">
        <v>1243</v>
      </c>
      <c r="C364" t="s">
        <v>1258</v>
      </c>
      <c r="D364" t="s">
        <v>1259</v>
      </c>
      <c r="E364">
        <v>8</v>
      </c>
      <c r="F364">
        <v>5</v>
      </c>
      <c r="G364">
        <v>40</v>
      </c>
    </row>
    <row r="365" spans="1:11">
      <c r="A365" t="s">
        <v>841</v>
      </c>
      <c r="B365" t="s">
        <v>1243</v>
      </c>
      <c r="C365" t="s">
        <v>2970</v>
      </c>
      <c r="D365" t="s">
        <v>2971</v>
      </c>
      <c r="E365">
        <v>14</v>
      </c>
      <c r="F365">
        <v>5</v>
      </c>
      <c r="G365">
        <v>70</v>
      </c>
    </row>
    <row r="366" spans="1:11">
      <c r="A366" t="s">
        <v>841</v>
      </c>
      <c r="B366" t="s">
        <v>1243</v>
      </c>
      <c r="C366" t="s">
        <v>2972</v>
      </c>
      <c r="D366" t="s">
        <v>2973</v>
      </c>
      <c r="E366">
        <v>14</v>
      </c>
      <c r="F366">
        <v>10</v>
      </c>
      <c r="G366">
        <v>140</v>
      </c>
    </row>
    <row r="367" spans="1:11">
      <c r="A367" t="s">
        <v>841</v>
      </c>
      <c r="B367" t="s">
        <v>1243</v>
      </c>
      <c r="C367" t="s">
        <v>2974</v>
      </c>
      <c r="D367" t="s">
        <v>2975</v>
      </c>
      <c r="E367">
        <v>14</v>
      </c>
      <c r="F367">
        <v>5</v>
      </c>
      <c r="G367">
        <v>70</v>
      </c>
    </row>
    <row r="368" spans="1:11">
      <c r="A368" t="s">
        <v>841</v>
      </c>
      <c r="B368" t="s">
        <v>1243</v>
      </c>
      <c r="C368" t="s">
        <v>2976</v>
      </c>
      <c r="D368" t="s">
        <v>2977</v>
      </c>
      <c r="E368">
        <v>17</v>
      </c>
      <c r="F368">
        <v>10</v>
      </c>
      <c r="G368">
        <v>170</v>
      </c>
    </row>
    <row r="369" spans="1:7">
      <c r="A369" t="s">
        <v>841</v>
      </c>
      <c r="B369" t="s">
        <v>1243</v>
      </c>
      <c r="C369" t="s">
        <v>2978</v>
      </c>
      <c r="D369" t="s">
        <v>2979</v>
      </c>
      <c r="E369">
        <v>17</v>
      </c>
      <c r="F369">
        <v>10</v>
      </c>
      <c r="G369">
        <v>170</v>
      </c>
    </row>
    <row r="370" spans="1:7">
      <c r="A370" t="s">
        <v>841</v>
      </c>
      <c r="B370" t="s">
        <v>1243</v>
      </c>
      <c r="C370" t="s">
        <v>2980</v>
      </c>
      <c r="D370" t="s">
        <v>2981</v>
      </c>
      <c r="E370">
        <v>17</v>
      </c>
      <c r="F370">
        <v>10</v>
      </c>
      <c r="G370">
        <v>170</v>
      </c>
    </row>
    <row r="371" spans="1:7">
      <c r="A371" t="s">
        <v>841</v>
      </c>
      <c r="B371" t="s">
        <v>1243</v>
      </c>
      <c r="C371" t="s">
        <v>2982</v>
      </c>
      <c r="D371" t="s">
        <v>2983</v>
      </c>
      <c r="E371">
        <v>17</v>
      </c>
      <c r="F371">
        <v>10</v>
      </c>
      <c r="G371">
        <v>170</v>
      </c>
    </row>
    <row r="372" spans="1:7">
      <c r="A372" t="s">
        <v>841</v>
      </c>
      <c r="B372" t="s">
        <v>1243</v>
      </c>
      <c r="C372" t="s">
        <v>2984</v>
      </c>
      <c r="D372" t="s">
        <v>2985</v>
      </c>
      <c r="E372">
        <v>17</v>
      </c>
      <c r="F372">
        <v>5</v>
      </c>
      <c r="G372">
        <v>85</v>
      </c>
    </row>
    <row r="373" spans="1:7">
      <c r="A373" t="s">
        <v>841</v>
      </c>
      <c r="B373" t="s">
        <v>1243</v>
      </c>
      <c r="C373" t="s">
        <v>2986</v>
      </c>
      <c r="D373" t="s">
        <v>2519</v>
      </c>
      <c r="E373">
        <v>17</v>
      </c>
      <c r="F373">
        <v>15</v>
      </c>
      <c r="G373">
        <v>255</v>
      </c>
    </row>
    <row r="374" spans="1:7">
      <c r="A374" t="s">
        <v>841</v>
      </c>
      <c r="B374" t="s">
        <v>1243</v>
      </c>
      <c r="C374" t="s">
        <v>1286</v>
      </c>
      <c r="D374" t="s">
        <v>1287</v>
      </c>
      <c r="E374">
        <v>13</v>
      </c>
      <c r="F374">
        <v>5</v>
      </c>
      <c r="G374">
        <v>65</v>
      </c>
    </row>
    <row r="375" spans="1:7">
      <c r="A375" t="s">
        <v>841</v>
      </c>
      <c r="B375" t="s">
        <v>1243</v>
      </c>
      <c r="C375" t="s">
        <v>1288</v>
      </c>
      <c r="D375" t="s">
        <v>1289</v>
      </c>
      <c r="E375">
        <v>7</v>
      </c>
      <c r="F375">
        <v>5</v>
      </c>
      <c r="G375">
        <v>35</v>
      </c>
    </row>
    <row r="376" spans="1:7">
      <c r="A376" t="s">
        <v>841</v>
      </c>
      <c r="B376" t="s">
        <v>1243</v>
      </c>
      <c r="C376" t="s">
        <v>1292</v>
      </c>
      <c r="D376" t="s">
        <v>1293</v>
      </c>
      <c r="E376">
        <v>6</v>
      </c>
      <c r="F376">
        <v>5</v>
      </c>
      <c r="G376">
        <v>30</v>
      </c>
    </row>
    <row r="377" spans="1:7">
      <c r="A377" t="s">
        <v>841</v>
      </c>
      <c r="B377" t="s">
        <v>1243</v>
      </c>
      <c r="C377" t="s">
        <v>1294</v>
      </c>
      <c r="D377" t="s">
        <v>1295</v>
      </c>
      <c r="E377">
        <v>13</v>
      </c>
      <c r="F377">
        <v>5</v>
      </c>
      <c r="G377">
        <v>65</v>
      </c>
    </row>
    <row r="378" spans="1:7">
      <c r="A378" t="s">
        <v>841</v>
      </c>
      <c r="B378" t="s">
        <v>1243</v>
      </c>
      <c r="C378" t="s">
        <v>1296</v>
      </c>
      <c r="D378" t="s">
        <v>1297</v>
      </c>
      <c r="E378">
        <v>2</v>
      </c>
      <c r="F378">
        <v>5</v>
      </c>
      <c r="G378">
        <v>10</v>
      </c>
    </row>
    <row r="379" spans="1:7">
      <c r="A379" t="s">
        <v>841</v>
      </c>
      <c r="B379" t="s">
        <v>1243</v>
      </c>
      <c r="C379" t="s">
        <v>1304</v>
      </c>
      <c r="D379" t="s">
        <v>1305</v>
      </c>
      <c r="E379">
        <v>2</v>
      </c>
      <c r="F379">
        <v>5</v>
      </c>
      <c r="G379">
        <v>10</v>
      </c>
    </row>
    <row r="380" spans="1:7">
      <c r="A380" t="s">
        <v>841</v>
      </c>
      <c r="B380" t="s">
        <v>1243</v>
      </c>
      <c r="C380" t="s">
        <v>1306</v>
      </c>
      <c r="D380" t="s">
        <v>1307</v>
      </c>
      <c r="E380">
        <v>8</v>
      </c>
      <c r="F380">
        <v>5</v>
      </c>
      <c r="G380">
        <v>40</v>
      </c>
    </row>
    <row r="381" spans="1:7">
      <c r="A381" t="s">
        <v>841</v>
      </c>
      <c r="B381" t="s">
        <v>1243</v>
      </c>
      <c r="C381" t="s">
        <v>1308</v>
      </c>
      <c r="D381" t="s">
        <v>1309</v>
      </c>
      <c r="E381">
        <v>3</v>
      </c>
      <c r="F381">
        <v>5</v>
      </c>
      <c r="G381">
        <v>15</v>
      </c>
    </row>
    <row r="382" spans="1:7">
      <c r="A382" t="s">
        <v>841</v>
      </c>
      <c r="B382" t="s">
        <v>1243</v>
      </c>
      <c r="C382" t="s">
        <v>2987</v>
      </c>
      <c r="D382" t="s">
        <v>2988</v>
      </c>
      <c r="E382">
        <v>13</v>
      </c>
      <c r="F382">
        <v>5</v>
      </c>
      <c r="G382">
        <v>65</v>
      </c>
    </row>
    <row r="383" spans="1:7">
      <c r="A383" t="s">
        <v>841</v>
      </c>
      <c r="B383" t="s">
        <v>1243</v>
      </c>
      <c r="C383" t="s">
        <v>2989</v>
      </c>
      <c r="D383" t="s">
        <v>2990</v>
      </c>
      <c r="E383">
        <v>11</v>
      </c>
      <c r="F383">
        <v>5</v>
      </c>
      <c r="G383">
        <v>55</v>
      </c>
    </row>
    <row r="384" spans="1:7">
      <c r="A384" t="s">
        <v>841</v>
      </c>
      <c r="B384" t="s">
        <v>1243</v>
      </c>
      <c r="C384" t="s">
        <v>2991</v>
      </c>
      <c r="D384" t="s">
        <v>2992</v>
      </c>
      <c r="E384">
        <v>5</v>
      </c>
      <c r="F384">
        <v>5</v>
      </c>
      <c r="G384">
        <v>25</v>
      </c>
    </row>
    <row r="385" spans="1:7">
      <c r="A385" t="s">
        <v>841</v>
      </c>
      <c r="B385" t="s">
        <v>1243</v>
      </c>
      <c r="C385" t="s">
        <v>2993</v>
      </c>
      <c r="D385" t="s">
        <v>2994</v>
      </c>
      <c r="E385">
        <v>3</v>
      </c>
      <c r="F385">
        <v>5</v>
      </c>
      <c r="G385">
        <v>15</v>
      </c>
    </row>
    <row r="386" spans="1:7">
      <c r="A386" t="s">
        <v>841</v>
      </c>
      <c r="B386" t="s">
        <v>1243</v>
      </c>
      <c r="C386" t="s">
        <v>2995</v>
      </c>
      <c r="D386" t="s">
        <v>2996</v>
      </c>
      <c r="E386">
        <v>3</v>
      </c>
      <c r="F386">
        <v>5</v>
      </c>
      <c r="G386">
        <v>15</v>
      </c>
    </row>
    <row r="387" spans="1:7">
      <c r="A387" t="s">
        <v>841</v>
      </c>
      <c r="B387" t="s">
        <v>1243</v>
      </c>
      <c r="C387" t="s">
        <v>2997</v>
      </c>
      <c r="D387" t="s">
        <v>2998</v>
      </c>
      <c r="E387">
        <v>11</v>
      </c>
      <c r="F387">
        <v>5</v>
      </c>
      <c r="G387">
        <v>55</v>
      </c>
    </row>
    <row r="388" spans="1:7">
      <c r="A388" t="s">
        <v>841</v>
      </c>
      <c r="B388" t="s">
        <v>1243</v>
      </c>
      <c r="C388" t="s">
        <v>2999</v>
      </c>
      <c r="D388" t="s">
        <v>3000</v>
      </c>
      <c r="E388">
        <v>11</v>
      </c>
      <c r="F388">
        <v>5</v>
      </c>
      <c r="G388">
        <v>55</v>
      </c>
    </row>
    <row r="389" spans="1:7">
      <c r="A389" t="s">
        <v>841</v>
      </c>
      <c r="B389" t="s">
        <v>1243</v>
      </c>
      <c r="C389" t="s">
        <v>3001</v>
      </c>
      <c r="D389" t="s">
        <v>3002</v>
      </c>
      <c r="E389">
        <v>11</v>
      </c>
      <c r="F389">
        <v>5</v>
      </c>
      <c r="G389">
        <v>55</v>
      </c>
    </row>
    <row r="390" spans="1:7">
      <c r="A390" t="s">
        <v>841</v>
      </c>
      <c r="B390" t="s">
        <v>1243</v>
      </c>
      <c r="C390" t="s">
        <v>3003</v>
      </c>
      <c r="D390" t="s">
        <v>3004</v>
      </c>
      <c r="E390">
        <v>11</v>
      </c>
      <c r="F390">
        <v>5</v>
      </c>
      <c r="G390">
        <v>55</v>
      </c>
    </row>
    <row r="391" spans="1:7">
      <c r="A391" t="s">
        <v>841</v>
      </c>
      <c r="B391" t="s">
        <v>1243</v>
      </c>
      <c r="C391" t="s">
        <v>3005</v>
      </c>
      <c r="D391" t="s">
        <v>1303</v>
      </c>
      <c r="E391">
        <v>3</v>
      </c>
      <c r="F391">
        <v>5</v>
      </c>
      <c r="G391">
        <v>15</v>
      </c>
    </row>
    <row r="392" spans="1:7">
      <c r="A392" t="s">
        <v>841</v>
      </c>
      <c r="B392" t="s">
        <v>1243</v>
      </c>
      <c r="C392" t="s">
        <v>3006</v>
      </c>
      <c r="D392" t="s">
        <v>1307</v>
      </c>
      <c r="E392">
        <v>3</v>
      </c>
      <c r="F392">
        <v>5</v>
      </c>
      <c r="G392">
        <v>15</v>
      </c>
    </row>
    <row r="393" spans="1:7">
      <c r="A393" t="s">
        <v>841</v>
      </c>
      <c r="B393" t="s">
        <v>1243</v>
      </c>
      <c r="C393" t="s">
        <v>3007</v>
      </c>
      <c r="D393" t="s">
        <v>3008</v>
      </c>
      <c r="E393">
        <v>3</v>
      </c>
      <c r="F393">
        <v>5</v>
      </c>
      <c r="G393">
        <v>15</v>
      </c>
    </row>
    <row r="394" spans="1:7">
      <c r="A394" t="s">
        <v>841</v>
      </c>
      <c r="B394" t="s">
        <v>1243</v>
      </c>
      <c r="C394" t="s">
        <v>3009</v>
      </c>
      <c r="D394" t="s">
        <v>3010</v>
      </c>
      <c r="E394">
        <v>3</v>
      </c>
      <c r="F394">
        <v>5</v>
      </c>
      <c r="G394">
        <v>15</v>
      </c>
    </row>
    <row r="395" spans="1:7">
      <c r="A395" t="s">
        <v>841</v>
      </c>
      <c r="B395" t="s">
        <v>1243</v>
      </c>
      <c r="C395" t="s">
        <v>3011</v>
      </c>
      <c r="D395" s="6" t="s">
        <v>1545</v>
      </c>
      <c r="E395">
        <v>3</v>
      </c>
      <c r="F395">
        <v>30</v>
      </c>
      <c r="G395">
        <v>90</v>
      </c>
    </row>
    <row r="396" spans="1:7">
      <c r="A396" t="s">
        <v>841</v>
      </c>
      <c r="B396" t="s">
        <v>1243</v>
      </c>
      <c r="C396" t="s">
        <v>1318</v>
      </c>
      <c r="D396" t="s">
        <v>1319</v>
      </c>
      <c r="E396">
        <v>7</v>
      </c>
      <c r="F396">
        <v>5</v>
      </c>
      <c r="G396">
        <v>35</v>
      </c>
    </row>
    <row r="397" spans="1:7">
      <c r="A397" t="s">
        <v>841</v>
      </c>
      <c r="B397" t="s">
        <v>1243</v>
      </c>
      <c r="C397" t="s">
        <v>1322</v>
      </c>
      <c r="D397" t="s">
        <v>1323</v>
      </c>
      <c r="E397">
        <v>12</v>
      </c>
      <c r="F397">
        <v>5</v>
      </c>
      <c r="G397">
        <v>60</v>
      </c>
    </row>
    <row r="398" spans="1:7">
      <c r="A398" t="s">
        <v>841</v>
      </c>
      <c r="B398" t="s">
        <v>1243</v>
      </c>
      <c r="C398" t="s">
        <v>1324</v>
      </c>
      <c r="D398" t="s">
        <v>1325</v>
      </c>
      <c r="E398">
        <v>12</v>
      </c>
      <c r="F398">
        <v>5</v>
      </c>
      <c r="G398">
        <v>60</v>
      </c>
    </row>
    <row r="399" spans="1:7">
      <c r="A399" t="s">
        <v>841</v>
      </c>
      <c r="B399" t="s">
        <v>1243</v>
      </c>
      <c r="C399" t="s">
        <v>1326</v>
      </c>
      <c r="D399" t="s">
        <v>1327</v>
      </c>
      <c r="E399">
        <v>12</v>
      </c>
      <c r="F399">
        <v>5</v>
      </c>
      <c r="G399">
        <v>60</v>
      </c>
    </row>
    <row r="400" spans="1:7">
      <c r="A400" t="s">
        <v>841</v>
      </c>
      <c r="B400" t="s">
        <v>1243</v>
      </c>
      <c r="C400" t="s">
        <v>1328</v>
      </c>
      <c r="D400" t="s">
        <v>1329</v>
      </c>
      <c r="E400">
        <v>12</v>
      </c>
      <c r="F400">
        <v>5</v>
      </c>
      <c r="G400">
        <v>60</v>
      </c>
    </row>
    <row r="401" spans="1:11">
      <c r="A401" t="s">
        <v>841</v>
      </c>
      <c r="B401" t="s">
        <v>1243</v>
      </c>
      <c r="C401" t="s">
        <v>1330</v>
      </c>
      <c r="D401" t="s">
        <v>1331</v>
      </c>
      <c r="E401">
        <v>13</v>
      </c>
      <c r="F401">
        <v>5</v>
      </c>
      <c r="G401">
        <v>65</v>
      </c>
    </row>
    <row r="402" spans="1:11">
      <c r="A402" t="s">
        <v>841</v>
      </c>
      <c r="B402" t="s">
        <v>1243</v>
      </c>
      <c r="C402" t="s">
        <v>1332</v>
      </c>
      <c r="D402" t="s">
        <v>1333</v>
      </c>
      <c r="E402">
        <v>8</v>
      </c>
      <c r="F402">
        <v>5</v>
      </c>
      <c r="G402">
        <v>40</v>
      </c>
    </row>
    <row r="403" spans="1:11">
      <c r="A403" t="s">
        <v>841</v>
      </c>
      <c r="B403" t="s">
        <v>1243</v>
      </c>
      <c r="C403" t="s">
        <v>1334</v>
      </c>
      <c r="D403" t="s">
        <v>1335</v>
      </c>
      <c r="E403">
        <v>4</v>
      </c>
      <c r="F403">
        <v>5</v>
      </c>
      <c r="G403">
        <v>20</v>
      </c>
    </row>
    <row r="404" spans="1:11" s="4" customFormat="1">
      <c r="A404" s="4" t="s">
        <v>841</v>
      </c>
      <c r="B404" s="4" t="s">
        <v>1243</v>
      </c>
      <c r="C404" s="4" t="s">
        <v>3012</v>
      </c>
      <c r="D404" s="4" t="s">
        <v>3013</v>
      </c>
      <c r="E404" s="4">
        <v>8</v>
      </c>
      <c r="F404" s="4">
        <v>5</v>
      </c>
      <c r="G404" s="4">
        <v>40</v>
      </c>
      <c r="I404" s="4">
        <f>SUM(F396:F403,F374:F381,F360:F364)</f>
        <v>120</v>
      </c>
      <c r="J404" s="4">
        <f>SUM(G396:G403,G374:G381,G360:G364)</f>
        <v>1115</v>
      </c>
    </row>
    <row r="405" spans="1:11">
      <c r="A405" t="s">
        <v>841</v>
      </c>
      <c r="B405" t="s">
        <v>1243</v>
      </c>
      <c r="C405" t="s">
        <v>3014</v>
      </c>
      <c r="D405" t="s">
        <v>3015</v>
      </c>
      <c r="E405">
        <v>8</v>
      </c>
      <c r="F405">
        <v>5</v>
      </c>
      <c r="G405">
        <v>40</v>
      </c>
    </row>
    <row r="406" spans="1:11">
      <c r="A406" t="s">
        <v>841</v>
      </c>
      <c r="B406" t="s">
        <v>1243</v>
      </c>
      <c r="C406" t="s">
        <v>3016</v>
      </c>
      <c r="D406" t="s">
        <v>1331</v>
      </c>
      <c r="E406">
        <v>8</v>
      </c>
      <c r="F406">
        <v>5</v>
      </c>
      <c r="G406">
        <v>40</v>
      </c>
    </row>
    <row r="407" spans="1:11">
      <c r="A407" t="s">
        <v>841</v>
      </c>
      <c r="B407" t="s">
        <v>1243</v>
      </c>
      <c r="C407" t="s">
        <v>3017</v>
      </c>
      <c r="D407" t="s">
        <v>3018</v>
      </c>
      <c r="E407">
        <v>6</v>
      </c>
      <c r="F407">
        <v>5</v>
      </c>
      <c r="G407">
        <v>30</v>
      </c>
    </row>
    <row r="408" spans="1:11">
      <c r="A408" t="s">
        <v>841</v>
      </c>
      <c r="B408" t="s">
        <v>1243</v>
      </c>
      <c r="C408" t="s">
        <v>3019</v>
      </c>
      <c r="D408" t="s">
        <v>3020</v>
      </c>
      <c r="E408">
        <v>8</v>
      </c>
      <c r="F408">
        <v>5</v>
      </c>
      <c r="G408">
        <v>40</v>
      </c>
    </row>
    <row r="409" spans="1:11">
      <c r="A409" t="s">
        <v>841</v>
      </c>
      <c r="B409" t="s">
        <v>1243</v>
      </c>
      <c r="C409" t="s">
        <v>3021</v>
      </c>
      <c r="D409" t="s">
        <v>3022</v>
      </c>
      <c r="E409">
        <v>8</v>
      </c>
      <c r="F409">
        <v>5</v>
      </c>
      <c r="G409">
        <v>40</v>
      </c>
    </row>
    <row r="410" spans="1:11" s="1" customFormat="1">
      <c r="A410" s="1" t="s">
        <v>841</v>
      </c>
      <c r="B410" s="1" t="s">
        <v>1243</v>
      </c>
      <c r="C410" s="1" t="s">
        <v>3023</v>
      </c>
      <c r="D410" s="6" t="s">
        <v>1545</v>
      </c>
      <c r="E410" s="1">
        <v>8</v>
      </c>
      <c r="F410" s="1">
        <v>30</v>
      </c>
      <c r="G410" s="1">
        <v>240</v>
      </c>
      <c r="I410" s="1">
        <f>SUM(F405:F410,F383:F395,F365:F373)</f>
        <v>225</v>
      </c>
      <c r="J410" s="1">
        <f>SUM(G405:G410,G383:G395,G365:G373)</f>
        <v>2210</v>
      </c>
      <c r="K410" s="2">
        <f>J410/I410</f>
        <v>9.8222222222222229</v>
      </c>
    </row>
    <row r="411" spans="1:11">
      <c r="A411" t="s">
        <v>841</v>
      </c>
      <c r="B411" t="s">
        <v>1338</v>
      </c>
      <c r="C411" t="s">
        <v>3024</v>
      </c>
      <c r="D411" t="s">
        <v>3025</v>
      </c>
      <c r="E411">
        <v>134</v>
      </c>
      <c r="F411">
        <v>5</v>
      </c>
      <c r="G411">
        <v>670</v>
      </c>
      <c r="I411">
        <f>COUNTA(F405:F410,F383:F395,F365:F373)</f>
        <v>28</v>
      </c>
    </row>
    <row r="412" spans="1:11">
      <c r="A412" t="s">
        <v>841</v>
      </c>
      <c r="B412" t="s">
        <v>1338</v>
      </c>
      <c r="C412" t="s">
        <v>3026</v>
      </c>
      <c r="D412" t="s">
        <v>3027</v>
      </c>
      <c r="E412">
        <v>134</v>
      </c>
      <c r="F412">
        <v>7.5</v>
      </c>
      <c r="G412">
        <v>1005</v>
      </c>
    </row>
    <row r="413" spans="1:11">
      <c r="A413" t="s">
        <v>841</v>
      </c>
      <c r="B413" t="s">
        <v>1338</v>
      </c>
      <c r="C413" t="s">
        <v>3028</v>
      </c>
      <c r="D413" t="s">
        <v>1362</v>
      </c>
      <c r="E413">
        <v>134</v>
      </c>
      <c r="F413">
        <v>2.5</v>
      </c>
      <c r="G413">
        <v>335</v>
      </c>
    </row>
    <row r="414" spans="1:11">
      <c r="A414" t="s">
        <v>841</v>
      </c>
      <c r="B414" t="s">
        <v>1338</v>
      </c>
      <c r="C414" t="s">
        <v>3029</v>
      </c>
      <c r="D414" t="s">
        <v>3030</v>
      </c>
      <c r="E414">
        <v>134</v>
      </c>
      <c r="F414">
        <v>2.5</v>
      </c>
      <c r="G414">
        <v>335</v>
      </c>
    </row>
    <row r="415" spans="1:11">
      <c r="A415" t="s">
        <v>841</v>
      </c>
      <c r="B415" t="s">
        <v>1338</v>
      </c>
      <c r="C415" t="s">
        <v>3031</v>
      </c>
      <c r="D415" t="s">
        <v>1360</v>
      </c>
      <c r="E415">
        <v>134</v>
      </c>
      <c r="F415">
        <v>2.5</v>
      </c>
      <c r="G415">
        <v>335</v>
      </c>
    </row>
    <row r="416" spans="1:11">
      <c r="A416" t="s">
        <v>841</v>
      </c>
      <c r="B416" t="s">
        <v>1338</v>
      </c>
      <c r="C416" t="s">
        <v>3032</v>
      </c>
      <c r="D416" t="s">
        <v>1358</v>
      </c>
      <c r="E416">
        <v>134</v>
      </c>
      <c r="F416">
        <v>2.5</v>
      </c>
      <c r="G416">
        <v>335</v>
      </c>
    </row>
    <row r="417" spans="1:7">
      <c r="A417" t="s">
        <v>841</v>
      </c>
      <c r="B417" t="s">
        <v>1338</v>
      </c>
      <c r="C417" t="s">
        <v>3033</v>
      </c>
      <c r="D417" t="s">
        <v>3034</v>
      </c>
      <c r="E417">
        <v>134</v>
      </c>
      <c r="F417">
        <v>2.5</v>
      </c>
      <c r="G417">
        <v>335</v>
      </c>
    </row>
    <row r="418" spans="1:7">
      <c r="A418" t="s">
        <v>841</v>
      </c>
      <c r="B418" t="s">
        <v>1338</v>
      </c>
      <c r="C418" t="s">
        <v>3035</v>
      </c>
      <c r="D418" t="s">
        <v>3036</v>
      </c>
      <c r="E418">
        <v>134</v>
      </c>
      <c r="F418">
        <v>25</v>
      </c>
      <c r="G418">
        <v>3350</v>
      </c>
    </row>
    <row r="419" spans="1:7">
      <c r="A419" t="s">
        <v>841</v>
      </c>
      <c r="B419" t="s">
        <v>1338</v>
      </c>
      <c r="C419" t="s">
        <v>3037</v>
      </c>
      <c r="D419" t="s">
        <v>3038</v>
      </c>
      <c r="E419">
        <v>17</v>
      </c>
      <c r="F419">
        <v>5</v>
      </c>
      <c r="G419">
        <v>85</v>
      </c>
    </row>
    <row r="420" spans="1:7">
      <c r="A420" t="s">
        <v>841</v>
      </c>
      <c r="B420" t="s">
        <v>1338</v>
      </c>
      <c r="C420" t="s">
        <v>3039</v>
      </c>
      <c r="D420" t="s">
        <v>3040</v>
      </c>
      <c r="E420">
        <v>17</v>
      </c>
      <c r="F420">
        <v>5</v>
      </c>
      <c r="G420">
        <v>85</v>
      </c>
    </row>
    <row r="421" spans="1:7">
      <c r="A421" t="s">
        <v>841</v>
      </c>
      <c r="B421" t="s">
        <v>1338</v>
      </c>
      <c r="C421" t="s">
        <v>3041</v>
      </c>
      <c r="D421" t="s">
        <v>3042</v>
      </c>
      <c r="E421">
        <v>17</v>
      </c>
      <c r="F421">
        <v>5</v>
      </c>
      <c r="G421">
        <v>85</v>
      </c>
    </row>
    <row r="422" spans="1:7">
      <c r="A422" t="s">
        <v>841</v>
      </c>
      <c r="B422" t="s">
        <v>1338</v>
      </c>
      <c r="C422" t="s">
        <v>3043</v>
      </c>
      <c r="D422" t="s">
        <v>3044</v>
      </c>
      <c r="E422">
        <v>17</v>
      </c>
      <c r="F422">
        <v>5</v>
      </c>
      <c r="G422">
        <v>85</v>
      </c>
    </row>
    <row r="423" spans="1:7">
      <c r="A423" t="s">
        <v>841</v>
      </c>
      <c r="B423" t="s">
        <v>1338</v>
      </c>
      <c r="C423" t="s">
        <v>3045</v>
      </c>
      <c r="D423" t="s">
        <v>3046</v>
      </c>
      <c r="E423">
        <v>17</v>
      </c>
      <c r="F423">
        <v>10</v>
      </c>
      <c r="G423">
        <v>170</v>
      </c>
    </row>
    <row r="424" spans="1:7">
      <c r="A424" t="s">
        <v>841</v>
      </c>
      <c r="B424" t="s">
        <v>1338</v>
      </c>
      <c r="C424" t="s">
        <v>3047</v>
      </c>
      <c r="D424" t="s">
        <v>3048</v>
      </c>
      <c r="E424">
        <v>181</v>
      </c>
      <c r="F424">
        <v>2.5</v>
      </c>
      <c r="G424">
        <v>452.5</v>
      </c>
    </row>
    <row r="425" spans="1:7">
      <c r="A425" t="s">
        <v>841</v>
      </c>
      <c r="B425" t="s">
        <v>1338</v>
      </c>
      <c r="C425" t="s">
        <v>3049</v>
      </c>
      <c r="D425" t="s">
        <v>3050</v>
      </c>
      <c r="E425">
        <v>182</v>
      </c>
      <c r="F425">
        <v>7.5</v>
      </c>
      <c r="G425">
        <v>1365</v>
      </c>
    </row>
    <row r="426" spans="1:7">
      <c r="A426" t="s">
        <v>841</v>
      </c>
      <c r="B426" t="s">
        <v>1338</v>
      </c>
      <c r="C426" t="s">
        <v>3051</v>
      </c>
      <c r="D426" t="s">
        <v>3052</v>
      </c>
      <c r="E426">
        <v>182</v>
      </c>
      <c r="F426">
        <v>2.5</v>
      </c>
      <c r="G426">
        <v>455</v>
      </c>
    </row>
    <row r="427" spans="1:7">
      <c r="A427" t="s">
        <v>841</v>
      </c>
      <c r="B427" t="s">
        <v>1338</v>
      </c>
      <c r="C427" t="s">
        <v>3053</v>
      </c>
      <c r="D427" t="s">
        <v>3054</v>
      </c>
      <c r="E427">
        <v>181</v>
      </c>
      <c r="F427">
        <v>2.5</v>
      </c>
      <c r="G427">
        <v>452.5</v>
      </c>
    </row>
    <row r="428" spans="1:7">
      <c r="A428" t="s">
        <v>841</v>
      </c>
      <c r="B428" t="s">
        <v>1338</v>
      </c>
      <c r="C428" t="s">
        <v>3055</v>
      </c>
      <c r="D428" t="s">
        <v>3056</v>
      </c>
      <c r="E428">
        <v>181</v>
      </c>
      <c r="F428">
        <v>5</v>
      </c>
      <c r="G428">
        <v>905</v>
      </c>
    </row>
    <row r="429" spans="1:7">
      <c r="A429" t="s">
        <v>841</v>
      </c>
      <c r="B429" t="s">
        <v>1338</v>
      </c>
      <c r="C429" t="s">
        <v>3057</v>
      </c>
      <c r="D429" t="s">
        <v>3058</v>
      </c>
      <c r="E429">
        <v>182</v>
      </c>
      <c r="F429">
        <v>10</v>
      </c>
      <c r="G429">
        <v>1820</v>
      </c>
    </row>
    <row r="430" spans="1:7">
      <c r="A430" t="s">
        <v>841</v>
      </c>
      <c r="B430" t="s">
        <v>1338</v>
      </c>
      <c r="C430" t="s">
        <v>3059</v>
      </c>
      <c r="D430" t="s">
        <v>3060</v>
      </c>
      <c r="E430">
        <v>16</v>
      </c>
      <c r="F430">
        <v>5</v>
      </c>
      <c r="G430">
        <v>80</v>
      </c>
    </row>
    <row r="431" spans="1:7">
      <c r="A431" t="s">
        <v>841</v>
      </c>
      <c r="B431" t="s">
        <v>1338</v>
      </c>
      <c r="C431" t="s">
        <v>3061</v>
      </c>
      <c r="D431" t="s">
        <v>3062</v>
      </c>
      <c r="E431">
        <v>7</v>
      </c>
      <c r="F431">
        <v>5</v>
      </c>
      <c r="G431">
        <v>35</v>
      </c>
    </row>
    <row r="432" spans="1:7">
      <c r="A432" t="s">
        <v>841</v>
      </c>
      <c r="B432" t="s">
        <v>1338</v>
      </c>
      <c r="C432" t="s">
        <v>3063</v>
      </c>
      <c r="D432" t="s">
        <v>3064</v>
      </c>
      <c r="E432">
        <v>4</v>
      </c>
      <c r="F432">
        <v>5</v>
      </c>
      <c r="G432">
        <v>20</v>
      </c>
    </row>
    <row r="433" spans="1:7">
      <c r="A433" t="s">
        <v>841</v>
      </c>
      <c r="B433" t="s">
        <v>1338</v>
      </c>
      <c r="C433" t="s">
        <v>3065</v>
      </c>
      <c r="D433" t="s">
        <v>3066</v>
      </c>
      <c r="E433">
        <v>5</v>
      </c>
      <c r="F433">
        <v>5</v>
      </c>
      <c r="G433">
        <v>25</v>
      </c>
    </row>
    <row r="434" spans="1:7">
      <c r="A434" t="s">
        <v>841</v>
      </c>
      <c r="B434" t="s">
        <v>1338</v>
      </c>
      <c r="C434" t="s">
        <v>3067</v>
      </c>
      <c r="D434" t="s">
        <v>3068</v>
      </c>
      <c r="E434">
        <v>5</v>
      </c>
      <c r="F434">
        <v>5</v>
      </c>
      <c r="G434">
        <v>25</v>
      </c>
    </row>
    <row r="435" spans="1:7">
      <c r="A435" t="s">
        <v>841</v>
      </c>
      <c r="B435" t="s">
        <v>1338</v>
      </c>
      <c r="C435" t="s">
        <v>3069</v>
      </c>
      <c r="D435" t="s">
        <v>3070</v>
      </c>
      <c r="E435">
        <v>11</v>
      </c>
      <c r="F435">
        <v>5</v>
      </c>
      <c r="G435">
        <v>55</v>
      </c>
    </row>
    <row r="436" spans="1:7">
      <c r="A436" t="s">
        <v>841</v>
      </c>
      <c r="B436" t="s">
        <v>1338</v>
      </c>
      <c r="C436" t="s">
        <v>3071</v>
      </c>
      <c r="D436" t="s">
        <v>3072</v>
      </c>
      <c r="E436">
        <v>15</v>
      </c>
      <c r="F436">
        <v>5</v>
      </c>
      <c r="G436">
        <v>75</v>
      </c>
    </row>
    <row r="437" spans="1:7">
      <c r="A437" t="s">
        <v>841</v>
      </c>
      <c r="B437" t="s">
        <v>1338</v>
      </c>
      <c r="C437" t="s">
        <v>3073</v>
      </c>
      <c r="D437" t="s">
        <v>3074</v>
      </c>
      <c r="E437">
        <v>1</v>
      </c>
      <c r="F437">
        <v>5</v>
      </c>
      <c r="G437">
        <v>5</v>
      </c>
    </row>
    <row r="438" spans="1:7">
      <c r="A438" t="s">
        <v>841</v>
      </c>
      <c r="B438" t="s">
        <v>1338</v>
      </c>
      <c r="C438" t="s">
        <v>3075</v>
      </c>
      <c r="D438" t="s">
        <v>3076</v>
      </c>
      <c r="E438">
        <v>19</v>
      </c>
      <c r="F438">
        <v>5</v>
      </c>
      <c r="G438">
        <v>95</v>
      </c>
    </row>
    <row r="439" spans="1:7">
      <c r="A439" t="s">
        <v>841</v>
      </c>
      <c r="B439" t="s">
        <v>1338</v>
      </c>
      <c r="C439" t="s">
        <v>3077</v>
      </c>
      <c r="D439" t="s">
        <v>3078</v>
      </c>
      <c r="E439">
        <v>1</v>
      </c>
      <c r="F439">
        <v>5</v>
      </c>
      <c r="G439">
        <v>5</v>
      </c>
    </row>
    <row r="440" spans="1:7">
      <c r="A440" t="s">
        <v>841</v>
      </c>
      <c r="B440" t="s">
        <v>1338</v>
      </c>
      <c r="C440" t="s">
        <v>3079</v>
      </c>
      <c r="D440" t="s">
        <v>3080</v>
      </c>
      <c r="E440">
        <v>36</v>
      </c>
      <c r="F440">
        <v>5</v>
      </c>
      <c r="G440">
        <v>180</v>
      </c>
    </row>
    <row r="441" spans="1:7">
      <c r="A441" t="s">
        <v>841</v>
      </c>
      <c r="B441" t="s">
        <v>1338</v>
      </c>
      <c r="C441" t="s">
        <v>3081</v>
      </c>
      <c r="D441" t="s">
        <v>3082</v>
      </c>
      <c r="E441">
        <v>8</v>
      </c>
      <c r="F441">
        <v>5</v>
      </c>
      <c r="G441">
        <v>40</v>
      </c>
    </row>
    <row r="442" spans="1:7">
      <c r="A442" t="s">
        <v>841</v>
      </c>
      <c r="B442" t="s">
        <v>1338</v>
      </c>
      <c r="C442" t="s">
        <v>3083</v>
      </c>
      <c r="D442" t="s">
        <v>3084</v>
      </c>
      <c r="E442">
        <v>2</v>
      </c>
      <c r="F442">
        <v>5</v>
      </c>
      <c r="G442">
        <v>10</v>
      </c>
    </row>
    <row r="443" spans="1:7">
      <c r="A443" t="s">
        <v>841</v>
      </c>
      <c r="B443" t="s">
        <v>1338</v>
      </c>
      <c r="C443" t="s">
        <v>3085</v>
      </c>
      <c r="D443" t="s">
        <v>3086</v>
      </c>
      <c r="E443">
        <v>4</v>
      </c>
      <c r="F443">
        <v>5</v>
      </c>
      <c r="G443">
        <v>20</v>
      </c>
    </row>
    <row r="444" spans="1:7">
      <c r="A444" t="s">
        <v>841</v>
      </c>
      <c r="B444" t="s">
        <v>1338</v>
      </c>
      <c r="C444" t="s">
        <v>3087</v>
      </c>
      <c r="D444" t="s">
        <v>3088</v>
      </c>
      <c r="E444">
        <v>39</v>
      </c>
      <c r="F444">
        <v>5</v>
      </c>
      <c r="G444">
        <v>195</v>
      </c>
    </row>
    <row r="445" spans="1:7">
      <c r="A445" t="s">
        <v>841</v>
      </c>
      <c r="B445" t="s">
        <v>1338</v>
      </c>
      <c r="C445" t="s">
        <v>3089</v>
      </c>
      <c r="D445" t="s">
        <v>3090</v>
      </c>
      <c r="E445">
        <v>8</v>
      </c>
      <c r="F445">
        <v>5</v>
      </c>
      <c r="G445">
        <v>40</v>
      </c>
    </row>
    <row r="446" spans="1:7">
      <c r="A446" t="s">
        <v>841</v>
      </c>
      <c r="B446" t="s">
        <v>1338</v>
      </c>
      <c r="C446" t="s">
        <v>3091</v>
      </c>
      <c r="D446" t="s">
        <v>3092</v>
      </c>
      <c r="E446">
        <v>29</v>
      </c>
      <c r="F446">
        <v>5</v>
      </c>
      <c r="G446">
        <v>145</v>
      </c>
    </row>
    <row r="447" spans="1:7">
      <c r="A447" t="s">
        <v>841</v>
      </c>
      <c r="B447" t="s">
        <v>1338</v>
      </c>
      <c r="C447" t="s">
        <v>3093</v>
      </c>
      <c r="D447" t="s">
        <v>3094</v>
      </c>
      <c r="E447">
        <v>11</v>
      </c>
      <c r="F447">
        <v>5</v>
      </c>
      <c r="G447">
        <v>55</v>
      </c>
    </row>
    <row r="448" spans="1:7">
      <c r="A448" t="s">
        <v>841</v>
      </c>
      <c r="B448" t="s">
        <v>1338</v>
      </c>
      <c r="C448" t="s">
        <v>3095</v>
      </c>
      <c r="D448" t="s">
        <v>3096</v>
      </c>
      <c r="E448">
        <v>5</v>
      </c>
      <c r="F448">
        <v>5</v>
      </c>
      <c r="G448">
        <v>25</v>
      </c>
    </row>
    <row r="449" spans="1:11">
      <c r="A449" t="s">
        <v>841</v>
      </c>
      <c r="B449" t="s">
        <v>1338</v>
      </c>
      <c r="C449" t="s">
        <v>3097</v>
      </c>
      <c r="D449" t="s">
        <v>3098</v>
      </c>
      <c r="E449">
        <v>7</v>
      </c>
      <c r="F449">
        <v>5</v>
      </c>
      <c r="G449">
        <v>35</v>
      </c>
    </row>
    <row r="450" spans="1:11">
      <c r="A450" t="s">
        <v>841</v>
      </c>
      <c r="B450" t="s">
        <v>1338</v>
      </c>
      <c r="C450" t="s">
        <v>3099</v>
      </c>
      <c r="D450" t="s">
        <v>3100</v>
      </c>
      <c r="E450">
        <v>35</v>
      </c>
      <c r="F450">
        <v>5</v>
      </c>
      <c r="G450">
        <v>175</v>
      </c>
    </row>
    <row r="451" spans="1:11">
      <c r="A451" t="s">
        <v>841</v>
      </c>
      <c r="B451" t="s">
        <v>1338</v>
      </c>
      <c r="C451" t="s">
        <v>3101</v>
      </c>
      <c r="D451" t="s">
        <v>3102</v>
      </c>
      <c r="E451">
        <v>35</v>
      </c>
      <c r="F451">
        <v>10</v>
      </c>
      <c r="G451">
        <v>350</v>
      </c>
    </row>
    <row r="452" spans="1:11">
      <c r="A452" t="s">
        <v>841</v>
      </c>
      <c r="B452" t="s">
        <v>1338</v>
      </c>
      <c r="C452" t="s">
        <v>3103</v>
      </c>
      <c r="D452" t="s">
        <v>3104</v>
      </c>
      <c r="E452">
        <v>11</v>
      </c>
      <c r="F452">
        <v>10</v>
      </c>
      <c r="G452">
        <v>110</v>
      </c>
    </row>
    <row r="453" spans="1:11">
      <c r="A453" t="s">
        <v>841</v>
      </c>
      <c r="B453" t="s">
        <v>1338</v>
      </c>
      <c r="C453" t="s">
        <v>3105</v>
      </c>
      <c r="D453" t="s">
        <v>3106</v>
      </c>
      <c r="E453">
        <v>6</v>
      </c>
      <c r="F453">
        <v>10</v>
      </c>
      <c r="G453">
        <v>60</v>
      </c>
    </row>
    <row r="454" spans="1:11">
      <c r="A454" t="s">
        <v>841</v>
      </c>
      <c r="B454" t="s">
        <v>1338</v>
      </c>
      <c r="C454" t="s">
        <v>3107</v>
      </c>
      <c r="D454" t="s">
        <v>3108</v>
      </c>
      <c r="E454">
        <v>35</v>
      </c>
      <c r="F454">
        <v>10</v>
      </c>
      <c r="G454">
        <v>350</v>
      </c>
    </row>
    <row r="455" spans="1:11">
      <c r="A455" t="s">
        <v>841</v>
      </c>
      <c r="B455" t="s">
        <v>1338</v>
      </c>
      <c r="C455" t="s">
        <v>3109</v>
      </c>
      <c r="D455" s="6" t="s">
        <v>1545</v>
      </c>
      <c r="E455">
        <v>31</v>
      </c>
      <c r="F455">
        <v>30</v>
      </c>
      <c r="G455">
        <v>930</v>
      </c>
    </row>
    <row r="456" spans="1:11">
      <c r="A456" t="s">
        <v>841</v>
      </c>
      <c r="B456" t="s">
        <v>1338</v>
      </c>
      <c r="C456" t="s">
        <v>3110</v>
      </c>
      <c r="D456" s="6" t="s">
        <v>1545</v>
      </c>
      <c r="E456">
        <v>2</v>
      </c>
      <c r="F456">
        <v>30</v>
      </c>
      <c r="G456">
        <v>60</v>
      </c>
    </row>
    <row r="457" spans="1:11">
      <c r="A457" t="s">
        <v>841</v>
      </c>
      <c r="B457" t="s">
        <v>1338</v>
      </c>
      <c r="C457" t="s">
        <v>3111</v>
      </c>
      <c r="D457" t="s">
        <v>3112</v>
      </c>
      <c r="E457">
        <v>24</v>
      </c>
      <c r="F457">
        <v>10</v>
      </c>
      <c r="G457">
        <v>240</v>
      </c>
    </row>
    <row r="458" spans="1:11">
      <c r="A458" t="s">
        <v>841</v>
      </c>
      <c r="B458" t="s">
        <v>1338</v>
      </c>
      <c r="C458" t="s">
        <v>3113</v>
      </c>
      <c r="D458" t="s">
        <v>3114</v>
      </c>
      <c r="E458">
        <v>21</v>
      </c>
      <c r="F458">
        <v>10</v>
      </c>
      <c r="G458">
        <v>210</v>
      </c>
    </row>
    <row r="459" spans="1:11">
      <c r="A459" t="s">
        <v>841</v>
      </c>
      <c r="B459" t="s">
        <v>1338</v>
      </c>
      <c r="C459" t="s">
        <v>3115</v>
      </c>
      <c r="D459" t="s">
        <v>3116</v>
      </c>
      <c r="E459">
        <v>35</v>
      </c>
      <c r="F459">
        <v>10</v>
      </c>
      <c r="G459">
        <v>350</v>
      </c>
    </row>
    <row r="460" spans="1:11">
      <c r="A460" t="s">
        <v>841</v>
      </c>
      <c r="B460" t="s">
        <v>1338</v>
      </c>
      <c r="C460" t="s">
        <v>3117</v>
      </c>
      <c r="D460" t="s">
        <v>3118</v>
      </c>
      <c r="E460">
        <v>27</v>
      </c>
      <c r="F460">
        <v>10</v>
      </c>
      <c r="G460">
        <v>270</v>
      </c>
    </row>
    <row r="461" spans="1:11">
      <c r="A461" t="s">
        <v>841</v>
      </c>
      <c r="B461" t="s">
        <v>1338</v>
      </c>
      <c r="C461" t="s">
        <v>3119</v>
      </c>
      <c r="D461" t="s">
        <v>3120</v>
      </c>
      <c r="E461">
        <v>2</v>
      </c>
      <c r="F461">
        <v>10</v>
      </c>
      <c r="G461">
        <v>20</v>
      </c>
    </row>
    <row r="462" spans="1:11" s="1" customFormat="1">
      <c r="A462" s="1" t="s">
        <v>841</v>
      </c>
      <c r="B462" s="1" t="s">
        <v>1338</v>
      </c>
      <c r="C462" s="1" t="s">
        <v>3121</v>
      </c>
      <c r="D462" s="1" t="s">
        <v>202</v>
      </c>
      <c r="E462" s="1">
        <v>2</v>
      </c>
      <c r="F462" s="1">
        <v>30</v>
      </c>
      <c r="G462" s="1">
        <v>60</v>
      </c>
      <c r="I462" s="1">
        <f>SUM(F411:F462)</f>
        <v>395</v>
      </c>
      <c r="J462" s="1">
        <f>SUM(G411:G462)</f>
        <v>17010</v>
      </c>
      <c r="K462" s="2">
        <f>J462/I462</f>
        <v>43.063291139240505</v>
      </c>
    </row>
    <row r="463" spans="1:11">
      <c r="A463" t="s">
        <v>841</v>
      </c>
      <c r="B463" t="s">
        <v>1371</v>
      </c>
      <c r="C463" t="s">
        <v>3122</v>
      </c>
      <c r="D463" t="s">
        <v>3123</v>
      </c>
      <c r="E463">
        <v>34</v>
      </c>
      <c r="F463">
        <v>2.5</v>
      </c>
      <c r="G463">
        <v>85</v>
      </c>
      <c r="I463">
        <f>COUNTA(F411:F462)</f>
        <v>52</v>
      </c>
    </row>
    <row r="464" spans="1:11">
      <c r="A464" t="s">
        <v>841</v>
      </c>
      <c r="B464" t="s">
        <v>1371</v>
      </c>
      <c r="C464" t="s">
        <v>3124</v>
      </c>
      <c r="D464" t="s">
        <v>1360</v>
      </c>
      <c r="E464">
        <v>34</v>
      </c>
      <c r="F464">
        <v>2.5</v>
      </c>
      <c r="G464">
        <v>85</v>
      </c>
    </row>
    <row r="465" spans="1:7">
      <c r="A465" t="s">
        <v>841</v>
      </c>
      <c r="B465" t="s">
        <v>1371</v>
      </c>
      <c r="C465" t="s">
        <v>3125</v>
      </c>
      <c r="D465" t="s">
        <v>1362</v>
      </c>
      <c r="E465">
        <v>34</v>
      </c>
      <c r="F465">
        <v>2.5</v>
      </c>
      <c r="G465">
        <v>85</v>
      </c>
    </row>
    <row r="466" spans="1:7">
      <c r="A466" t="s">
        <v>841</v>
      </c>
      <c r="B466" t="s">
        <v>1371</v>
      </c>
      <c r="C466" t="s">
        <v>3126</v>
      </c>
      <c r="D466" t="s">
        <v>3127</v>
      </c>
      <c r="E466">
        <v>34</v>
      </c>
      <c r="F466">
        <v>2.5</v>
      </c>
      <c r="G466">
        <v>85</v>
      </c>
    </row>
    <row r="467" spans="1:7">
      <c r="A467" t="s">
        <v>841</v>
      </c>
      <c r="B467" t="s">
        <v>1371</v>
      </c>
      <c r="C467" t="s">
        <v>3128</v>
      </c>
      <c r="D467" t="s">
        <v>1368</v>
      </c>
      <c r="E467">
        <v>34</v>
      </c>
      <c r="F467">
        <v>2.5</v>
      </c>
      <c r="G467">
        <v>85</v>
      </c>
    </row>
    <row r="468" spans="1:7">
      <c r="A468" t="s">
        <v>841</v>
      </c>
      <c r="B468" t="s">
        <v>1371</v>
      </c>
      <c r="C468" t="s">
        <v>3129</v>
      </c>
      <c r="D468" t="s">
        <v>1430</v>
      </c>
      <c r="E468">
        <v>34</v>
      </c>
      <c r="F468">
        <v>5</v>
      </c>
      <c r="G468">
        <v>170</v>
      </c>
    </row>
    <row r="469" spans="1:7">
      <c r="A469" t="s">
        <v>841</v>
      </c>
      <c r="B469" t="s">
        <v>1371</v>
      </c>
      <c r="C469" t="s">
        <v>3130</v>
      </c>
      <c r="D469" t="s">
        <v>1469</v>
      </c>
      <c r="E469">
        <v>34</v>
      </c>
      <c r="F469">
        <v>5</v>
      </c>
      <c r="G469">
        <v>170</v>
      </c>
    </row>
    <row r="470" spans="1:7">
      <c r="A470" t="s">
        <v>841</v>
      </c>
      <c r="B470" t="s">
        <v>1371</v>
      </c>
      <c r="C470" t="s">
        <v>3131</v>
      </c>
      <c r="D470" t="s">
        <v>3132</v>
      </c>
      <c r="E470">
        <v>34</v>
      </c>
      <c r="F470">
        <v>2.5</v>
      </c>
      <c r="G470">
        <v>85</v>
      </c>
    </row>
    <row r="471" spans="1:7">
      <c r="A471" t="s">
        <v>841</v>
      </c>
      <c r="B471" t="s">
        <v>1371</v>
      </c>
      <c r="C471" t="s">
        <v>3133</v>
      </c>
      <c r="D471" t="s">
        <v>3134</v>
      </c>
      <c r="E471">
        <v>34</v>
      </c>
      <c r="F471">
        <v>5</v>
      </c>
      <c r="G471">
        <v>170</v>
      </c>
    </row>
    <row r="472" spans="1:7">
      <c r="A472" t="s">
        <v>841</v>
      </c>
      <c r="B472" t="s">
        <v>1371</v>
      </c>
      <c r="C472" t="s">
        <v>3135</v>
      </c>
      <c r="D472" t="s">
        <v>1438</v>
      </c>
      <c r="E472">
        <v>34</v>
      </c>
      <c r="F472">
        <v>2.5</v>
      </c>
      <c r="G472">
        <v>85</v>
      </c>
    </row>
    <row r="473" spans="1:7">
      <c r="A473" t="s">
        <v>841</v>
      </c>
      <c r="B473" t="s">
        <v>1371</v>
      </c>
      <c r="C473" t="s">
        <v>3136</v>
      </c>
      <c r="D473" t="s">
        <v>1440</v>
      </c>
      <c r="E473">
        <v>34</v>
      </c>
      <c r="F473">
        <v>5</v>
      </c>
      <c r="G473">
        <v>170</v>
      </c>
    </row>
    <row r="474" spans="1:7">
      <c r="A474" t="s">
        <v>841</v>
      </c>
      <c r="B474" t="s">
        <v>1371</v>
      </c>
      <c r="C474" t="s">
        <v>3137</v>
      </c>
      <c r="D474" t="s">
        <v>1442</v>
      </c>
      <c r="E474">
        <v>34</v>
      </c>
      <c r="F474">
        <v>2.5</v>
      </c>
      <c r="G474">
        <v>85</v>
      </c>
    </row>
    <row r="475" spans="1:7">
      <c r="A475" t="s">
        <v>841</v>
      </c>
      <c r="B475" t="s">
        <v>1371</v>
      </c>
      <c r="C475" t="s">
        <v>3138</v>
      </c>
      <c r="D475" t="s">
        <v>1467</v>
      </c>
      <c r="E475">
        <v>34</v>
      </c>
      <c r="F475">
        <v>2.5</v>
      </c>
      <c r="G475">
        <v>85</v>
      </c>
    </row>
    <row r="476" spans="1:7">
      <c r="A476" t="s">
        <v>841</v>
      </c>
      <c r="B476" t="s">
        <v>1371</v>
      </c>
      <c r="C476" t="s">
        <v>3139</v>
      </c>
      <c r="D476" t="s">
        <v>1444</v>
      </c>
      <c r="E476">
        <v>34</v>
      </c>
      <c r="F476">
        <v>2.5</v>
      </c>
      <c r="G476">
        <v>85</v>
      </c>
    </row>
    <row r="477" spans="1:7">
      <c r="A477" t="s">
        <v>841</v>
      </c>
      <c r="B477" t="s">
        <v>1371</v>
      </c>
      <c r="C477" t="s">
        <v>3140</v>
      </c>
      <c r="D477" t="s">
        <v>1446</v>
      </c>
      <c r="E477">
        <v>34</v>
      </c>
      <c r="F477">
        <v>2.5</v>
      </c>
      <c r="G477">
        <v>85</v>
      </c>
    </row>
    <row r="478" spans="1:7">
      <c r="A478" t="s">
        <v>841</v>
      </c>
      <c r="B478" t="s">
        <v>1371</v>
      </c>
      <c r="C478" t="s">
        <v>3141</v>
      </c>
      <c r="D478" t="s">
        <v>3142</v>
      </c>
      <c r="E478">
        <v>34</v>
      </c>
      <c r="F478">
        <v>2.5</v>
      </c>
      <c r="G478">
        <v>85</v>
      </c>
    </row>
    <row r="479" spans="1:7">
      <c r="A479" t="s">
        <v>841</v>
      </c>
      <c r="B479" t="s">
        <v>1371</v>
      </c>
      <c r="C479" t="s">
        <v>3143</v>
      </c>
      <c r="D479" t="s">
        <v>1450</v>
      </c>
      <c r="E479">
        <v>34</v>
      </c>
      <c r="F479">
        <v>2.5</v>
      </c>
      <c r="G479">
        <v>85</v>
      </c>
    </row>
    <row r="480" spans="1:7">
      <c r="A480" t="s">
        <v>841</v>
      </c>
      <c r="B480" t="s">
        <v>1371</v>
      </c>
      <c r="C480" t="s">
        <v>3144</v>
      </c>
      <c r="D480" t="s">
        <v>1452</v>
      </c>
      <c r="E480">
        <v>34</v>
      </c>
      <c r="F480">
        <v>2.5</v>
      </c>
      <c r="G480">
        <v>85</v>
      </c>
    </row>
    <row r="481" spans="1:11">
      <c r="A481" t="s">
        <v>841</v>
      </c>
      <c r="B481" t="s">
        <v>1371</v>
      </c>
      <c r="C481" t="s">
        <v>3145</v>
      </c>
      <c r="D481" t="s">
        <v>1454</v>
      </c>
      <c r="E481">
        <v>34</v>
      </c>
      <c r="F481">
        <v>5</v>
      </c>
      <c r="G481">
        <v>170</v>
      </c>
    </row>
    <row r="482" spans="1:11">
      <c r="A482" t="s">
        <v>841</v>
      </c>
      <c r="B482" t="s">
        <v>1371</v>
      </c>
      <c r="C482" t="s">
        <v>3146</v>
      </c>
      <c r="D482" t="s">
        <v>3147</v>
      </c>
      <c r="E482">
        <v>34</v>
      </c>
      <c r="F482">
        <v>2.5</v>
      </c>
      <c r="G482">
        <v>85</v>
      </c>
    </row>
    <row r="483" spans="1:11">
      <c r="A483" t="s">
        <v>841</v>
      </c>
      <c r="B483" t="s">
        <v>1371</v>
      </c>
      <c r="C483" t="s">
        <v>3148</v>
      </c>
      <c r="D483" t="s">
        <v>3149</v>
      </c>
      <c r="E483">
        <v>34</v>
      </c>
      <c r="F483">
        <v>2.5</v>
      </c>
      <c r="G483">
        <v>85</v>
      </c>
    </row>
    <row r="484" spans="1:11">
      <c r="A484" t="s">
        <v>841</v>
      </c>
      <c r="B484" t="s">
        <v>1371</v>
      </c>
      <c r="C484" t="s">
        <v>3150</v>
      </c>
      <c r="D484" t="s">
        <v>1020</v>
      </c>
      <c r="E484">
        <v>34</v>
      </c>
      <c r="F484">
        <v>5</v>
      </c>
      <c r="G484">
        <v>170</v>
      </c>
    </row>
    <row r="485" spans="1:11">
      <c r="A485" t="s">
        <v>841</v>
      </c>
      <c r="B485" t="s">
        <v>1371</v>
      </c>
      <c r="C485" t="s">
        <v>3151</v>
      </c>
      <c r="D485" t="s">
        <v>3152</v>
      </c>
      <c r="E485">
        <v>34</v>
      </c>
      <c r="F485">
        <v>10</v>
      </c>
      <c r="G485">
        <v>340</v>
      </c>
    </row>
    <row r="486" spans="1:11">
      <c r="A486" t="s">
        <v>841</v>
      </c>
      <c r="B486" t="s">
        <v>1371</v>
      </c>
      <c r="C486" t="s">
        <v>3153</v>
      </c>
      <c r="D486" t="s">
        <v>3154</v>
      </c>
      <c r="E486">
        <v>34</v>
      </c>
      <c r="F486">
        <v>10</v>
      </c>
      <c r="G486">
        <v>340</v>
      </c>
    </row>
    <row r="487" spans="1:11">
      <c r="A487" t="s">
        <v>841</v>
      </c>
      <c r="B487" t="s">
        <v>1371</v>
      </c>
      <c r="C487" t="s">
        <v>3155</v>
      </c>
      <c r="D487" t="s">
        <v>3156</v>
      </c>
      <c r="E487">
        <v>14</v>
      </c>
      <c r="F487">
        <v>5</v>
      </c>
      <c r="G487">
        <v>70</v>
      </c>
    </row>
    <row r="488" spans="1:11">
      <c r="A488" t="s">
        <v>841</v>
      </c>
      <c r="B488" t="s">
        <v>1371</v>
      </c>
      <c r="C488" t="s">
        <v>3157</v>
      </c>
      <c r="D488" t="s">
        <v>3158</v>
      </c>
      <c r="E488">
        <v>14</v>
      </c>
      <c r="F488">
        <v>7.5</v>
      </c>
      <c r="G488">
        <v>105</v>
      </c>
    </row>
    <row r="489" spans="1:11">
      <c r="A489" t="s">
        <v>841</v>
      </c>
      <c r="B489" t="s">
        <v>1371</v>
      </c>
      <c r="C489" t="s">
        <v>3159</v>
      </c>
      <c r="D489" t="s">
        <v>3160</v>
      </c>
      <c r="E489">
        <v>14</v>
      </c>
      <c r="F489">
        <v>7.5</v>
      </c>
      <c r="G489">
        <v>105</v>
      </c>
    </row>
    <row r="490" spans="1:11">
      <c r="A490" t="s">
        <v>841</v>
      </c>
      <c r="B490" t="s">
        <v>1371</v>
      </c>
      <c r="C490" t="s">
        <v>3161</v>
      </c>
      <c r="D490" t="s">
        <v>3162</v>
      </c>
      <c r="E490">
        <v>14</v>
      </c>
      <c r="F490">
        <v>5</v>
      </c>
      <c r="G490">
        <v>70</v>
      </c>
    </row>
    <row r="491" spans="1:11">
      <c r="A491" t="s">
        <v>841</v>
      </c>
      <c r="B491" t="s">
        <v>1371</v>
      </c>
      <c r="C491" t="s">
        <v>3163</v>
      </c>
      <c r="D491" t="s">
        <v>3164</v>
      </c>
      <c r="E491">
        <v>14</v>
      </c>
      <c r="F491">
        <v>5</v>
      </c>
      <c r="G491">
        <v>70</v>
      </c>
    </row>
    <row r="492" spans="1:11" s="1" customFormat="1">
      <c r="A492" s="1" t="s">
        <v>841</v>
      </c>
      <c r="B492" s="1" t="s">
        <v>1371</v>
      </c>
      <c r="C492" s="1" t="s">
        <v>3165</v>
      </c>
      <c r="D492" s="6" t="s">
        <v>3166</v>
      </c>
      <c r="E492" s="1">
        <v>14</v>
      </c>
      <c r="F492" s="1">
        <v>30</v>
      </c>
      <c r="G492" s="1">
        <v>420</v>
      </c>
      <c r="I492" s="1">
        <f>SUM(F463:F492)</f>
        <v>150</v>
      </c>
      <c r="J492" s="1">
        <f>SUM(G463:G492)</f>
        <v>3900</v>
      </c>
      <c r="K492" s="1">
        <f>J492/I492</f>
        <v>26</v>
      </c>
    </row>
    <row r="493" spans="1:11">
      <c r="A493" t="s">
        <v>841</v>
      </c>
      <c r="B493" t="s">
        <v>1495</v>
      </c>
      <c r="C493" t="s">
        <v>3167</v>
      </c>
      <c r="D493" t="s">
        <v>1531</v>
      </c>
      <c r="E493">
        <v>12</v>
      </c>
      <c r="F493">
        <v>5</v>
      </c>
      <c r="G493">
        <v>60</v>
      </c>
      <c r="I493">
        <f>COUNTA(F463:F492)</f>
        <v>30</v>
      </c>
    </row>
    <row r="494" spans="1:11">
      <c r="A494" t="s">
        <v>841</v>
      </c>
      <c r="B494" t="s">
        <v>1495</v>
      </c>
      <c r="C494" t="s">
        <v>3168</v>
      </c>
      <c r="D494" t="s">
        <v>3169</v>
      </c>
      <c r="E494">
        <v>2</v>
      </c>
      <c r="F494">
        <v>10</v>
      </c>
      <c r="G494">
        <v>20</v>
      </c>
    </row>
    <row r="495" spans="1:11">
      <c r="A495" t="s">
        <v>841</v>
      </c>
      <c r="B495" t="s">
        <v>1495</v>
      </c>
      <c r="C495" t="s">
        <v>3170</v>
      </c>
      <c r="D495" t="s">
        <v>3171</v>
      </c>
      <c r="E495">
        <v>16</v>
      </c>
      <c r="F495">
        <v>20</v>
      </c>
      <c r="G495">
        <v>320</v>
      </c>
    </row>
    <row r="496" spans="1:11">
      <c r="A496" t="s">
        <v>841</v>
      </c>
      <c r="B496" t="s">
        <v>1495</v>
      </c>
      <c r="C496" t="s">
        <v>3172</v>
      </c>
      <c r="D496" t="s">
        <v>3173</v>
      </c>
      <c r="E496">
        <v>16</v>
      </c>
      <c r="F496">
        <v>10</v>
      </c>
      <c r="G496">
        <v>160</v>
      </c>
    </row>
    <row r="497" spans="1:11">
      <c r="A497" t="s">
        <v>841</v>
      </c>
      <c r="B497" t="s">
        <v>1495</v>
      </c>
      <c r="C497" t="s">
        <v>3174</v>
      </c>
      <c r="D497" t="s">
        <v>3175</v>
      </c>
      <c r="E497">
        <v>16</v>
      </c>
      <c r="F497">
        <v>20</v>
      </c>
      <c r="G497">
        <v>320</v>
      </c>
    </row>
    <row r="498" spans="1:11">
      <c r="A498" t="s">
        <v>841</v>
      </c>
      <c r="B498" t="s">
        <v>1495</v>
      </c>
      <c r="C498" t="s">
        <v>3176</v>
      </c>
      <c r="D498" t="s">
        <v>3177</v>
      </c>
      <c r="E498">
        <v>16</v>
      </c>
      <c r="F498">
        <v>10</v>
      </c>
      <c r="G498">
        <v>160</v>
      </c>
    </row>
    <row r="499" spans="1:11">
      <c r="A499" t="s">
        <v>841</v>
      </c>
      <c r="B499" t="s">
        <v>1495</v>
      </c>
      <c r="C499" t="s">
        <v>3178</v>
      </c>
      <c r="D499" t="s">
        <v>3179</v>
      </c>
      <c r="E499">
        <v>16</v>
      </c>
      <c r="F499">
        <v>20</v>
      </c>
      <c r="G499">
        <v>320</v>
      </c>
    </row>
    <row r="500" spans="1:11">
      <c r="A500" t="s">
        <v>841</v>
      </c>
      <c r="B500" t="s">
        <v>1495</v>
      </c>
      <c r="C500" t="s">
        <v>3180</v>
      </c>
      <c r="D500" t="s">
        <v>3181</v>
      </c>
      <c r="E500">
        <v>16</v>
      </c>
      <c r="F500">
        <v>10</v>
      </c>
      <c r="G500">
        <v>160</v>
      </c>
    </row>
    <row r="501" spans="1:11">
      <c r="A501" t="s">
        <v>841</v>
      </c>
      <c r="B501" t="s">
        <v>1495</v>
      </c>
      <c r="C501" t="s">
        <v>3182</v>
      </c>
      <c r="D501" t="s">
        <v>3183</v>
      </c>
      <c r="E501">
        <v>10</v>
      </c>
      <c r="F501">
        <v>10</v>
      </c>
      <c r="G501">
        <v>100</v>
      </c>
    </row>
    <row r="502" spans="1:11">
      <c r="A502" t="s">
        <v>841</v>
      </c>
      <c r="B502" t="s">
        <v>1495</v>
      </c>
      <c r="C502" t="s">
        <v>3184</v>
      </c>
      <c r="D502" t="s">
        <v>3185</v>
      </c>
      <c r="E502">
        <v>10</v>
      </c>
      <c r="F502">
        <v>10</v>
      </c>
      <c r="G502">
        <v>100</v>
      </c>
    </row>
    <row r="503" spans="1:11">
      <c r="A503" t="s">
        <v>841</v>
      </c>
      <c r="B503" t="s">
        <v>1495</v>
      </c>
      <c r="C503" t="s">
        <v>3186</v>
      </c>
      <c r="D503" t="s">
        <v>3187</v>
      </c>
      <c r="E503">
        <v>10</v>
      </c>
      <c r="F503">
        <v>10</v>
      </c>
      <c r="G503">
        <v>100</v>
      </c>
    </row>
    <row r="504" spans="1:11">
      <c r="A504" t="s">
        <v>841</v>
      </c>
      <c r="B504" t="s">
        <v>1495</v>
      </c>
      <c r="C504" t="s">
        <v>3188</v>
      </c>
      <c r="D504" t="s">
        <v>3189</v>
      </c>
      <c r="E504">
        <v>10</v>
      </c>
      <c r="F504">
        <v>5</v>
      </c>
      <c r="G504">
        <v>50</v>
      </c>
    </row>
    <row r="505" spans="1:11">
      <c r="A505" t="s">
        <v>841</v>
      </c>
      <c r="B505" t="s">
        <v>1495</v>
      </c>
      <c r="C505" t="s">
        <v>3190</v>
      </c>
      <c r="D505" t="s">
        <v>3191</v>
      </c>
      <c r="E505">
        <v>10</v>
      </c>
      <c r="F505">
        <v>5</v>
      </c>
      <c r="G505">
        <v>50</v>
      </c>
    </row>
    <row r="506" spans="1:11">
      <c r="A506" t="s">
        <v>841</v>
      </c>
      <c r="B506" t="s">
        <v>1495</v>
      </c>
      <c r="C506" t="s">
        <v>3192</v>
      </c>
      <c r="D506" s="6" t="s">
        <v>1545</v>
      </c>
      <c r="E506">
        <v>10</v>
      </c>
      <c r="F506">
        <v>30</v>
      </c>
      <c r="G506">
        <v>300</v>
      </c>
    </row>
    <row r="507" spans="1:11">
      <c r="A507" t="s">
        <v>841</v>
      </c>
      <c r="B507" t="s">
        <v>1495</v>
      </c>
      <c r="C507" t="s">
        <v>3193</v>
      </c>
      <c r="D507" t="s">
        <v>3194</v>
      </c>
      <c r="E507">
        <v>10</v>
      </c>
      <c r="F507">
        <v>5</v>
      </c>
      <c r="G507">
        <v>50</v>
      </c>
    </row>
    <row r="508" spans="1:11">
      <c r="A508" t="s">
        <v>841</v>
      </c>
      <c r="B508" t="s">
        <v>1495</v>
      </c>
      <c r="C508" t="s">
        <v>3195</v>
      </c>
      <c r="D508" t="s">
        <v>3196</v>
      </c>
      <c r="E508">
        <v>10</v>
      </c>
      <c r="F508">
        <v>5</v>
      </c>
      <c r="G508">
        <v>50</v>
      </c>
    </row>
    <row r="509" spans="1:11" s="1" customFormat="1">
      <c r="A509" s="1" t="s">
        <v>841</v>
      </c>
      <c r="B509" s="1" t="s">
        <v>1495</v>
      </c>
      <c r="C509" s="1" t="s">
        <v>3197</v>
      </c>
      <c r="D509" s="1" t="s">
        <v>3198</v>
      </c>
      <c r="E509" s="1">
        <v>8</v>
      </c>
      <c r="F509" s="1">
        <v>10</v>
      </c>
      <c r="G509" s="1">
        <v>80</v>
      </c>
      <c r="I509" s="1">
        <f>SUM(F493:F509)</f>
        <v>195</v>
      </c>
      <c r="J509" s="1">
        <f>SUM(G493:G509)</f>
        <v>2400</v>
      </c>
      <c r="K509" s="2">
        <f>J509/I509</f>
        <v>12.307692307692308</v>
      </c>
    </row>
    <row r="510" spans="1:11">
      <c r="A510" t="s">
        <v>841</v>
      </c>
      <c r="B510" t="s">
        <v>1596</v>
      </c>
      <c r="C510" t="s">
        <v>1616</v>
      </c>
      <c r="D510" t="s">
        <v>1617</v>
      </c>
      <c r="E510">
        <v>13</v>
      </c>
      <c r="F510">
        <v>5</v>
      </c>
      <c r="G510">
        <v>65</v>
      </c>
      <c r="I510" s="1">
        <f>COUNTA(F493:F509)</f>
        <v>17</v>
      </c>
    </row>
    <row r="511" spans="1:11" s="4" customFormat="1">
      <c r="A511" s="4" t="s">
        <v>841</v>
      </c>
      <c r="B511" s="4" t="s">
        <v>1596</v>
      </c>
      <c r="C511" s="4" t="s">
        <v>1659</v>
      </c>
      <c r="D511" s="4" t="s">
        <v>1660</v>
      </c>
      <c r="E511" s="4">
        <v>14</v>
      </c>
      <c r="F511" s="4">
        <v>5</v>
      </c>
      <c r="G511" s="4">
        <v>70</v>
      </c>
      <c r="I511" s="4">
        <f>SUM(F510:F511)</f>
        <v>10</v>
      </c>
      <c r="J511" s="4">
        <f>SUM(G510:G511)</f>
        <v>135</v>
      </c>
    </row>
    <row r="512" spans="1:11">
      <c r="A512" t="s">
        <v>841</v>
      </c>
      <c r="B512" t="s">
        <v>1596</v>
      </c>
      <c r="C512" t="s">
        <v>3199</v>
      </c>
      <c r="D512" t="s">
        <v>3200</v>
      </c>
      <c r="E512">
        <v>8</v>
      </c>
      <c r="F512">
        <v>15</v>
      </c>
      <c r="G512">
        <v>120</v>
      </c>
    </row>
    <row r="513" spans="1:7">
      <c r="A513" t="s">
        <v>841</v>
      </c>
      <c r="B513" t="s">
        <v>1596</v>
      </c>
      <c r="C513" t="s">
        <v>3201</v>
      </c>
      <c r="D513" t="s">
        <v>3202</v>
      </c>
      <c r="E513">
        <v>25</v>
      </c>
      <c r="F513">
        <v>15</v>
      </c>
      <c r="G513">
        <v>375</v>
      </c>
    </row>
    <row r="514" spans="1:7">
      <c r="A514" t="s">
        <v>841</v>
      </c>
      <c r="B514" t="s">
        <v>1596</v>
      </c>
      <c r="C514" t="s">
        <v>3203</v>
      </c>
      <c r="D514" t="s">
        <v>3202</v>
      </c>
      <c r="E514">
        <v>27</v>
      </c>
      <c r="F514">
        <v>15</v>
      </c>
      <c r="G514">
        <v>405</v>
      </c>
    </row>
    <row r="515" spans="1:7">
      <c r="A515" t="s">
        <v>841</v>
      </c>
      <c r="B515" t="s">
        <v>1596</v>
      </c>
      <c r="C515" t="s">
        <v>3204</v>
      </c>
      <c r="D515" t="s">
        <v>3205</v>
      </c>
      <c r="E515">
        <v>9</v>
      </c>
      <c r="F515">
        <v>15</v>
      </c>
      <c r="G515">
        <v>135</v>
      </c>
    </row>
    <row r="516" spans="1:7">
      <c r="A516" t="s">
        <v>841</v>
      </c>
      <c r="B516" t="s">
        <v>1596</v>
      </c>
      <c r="C516" t="s">
        <v>3206</v>
      </c>
      <c r="D516" s="6" t="s">
        <v>3207</v>
      </c>
      <c r="E516">
        <v>8</v>
      </c>
      <c r="F516">
        <v>30</v>
      </c>
      <c r="G516">
        <v>240</v>
      </c>
    </row>
    <row r="517" spans="1:7">
      <c r="A517" t="s">
        <v>841</v>
      </c>
      <c r="B517" t="s">
        <v>1596</v>
      </c>
      <c r="C517" t="s">
        <v>3208</v>
      </c>
      <c r="D517" t="s">
        <v>1598</v>
      </c>
      <c r="E517">
        <v>13</v>
      </c>
      <c r="F517">
        <v>5</v>
      </c>
      <c r="G517">
        <v>65</v>
      </c>
    </row>
    <row r="518" spans="1:7">
      <c r="A518" t="s">
        <v>841</v>
      </c>
      <c r="B518" t="s">
        <v>1596</v>
      </c>
      <c r="C518" t="s">
        <v>3209</v>
      </c>
      <c r="D518" t="s">
        <v>3210</v>
      </c>
      <c r="E518">
        <v>13</v>
      </c>
      <c r="F518">
        <v>5</v>
      </c>
      <c r="G518">
        <v>65</v>
      </c>
    </row>
    <row r="519" spans="1:7">
      <c r="A519" t="s">
        <v>841</v>
      </c>
      <c r="B519" t="s">
        <v>1596</v>
      </c>
      <c r="C519" t="s">
        <v>3211</v>
      </c>
      <c r="D519" t="s">
        <v>3212</v>
      </c>
      <c r="E519">
        <v>13</v>
      </c>
      <c r="F519">
        <v>5</v>
      </c>
      <c r="G519">
        <v>65</v>
      </c>
    </row>
    <row r="520" spans="1:7">
      <c r="A520" t="s">
        <v>841</v>
      </c>
      <c r="B520" t="s">
        <v>1596</v>
      </c>
      <c r="C520" t="s">
        <v>3213</v>
      </c>
      <c r="D520" t="s">
        <v>3214</v>
      </c>
      <c r="E520">
        <v>6</v>
      </c>
      <c r="F520">
        <v>5</v>
      </c>
      <c r="G520">
        <v>30</v>
      </c>
    </row>
    <row r="521" spans="1:7">
      <c r="A521" t="s">
        <v>841</v>
      </c>
      <c r="B521" t="s">
        <v>1596</v>
      </c>
      <c r="C521" t="s">
        <v>3215</v>
      </c>
      <c r="D521" t="s">
        <v>1606</v>
      </c>
      <c r="E521">
        <v>13</v>
      </c>
      <c r="F521">
        <v>10</v>
      </c>
      <c r="G521">
        <v>130</v>
      </c>
    </row>
    <row r="522" spans="1:7">
      <c r="A522" t="s">
        <v>841</v>
      </c>
      <c r="B522" t="s">
        <v>1596</v>
      </c>
      <c r="C522" t="s">
        <v>3216</v>
      </c>
      <c r="D522" t="s">
        <v>3217</v>
      </c>
      <c r="E522">
        <v>8</v>
      </c>
      <c r="F522">
        <v>15</v>
      </c>
      <c r="G522">
        <v>120</v>
      </c>
    </row>
    <row r="523" spans="1:7">
      <c r="A523" t="s">
        <v>841</v>
      </c>
      <c r="B523" t="s">
        <v>1596</v>
      </c>
      <c r="C523" t="s">
        <v>3218</v>
      </c>
      <c r="D523" t="s">
        <v>3219</v>
      </c>
      <c r="E523">
        <v>3</v>
      </c>
      <c r="F523">
        <v>15</v>
      </c>
      <c r="G523">
        <v>45</v>
      </c>
    </row>
    <row r="524" spans="1:7">
      <c r="A524" t="s">
        <v>841</v>
      </c>
      <c r="B524" t="s">
        <v>1596</v>
      </c>
      <c r="C524" t="s">
        <v>3220</v>
      </c>
      <c r="D524" t="s">
        <v>3221</v>
      </c>
      <c r="E524">
        <v>11</v>
      </c>
      <c r="F524">
        <v>10</v>
      </c>
      <c r="G524">
        <v>110</v>
      </c>
    </row>
    <row r="525" spans="1:7">
      <c r="A525" t="s">
        <v>841</v>
      </c>
      <c r="B525" t="s">
        <v>1596</v>
      </c>
      <c r="C525" t="s">
        <v>3222</v>
      </c>
      <c r="D525" t="s">
        <v>3223</v>
      </c>
      <c r="E525">
        <v>9</v>
      </c>
      <c r="F525">
        <v>10</v>
      </c>
      <c r="G525">
        <v>90</v>
      </c>
    </row>
    <row r="526" spans="1:7">
      <c r="A526" t="s">
        <v>841</v>
      </c>
      <c r="B526" t="s">
        <v>1596</v>
      </c>
      <c r="C526" t="s">
        <v>3224</v>
      </c>
      <c r="D526" t="s">
        <v>3225</v>
      </c>
      <c r="E526">
        <v>14</v>
      </c>
      <c r="F526">
        <v>5</v>
      </c>
      <c r="G526">
        <v>70</v>
      </c>
    </row>
    <row r="527" spans="1:7">
      <c r="A527" t="s">
        <v>841</v>
      </c>
      <c r="B527" t="s">
        <v>1596</v>
      </c>
      <c r="C527" t="s">
        <v>3226</v>
      </c>
      <c r="D527" t="s">
        <v>3227</v>
      </c>
      <c r="E527">
        <v>14</v>
      </c>
      <c r="F527">
        <v>5</v>
      </c>
      <c r="G527">
        <v>70</v>
      </c>
    </row>
    <row r="528" spans="1:7">
      <c r="A528" t="s">
        <v>841</v>
      </c>
      <c r="B528" t="s">
        <v>1596</v>
      </c>
      <c r="C528" t="s">
        <v>3228</v>
      </c>
      <c r="D528" t="s">
        <v>3229</v>
      </c>
      <c r="E528">
        <v>14</v>
      </c>
      <c r="F528">
        <v>5</v>
      </c>
      <c r="G528">
        <v>70</v>
      </c>
    </row>
    <row r="529" spans="1:7">
      <c r="A529" t="s">
        <v>841</v>
      </c>
      <c r="B529" t="s">
        <v>1596</v>
      </c>
      <c r="C529" t="s">
        <v>3230</v>
      </c>
      <c r="D529" t="s">
        <v>3231</v>
      </c>
      <c r="E529">
        <v>14</v>
      </c>
      <c r="F529">
        <v>2.5</v>
      </c>
      <c r="G529">
        <v>35</v>
      </c>
    </row>
    <row r="530" spans="1:7">
      <c r="A530" t="s">
        <v>841</v>
      </c>
      <c r="B530" t="s">
        <v>1596</v>
      </c>
      <c r="C530" t="s">
        <v>3232</v>
      </c>
      <c r="D530" t="s">
        <v>3233</v>
      </c>
      <c r="E530">
        <v>14</v>
      </c>
      <c r="F530">
        <v>5</v>
      </c>
      <c r="G530">
        <v>70</v>
      </c>
    </row>
    <row r="531" spans="1:7">
      <c r="A531" t="s">
        <v>841</v>
      </c>
      <c r="B531" t="s">
        <v>1596</v>
      </c>
      <c r="C531" t="s">
        <v>3234</v>
      </c>
      <c r="D531" t="s">
        <v>3235</v>
      </c>
      <c r="E531">
        <v>14</v>
      </c>
      <c r="F531">
        <v>5</v>
      </c>
      <c r="G531">
        <v>70</v>
      </c>
    </row>
    <row r="532" spans="1:7">
      <c r="A532" t="s">
        <v>841</v>
      </c>
      <c r="B532" t="s">
        <v>1596</v>
      </c>
      <c r="C532" t="s">
        <v>3236</v>
      </c>
      <c r="D532" t="s">
        <v>2043</v>
      </c>
      <c r="E532">
        <v>14</v>
      </c>
      <c r="F532">
        <v>2.5</v>
      </c>
      <c r="G532">
        <v>35</v>
      </c>
    </row>
    <row r="533" spans="1:7">
      <c r="A533" t="s">
        <v>841</v>
      </c>
      <c r="B533" t="s">
        <v>1596</v>
      </c>
      <c r="C533" t="s">
        <v>3237</v>
      </c>
      <c r="D533" t="s">
        <v>3238</v>
      </c>
      <c r="E533">
        <v>13</v>
      </c>
      <c r="F533">
        <v>10</v>
      </c>
      <c r="G533">
        <v>130</v>
      </c>
    </row>
    <row r="534" spans="1:7">
      <c r="A534" t="s">
        <v>841</v>
      </c>
      <c r="B534" t="s">
        <v>1596</v>
      </c>
      <c r="C534" t="s">
        <v>3239</v>
      </c>
      <c r="D534" t="s">
        <v>3240</v>
      </c>
      <c r="E534">
        <v>13</v>
      </c>
      <c r="F534">
        <v>10</v>
      </c>
      <c r="G534">
        <v>130</v>
      </c>
    </row>
    <row r="535" spans="1:7">
      <c r="A535" t="s">
        <v>841</v>
      </c>
      <c r="B535" t="s">
        <v>1596</v>
      </c>
      <c r="C535" t="s">
        <v>3241</v>
      </c>
      <c r="D535" t="s">
        <v>3242</v>
      </c>
      <c r="E535">
        <v>13</v>
      </c>
      <c r="F535">
        <v>5</v>
      </c>
      <c r="G535">
        <v>65</v>
      </c>
    </row>
    <row r="536" spans="1:7">
      <c r="A536" t="s">
        <v>841</v>
      </c>
      <c r="B536" t="s">
        <v>1596</v>
      </c>
      <c r="C536" t="s">
        <v>3243</v>
      </c>
      <c r="D536" t="s">
        <v>3244</v>
      </c>
      <c r="E536">
        <v>13</v>
      </c>
      <c r="F536">
        <v>5</v>
      </c>
      <c r="G536">
        <v>65</v>
      </c>
    </row>
    <row r="537" spans="1:7">
      <c r="A537" t="s">
        <v>841</v>
      </c>
      <c r="B537" t="s">
        <v>1596</v>
      </c>
      <c r="C537" t="s">
        <v>3245</v>
      </c>
      <c r="D537" t="s">
        <v>1646</v>
      </c>
      <c r="E537">
        <v>13</v>
      </c>
      <c r="F537">
        <v>5</v>
      </c>
      <c r="G537">
        <v>65</v>
      </c>
    </row>
    <row r="538" spans="1:7">
      <c r="A538" t="s">
        <v>841</v>
      </c>
      <c r="B538" t="s">
        <v>1596</v>
      </c>
      <c r="C538" t="s">
        <v>3246</v>
      </c>
      <c r="D538" t="s">
        <v>1652</v>
      </c>
      <c r="E538">
        <v>3</v>
      </c>
      <c r="F538">
        <v>5</v>
      </c>
      <c r="G538">
        <v>15</v>
      </c>
    </row>
    <row r="539" spans="1:7">
      <c r="A539" t="s">
        <v>841</v>
      </c>
      <c r="B539" t="s">
        <v>1596</v>
      </c>
      <c r="C539" t="s">
        <v>3247</v>
      </c>
      <c r="D539" t="s">
        <v>3248</v>
      </c>
      <c r="E539">
        <v>6</v>
      </c>
      <c r="F539">
        <v>5</v>
      </c>
      <c r="G539">
        <v>30</v>
      </c>
    </row>
    <row r="540" spans="1:7">
      <c r="A540" t="s">
        <v>841</v>
      </c>
      <c r="B540" t="s">
        <v>1596</v>
      </c>
      <c r="C540" t="s">
        <v>3249</v>
      </c>
      <c r="D540" t="s">
        <v>1615</v>
      </c>
      <c r="E540">
        <v>5</v>
      </c>
      <c r="F540">
        <v>5</v>
      </c>
      <c r="G540">
        <v>25</v>
      </c>
    </row>
    <row r="541" spans="1:7">
      <c r="A541" t="s">
        <v>841</v>
      </c>
      <c r="B541" t="s">
        <v>1596</v>
      </c>
      <c r="C541" t="s">
        <v>3250</v>
      </c>
      <c r="D541" t="s">
        <v>1654</v>
      </c>
      <c r="E541">
        <v>3</v>
      </c>
      <c r="F541">
        <v>10</v>
      </c>
      <c r="G541">
        <v>30</v>
      </c>
    </row>
    <row r="542" spans="1:7">
      <c r="A542" t="s">
        <v>841</v>
      </c>
      <c r="B542" t="s">
        <v>1596</v>
      </c>
      <c r="C542" t="s">
        <v>3251</v>
      </c>
      <c r="D542" t="s">
        <v>3252</v>
      </c>
      <c r="E542">
        <v>13</v>
      </c>
      <c r="F542">
        <v>15</v>
      </c>
      <c r="G542">
        <v>195</v>
      </c>
    </row>
    <row r="543" spans="1:7">
      <c r="A543" t="s">
        <v>841</v>
      </c>
      <c r="B543" t="s">
        <v>1596</v>
      </c>
      <c r="C543" t="s">
        <v>3253</v>
      </c>
      <c r="D543" t="s">
        <v>3254</v>
      </c>
      <c r="E543">
        <v>18</v>
      </c>
      <c r="F543">
        <v>10</v>
      </c>
      <c r="G543">
        <v>180</v>
      </c>
    </row>
    <row r="544" spans="1:7">
      <c r="A544" t="s">
        <v>841</v>
      </c>
      <c r="B544" t="s">
        <v>1596</v>
      </c>
      <c r="C544" t="s">
        <v>3255</v>
      </c>
      <c r="D544" t="s">
        <v>3256</v>
      </c>
      <c r="E544">
        <v>23</v>
      </c>
      <c r="F544">
        <v>10</v>
      </c>
      <c r="G544">
        <v>230</v>
      </c>
    </row>
    <row r="545" spans="1:11">
      <c r="A545" t="s">
        <v>841</v>
      </c>
      <c r="B545" t="s">
        <v>1596</v>
      </c>
      <c r="C545" t="s">
        <v>3257</v>
      </c>
      <c r="D545" t="s">
        <v>3258</v>
      </c>
      <c r="E545">
        <v>17</v>
      </c>
      <c r="F545">
        <v>10</v>
      </c>
      <c r="G545">
        <v>170</v>
      </c>
    </row>
    <row r="546" spans="1:11">
      <c r="A546" t="s">
        <v>841</v>
      </c>
      <c r="B546" t="s">
        <v>1596</v>
      </c>
      <c r="C546" t="s">
        <v>3259</v>
      </c>
      <c r="D546" t="s">
        <v>3260</v>
      </c>
      <c r="E546">
        <v>24</v>
      </c>
      <c r="F546">
        <v>15</v>
      </c>
      <c r="G546">
        <v>360</v>
      </c>
    </row>
    <row r="547" spans="1:11">
      <c r="A547" t="s">
        <v>841</v>
      </c>
      <c r="B547" t="s">
        <v>1596</v>
      </c>
      <c r="C547" t="s">
        <v>3261</v>
      </c>
      <c r="D547" t="s">
        <v>202</v>
      </c>
      <c r="E547">
        <v>8</v>
      </c>
      <c r="F547">
        <v>15</v>
      </c>
      <c r="G547">
        <v>120</v>
      </c>
    </row>
    <row r="548" spans="1:11">
      <c r="A548" t="s">
        <v>841</v>
      </c>
      <c r="B548" t="s">
        <v>1596</v>
      </c>
      <c r="C548" t="s">
        <v>3262</v>
      </c>
      <c r="D548" t="s">
        <v>1170</v>
      </c>
      <c r="E548">
        <v>16</v>
      </c>
      <c r="F548">
        <v>15</v>
      </c>
      <c r="G548">
        <v>240</v>
      </c>
    </row>
    <row r="549" spans="1:11" s="1" customFormat="1">
      <c r="A549" s="1" t="s">
        <v>841</v>
      </c>
      <c r="B549" s="1" t="s">
        <v>1596</v>
      </c>
      <c r="C549" s="1" t="s">
        <v>3263</v>
      </c>
      <c r="D549" s="1" t="s">
        <v>3264</v>
      </c>
      <c r="E549" s="1">
        <v>23</v>
      </c>
      <c r="F549" s="1">
        <v>10</v>
      </c>
      <c r="G549" s="1">
        <v>230</v>
      </c>
      <c r="I549" s="1">
        <f>SUM(F512:F549)</f>
        <v>360</v>
      </c>
      <c r="J549" s="1">
        <f>SUM(G510:G549)</f>
        <v>4830</v>
      </c>
      <c r="K549" s="2">
        <f>J549/I549</f>
        <v>13.416666666666666</v>
      </c>
    </row>
    <row r="550" spans="1:11">
      <c r="A550" t="s">
        <v>841</v>
      </c>
      <c r="B550" t="s">
        <v>3265</v>
      </c>
      <c r="C550" t="s">
        <v>3266</v>
      </c>
      <c r="D550" t="s">
        <v>3267</v>
      </c>
      <c r="E550">
        <v>16</v>
      </c>
      <c r="F550">
        <v>10</v>
      </c>
      <c r="G550">
        <v>160</v>
      </c>
      <c r="I550">
        <f>COUNTA(F512:F549)</f>
        <v>38</v>
      </c>
    </row>
    <row r="551" spans="1:11">
      <c r="A551" t="s">
        <v>841</v>
      </c>
      <c r="B551" t="s">
        <v>3265</v>
      </c>
      <c r="C551" t="s">
        <v>3268</v>
      </c>
      <c r="D551" t="s">
        <v>3269</v>
      </c>
      <c r="E551">
        <v>16</v>
      </c>
      <c r="F551">
        <v>10</v>
      </c>
      <c r="G551">
        <v>160</v>
      </c>
    </row>
    <row r="552" spans="1:11">
      <c r="A552" t="s">
        <v>841</v>
      </c>
      <c r="B552" t="s">
        <v>3265</v>
      </c>
      <c r="C552" t="s">
        <v>3270</v>
      </c>
      <c r="D552" s="6" t="s">
        <v>1545</v>
      </c>
      <c r="E552">
        <v>16</v>
      </c>
      <c r="F552">
        <v>25</v>
      </c>
      <c r="G552">
        <v>400</v>
      </c>
    </row>
    <row r="553" spans="1:11">
      <c r="A553" t="s">
        <v>841</v>
      </c>
      <c r="B553" t="s">
        <v>3265</v>
      </c>
      <c r="C553" t="s">
        <v>3271</v>
      </c>
      <c r="D553" t="s">
        <v>3272</v>
      </c>
      <c r="E553">
        <v>16</v>
      </c>
      <c r="F553">
        <v>10</v>
      </c>
      <c r="G553">
        <v>160</v>
      </c>
    </row>
    <row r="554" spans="1:11">
      <c r="A554" t="s">
        <v>841</v>
      </c>
      <c r="B554" t="s">
        <v>3265</v>
      </c>
      <c r="C554" t="s">
        <v>3273</v>
      </c>
      <c r="D554" t="s">
        <v>3274</v>
      </c>
      <c r="E554">
        <v>9</v>
      </c>
      <c r="F554">
        <v>10</v>
      </c>
      <c r="G554">
        <v>90</v>
      </c>
    </row>
    <row r="555" spans="1:11">
      <c r="A555" t="s">
        <v>841</v>
      </c>
      <c r="B555" t="s">
        <v>3265</v>
      </c>
      <c r="C555" t="s">
        <v>3275</v>
      </c>
      <c r="D555" t="s">
        <v>3276</v>
      </c>
      <c r="E555">
        <v>17</v>
      </c>
      <c r="F555">
        <v>10</v>
      </c>
      <c r="G555">
        <v>170</v>
      </c>
    </row>
    <row r="556" spans="1:11">
      <c r="A556" t="s">
        <v>841</v>
      </c>
      <c r="B556" t="s">
        <v>3265</v>
      </c>
      <c r="C556" t="s">
        <v>3277</v>
      </c>
      <c r="D556" t="s">
        <v>3278</v>
      </c>
      <c r="E556">
        <v>16</v>
      </c>
      <c r="F556">
        <v>10</v>
      </c>
      <c r="G556">
        <v>160</v>
      </c>
    </row>
    <row r="557" spans="1:11" s="1" customFormat="1">
      <c r="A557" s="1" t="s">
        <v>841</v>
      </c>
      <c r="B557" s="1" t="s">
        <v>3265</v>
      </c>
      <c r="C557" s="1" t="s">
        <v>3279</v>
      </c>
      <c r="D557" s="1" t="s">
        <v>3280</v>
      </c>
      <c r="E557" s="1">
        <v>16</v>
      </c>
      <c r="F557" s="1">
        <v>5</v>
      </c>
      <c r="G557" s="1">
        <v>80</v>
      </c>
      <c r="I557" s="1">
        <f>SUM(F550:F557)</f>
        <v>90</v>
      </c>
      <c r="J557" s="1">
        <f>SUM(G550:G557)</f>
        <v>1380</v>
      </c>
      <c r="K557" s="2">
        <f>J557/I557</f>
        <v>15.333333333333334</v>
      </c>
    </row>
    <row r="558" spans="1:11">
      <c r="A558" t="s">
        <v>841</v>
      </c>
      <c r="B558" t="s">
        <v>1661</v>
      </c>
      <c r="C558" t="s">
        <v>3281</v>
      </c>
      <c r="D558" t="s">
        <v>3282</v>
      </c>
      <c r="E558">
        <v>7</v>
      </c>
      <c r="F558">
        <v>10</v>
      </c>
      <c r="G558">
        <v>70</v>
      </c>
      <c r="I558">
        <f>COUNTA(F550:F557)</f>
        <v>8</v>
      </c>
    </row>
    <row r="559" spans="1:11">
      <c r="A559" t="s">
        <v>841</v>
      </c>
      <c r="B559" t="s">
        <v>1661</v>
      </c>
      <c r="C559" t="s">
        <v>3283</v>
      </c>
      <c r="D559" t="s">
        <v>3284</v>
      </c>
      <c r="E559">
        <v>1</v>
      </c>
      <c r="F559">
        <v>5</v>
      </c>
      <c r="G559">
        <v>5</v>
      </c>
    </row>
    <row r="560" spans="1:11" s="1" customFormat="1">
      <c r="A560" s="1" t="s">
        <v>841</v>
      </c>
      <c r="B560" s="1" t="s">
        <v>1661</v>
      </c>
      <c r="C560" s="1" t="s">
        <v>3285</v>
      </c>
      <c r="D560" s="1" t="s">
        <v>1545</v>
      </c>
      <c r="E560" s="1">
        <v>1</v>
      </c>
      <c r="F560" s="1">
        <v>30</v>
      </c>
      <c r="G560" s="1">
        <v>30</v>
      </c>
      <c r="I560" s="1">
        <f>SUM(F558:F560)</f>
        <v>45</v>
      </c>
      <c r="J560" s="1">
        <f>SUM(G558:G560)</f>
        <v>105</v>
      </c>
      <c r="K560" s="2">
        <f>J560/I560</f>
        <v>2.3333333333333335</v>
      </c>
    </row>
    <row r="561" spans="1:11">
      <c r="A561" t="s">
        <v>1757</v>
      </c>
      <c r="B561" t="s">
        <v>1758</v>
      </c>
      <c r="C561" t="s">
        <v>3286</v>
      </c>
      <c r="D561" t="s">
        <v>3287</v>
      </c>
      <c r="E561">
        <v>12</v>
      </c>
      <c r="F561">
        <v>5</v>
      </c>
      <c r="G561">
        <v>60</v>
      </c>
      <c r="I561">
        <f>COUNTA(F558:F560)</f>
        <v>3</v>
      </c>
    </row>
    <row r="562" spans="1:11">
      <c r="A562" t="s">
        <v>1757</v>
      </c>
      <c r="B562" t="s">
        <v>1758</v>
      </c>
      <c r="C562" t="s">
        <v>3288</v>
      </c>
      <c r="D562" t="s">
        <v>3289</v>
      </c>
      <c r="E562">
        <v>13</v>
      </c>
      <c r="F562">
        <v>5</v>
      </c>
      <c r="G562">
        <v>65</v>
      </c>
    </row>
    <row r="563" spans="1:11">
      <c r="A563" t="s">
        <v>1757</v>
      </c>
      <c r="B563" t="s">
        <v>1758</v>
      </c>
      <c r="C563" t="s">
        <v>3290</v>
      </c>
      <c r="D563" t="s">
        <v>3291</v>
      </c>
      <c r="E563">
        <v>12</v>
      </c>
      <c r="F563">
        <v>5</v>
      </c>
      <c r="G563">
        <v>60</v>
      </c>
    </row>
    <row r="564" spans="1:11">
      <c r="A564" t="s">
        <v>1757</v>
      </c>
      <c r="B564" t="s">
        <v>1758</v>
      </c>
      <c r="C564" t="s">
        <v>3292</v>
      </c>
      <c r="D564" t="s">
        <v>3293</v>
      </c>
      <c r="E564">
        <v>13</v>
      </c>
      <c r="F564">
        <v>5</v>
      </c>
      <c r="G564">
        <v>65</v>
      </c>
    </row>
    <row r="565" spans="1:11">
      <c r="A565" t="s">
        <v>1757</v>
      </c>
      <c r="B565" t="s">
        <v>1758</v>
      </c>
      <c r="C565" t="s">
        <v>3294</v>
      </c>
      <c r="D565" t="s">
        <v>3295</v>
      </c>
      <c r="E565">
        <v>13</v>
      </c>
      <c r="F565">
        <v>5</v>
      </c>
      <c r="G565">
        <v>65</v>
      </c>
    </row>
    <row r="566" spans="1:11">
      <c r="A566" t="s">
        <v>1757</v>
      </c>
      <c r="B566" t="s">
        <v>1758</v>
      </c>
      <c r="C566" t="s">
        <v>3296</v>
      </c>
      <c r="D566" t="s">
        <v>3297</v>
      </c>
      <c r="E566">
        <v>14</v>
      </c>
      <c r="F566">
        <v>5</v>
      </c>
      <c r="G566">
        <v>70</v>
      </c>
    </row>
    <row r="567" spans="1:11">
      <c r="A567" t="s">
        <v>1757</v>
      </c>
      <c r="B567" t="s">
        <v>1758</v>
      </c>
      <c r="C567" t="s">
        <v>3298</v>
      </c>
      <c r="D567" t="s">
        <v>3299</v>
      </c>
      <c r="E567">
        <v>14</v>
      </c>
      <c r="F567">
        <v>5</v>
      </c>
      <c r="G567">
        <v>70</v>
      </c>
    </row>
    <row r="568" spans="1:11">
      <c r="A568" t="s">
        <v>1757</v>
      </c>
      <c r="B568" t="s">
        <v>1758</v>
      </c>
      <c r="C568" t="s">
        <v>3300</v>
      </c>
      <c r="D568" t="s">
        <v>3301</v>
      </c>
      <c r="E568">
        <v>12</v>
      </c>
      <c r="F568">
        <v>5</v>
      </c>
      <c r="G568">
        <v>60</v>
      </c>
    </row>
    <row r="569" spans="1:11">
      <c r="A569" t="s">
        <v>1757</v>
      </c>
      <c r="B569" t="s">
        <v>1758</v>
      </c>
      <c r="C569" t="s">
        <v>3302</v>
      </c>
      <c r="D569" s="6" t="s">
        <v>3303</v>
      </c>
      <c r="E569">
        <v>15</v>
      </c>
      <c r="F569">
        <v>30</v>
      </c>
      <c r="G569">
        <v>450</v>
      </c>
    </row>
    <row r="570" spans="1:11" s="1" customFormat="1">
      <c r="A570" s="1" t="s">
        <v>1757</v>
      </c>
      <c r="B570" s="1" t="s">
        <v>1758</v>
      </c>
      <c r="C570" s="1" t="s">
        <v>3304</v>
      </c>
      <c r="D570" s="1" t="s">
        <v>3305</v>
      </c>
      <c r="E570" s="1">
        <v>14</v>
      </c>
      <c r="F570" s="1">
        <v>5</v>
      </c>
      <c r="G570" s="1">
        <v>70</v>
      </c>
      <c r="I570" s="1">
        <f>SUM(F561:F570)</f>
        <v>75</v>
      </c>
      <c r="J570" s="1">
        <f>SUM(G561:G570)</f>
        <v>1035</v>
      </c>
      <c r="K570" s="1">
        <f>J570/I570</f>
        <v>13.8</v>
      </c>
    </row>
    <row r="571" spans="1:11">
      <c r="A571" t="s">
        <v>1757</v>
      </c>
      <c r="B571" t="s">
        <v>1936</v>
      </c>
      <c r="C571" t="s">
        <v>1937</v>
      </c>
      <c r="D571" t="s">
        <v>1938</v>
      </c>
      <c r="E571">
        <v>78</v>
      </c>
      <c r="F571">
        <v>5</v>
      </c>
      <c r="G571">
        <v>390</v>
      </c>
      <c r="I571">
        <f>COUNTA(F561:F570)</f>
        <v>10</v>
      </c>
    </row>
    <row r="572" spans="1:11">
      <c r="A572" t="s">
        <v>1757</v>
      </c>
      <c r="B572" t="s">
        <v>1936</v>
      </c>
      <c r="C572" t="s">
        <v>1939</v>
      </c>
      <c r="D572" t="s">
        <v>1940</v>
      </c>
      <c r="E572">
        <v>40</v>
      </c>
      <c r="F572">
        <v>5</v>
      </c>
      <c r="G572">
        <v>200</v>
      </c>
    </row>
    <row r="573" spans="1:11">
      <c r="A573" t="s">
        <v>1757</v>
      </c>
      <c r="B573" t="s">
        <v>1936</v>
      </c>
      <c r="C573" t="s">
        <v>1941</v>
      </c>
      <c r="D573" t="s">
        <v>1942</v>
      </c>
      <c r="E573">
        <v>78</v>
      </c>
      <c r="F573">
        <v>5</v>
      </c>
      <c r="G573">
        <v>390</v>
      </c>
    </row>
    <row r="574" spans="1:11">
      <c r="A574" t="s">
        <v>1757</v>
      </c>
      <c r="B574" t="s">
        <v>1936</v>
      </c>
      <c r="C574" t="s">
        <v>1943</v>
      </c>
      <c r="D574" t="s">
        <v>1944</v>
      </c>
      <c r="E574">
        <v>78</v>
      </c>
      <c r="F574">
        <v>5</v>
      </c>
      <c r="G574">
        <v>390</v>
      </c>
    </row>
    <row r="575" spans="1:11">
      <c r="A575" t="s">
        <v>1757</v>
      </c>
      <c r="B575" t="s">
        <v>1936</v>
      </c>
      <c r="C575" t="s">
        <v>1945</v>
      </c>
      <c r="D575" t="s">
        <v>1946</v>
      </c>
      <c r="E575">
        <v>38</v>
      </c>
      <c r="F575">
        <v>5</v>
      </c>
      <c r="G575">
        <v>190</v>
      </c>
    </row>
    <row r="576" spans="1:11">
      <c r="A576" t="s">
        <v>1757</v>
      </c>
      <c r="B576" t="s">
        <v>1936</v>
      </c>
      <c r="C576" t="s">
        <v>1951</v>
      </c>
      <c r="D576" t="s">
        <v>1952</v>
      </c>
      <c r="E576">
        <v>38</v>
      </c>
      <c r="F576">
        <v>5</v>
      </c>
      <c r="G576">
        <v>190</v>
      </c>
    </row>
    <row r="577" spans="1:7">
      <c r="A577" t="s">
        <v>1757</v>
      </c>
      <c r="B577" t="s">
        <v>1936</v>
      </c>
      <c r="C577" t="s">
        <v>1953</v>
      </c>
      <c r="D577" t="s">
        <v>1954</v>
      </c>
      <c r="E577">
        <v>38</v>
      </c>
      <c r="F577">
        <v>5</v>
      </c>
      <c r="G577">
        <v>190</v>
      </c>
    </row>
    <row r="578" spans="1:7">
      <c r="A578" t="s">
        <v>1757</v>
      </c>
      <c r="B578" t="s">
        <v>1936</v>
      </c>
      <c r="C578" t="s">
        <v>1959</v>
      </c>
      <c r="D578" t="s">
        <v>1960</v>
      </c>
      <c r="E578">
        <v>38</v>
      </c>
      <c r="F578">
        <v>5</v>
      </c>
      <c r="G578">
        <v>190</v>
      </c>
    </row>
    <row r="579" spans="1:7">
      <c r="A579" t="s">
        <v>1757</v>
      </c>
      <c r="B579" t="s">
        <v>1936</v>
      </c>
      <c r="C579" t="s">
        <v>1961</v>
      </c>
      <c r="D579" t="s">
        <v>1962</v>
      </c>
      <c r="E579">
        <v>38</v>
      </c>
      <c r="F579">
        <v>5</v>
      </c>
      <c r="G579">
        <v>190</v>
      </c>
    </row>
    <row r="580" spans="1:7">
      <c r="A580" t="s">
        <v>1757</v>
      </c>
      <c r="B580" t="s">
        <v>1936</v>
      </c>
      <c r="C580" t="s">
        <v>1967</v>
      </c>
      <c r="D580" t="s">
        <v>1968</v>
      </c>
      <c r="E580">
        <v>38</v>
      </c>
      <c r="F580">
        <v>5</v>
      </c>
      <c r="G580">
        <v>190</v>
      </c>
    </row>
    <row r="581" spans="1:7">
      <c r="A581" t="s">
        <v>1757</v>
      </c>
      <c r="B581" t="s">
        <v>1936</v>
      </c>
      <c r="C581" t="s">
        <v>3306</v>
      </c>
      <c r="D581" t="s">
        <v>1972</v>
      </c>
      <c r="E581">
        <v>40</v>
      </c>
      <c r="F581">
        <v>5</v>
      </c>
      <c r="G581">
        <v>200</v>
      </c>
    </row>
    <row r="582" spans="1:7">
      <c r="A582" t="s">
        <v>1757</v>
      </c>
      <c r="B582" t="s">
        <v>1936</v>
      </c>
      <c r="C582" t="s">
        <v>1977</v>
      </c>
      <c r="D582" t="s">
        <v>1978</v>
      </c>
      <c r="E582">
        <v>1</v>
      </c>
      <c r="F582">
        <v>5</v>
      </c>
      <c r="G582">
        <v>5</v>
      </c>
    </row>
    <row r="583" spans="1:7">
      <c r="A583" t="s">
        <v>1757</v>
      </c>
      <c r="B583" t="s">
        <v>1936</v>
      </c>
      <c r="C583" t="s">
        <v>1985</v>
      </c>
      <c r="D583" t="s">
        <v>1986</v>
      </c>
      <c r="E583">
        <v>38</v>
      </c>
      <c r="F583">
        <v>5</v>
      </c>
      <c r="G583">
        <v>190</v>
      </c>
    </row>
    <row r="584" spans="1:7">
      <c r="A584" t="s">
        <v>1757</v>
      </c>
      <c r="B584" t="s">
        <v>1936</v>
      </c>
      <c r="C584" t="s">
        <v>3307</v>
      </c>
      <c r="D584" t="s">
        <v>3308</v>
      </c>
      <c r="E584">
        <v>40</v>
      </c>
      <c r="F584">
        <v>5</v>
      </c>
      <c r="G584">
        <v>200</v>
      </c>
    </row>
    <row r="585" spans="1:7">
      <c r="A585" t="s">
        <v>1757</v>
      </c>
      <c r="B585" t="s">
        <v>1936</v>
      </c>
      <c r="C585" t="s">
        <v>1989</v>
      </c>
      <c r="D585" t="s">
        <v>1990</v>
      </c>
      <c r="E585">
        <v>1</v>
      </c>
      <c r="F585">
        <v>5</v>
      </c>
      <c r="G585">
        <v>5</v>
      </c>
    </row>
    <row r="586" spans="1:7">
      <c r="A586" t="s">
        <v>1757</v>
      </c>
      <c r="B586" t="s">
        <v>1936</v>
      </c>
      <c r="C586" t="s">
        <v>2001</v>
      </c>
      <c r="D586" t="s">
        <v>2002</v>
      </c>
      <c r="E586">
        <v>1</v>
      </c>
      <c r="F586">
        <v>5</v>
      </c>
      <c r="G586">
        <v>5</v>
      </c>
    </row>
    <row r="587" spans="1:7">
      <c r="A587" t="s">
        <v>1757</v>
      </c>
      <c r="B587" t="s">
        <v>1936</v>
      </c>
      <c r="C587" t="s">
        <v>2005</v>
      </c>
      <c r="D587" t="s">
        <v>2006</v>
      </c>
      <c r="E587">
        <v>1</v>
      </c>
      <c r="F587">
        <v>5</v>
      </c>
      <c r="G587">
        <v>5</v>
      </c>
    </row>
    <row r="588" spans="1:7">
      <c r="A588" t="s">
        <v>1757</v>
      </c>
      <c r="B588" t="s">
        <v>1936</v>
      </c>
      <c r="C588" t="s">
        <v>2007</v>
      </c>
      <c r="D588" t="s">
        <v>2008</v>
      </c>
      <c r="E588">
        <v>1</v>
      </c>
      <c r="F588">
        <v>5</v>
      </c>
      <c r="G588">
        <v>5</v>
      </c>
    </row>
    <row r="589" spans="1:7">
      <c r="A589" t="s">
        <v>1757</v>
      </c>
      <c r="B589" t="s">
        <v>1936</v>
      </c>
      <c r="C589" t="s">
        <v>2009</v>
      </c>
      <c r="D589" t="s">
        <v>2010</v>
      </c>
      <c r="E589">
        <v>1</v>
      </c>
      <c r="F589">
        <v>5</v>
      </c>
      <c r="G589">
        <v>5</v>
      </c>
    </row>
    <row r="590" spans="1:7">
      <c r="A590" t="s">
        <v>1757</v>
      </c>
      <c r="B590" t="s">
        <v>1936</v>
      </c>
      <c r="C590" t="s">
        <v>2013</v>
      </c>
      <c r="D590" t="s">
        <v>2014</v>
      </c>
      <c r="E590">
        <v>1</v>
      </c>
      <c r="F590">
        <v>5</v>
      </c>
      <c r="G590">
        <v>5</v>
      </c>
    </row>
    <row r="591" spans="1:7">
      <c r="A591" t="s">
        <v>1757</v>
      </c>
      <c r="B591" t="s">
        <v>1936</v>
      </c>
      <c r="C591" t="s">
        <v>2019</v>
      </c>
      <c r="D591" t="s">
        <v>2020</v>
      </c>
      <c r="E591">
        <v>1</v>
      </c>
      <c r="F591">
        <v>5</v>
      </c>
      <c r="G591">
        <v>5</v>
      </c>
    </row>
    <row r="592" spans="1:7">
      <c r="A592" t="s">
        <v>1757</v>
      </c>
      <c r="B592" t="s">
        <v>1936</v>
      </c>
      <c r="C592" t="s">
        <v>2023</v>
      </c>
      <c r="D592" t="s">
        <v>2024</v>
      </c>
      <c r="E592">
        <v>1</v>
      </c>
      <c r="F592">
        <v>5</v>
      </c>
      <c r="G592">
        <v>5</v>
      </c>
    </row>
    <row r="593" spans="1:10" s="4" customFormat="1">
      <c r="A593" s="4" t="s">
        <v>1757</v>
      </c>
      <c r="B593" s="4" t="s">
        <v>1936</v>
      </c>
      <c r="C593" s="4" t="s">
        <v>3309</v>
      </c>
      <c r="D593" s="6" t="s">
        <v>3310</v>
      </c>
      <c r="E593" s="4">
        <v>1</v>
      </c>
      <c r="F593" s="4">
        <v>15</v>
      </c>
      <c r="G593" s="4">
        <v>15</v>
      </c>
      <c r="I593" s="4">
        <f>SUM(F571:F593)</f>
        <v>125</v>
      </c>
      <c r="J593" s="4">
        <f>SUM(G571:G593)</f>
        <v>3160</v>
      </c>
    </row>
    <row r="594" spans="1:10">
      <c r="A594" t="s">
        <v>1757</v>
      </c>
      <c r="B594" t="s">
        <v>1936</v>
      </c>
      <c r="C594" t="s">
        <v>3311</v>
      </c>
      <c r="D594" t="s">
        <v>3312</v>
      </c>
      <c r="E594">
        <v>13</v>
      </c>
      <c r="F594">
        <v>7.5</v>
      </c>
      <c r="G594">
        <v>97.5</v>
      </c>
    </row>
    <row r="595" spans="1:10">
      <c r="A595" t="s">
        <v>1757</v>
      </c>
      <c r="B595" t="s">
        <v>1936</v>
      </c>
      <c r="C595" t="s">
        <v>3313</v>
      </c>
      <c r="D595" t="s">
        <v>3314</v>
      </c>
      <c r="E595">
        <v>9</v>
      </c>
      <c r="F595">
        <v>7.5</v>
      </c>
      <c r="G595">
        <v>67.5</v>
      </c>
    </row>
    <row r="596" spans="1:10">
      <c r="A596" t="s">
        <v>1757</v>
      </c>
      <c r="B596" t="s">
        <v>1936</v>
      </c>
      <c r="C596" t="s">
        <v>3315</v>
      </c>
      <c r="D596" t="s">
        <v>3316</v>
      </c>
      <c r="E596">
        <v>9</v>
      </c>
      <c r="F596">
        <v>7.5</v>
      </c>
      <c r="G596">
        <v>67.5</v>
      </c>
    </row>
    <row r="597" spans="1:10">
      <c r="A597" t="s">
        <v>1757</v>
      </c>
      <c r="B597" t="s">
        <v>1936</v>
      </c>
      <c r="C597" t="s">
        <v>3317</v>
      </c>
      <c r="D597" t="s">
        <v>1972</v>
      </c>
      <c r="E597">
        <v>11</v>
      </c>
      <c r="F597">
        <v>7.5</v>
      </c>
      <c r="G597">
        <v>82.5</v>
      </c>
    </row>
    <row r="598" spans="1:10">
      <c r="A598" t="s">
        <v>1757</v>
      </c>
      <c r="B598" t="s">
        <v>1936</v>
      </c>
      <c r="C598" t="s">
        <v>3318</v>
      </c>
      <c r="D598" t="s">
        <v>3319</v>
      </c>
      <c r="E598">
        <v>3</v>
      </c>
      <c r="F598">
        <v>7.5</v>
      </c>
      <c r="G598">
        <v>22.5</v>
      </c>
    </row>
    <row r="599" spans="1:10">
      <c r="A599" t="s">
        <v>1757</v>
      </c>
      <c r="B599" t="s">
        <v>1936</v>
      </c>
      <c r="C599" t="s">
        <v>3320</v>
      </c>
      <c r="D599" t="s">
        <v>3321</v>
      </c>
      <c r="E599">
        <v>12</v>
      </c>
      <c r="F599">
        <v>7.5</v>
      </c>
      <c r="G599">
        <v>90</v>
      </c>
    </row>
    <row r="600" spans="1:10">
      <c r="A600" t="s">
        <v>1757</v>
      </c>
      <c r="B600" t="s">
        <v>1936</v>
      </c>
      <c r="C600" t="s">
        <v>3322</v>
      </c>
      <c r="D600" t="s">
        <v>3323</v>
      </c>
      <c r="E600">
        <v>4</v>
      </c>
      <c r="F600">
        <v>7.5</v>
      </c>
      <c r="G600">
        <v>30</v>
      </c>
    </row>
    <row r="601" spans="1:10">
      <c r="A601" t="s">
        <v>1757</v>
      </c>
      <c r="B601" t="s">
        <v>1936</v>
      </c>
      <c r="C601" t="s">
        <v>3324</v>
      </c>
      <c r="D601" t="s">
        <v>3325</v>
      </c>
      <c r="E601">
        <v>4</v>
      </c>
      <c r="F601">
        <v>7.5</v>
      </c>
      <c r="G601">
        <v>30</v>
      </c>
    </row>
    <row r="602" spans="1:10">
      <c r="A602" t="s">
        <v>1757</v>
      </c>
      <c r="B602" t="s">
        <v>1936</v>
      </c>
      <c r="C602" t="s">
        <v>3326</v>
      </c>
      <c r="D602" t="s">
        <v>3327</v>
      </c>
      <c r="E602">
        <v>2</v>
      </c>
      <c r="F602">
        <v>7.5</v>
      </c>
      <c r="G602">
        <v>15</v>
      </c>
    </row>
    <row r="603" spans="1:10">
      <c r="A603" t="s">
        <v>1757</v>
      </c>
      <c r="B603" t="s">
        <v>1936</v>
      </c>
      <c r="C603" t="s">
        <v>3328</v>
      </c>
      <c r="D603" t="s">
        <v>3329</v>
      </c>
      <c r="E603">
        <v>42</v>
      </c>
      <c r="F603">
        <v>10</v>
      </c>
      <c r="G603">
        <v>420</v>
      </c>
    </row>
    <row r="604" spans="1:10">
      <c r="A604" t="s">
        <v>1757</v>
      </c>
      <c r="B604" t="s">
        <v>1936</v>
      </c>
      <c r="C604" t="s">
        <v>3330</v>
      </c>
      <c r="D604" t="s">
        <v>1938</v>
      </c>
      <c r="E604">
        <v>3</v>
      </c>
      <c r="F604">
        <v>7.5</v>
      </c>
      <c r="G604">
        <v>22.5</v>
      </c>
    </row>
    <row r="605" spans="1:10">
      <c r="A605" t="s">
        <v>1757</v>
      </c>
      <c r="B605" t="s">
        <v>1936</v>
      </c>
      <c r="C605" t="s">
        <v>3331</v>
      </c>
      <c r="D605" t="s">
        <v>3332</v>
      </c>
      <c r="E605">
        <v>4</v>
      </c>
      <c r="F605">
        <v>10</v>
      </c>
      <c r="G605">
        <v>40</v>
      </c>
    </row>
    <row r="606" spans="1:10">
      <c r="A606" t="s">
        <v>1757</v>
      </c>
      <c r="B606" t="s">
        <v>1936</v>
      </c>
      <c r="C606" t="s">
        <v>3333</v>
      </c>
      <c r="D606" t="s">
        <v>2064</v>
      </c>
      <c r="E606">
        <v>3</v>
      </c>
      <c r="F606">
        <v>10</v>
      </c>
      <c r="G606">
        <v>30</v>
      </c>
    </row>
    <row r="607" spans="1:10">
      <c r="A607" t="s">
        <v>1757</v>
      </c>
      <c r="B607" t="s">
        <v>1936</v>
      </c>
      <c r="C607" t="s">
        <v>3334</v>
      </c>
      <c r="D607" t="s">
        <v>3335</v>
      </c>
      <c r="E607">
        <v>8</v>
      </c>
      <c r="F607">
        <v>2.5</v>
      </c>
      <c r="G607">
        <v>20</v>
      </c>
    </row>
    <row r="608" spans="1:10">
      <c r="A608" t="s">
        <v>1757</v>
      </c>
      <c r="B608" t="s">
        <v>1936</v>
      </c>
      <c r="C608" t="s">
        <v>3336</v>
      </c>
      <c r="D608" t="s">
        <v>3337</v>
      </c>
      <c r="E608">
        <v>12</v>
      </c>
      <c r="F608">
        <v>7.5</v>
      </c>
      <c r="G608">
        <v>90</v>
      </c>
    </row>
    <row r="609" spans="1:11">
      <c r="A609" t="s">
        <v>1757</v>
      </c>
      <c r="B609" t="s">
        <v>1936</v>
      </c>
      <c r="C609" t="s">
        <v>3338</v>
      </c>
      <c r="D609" s="6" t="s">
        <v>1919</v>
      </c>
      <c r="E609">
        <v>12</v>
      </c>
      <c r="F609">
        <v>22.5</v>
      </c>
      <c r="G609">
        <v>270</v>
      </c>
    </row>
    <row r="610" spans="1:11">
      <c r="A610" t="s">
        <v>1757</v>
      </c>
      <c r="B610" t="s">
        <v>1936</v>
      </c>
      <c r="C610" t="s">
        <v>3339</v>
      </c>
      <c r="D610" s="6" t="s">
        <v>3340</v>
      </c>
      <c r="E610">
        <v>8</v>
      </c>
      <c r="F610">
        <v>20</v>
      </c>
      <c r="G610">
        <v>160</v>
      </c>
    </row>
    <row r="611" spans="1:11" s="1" customFormat="1">
      <c r="A611" s="1" t="s">
        <v>1757</v>
      </c>
      <c r="B611" s="1" t="s">
        <v>1936</v>
      </c>
      <c r="C611" s="1" t="s">
        <v>3341</v>
      </c>
      <c r="D611" s="1" t="s">
        <v>3342</v>
      </c>
      <c r="E611" s="1">
        <v>17</v>
      </c>
      <c r="F611" s="1">
        <v>0</v>
      </c>
      <c r="G611" s="1">
        <v>0</v>
      </c>
      <c r="I611" s="1">
        <f>SUM(F594:F611)</f>
        <v>157.5</v>
      </c>
      <c r="J611" s="1">
        <f>SUM(G594:G611)</f>
        <v>1555</v>
      </c>
      <c r="K611" s="2">
        <f>J611/I611</f>
        <v>9.8730158730158735</v>
      </c>
    </row>
    <row r="612" spans="1:11">
      <c r="A612" t="s">
        <v>1757</v>
      </c>
      <c r="B612" t="s">
        <v>2037</v>
      </c>
      <c r="C612" t="s">
        <v>3343</v>
      </c>
      <c r="D612" t="s">
        <v>3344</v>
      </c>
      <c r="E612">
        <v>8</v>
      </c>
      <c r="F612">
        <v>7.5</v>
      </c>
      <c r="G612">
        <v>60</v>
      </c>
      <c r="I612">
        <f>COUNTA(F594:F611)</f>
        <v>18</v>
      </c>
    </row>
    <row r="613" spans="1:11">
      <c r="A613" t="s">
        <v>1757</v>
      </c>
      <c r="B613" t="s">
        <v>2037</v>
      </c>
      <c r="C613" t="s">
        <v>3345</v>
      </c>
      <c r="D613" t="s">
        <v>3346</v>
      </c>
      <c r="E613">
        <v>10</v>
      </c>
      <c r="F613">
        <v>7.5</v>
      </c>
      <c r="G613">
        <v>75</v>
      </c>
    </row>
    <row r="614" spans="1:11">
      <c r="A614" t="s">
        <v>1757</v>
      </c>
      <c r="B614" t="s">
        <v>2037</v>
      </c>
      <c r="C614" t="s">
        <v>3347</v>
      </c>
      <c r="D614" t="s">
        <v>3348</v>
      </c>
      <c r="E614">
        <v>11</v>
      </c>
      <c r="F614">
        <v>7.5</v>
      </c>
      <c r="G614">
        <v>82.5</v>
      </c>
    </row>
    <row r="615" spans="1:11">
      <c r="A615" t="s">
        <v>1757</v>
      </c>
      <c r="B615" t="s">
        <v>2037</v>
      </c>
      <c r="C615" t="s">
        <v>3349</v>
      </c>
      <c r="D615" t="s">
        <v>3350</v>
      </c>
      <c r="E615">
        <v>20</v>
      </c>
      <c r="F615">
        <v>7.5</v>
      </c>
      <c r="G615">
        <v>150</v>
      </c>
    </row>
    <row r="616" spans="1:11">
      <c r="A616" t="s">
        <v>1757</v>
      </c>
      <c r="B616" t="s">
        <v>2037</v>
      </c>
      <c r="C616" t="s">
        <v>3351</v>
      </c>
      <c r="D616" t="s">
        <v>3352</v>
      </c>
      <c r="E616">
        <v>6</v>
      </c>
      <c r="F616">
        <v>7.5</v>
      </c>
      <c r="G616">
        <v>45</v>
      </c>
    </row>
    <row r="617" spans="1:11">
      <c r="A617" t="s">
        <v>1757</v>
      </c>
      <c r="B617" t="s">
        <v>2037</v>
      </c>
      <c r="C617" t="s">
        <v>3353</v>
      </c>
      <c r="D617" t="s">
        <v>3354</v>
      </c>
      <c r="E617">
        <v>14</v>
      </c>
      <c r="F617">
        <v>7.5</v>
      </c>
      <c r="G617">
        <v>105</v>
      </c>
    </row>
    <row r="618" spans="1:11">
      <c r="A618" t="s">
        <v>1757</v>
      </c>
      <c r="B618" t="s">
        <v>2037</v>
      </c>
      <c r="C618" t="s">
        <v>3355</v>
      </c>
      <c r="D618" t="s">
        <v>3356</v>
      </c>
      <c r="E618">
        <v>1</v>
      </c>
      <c r="F618">
        <v>5</v>
      </c>
      <c r="G618">
        <v>5</v>
      </c>
    </row>
    <row r="619" spans="1:11">
      <c r="A619" t="s">
        <v>1757</v>
      </c>
      <c r="B619" t="s">
        <v>2037</v>
      </c>
      <c r="C619" t="s">
        <v>3357</v>
      </c>
      <c r="D619" t="s">
        <v>3358</v>
      </c>
      <c r="E619">
        <v>21</v>
      </c>
      <c r="F619">
        <v>7.5</v>
      </c>
      <c r="G619">
        <v>157.5</v>
      </c>
    </row>
    <row r="620" spans="1:11">
      <c r="A620" t="s">
        <v>1757</v>
      </c>
      <c r="B620" t="s">
        <v>2037</v>
      </c>
      <c r="C620" t="s">
        <v>3359</v>
      </c>
      <c r="D620" t="s">
        <v>3360</v>
      </c>
      <c r="E620">
        <v>14</v>
      </c>
      <c r="F620">
        <v>7.5</v>
      </c>
      <c r="G620">
        <v>105</v>
      </c>
    </row>
    <row r="621" spans="1:11">
      <c r="A621" t="s">
        <v>1757</v>
      </c>
      <c r="B621" t="s">
        <v>2037</v>
      </c>
      <c r="C621" t="s">
        <v>3361</v>
      </c>
      <c r="D621" t="s">
        <v>3362</v>
      </c>
      <c r="E621">
        <v>18</v>
      </c>
      <c r="F621">
        <v>7.5</v>
      </c>
      <c r="G621">
        <v>135</v>
      </c>
    </row>
    <row r="622" spans="1:11">
      <c r="A622" t="s">
        <v>1757</v>
      </c>
      <c r="B622" t="s">
        <v>2037</v>
      </c>
      <c r="C622" t="s">
        <v>3363</v>
      </c>
      <c r="D622" t="s">
        <v>3364</v>
      </c>
      <c r="E622">
        <v>16</v>
      </c>
      <c r="F622">
        <v>7.5</v>
      </c>
      <c r="G622">
        <v>120</v>
      </c>
    </row>
    <row r="623" spans="1:11">
      <c r="A623" t="s">
        <v>1757</v>
      </c>
      <c r="B623" t="s">
        <v>2037</v>
      </c>
      <c r="C623" t="s">
        <v>3365</v>
      </c>
      <c r="D623" t="s">
        <v>3366</v>
      </c>
      <c r="E623">
        <v>20</v>
      </c>
      <c r="F623">
        <v>7.5</v>
      </c>
      <c r="G623">
        <v>150</v>
      </c>
    </row>
    <row r="624" spans="1:11">
      <c r="A624" t="s">
        <v>1757</v>
      </c>
      <c r="B624" t="s">
        <v>2037</v>
      </c>
      <c r="C624" t="s">
        <v>3367</v>
      </c>
      <c r="D624" t="s">
        <v>3368</v>
      </c>
      <c r="E624">
        <v>17</v>
      </c>
      <c r="F624">
        <v>7.5</v>
      </c>
      <c r="G624">
        <v>127.5</v>
      </c>
    </row>
    <row r="625" spans="1:11">
      <c r="A625" t="s">
        <v>1757</v>
      </c>
      <c r="B625" t="s">
        <v>2037</v>
      </c>
      <c r="C625" t="s">
        <v>3369</v>
      </c>
      <c r="D625" t="s">
        <v>3370</v>
      </c>
      <c r="E625">
        <v>2</v>
      </c>
    </row>
    <row r="626" spans="1:11" s="1" customFormat="1">
      <c r="A626" s="1" t="s">
        <v>1757</v>
      </c>
      <c r="B626" s="1" t="s">
        <v>2037</v>
      </c>
      <c r="C626" s="1" t="s">
        <v>3371</v>
      </c>
      <c r="D626" s="1" t="s">
        <v>1919</v>
      </c>
      <c r="E626" s="1">
        <v>23</v>
      </c>
      <c r="F626" s="1">
        <v>30</v>
      </c>
      <c r="G626" s="1">
        <v>690</v>
      </c>
      <c r="I626" s="1">
        <f>SUM(F612:F626)</f>
        <v>125</v>
      </c>
      <c r="J626" s="1">
        <f>SUM(G612:G626)</f>
        <v>2007.5</v>
      </c>
      <c r="K626" s="2">
        <f>J626/I626</f>
        <v>16.059999999999999</v>
      </c>
    </row>
    <row r="627" spans="1:11">
      <c r="A627" t="s">
        <v>1757</v>
      </c>
      <c r="B627" t="s">
        <v>2105</v>
      </c>
      <c r="C627" t="s">
        <v>2140</v>
      </c>
      <c r="D627" t="s">
        <v>2141</v>
      </c>
      <c r="E627">
        <v>2</v>
      </c>
      <c r="F627">
        <v>5</v>
      </c>
      <c r="G627">
        <v>10</v>
      </c>
      <c r="I627">
        <f>COUNTA(F612:F626)</f>
        <v>14</v>
      </c>
    </row>
    <row r="628" spans="1:11">
      <c r="A628" t="s">
        <v>1757</v>
      </c>
      <c r="B628" t="s">
        <v>2105</v>
      </c>
      <c r="C628" t="s">
        <v>2144</v>
      </c>
      <c r="D628" t="s">
        <v>2145</v>
      </c>
      <c r="E628">
        <v>2</v>
      </c>
      <c r="F628">
        <v>5</v>
      </c>
      <c r="G628">
        <v>10</v>
      </c>
    </row>
    <row r="629" spans="1:11">
      <c r="A629" t="s">
        <v>1757</v>
      </c>
      <c r="B629" t="s">
        <v>2105</v>
      </c>
      <c r="C629" t="s">
        <v>2154</v>
      </c>
      <c r="D629" t="s">
        <v>2155</v>
      </c>
      <c r="E629">
        <v>2</v>
      </c>
      <c r="F629">
        <v>5</v>
      </c>
      <c r="G629">
        <v>10</v>
      </c>
    </row>
    <row r="630" spans="1:11">
      <c r="A630" t="s">
        <v>1757</v>
      </c>
      <c r="B630" t="s">
        <v>2105</v>
      </c>
      <c r="C630" t="s">
        <v>2160</v>
      </c>
      <c r="D630" t="s">
        <v>2161</v>
      </c>
      <c r="E630">
        <v>2</v>
      </c>
      <c r="F630">
        <v>5</v>
      </c>
      <c r="G630">
        <v>10</v>
      </c>
    </row>
    <row r="631" spans="1:11">
      <c r="A631" t="s">
        <v>1757</v>
      </c>
      <c r="B631" t="s">
        <v>2105</v>
      </c>
      <c r="C631" t="s">
        <v>2162</v>
      </c>
      <c r="D631" t="s">
        <v>2163</v>
      </c>
      <c r="E631">
        <v>2</v>
      </c>
      <c r="F631">
        <v>5</v>
      </c>
      <c r="G631">
        <v>10</v>
      </c>
    </row>
    <row r="632" spans="1:11">
      <c r="A632" t="s">
        <v>1757</v>
      </c>
      <c r="B632" t="s">
        <v>2105</v>
      </c>
      <c r="C632" t="s">
        <v>2164</v>
      </c>
      <c r="D632" s="6" t="s">
        <v>2165</v>
      </c>
      <c r="E632">
        <v>2</v>
      </c>
      <c r="F632">
        <v>10</v>
      </c>
      <c r="G632">
        <v>20</v>
      </c>
    </row>
    <row r="633" spans="1:11">
      <c r="A633" t="s">
        <v>1757</v>
      </c>
      <c r="B633" t="s">
        <v>2105</v>
      </c>
      <c r="C633" t="s">
        <v>2166</v>
      </c>
      <c r="D633" t="s">
        <v>2167</v>
      </c>
      <c r="E633">
        <v>1</v>
      </c>
      <c r="F633">
        <v>5</v>
      </c>
      <c r="G633">
        <v>5</v>
      </c>
    </row>
    <row r="634" spans="1:11">
      <c r="A634" t="s">
        <v>1757</v>
      </c>
      <c r="B634" t="s">
        <v>2105</v>
      </c>
      <c r="C634" t="s">
        <v>2168</v>
      </c>
      <c r="D634" t="s">
        <v>2169</v>
      </c>
      <c r="E634">
        <v>1</v>
      </c>
      <c r="F634">
        <v>5</v>
      </c>
      <c r="G634">
        <v>5</v>
      </c>
    </row>
    <row r="635" spans="1:11" s="4" customFormat="1">
      <c r="A635" s="4" t="s">
        <v>1757</v>
      </c>
      <c r="B635" s="4" t="s">
        <v>2105</v>
      </c>
      <c r="C635" s="4" t="s">
        <v>2170</v>
      </c>
      <c r="D635" s="4" t="s">
        <v>2171</v>
      </c>
      <c r="E635" s="4">
        <v>2</v>
      </c>
      <c r="F635" s="4">
        <v>5</v>
      </c>
      <c r="G635" s="4">
        <v>10</v>
      </c>
      <c r="I635" s="4">
        <f>SUM(F627:F635)</f>
        <v>50</v>
      </c>
      <c r="J635" s="4">
        <f>SUM(G627:G635)</f>
        <v>90</v>
      </c>
    </row>
    <row r="636" spans="1:11">
      <c r="A636" t="s">
        <v>1757</v>
      </c>
      <c r="B636" t="s">
        <v>2105</v>
      </c>
      <c r="C636" t="s">
        <v>3372</v>
      </c>
      <c r="D636" t="s">
        <v>3373</v>
      </c>
      <c r="E636">
        <v>2</v>
      </c>
      <c r="F636">
        <v>5</v>
      </c>
      <c r="G636">
        <v>10</v>
      </c>
    </row>
    <row r="637" spans="1:11">
      <c r="A637" t="s">
        <v>1757</v>
      </c>
      <c r="B637" t="s">
        <v>2105</v>
      </c>
      <c r="C637" t="s">
        <v>3374</v>
      </c>
      <c r="D637" t="s">
        <v>2153</v>
      </c>
      <c r="E637">
        <v>2</v>
      </c>
      <c r="F637">
        <v>5</v>
      </c>
      <c r="G637">
        <v>10</v>
      </c>
    </row>
    <row r="638" spans="1:11" s="1" customFormat="1">
      <c r="A638" s="1" t="s">
        <v>1757</v>
      </c>
      <c r="B638" s="1" t="s">
        <v>2105</v>
      </c>
      <c r="C638" s="1" t="s">
        <v>3375</v>
      </c>
      <c r="D638" s="1" t="s">
        <v>3376</v>
      </c>
      <c r="E638" s="1">
        <v>2</v>
      </c>
      <c r="F638" s="1">
        <v>5</v>
      </c>
      <c r="G638" s="1">
        <v>10</v>
      </c>
      <c r="I638" s="1">
        <f>SUM(F636:F638)</f>
        <v>15</v>
      </c>
      <c r="J638" s="1">
        <f>SUM(G636:G638)</f>
        <v>30</v>
      </c>
      <c r="K638" s="1">
        <f>J638/I638</f>
        <v>2</v>
      </c>
    </row>
    <row r="639" spans="1:11">
      <c r="A639" t="s">
        <v>1757</v>
      </c>
      <c r="B639" t="s">
        <v>2172</v>
      </c>
      <c r="C639" t="s">
        <v>3377</v>
      </c>
      <c r="D639" t="s">
        <v>3378</v>
      </c>
      <c r="E639">
        <v>8</v>
      </c>
      <c r="F639">
        <v>5</v>
      </c>
      <c r="G639">
        <v>40</v>
      </c>
      <c r="I639">
        <f>COUNTA(F636:F638)</f>
        <v>3</v>
      </c>
    </row>
    <row r="640" spans="1:11">
      <c r="A640" t="s">
        <v>1757</v>
      </c>
      <c r="B640" t="s">
        <v>2172</v>
      </c>
      <c r="C640" t="s">
        <v>2211</v>
      </c>
      <c r="D640" t="s">
        <v>2212</v>
      </c>
      <c r="E640">
        <v>1</v>
      </c>
      <c r="F640">
        <v>5</v>
      </c>
      <c r="G640">
        <v>5</v>
      </c>
    </row>
    <row r="641" spans="1:11">
      <c r="A641" t="s">
        <v>1757</v>
      </c>
      <c r="B641" t="s">
        <v>2172</v>
      </c>
      <c r="C641" t="s">
        <v>2213</v>
      </c>
      <c r="D641" t="s">
        <v>2214</v>
      </c>
      <c r="E641">
        <v>1</v>
      </c>
      <c r="F641">
        <v>5</v>
      </c>
      <c r="G641">
        <v>5</v>
      </c>
    </row>
    <row r="642" spans="1:11" s="4" customFormat="1">
      <c r="A642" s="4" t="s">
        <v>1757</v>
      </c>
      <c r="B642" s="4" t="s">
        <v>2172</v>
      </c>
      <c r="C642" s="4" t="s">
        <v>2218</v>
      </c>
      <c r="D642" s="4" t="s">
        <v>2219</v>
      </c>
      <c r="E642" s="4">
        <v>1</v>
      </c>
      <c r="F642" s="4">
        <v>5</v>
      </c>
      <c r="G642" s="4">
        <v>5</v>
      </c>
      <c r="I642" s="4">
        <f>SUM(F639:F642)</f>
        <v>20</v>
      </c>
      <c r="J642" s="4">
        <f>SUM(G639:G642)</f>
        <v>55</v>
      </c>
    </row>
    <row r="643" spans="1:11">
      <c r="A643" t="s">
        <v>1757</v>
      </c>
      <c r="B643" t="s">
        <v>2172</v>
      </c>
      <c r="C643" t="s">
        <v>3379</v>
      </c>
      <c r="D643" t="s">
        <v>3380</v>
      </c>
      <c r="E643">
        <v>4</v>
      </c>
      <c r="F643">
        <v>15</v>
      </c>
      <c r="G643">
        <v>60</v>
      </c>
    </row>
    <row r="644" spans="1:11">
      <c r="A644" t="s">
        <v>1757</v>
      </c>
      <c r="B644" t="s">
        <v>2172</v>
      </c>
      <c r="C644" t="s">
        <v>3381</v>
      </c>
      <c r="D644" t="s">
        <v>3382</v>
      </c>
      <c r="E644">
        <v>3</v>
      </c>
      <c r="F644">
        <v>15</v>
      </c>
      <c r="G644">
        <v>45</v>
      </c>
    </row>
    <row r="645" spans="1:11">
      <c r="A645" t="s">
        <v>1757</v>
      </c>
      <c r="B645" t="s">
        <v>2172</v>
      </c>
      <c r="C645" t="s">
        <v>3383</v>
      </c>
      <c r="D645" t="s">
        <v>2519</v>
      </c>
      <c r="E645">
        <v>1</v>
      </c>
      <c r="F645">
        <v>10</v>
      </c>
      <c r="G645">
        <v>10</v>
      </c>
    </row>
    <row r="646" spans="1:11" s="1" customFormat="1">
      <c r="A646" s="1" t="s">
        <v>1757</v>
      </c>
      <c r="B646" s="1" t="s">
        <v>2172</v>
      </c>
      <c r="C646" s="1" t="s">
        <v>3384</v>
      </c>
      <c r="D646" s="1" t="s">
        <v>3385</v>
      </c>
      <c r="E646" s="1">
        <v>3</v>
      </c>
      <c r="F646" s="1">
        <v>5</v>
      </c>
      <c r="G646" s="1">
        <v>15</v>
      </c>
      <c r="I646" s="1">
        <f>SUM(F643:F646)</f>
        <v>45</v>
      </c>
      <c r="J646" s="1">
        <f>SUM(G643:G646)</f>
        <v>130</v>
      </c>
      <c r="K646" s="2">
        <f>J646/I646</f>
        <v>2.8888888888888888</v>
      </c>
    </row>
    <row r="647" spans="1:11">
      <c r="A647" t="s">
        <v>1757</v>
      </c>
      <c r="B647" t="s">
        <v>2230</v>
      </c>
      <c r="C647" t="s">
        <v>2246</v>
      </c>
      <c r="D647" t="s">
        <v>2247</v>
      </c>
      <c r="E647">
        <v>3</v>
      </c>
      <c r="F647">
        <v>5</v>
      </c>
      <c r="G647">
        <v>15</v>
      </c>
      <c r="I647">
        <f>COUNTA(F643:F646)</f>
        <v>4</v>
      </c>
    </row>
    <row r="648" spans="1:11">
      <c r="A648" t="s">
        <v>1757</v>
      </c>
      <c r="B648" t="s">
        <v>2230</v>
      </c>
      <c r="C648" t="s">
        <v>2250</v>
      </c>
      <c r="D648" t="s">
        <v>2251</v>
      </c>
      <c r="E648">
        <v>3</v>
      </c>
      <c r="F648">
        <v>5</v>
      </c>
      <c r="G648">
        <v>15</v>
      </c>
    </row>
    <row r="649" spans="1:11">
      <c r="A649" t="s">
        <v>1757</v>
      </c>
      <c r="B649" t="s">
        <v>2230</v>
      </c>
      <c r="C649" t="s">
        <v>2256</v>
      </c>
      <c r="D649" t="s">
        <v>2257</v>
      </c>
      <c r="E649">
        <v>3</v>
      </c>
      <c r="F649">
        <v>5</v>
      </c>
      <c r="G649">
        <v>15</v>
      </c>
    </row>
    <row r="650" spans="1:11">
      <c r="A650" t="s">
        <v>1757</v>
      </c>
      <c r="B650" t="s">
        <v>2230</v>
      </c>
      <c r="C650" t="s">
        <v>2258</v>
      </c>
      <c r="D650" t="s">
        <v>2259</v>
      </c>
      <c r="E650">
        <v>3</v>
      </c>
      <c r="F650">
        <v>5</v>
      </c>
      <c r="G650">
        <v>15</v>
      </c>
    </row>
    <row r="651" spans="1:11">
      <c r="A651" t="s">
        <v>1757</v>
      </c>
      <c r="B651" t="s">
        <v>2230</v>
      </c>
      <c r="C651" t="s">
        <v>2278</v>
      </c>
      <c r="D651" t="s">
        <v>2279</v>
      </c>
      <c r="E651">
        <v>3</v>
      </c>
      <c r="F651">
        <v>5</v>
      </c>
      <c r="G651">
        <v>15</v>
      </c>
    </row>
    <row r="652" spans="1:11">
      <c r="A652" t="s">
        <v>1757</v>
      </c>
      <c r="B652" t="s">
        <v>2230</v>
      </c>
      <c r="C652" t="s">
        <v>2280</v>
      </c>
      <c r="D652" t="s">
        <v>2281</v>
      </c>
      <c r="E652">
        <v>3</v>
      </c>
      <c r="F652">
        <v>5</v>
      </c>
      <c r="G652">
        <v>15</v>
      </c>
    </row>
    <row r="653" spans="1:11">
      <c r="A653" t="s">
        <v>1757</v>
      </c>
      <c r="B653" t="s">
        <v>2230</v>
      </c>
      <c r="C653" t="s">
        <v>2285</v>
      </c>
      <c r="D653" t="s">
        <v>2286</v>
      </c>
      <c r="E653">
        <v>3</v>
      </c>
      <c r="F653">
        <v>5</v>
      </c>
      <c r="G653">
        <v>15</v>
      </c>
    </row>
    <row r="654" spans="1:11">
      <c r="A654" t="s">
        <v>1757</v>
      </c>
      <c r="B654" t="s">
        <v>2230</v>
      </c>
      <c r="C654" t="s">
        <v>2291</v>
      </c>
      <c r="D654" t="s">
        <v>2292</v>
      </c>
      <c r="E654">
        <v>4</v>
      </c>
      <c r="F654">
        <v>5</v>
      </c>
      <c r="G654">
        <v>20</v>
      </c>
    </row>
    <row r="655" spans="1:11">
      <c r="A655" t="s">
        <v>1757</v>
      </c>
      <c r="B655" t="s">
        <v>2230</v>
      </c>
      <c r="C655" t="s">
        <v>2293</v>
      </c>
      <c r="D655" t="s">
        <v>2294</v>
      </c>
      <c r="E655">
        <v>4</v>
      </c>
      <c r="F655">
        <v>5</v>
      </c>
      <c r="G655">
        <v>20</v>
      </c>
    </row>
    <row r="656" spans="1:11">
      <c r="A656" t="s">
        <v>1757</v>
      </c>
      <c r="B656" t="s">
        <v>2230</v>
      </c>
      <c r="C656" t="s">
        <v>2295</v>
      </c>
      <c r="D656" t="s">
        <v>2296</v>
      </c>
      <c r="E656">
        <v>3</v>
      </c>
      <c r="F656">
        <v>5</v>
      </c>
      <c r="G656">
        <v>15</v>
      </c>
    </row>
    <row r="657" spans="1:7">
      <c r="A657" t="s">
        <v>1757</v>
      </c>
      <c r="B657" t="s">
        <v>2230</v>
      </c>
      <c r="C657" t="s">
        <v>2297</v>
      </c>
      <c r="D657" t="s">
        <v>2298</v>
      </c>
      <c r="E657">
        <v>4</v>
      </c>
      <c r="F657">
        <v>5</v>
      </c>
      <c r="G657">
        <v>20</v>
      </c>
    </row>
    <row r="658" spans="1:7">
      <c r="A658" t="s">
        <v>1757</v>
      </c>
      <c r="B658" t="s">
        <v>2230</v>
      </c>
      <c r="C658" t="s">
        <v>2299</v>
      </c>
      <c r="D658" t="s">
        <v>2300</v>
      </c>
      <c r="E658">
        <v>4</v>
      </c>
      <c r="F658">
        <v>5</v>
      </c>
      <c r="G658">
        <v>20</v>
      </c>
    </row>
    <row r="659" spans="1:7">
      <c r="A659" t="s">
        <v>1757</v>
      </c>
      <c r="B659" t="s">
        <v>2230</v>
      </c>
      <c r="C659" t="s">
        <v>2301</v>
      </c>
      <c r="D659" t="s">
        <v>2302</v>
      </c>
      <c r="E659">
        <v>4</v>
      </c>
      <c r="F659">
        <v>5</v>
      </c>
      <c r="G659">
        <v>20</v>
      </c>
    </row>
    <row r="660" spans="1:7">
      <c r="A660" t="s">
        <v>1757</v>
      </c>
      <c r="B660" t="s">
        <v>2230</v>
      </c>
      <c r="C660" t="s">
        <v>2303</v>
      </c>
      <c r="D660" t="s">
        <v>2304</v>
      </c>
      <c r="E660">
        <v>3</v>
      </c>
      <c r="F660">
        <v>5</v>
      </c>
      <c r="G660">
        <v>15</v>
      </c>
    </row>
    <row r="661" spans="1:7">
      <c r="A661" t="s">
        <v>1757</v>
      </c>
      <c r="B661" t="s">
        <v>2230</v>
      </c>
      <c r="C661" t="s">
        <v>2311</v>
      </c>
      <c r="D661" t="s">
        <v>2312</v>
      </c>
      <c r="E661">
        <v>3</v>
      </c>
      <c r="F661">
        <v>5</v>
      </c>
      <c r="G661">
        <v>15</v>
      </c>
    </row>
    <row r="662" spans="1:7">
      <c r="A662" t="s">
        <v>1757</v>
      </c>
      <c r="B662" t="s">
        <v>2230</v>
      </c>
      <c r="C662" t="s">
        <v>2313</v>
      </c>
      <c r="D662" t="s">
        <v>2314</v>
      </c>
      <c r="E662">
        <v>23</v>
      </c>
      <c r="F662">
        <v>5</v>
      </c>
      <c r="G662">
        <v>115</v>
      </c>
    </row>
    <row r="663" spans="1:7">
      <c r="A663" t="s">
        <v>1757</v>
      </c>
      <c r="B663" t="s">
        <v>2230</v>
      </c>
      <c r="C663" t="s">
        <v>3386</v>
      </c>
      <c r="D663" t="s">
        <v>2354</v>
      </c>
      <c r="E663">
        <v>2</v>
      </c>
      <c r="F663">
        <v>5</v>
      </c>
      <c r="G663">
        <v>10</v>
      </c>
    </row>
    <row r="664" spans="1:7">
      <c r="A664" t="s">
        <v>1757</v>
      </c>
      <c r="B664" t="s">
        <v>2230</v>
      </c>
      <c r="C664" t="s">
        <v>2315</v>
      </c>
      <c r="D664" t="s">
        <v>2316</v>
      </c>
      <c r="E664">
        <v>2</v>
      </c>
      <c r="F664">
        <v>5</v>
      </c>
      <c r="G664">
        <v>10</v>
      </c>
    </row>
    <row r="665" spans="1:7">
      <c r="A665" t="s">
        <v>1757</v>
      </c>
      <c r="B665" t="s">
        <v>2230</v>
      </c>
      <c r="C665" t="s">
        <v>2317</v>
      </c>
      <c r="D665" t="s">
        <v>2318</v>
      </c>
      <c r="E665">
        <v>3</v>
      </c>
      <c r="F665">
        <v>5</v>
      </c>
      <c r="G665">
        <v>15</v>
      </c>
    </row>
    <row r="666" spans="1:7">
      <c r="A666" t="s">
        <v>1757</v>
      </c>
      <c r="B666" t="s">
        <v>2230</v>
      </c>
      <c r="C666" t="s">
        <v>2319</v>
      </c>
      <c r="D666" t="s">
        <v>2320</v>
      </c>
      <c r="E666">
        <v>3</v>
      </c>
      <c r="F666">
        <v>5</v>
      </c>
      <c r="G666">
        <v>15</v>
      </c>
    </row>
    <row r="667" spans="1:7">
      <c r="A667" t="s">
        <v>1757</v>
      </c>
      <c r="B667" t="s">
        <v>2230</v>
      </c>
      <c r="C667" t="s">
        <v>2321</v>
      </c>
      <c r="D667" t="s">
        <v>2322</v>
      </c>
      <c r="E667">
        <v>2</v>
      </c>
      <c r="F667">
        <v>5</v>
      </c>
      <c r="G667">
        <v>10</v>
      </c>
    </row>
    <row r="668" spans="1:7">
      <c r="A668" t="s">
        <v>1757</v>
      </c>
      <c r="B668" t="s">
        <v>2230</v>
      </c>
      <c r="C668" t="s">
        <v>2323</v>
      </c>
      <c r="D668" t="s">
        <v>2324</v>
      </c>
      <c r="E668">
        <v>4</v>
      </c>
      <c r="F668">
        <v>5</v>
      </c>
      <c r="G668">
        <v>20</v>
      </c>
    </row>
    <row r="669" spans="1:7">
      <c r="A669" t="s">
        <v>1757</v>
      </c>
      <c r="B669" t="s">
        <v>2230</v>
      </c>
      <c r="C669" t="s">
        <v>2325</v>
      </c>
      <c r="D669" t="s">
        <v>2326</v>
      </c>
      <c r="E669">
        <v>1</v>
      </c>
      <c r="F669">
        <v>5</v>
      </c>
      <c r="G669">
        <v>5</v>
      </c>
    </row>
    <row r="670" spans="1:7">
      <c r="A670" t="s">
        <v>1757</v>
      </c>
      <c r="B670" t="s">
        <v>2230</v>
      </c>
      <c r="C670" t="s">
        <v>2329</v>
      </c>
      <c r="D670" t="s">
        <v>2330</v>
      </c>
      <c r="E670">
        <v>3</v>
      </c>
      <c r="F670">
        <v>5</v>
      </c>
      <c r="G670">
        <v>15</v>
      </c>
    </row>
    <row r="671" spans="1:7">
      <c r="A671" t="s">
        <v>1757</v>
      </c>
      <c r="B671" t="s">
        <v>2230</v>
      </c>
      <c r="C671" t="s">
        <v>2331</v>
      </c>
      <c r="D671" t="s">
        <v>2332</v>
      </c>
      <c r="E671">
        <v>4</v>
      </c>
      <c r="F671">
        <v>5</v>
      </c>
      <c r="G671">
        <v>20</v>
      </c>
    </row>
    <row r="672" spans="1:7">
      <c r="A672" t="s">
        <v>1757</v>
      </c>
      <c r="B672" t="s">
        <v>2230</v>
      </c>
      <c r="C672" t="s">
        <v>2333</v>
      </c>
      <c r="D672" t="s">
        <v>2334</v>
      </c>
      <c r="E672">
        <v>3</v>
      </c>
      <c r="F672">
        <v>5</v>
      </c>
      <c r="G672">
        <v>15</v>
      </c>
    </row>
    <row r="673" spans="1:11">
      <c r="A673" t="s">
        <v>1757</v>
      </c>
      <c r="B673" t="s">
        <v>2230</v>
      </c>
      <c r="C673" t="s">
        <v>2349</v>
      </c>
      <c r="D673" t="s">
        <v>2350</v>
      </c>
      <c r="E673">
        <v>1</v>
      </c>
      <c r="F673">
        <v>5</v>
      </c>
      <c r="G673">
        <v>5</v>
      </c>
    </row>
    <row r="674" spans="1:11">
      <c r="A674" t="s">
        <v>1757</v>
      </c>
      <c r="B674" t="s">
        <v>2230</v>
      </c>
      <c r="C674" t="s">
        <v>2353</v>
      </c>
      <c r="D674" t="s">
        <v>2354</v>
      </c>
      <c r="E674">
        <v>2</v>
      </c>
      <c r="F674">
        <v>5</v>
      </c>
      <c r="G674">
        <v>10</v>
      </c>
    </row>
    <row r="675" spans="1:11">
      <c r="A675" t="s">
        <v>1757</v>
      </c>
      <c r="B675" t="s">
        <v>2230</v>
      </c>
      <c r="C675" t="s">
        <v>3387</v>
      </c>
      <c r="D675" t="s">
        <v>2354</v>
      </c>
      <c r="E675">
        <v>2</v>
      </c>
      <c r="F675">
        <v>5</v>
      </c>
      <c r="G675">
        <v>10</v>
      </c>
    </row>
    <row r="676" spans="1:11">
      <c r="A676" t="s">
        <v>1757</v>
      </c>
      <c r="B676" t="s">
        <v>2230</v>
      </c>
      <c r="C676" t="s">
        <v>3388</v>
      </c>
      <c r="D676" t="s">
        <v>2354</v>
      </c>
      <c r="E676">
        <v>4</v>
      </c>
      <c r="F676">
        <v>7.5</v>
      </c>
      <c r="G676">
        <v>30</v>
      </c>
    </row>
    <row r="677" spans="1:11" s="4" customFormat="1">
      <c r="A677" s="4" t="s">
        <v>1757</v>
      </c>
      <c r="B677" s="4" t="s">
        <v>2230</v>
      </c>
      <c r="C677" s="4" t="s">
        <v>3389</v>
      </c>
      <c r="D677" s="4" t="s">
        <v>2354</v>
      </c>
      <c r="E677" s="4">
        <v>4</v>
      </c>
      <c r="F677" s="4">
        <v>7.5</v>
      </c>
      <c r="G677" s="4">
        <v>30</v>
      </c>
      <c r="I677" s="4">
        <f>SUM(F647:F677)</f>
        <v>160</v>
      </c>
      <c r="J677" s="4">
        <f>SUM(G647:G677)</f>
        <v>585</v>
      </c>
    </row>
    <row r="678" spans="1:11">
      <c r="A678" t="s">
        <v>1757</v>
      </c>
      <c r="B678" t="s">
        <v>2230</v>
      </c>
      <c r="C678" t="s">
        <v>3390</v>
      </c>
      <c r="D678" t="s">
        <v>3391</v>
      </c>
      <c r="E678">
        <v>3</v>
      </c>
      <c r="F678">
        <v>10</v>
      </c>
      <c r="G678">
        <v>30</v>
      </c>
    </row>
    <row r="679" spans="1:11">
      <c r="A679" t="s">
        <v>1757</v>
      </c>
      <c r="B679" t="s">
        <v>2230</v>
      </c>
      <c r="C679" t="s">
        <v>3392</v>
      </c>
      <c r="D679" t="s">
        <v>3393</v>
      </c>
      <c r="E679">
        <v>3</v>
      </c>
      <c r="F679">
        <v>10</v>
      </c>
      <c r="G679">
        <v>30</v>
      </c>
    </row>
    <row r="680" spans="1:11">
      <c r="A680" t="s">
        <v>1757</v>
      </c>
      <c r="B680" t="s">
        <v>2230</v>
      </c>
      <c r="C680" t="s">
        <v>3394</v>
      </c>
      <c r="D680" t="s">
        <v>3395</v>
      </c>
      <c r="E680">
        <v>3</v>
      </c>
      <c r="F680">
        <v>10</v>
      </c>
      <c r="G680">
        <v>30</v>
      </c>
    </row>
    <row r="681" spans="1:11">
      <c r="A681" t="s">
        <v>1757</v>
      </c>
      <c r="B681" t="s">
        <v>2230</v>
      </c>
      <c r="C681" t="s">
        <v>3396</v>
      </c>
      <c r="D681" t="s">
        <v>3397</v>
      </c>
      <c r="E681">
        <v>5</v>
      </c>
      <c r="F681">
        <v>10</v>
      </c>
      <c r="G681">
        <v>50</v>
      </c>
    </row>
    <row r="682" spans="1:11">
      <c r="A682" t="s">
        <v>1757</v>
      </c>
      <c r="B682" t="s">
        <v>2230</v>
      </c>
      <c r="C682" t="s">
        <v>3398</v>
      </c>
      <c r="D682" t="s">
        <v>2354</v>
      </c>
      <c r="E682">
        <v>2</v>
      </c>
      <c r="F682">
        <v>10</v>
      </c>
      <c r="G682">
        <v>20</v>
      </c>
    </row>
    <row r="683" spans="1:11">
      <c r="A683" t="s">
        <v>1757</v>
      </c>
      <c r="B683" t="s">
        <v>2230</v>
      </c>
      <c r="C683" t="s">
        <v>3399</v>
      </c>
      <c r="D683" t="s">
        <v>3400</v>
      </c>
      <c r="E683">
        <v>13</v>
      </c>
      <c r="F683">
        <v>5</v>
      </c>
      <c r="G683">
        <v>65</v>
      </c>
    </row>
    <row r="684" spans="1:11">
      <c r="A684" t="s">
        <v>1757</v>
      </c>
      <c r="B684" t="s">
        <v>2230</v>
      </c>
      <c r="C684" t="s">
        <v>3401</v>
      </c>
      <c r="D684" t="s">
        <v>3402</v>
      </c>
      <c r="E684">
        <v>22</v>
      </c>
      <c r="F684">
        <v>7.5</v>
      </c>
      <c r="G684">
        <v>165</v>
      </c>
    </row>
    <row r="685" spans="1:11">
      <c r="A685" t="s">
        <v>1757</v>
      </c>
      <c r="B685" t="s">
        <v>2230</v>
      </c>
      <c r="C685" t="s">
        <v>3403</v>
      </c>
      <c r="D685" t="s">
        <v>2304</v>
      </c>
      <c r="E685">
        <v>22</v>
      </c>
      <c r="F685">
        <v>10</v>
      </c>
      <c r="G685">
        <v>220</v>
      </c>
    </row>
    <row r="686" spans="1:11">
      <c r="A686" t="s">
        <v>1757</v>
      </c>
      <c r="B686" t="s">
        <v>2230</v>
      </c>
      <c r="C686" t="s">
        <v>3404</v>
      </c>
      <c r="D686" t="s">
        <v>3405</v>
      </c>
      <c r="E686">
        <v>22</v>
      </c>
      <c r="F686">
        <v>7.5</v>
      </c>
      <c r="G686">
        <v>165</v>
      </c>
    </row>
    <row r="687" spans="1:11" s="1" customFormat="1">
      <c r="A687" s="1" t="s">
        <v>1757</v>
      </c>
      <c r="B687" s="1" t="s">
        <v>2230</v>
      </c>
      <c r="C687" s="1" t="s">
        <v>3406</v>
      </c>
      <c r="D687" s="1" t="s">
        <v>3407</v>
      </c>
      <c r="E687" s="1">
        <v>22</v>
      </c>
      <c r="F687" s="1">
        <v>15</v>
      </c>
      <c r="G687" s="1">
        <v>330</v>
      </c>
      <c r="I687" s="1">
        <f>SUM(F678:F687)</f>
        <v>95</v>
      </c>
      <c r="J687" s="1">
        <f>SUM(G678:G687)</f>
        <v>1105</v>
      </c>
      <c r="K687" s="2">
        <f>J687/I687</f>
        <v>11.631578947368421</v>
      </c>
    </row>
    <row r="688" spans="1:11">
      <c r="A688" t="s">
        <v>1757</v>
      </c>
      <c r="B688" t="s">
        <v>3408</v>
      </c>
      <c r="C688" t="s">
        <v>3409</v>
      </c>
      <c r="D688" t="s">
        <v>3410</v>
      </c>
      <c r="E688">
        <v>4</v>
      </c>
      <c r="F688">
        <v>10</v>
      </c>
      <c r="G688">
        <v>40</v>
      </c>
      <c r="I688">
        <f>COUNTA(F678:F687)</f>
        <v>10</v>
      </c>
    </row>
    <row r="689" spans="1:11">
      <c r="A689" t="s">
        <v>1757</v>
      </c>
      <c r="B689" t="s">
        <v>3408</v>
      </c>
      <c r="C689" t="s">
        <v>3411</v>
      </c>
      <c r="D689" t="s">
        <v>3412</v>
      </c>
      <c r="E689">
        <v>4</v>
      </c>
      <c r="F689">
        <v>10</v>
      </c>
      <c r="G689">
        <v>40</v>
      </c>
    </row>
    <row r="690" spans="1:11">
      <c r="A690" t="s">
        <v>1757</v>
      </c>
      <c r="B690" t="s">
        <v>3408</v>
      </c>
      <c r="C690" t="s">
        <v>3413</v>
      </c>
      <c r="D690" t="s">
        <v>3414</v>
      </c>
      <c r="E690">
        <v>4</v>
      </c>
      <c r="F690">
        <v>10</v>
      </c>
      <c r="G690">
        <v>40</v>
      </c>
    </row>
    <row r="691" spans="1:11">
      <c r="A691" t="s">
        <v>1757</v>
      </c>
      <c r="B691" t="s">
        <v>3408</v>
      </c>
      <c r="C691" t="s">
        <v>3415</v>
      </c>
      <c r="D691" s="6" t="s">
        <v>202</v>
      </c>
      <c r="E691">
        <v>4</v>
      </c>
      <c r="F691">
        <v>30</v>
      </c>
      <c r="G691">
        <v>120</v>
      </c>
    </row>
    <row r="692" spans="1:11" s="1" customFormat="1">
      <c r="A692" s="1" t="s">
        <v>1757</v>
      </c>
      <c r="B692" s="1" t="s">
        <v>3408</v>
      </c>
      <c r="C692" s="1" t="s">
        <v>3416</v>
      </c>
      <c r="D692" s="1" t="s">
        <v>3417</v>
      </c>
      <c r="E692" s="1">
        <v>1</v>
      </c>
      <c r="F692" s="1">
        <v>10</v>
      </c>
      <c r="G692" s="1">
        <v>10</v>
      </c>
      <c r="I692" s="1">
        <f>SUM(F688:F692)</f>
        <v>70</v>
      </c>
      <c r="J692" s="1">
        <f>SUM(G688:G692)</f>
        <v>250</v>
      </c>
      <c r="K692" s="2">
        <f>J692/I692</f>
        <v>3.5714285714285716</v>
      </c>
    </row>
    <row r="693" spans="1:11">
      <c r="I693">
        <f>COUNTA(F688:F692)</f>
        <v>5</v>
      </c>
    </row>
    <row r="696" spans="1:11">
      <c r="F696">
        <f>AVERAGE(F4:F692)</f>
        <v>8.4054252199413497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9"/>
  <sheetViews>
    <sheetView tabSelected="1" workbookViewId="0">
      <selection sqref="A1:L41"/>
    </sheetView>
  </sheetViews>
  <sheetFormatPr defaultRowHeight="12.75"/>
  <cols>
    <col min="1" max="1" width="28.85546875" customWidth="1"/>
    <col min="4" max="4" width="13.42578125" customWidth="1"/>
    <col min="5" max="5" width="9.140625" style="3"/>
    <col min="8" max="8" width="13.140625" customWidth="1"/>
    <col min="9" max="9" width="9.140625" style="3"/>
    <col min="12" max="12" width="11.5703125" bestFit="1" customWidth="1"/>
    <col min="13" max="13" width="11.140625" customWidth="1"/>
  </cols>
  <sheetData>
    <row r="1" spans="1:12">
      <c r="A1" s="7"/>
      <c r="B1" s="8" t="s">
        <v>3433</v>
      </c>
      <c r="C1" s="8"/>
      <c r="D1" s="8"/>
      <c r="E1" s="9"/>
      <c r="F1" s="8" t="s">
        <v>3427</v>
      </c>
      <c r="G1" s="8"/>
      <c r="H1" s="8"/>
      <c r="I1" s="9"/>
      <c r="J1" s="8" t="s">
        <v>3426</v>
      </c>
      <c r="K1" s="8"/>
      <c r="L1" s="8"/>
    </row>
    <row r="2" spans="1:12">
      <c r="A2" s="7"/>
      <c r="B2" s="8" t="s">
        <v>2390</v>
      </c>
      <c r="C2" s="8" t="s">
        <v>3420</v>
      </c>
      <c r="D2" s="8" t="s">
        <v>2391</v>
      </c>
      <c r="E2" s="9"/>
      <c r="F2" s="8" t="s">
        <v>2390</v>
      </c>
      <c r="G2" s="8" t="s">
        <v>3420</v>
      </c>
      <c r="H2" s="8" t="s">
        <v>2391</v>
      </c>
      <c r="I2" s="9"/>
      <c r="J2" s="8" t="s">
        <v>2390</v>
      </c>
      <c r="K2" s="8" t="s">
        <v>3420</v>
      </c>
      <c r="L2" s="8" t="s">
        <v>2391</v>
      </c>
    </row>
    <row r="3" spans="1:12">
      <c r="A3" s="7" t="s">
        <v>11</v>
      </c>
      <c r="B3" s="7">
        <v>5</v>
      </c>
      <c r="C3" s="7">
        <v>250</v>
      </c>
      <c r="D3" s="10">
        <f>C3/B3</f>
        <v>50</v>
      </c>
      <c r="E3" s="11"/>
      <c r="F3" s="7"/>
      <c r="G3" s="7"/>
      <c r="H3" s="7"/>
      <c r="I3" s="11"/>
      <c r="J3" s="7">
        <v>90</v>
      </c>
      <c r="K3" s="7">
        <v>590</v>
      </c>
      <c r="L3" s="10">
        <f>K3/J3</f>
        <v>6.5555555555555554</v>
      </c>
    </row>
    <row r="4" spans="1:12">
      <c r="A4" s="7" t="s">
        <v>14</v>
      </c>
      <c r="B4" s="7">
        <v>180</v>
      </c>
      <c r="C4" s="7">
        <v>4515</v>
      </c>
      <c r="D4" s="10">
        <f>C4/B4</f>
        <v>25.083333333333332</v>
      </c>
      <c r="E4" s="11"/>
      <c r="F4" s="7">
        <v>70</v>
      </c>
      <c r="G4" s="7">
        <v>90</v>
      </c>
      <c r="H4" s="10">
        <f>G4/F4</f>
        <v>1.2857142857142858</v>
      </c>
      <c r="I4" s="11"/>
      <c r="J4" s="7"/>
      <c r="K4" s="7"/>
      <c r="L4" s="10"/>
    </row>
    <row r="5" spans="1:12">
      <c r="A5" s="7" t="s">
        <v>82</v>
      </c>
      <c r="B5" s="7">
        <v>50</v>
      </c>
      <c r="C5" s="7">
        <v>1425</v>
      </c>
      <c r="D5" s="10">
        <f t="shared" ref="D5:D34" si="0">C5/B5</f>
        <v>28.5</v>
      </c>
      <c r="E5" s="11"/>
      <c r="F5" s="7"/>
      <c r="G5" s="7"/>
      <c r="H5" s="10"/>
      <c r="I5" s="11"/>
      <c r="J5" s="7"/>
      <c r="K5" s="7"/>
      <c r="L5" s="10"/>
    </row>
    <row r="6" spans="1:12">
      <c r="A6" s="7" t="s">
        <v>2392</v>
      </c>
      <c r="B6" s="7">
        <v>105</v>
      </c>
      <c r="C6" s="7">
        <v>2695</v>
      </c>
      <c r="D6" s="10">
        <f t="shared" si="0"/>
        <v>25.666666666666668</v>
      </c>
      <c r="E6" s="11"/>
      <c r="F6" s="7"/>
      <c r="G6" s="7"/>
      <c r="H6" s="10"/>
      <c r="I6" s="11"/>
      <c r="J6" s="7"/>
      <c r="K6" s="7"/>
      <c r="L6" s="10"/>
    </row>
    <row r="7" spans="1:12">
      <c r="A7" s="7" t="s">
        <v>154</v>
      </c>
      <c r="B7" s="7">
        <v>125</v>
      </c>
      <c r="C7" s="7">
        <v>22140</v>
      </c>
      <c r="D7" s="10">
        <f t="shared" si="0"/>
        <v>177.12</v>
      </c>
      <c r="E7" s="11"/>
      <c r="F7" s="7">
        <v>60</v>
      </c>
      <c r="G7" s="7">
        <v>120</v>
      </c>
      <c r="H7" s="10">
        <f t="shared" ref="H7:H33" si="1">G7/F7</f>
        <v>2</v>
      </c>
      <c r="I7" s="11"/>
      <c r="J7" s="7">
        <v>315</v>
      </c>
      <c r="K7" s="7">
        <v>3600</v>
      </c>
      <c r="L7" s="10">
        <f t="shared" ref="L7:L38" si="2">K7/J7</f>
        <v>11.428571428571429</v>
      </c>
    </row>
    <row r="8" spans="1:12">
      <c r="A8" s="7" t="s">
        <v>203</v>
      </c>
      <c r="B8" s="7">
        <v>85</v>
      </c>
      <c r="C8" s="7">
        <v>4942.5</v>
      </c>
      <c r="D8" s="10">
        <f t="shared" si="0"/>
        <v>58.147058823529413</v>
      </c>
      <c r="E8" s="11"/>
      <c r="F8" s="7"/>
      <c r="G8" s="7"/>
      <c r="H8" s="10"/>
      <c r="I8" s="11"/>
      <c r="J8" s="7">
        <v>5</v>
      </c>
      <c r="K8" s="7">
        <v>55</v>
      </c>
      <c r="L8" s="10">
        <f t="shared" si="2"/>
        <v>11</v>
      </c>
    </row>
    <row r="9" spans="1:12">
      <c r="A9" s="7" t="s">
        <v>254</v>
      </c>
      <c r="B9" s="7">
        <v>110</v>
      </c>
      <c r="C9" s="7">
        <v>4467.5</v>
      </c>
      <c r="D9" s="10">
        <f t="shared" si="0"/>
        <v>40.613636363636367</v>
      </c>
      <c r="E9" s="11"/>
      <c r="F9" s="7"/>
      <c r="G9" s="7"/>
      <c r="H9" s="10"/>
      <c r="I9" s="11"/>
      <c r="J9" s="7">
        <v>75</v>
      </c>
      <c r="K9" s="7">
        <v>480</v>
      </c>
      <c r="L9" s="10">
        <f t="shared" si="2"/>
        <v>6.4</v>
      </c>
    </row>
    <row r="10" spans="1:12">
      <c r="A10" s="7" t="s">
        <v>323</v>
      </c>
      <c r="B10" s="7">
        <v>442.5</v>
      </c>
      <c r="C10" s="7">
        <v>19765</v>
      </c>
      <c r="D10" s="10">
        <f t="shared" si="0"/>
        <v>44.666666666666664</v>
      </c>
      <c r="E10" s="11"/>
      <c r="F10" s="7">
        <v>65</v>
      </c>
      <c r="G10" s="7">
        <v>135</v>
      </c>
      <c r="H10" s="10">
        <f t="shared" si="1"/>
        <v>2.0769230769230771</v>
      </c>
      <c r="I10" s="11"/>
      <c r="J10" s="7">
        <v>405</v>
      </c>
      <c r="K10" s="7">
        <v>5252.5</v>
      </c>
      <c r="L10" s="10">
        <f t="shared" si="2"/>
        <v>12.969135802469136</v>
      </c>
    </row>
    <row r="11" spans="1:12">
      <c r="A11" s="7" t="s">
        <v>482</v>
      </c>
      <c r="B11" s="7">
        <v>167.5</v>
      </c>
      <c r="C11" s="7">
        <v>5392.5</v>
      </c>
      <c r="D11" s="10">
        <f t="shared" si="0"/>
        <v>32.194029850746269</v>
      </c>
      <c r="E11" s="11"/>
      <c r="F11" s="7"/>
      <c r="G11" s="7"/>
      <c r="H11" s="10"/>
      <c r="I11" s="11"/>
      <c r="J11" s="7">
        <v>90</v>
      </c>
      <c r="K11" s="7">
        <v>1440</v>
      </c>
      <c r="L11" s="10">
        <f t="shared" si="2"/>
        <v>16</v>
      </c>
    </row>
    <row r="12" spans="1:12">
      <c r="A12" s="7" t="s">
        <v>548</v>
      </c>
      <c r="B12" s="7">
        <v>335</v>
      </c>
      <c r="C12" s="7">
        <v>14365</v>
      </c>
      <c r="D12" s="10">
        <f t="shared" si="0"/>
        <v>42.880597014925371</v>
      </c>
      <c r="E12" s="11"/>
      <c r="F12" s="7"/>
      <c r="G12" s="7"/>
      <c r="H12" s="10"/>
      <c r="I12" s="11"/>
      <c r="J12" s="7">
        <v>365</v>
      </c>
      <c r="K12" s="7">
        <v>2025</v>
      </c>
      <c r="L12" s="10">
        <f t="shared" si="2"/>
        <v>5.5479452054794525</v>
      </c>
    </row>
    <row r="13" spans="1:12">
      <c r="A13" s="7" t="s">
        <v>2393</v>
      </c>
      <c r="B13" s="7">
        <v>150</v>
      </c>
      <c r="C13" s="7">
        <v>10292.5</v>
      </c>
      <c r="D13" s="10">
        <f t="shared" si="0"/>
        <v>68.61666666666666</v>
      </c>
      <c r="E13" s="11"/>
      <c r="F13" s="7"/>
      <c r="G13" s="7"/>
      <c r="H13" s="10"/>
      <c r="I13" s="11"/>
      <c r="J13" s="7">
        <v>90</v>
      </c>
      <c r="K13" s="7">
        <v>1095</v>
      </c>
      <c r="L13" s="10">
        <f t="shared" si="2"/>
        <v>12.166666666666666</v>
      </c>
    </row>
    <row r="14" spans="1:12">
      <c r="A14" s="7" t="s">
        <v>728</v>
      </c>
      <c r="B14" s="7">
        <v>97.5</v>
      </c>
      <c r="C14" s="7">
        <v>5740</v>
      </c>
      <c r="D14" s="10">
        <f t="shared" si="0"/>
        <v>58.871794871794869</v>
      </c>
      <c r="E14" s="11"/>
      <c r="F14" s="7">
        <v>82.5</v>
      </c>
      <c r="G14" s="7">
        <v>840</v>
      </c>
      <c r="H14" s="10">
        <f t="shared" si="1"/>
        <v>10.181818181818182</v>
      </c>
      <c r="I14" s="11"/>
      <c r="J14" s="7">
        <v>120</v>
      </c>
      <c r="K14" s="7">
        <v>360</v>
      </c>
      <c r="L14" s="10">
        <f t="shared" si="2"/>
        <v>3</v>
      </c>
    </row>
    <row r="15" spans="1:12">
      <c r="A15" s="7" t="s">
        <v>778</v>
      </c>
      <c r="B15" s="7">
        <v>147.5</v>
      </c>
      <c r="C15" s="7">
        <v>5467.5</v>
      </c>
      <c r="D15" s="10">
        <f t="shared" si="0"/>
        <v>37.067796610169495</v>
      </c>
      <c r="E15" s="11"/>
      <c r="F15" s="7"/>
      <c r="G15" s="7"/>
      <c r="H15" s="10"/>
      <c r="I15" s="11"/>
      <c r="J15" s="7">
        <v>75</v>
      </c>
      <c r="K15" s="7">
        <v>290</v>
      </c>
      <c r="L15" s="10">
        <f t="shared" si="2"/>
        <v>3.8666666666666667</v>
      </c>
    </row>
    <row r="16" spans="1:12">
      <c r="A16" s="7" t="s">
        <v>842</v>
      </c>
      <c r="B16" s="7">
        <v>140</v>
      </c>
      <c r="C16" s="7">
        <v>1465</v>
      </c>
      <c r="D16" s="10">
        <f t="shared" si="0"/>
        <v>10.464285714285714</v>
      </c>
      <c r="E16" s="11"/>
      <c r="F16" s="7"/>
      <c r="G16" s="7"/>
      <c r="H16" s="10"/>
      <c r="I16" s="11"/>
      <c r="J16" s="7">
        <v>275</v>
      </c>
      <c r="K16" s="7">
        <v>2975</v>
      </c>
      <c r="L16" s="10">
        <f t="shared" si="2"/>
        <v>10.818181818181818</v>
      </c>
    </row>
    <row r="17" spans="1:12">
      <c r="A17" s="7" t="s">
        <v>79</v>
      </c>
      <c r="B17" s="7">
        <v>180</v>
      </c>
      <c r="C17" s="7">
        <v>11170</v>
      </c>
      <c r="D17" s="10">
        <f t="shared" si="0"/>
        <v>62.055555555555557</v>
      </c>
      <c r="E17" s="11"/>
      <c r="F17" s="7">
        <v>17</v>
      </c>
      <c r="G17" s="7">
        <v>45</v>
      </c>
      <c r="H17" s="10">
        <f t="shared" si="1"/>
        <v>2.6470588235294117</v>
      </c>
      <c r="I17" s="11"/>
      <c r="J17" s="7">
        <v>197.5</v>
      </c>
      <c r="K17" s="7">
        <v>1372.5</v>
      </c>
      <c r="L17" s="10">
        <f t="shared" si="2"/>
        <v>6.9493670886075947</v>
      </c>
    </row>
    <row r="18" spans="1:12">
      <c r="A18" s="7" t="s">
        <v>956</v>
      </c>
      <c r="B18" s="7">
        <v>320</v>
      </c>
      <c r="C18" s="7">
        <v>12905</v>
      </c>
      <c r="D18" s="10">
        <f t="shared" si="0"/>
        <v>40.328125</v>
      </c>
      <c r="E18" s="11"/>
      <c r="F18" s="7"/>
      <c r="G18" s="7"/>
      <c r="H18" s="10"/>
      <c r="I18" s="11"/>
      <c r="J18" s="7">
        <v>300</v>
      </c>
      <c r="K18" s="7">
        <v>5390</v>
      </c>
      <c r="L18" s="10">
        <f t="shared" si="2"/>
        <v>17.966666666666665</v>
      </c>
    </row>
    <row r="19" spans="1:12">
      <c r="A19" s="7" t="s">
        <v>1070</v>
      </c>
      <c r="B19" s="7">
        <v>287.5</v>
      </c>
      <c r="C19" s="7">
        <v>34677.5</v>
      </c>
      <c r="D19" s="10">
        <f t="shared" si="0"/>
        <v>120.61739130434782</v>
      </c>
      <c r="E19" s="11"/>
      <c r="F19" s="7"/>
      <c r="G19" s="7"/>
      <c r="H19" s="10"/>
      <c r="I19" s="11"/>
      <c r="J19" s="7">
        <v>315</v>
      </c>
      <c r="K19" s="7">
        <v>7397.5</v>
      </c>
      <c r="L19" s="10">
        <f t="shared" si="2"/>
        <v>23.484126984126984</v>
      </c>
    </row>
    <row r="20" spans="1:12">
      <c r="A20" s="7" t="s">
        <v>1197</v>
      </c>
      <c r="B20" s="7">
        <v>182.5</v>
      </c>
      <c r="C20" s="7">
        <v>5882.5</v>
      </c>
      <c r="D20" s="10">
        <f t="shared" si="0"/>
        <v>32.232876712328768</v>
      </c>
      <c r="E20" s="11"/>
      <c r="F20" s="7"/>
      <c r="G20" s="7"/>
      <c r="H20" s="10"/>
      <c r="I20" s="11"/>
      <c r="J20" s="7"/>
      <c r="K20" s="7"/>
      <c r="L20" s="10"/>
    </row>
    <row r="21" spans="1:12">
      <c r="A21" s="7" t="s">
        <v>1243</v>
      </c>
      <c r="B21" s="7">
        <v>255</v>
      </c>
      <c r="C21" s="7">
        <v>24310</v>
      </c>
      <c r="D21" s="10">
        <f t="shared" si="0"/>
        <v>95.333333333333329</v>
      </c>
      <c r="E21" s="11"/>
      <c r="F21" s="7">
        <v>120</v>
      </c>
      <c r="G21" s="7">
        <v>1115</v>
      </c>
      <c r="H21" s="10">
        <f t="shared" si="1"/>
        <v>9.2916666666666661</v>
      </c>
      <c r="I21" s="11"/>
      <c r="J21" s="7">
        <v>225</v>
      </c>
      <c r="K21" s="7">
        <v>2210</v>
      </c>
      <c r="L21" s="10">
        <f t="shared" si="2"/>
        <v>9.8222222222222229</v>
      </c>
    </row>
    <row r="22" spans="1:12">
      <c r="A22" s="7" t="s">
        <v>1338</v>
      </c>
      <c r="B22" s="7">
        <v>67.5</v>
      </c>
      <c r="C22" s="7">
        <v>1660</v>
      </c>
      <c r="D22" s="10">
        <f t="shared" si="0"/>
        <v>24.592592592592592</v>
      </c>
      <c r="E22" s="11"/>
      <c r="F22" s="7"/>
      <c r="G22" s="7"/>
      <c r="H22" s="10"/>
      <c r="I22" s="11"/>
      <c r="J22" s="7">
        <v>395</v>
      </c>
      <c r="K22" s="7">
        <v>17010</v>
      </c>
      <c r="L22" s="10">
        <f t="shared" si="2"/>
        <v>43.063291139240505</v>
      </c>
    </row>
    <row r="23" spans="1:12">
      <c r="A23" s="7" t="s">
        <v>2394</v>
      </c>
      <c r="B23" s="7">
        <v>307.5</v>
      </c>
      <c r="C23" s="7">
        <v>15780</v>
      </c>
      <c r="D23" s="10">
        <f t="shared" si="0"/>
        <v>51.31707317073171</v>
      </c>
      <c r="E23" s="11"/>
      <c r="F23" s="7"/>
      <c r="G23" s="7"/>
      <c r="H23" s="10"/>
      <c r="I23" s="11"/>
      <c r="J23" s="7">
        <v>150</v>
      </c>
      <c r="K23" s="7">
        <v>3900</v>
      </c>
      <c r="L23" s="10">
        <f t="shared" si="2"/>
        <v>26</v>
      </c>
    </row>
    <row r="24" spans="1:12">
      <c r="A24" s="7" t="s">
        <v>1495</v>
      </c>
      <c r="B24" s="7">
        <v>255</v>
      </c>
      <c r="C24" s="7">
        <v>25540</v>
      </c>
      <c r="D24" s="10">
        <f t="shared" si="0"/>
        <v>100.15686274509804</v>
      </c>
      <c r="E24" s="11"/>
      <c r="F24" s="7"/>
      <c r="G24" s="7"/>
      <c r="H24" s="10"/>
      <c r="I24" s="11"/>
      <c r="J24" s="7">
        <v>195</v>
      </c>
      <c r="K24" s="7">
        <v>2400</v>
      </c>
      <c r="L24" s="10">
        <f t="shared" si="2"/>
        <v>12.307692307692308</v>
      </c>
    </row>
    <row r="25" spans="1:12">
      <c r="A25" s="7" t="s">
        <v>1596</v>
      </c>
      <c r="B25" s="7">
        <v>205</v>
      </c>
      <c r="C25" s="7">
        <v>11530</v>
      </c>
      <c r="D25" s="10">
        <f t="shared" si="0"/>
        <v>56.243902439024389</v>
      </c>
      <c r="E25" s="11"/>
      <c r="F25" s="7">
        <v>10</v>
      </c>
      <c r="G25" s="7">
        <v>135</v>
      </c>
      <c r="H25" s="10">
        <f t="shared" si="1"/>
        <v>13.5</v>
      </c>
      <c r="I25" s="11"/>
      <c r="J25" s="7">
        <v>360</v>
      </c>
      <c r="K25" s="7">
        <v>4830</v>
      </c>
      <c r="L25" s="10">
        <f t="shared" si="2"/>
        <v>13.416666666666666</v>
      </c>
    </row>
    <row r="26" spans="1:12">
      <c r="A26" s="7" t="s">
        <v>1661</v>
      </c>
      <c r="B26" s="7">
        <v>242.5</v>
      </c>
      <c r="C26" s="7">
        <v>17270</v>
      </c>
      <c r="D26" s="10">
        <f t="shared" si="0"/>
        <v>71.216494845360828</v>
      </c>
      <c r="E26" s="11"/>
      <c r="F26" s="7"/>
      <c r="G26" s="7"/>
      <c r="H26" s="10"/>
      <c r="I26" s="11"/>
      <c r="J26" s="7">
        <v>45</v>
      </c>
      <c r="K26" s="7">
        <v>105</v>
      </c>
      <c r="L26" s="10">
        <f t="shared" si="2"/>
        <v>2.3333333333333335</v>
      </c>
    </row>
    <row r="27" spans="1:12">
      <c r="A27" s="7" t="s">
        <v>1758</v>
      </c>
      <c r="B27" s="7">
        <v>327.5</v>
      </c>
      <c r="C27" s="7">
        <v>23672.5</v>
      </c>
      <c r="D27" s="10">
        <f t="shared" si="0"/>
        <v>72.282442748091597</v>
      </c>
      <c r="E27" s="11"/>
      <c r="F27" s="7"/>
      <c r="G27" s="7"/>
      <c r="H27" s="10"/>
      <c r="I27" s="11"/>
      <c r="J27" s="7">
        <v>75</v>
      </c>
      <c r="K27" s="7">
        <v>1035</v>
      </c>
      <c r="L27" s="10">
        <f t="shared" si="2"/>
        <v>13.8</v>
      </c>
    </row>
    <row r="28" spans="1:12">
      <c r="A28" s="7" t="s">
        <v>1869</v>
      </c>
      <c r="B28" s="7">
        <v>200</v>
      </c>
      <c r="C28" s="7">
        <v>11677.5</v>
      </c>
      <c r="D28" s="10">
        <f t="shared" si="0"/>
        <v>58.387500000000003</v>
      </c>
      <c r="E28" s="11"/>
      <c r="F28" s="7"/>
      <c r="G28" s="7"/>
      <c r="H28" s="10"/>
      <c r="I28" s="11"/>
      <c r="J28" s="7"/>
      <c r="K28" s="7"/>
      <c r="L28" s="10"/>
    </row>
    <row r="29" spans="1:12">
      <c r="A29" s="7" t="s">
        <v>1936</v>
      </c>
      <c r="B29" s="7">
        <v>265</v>
      </c>
      <c r="C29" s="7">
        <v>13940</v>
      </c>
      <c r="D29" s="10">
        <f t="shared" si="0"/>
        <v>52.60377358490566</v>
      </c>
      <c r="E29" s="11"/>
      <c r="F29" s="7">
        <v>125</v>
      </c>
      <c r="G29" s="7">
        <v>3160</v>
      </c>
      <c r="H29" s="10">
        <f t="shared" si="1"/>
        <v>25.28</v>
      </c>
      <c r="I29" s="11"/>
      <c r="J29" s="7">
        <v>157.5</v>
      </c>
      <c r="K29" s="7">
        <v>1555</v>
      </c>
      <c r="L29" s="10">
        <f t="shared" si="2"/>
        <v>9.8730158730158735</v>
      </c>
    </row>
    <row r="30" spans="1:12">
      <c r="A30" s="7" t="s">
        <v>2395</v>
      </c>
      <c r="B30" s="7">
        <v>185</v>
      </c>
      <c r="C30" s="7">
        <v>3835</v>
      </c>
      <c r="D30" s="10">
        <f t="shared" si="0"/>
        <v>20.72972972972973</v>
      </c>
      <c r="E30" s="11"/>
      <c r="F30" s="7"/>
      <c r="G30" s="7"/>
      <c r="H30" s="10"/>
      <c r="I30" s="11"/>
      <c r="J30" s="7">
        <v>125</v>
      </c>
      <c r="K30" s="7">
        <v>2007.5</v>
      </c>
      <c r="L30" s="10">
        <f t="shared" si="2"/>
        <v>16.059999999999999</v>
      </c>
    </row>
    <row r="31" spans="1:12">
      <c r="A31" s="7" t="s">
        <v>2396</v>
      </c>
      <c r="B31" s="7">
        <v>175</v>
      </c>
      <c r="C31" s="7">
        <v>7355</v>
      </c>
      <c r="D31" s="10">
        <f t="shared" si="0"/>
        <v>42.028571428571432</v>
      </c>
      <c r="E31" s="11"/>
      <c r="F31" s="7">
        <v>50</v>
      </c>
      <c r="G31" s="7">
        <v>90</v>
      </c>
      <c r="H31" s="10">
        <f t="shared" si="1"/>
        <v>1.8</v>
      </c>
      <c r="I31" s="11"/>
      <c r="J31" s="7">
        <v>15</v>
      </c>
      <c r="K31" s="7">
        <v>30</v>
      </c>
      <c r="L31" s="10">
        <f t="shared" si="2"/>
        <v>2</v>
      </c>
    </row>
    <row r="32" spans="1:12">
      <c r="A32" s="7" t="s">
        <v>2397</v>
      </c>
      <c r="B32" s="7">
        <v>160</v>
      </c>
      <c r="C32" s="7">
        <v>4830</v>
      </c>
      <c r="D32" s="10">
        <f t="shared" si="0"/>
        <v>30.1875</v>
      </c>
      <c r="E32" s="11"/>
      <c r="F32" s="7">
        <v>20</v>
      </c>
      <c r="G32" s="7">
        <v>55</v>
      </c>
      <c r="H32" s="10">
        <f t="shared" si="1"/>
        <v>2.75</v>
      </c>
      <c r="I32" s="11"/>
      <c r="J32" s="7">
        <v>45</v>
      </c>
      <c r="K32" s="7">
        <v>130</v>
      </c>
      <c r="L32" s="10">
        <f t="shared" si="2"/>
        <v>2.8888888888888888</v>
      </c>
    </row>
    <row r="33" spans="1:14">
      <c r="A33" s="7" t="s">
        <v>1440</v>
      </c>
      <c r="B33" s="7">
        <v>312.5</v>
      </c>
      <c r="C33" s="7">
        <v>19527.5</v>
      </c>
      <c r="D33" s="10">
        <f t="shared" si="0"/>
        <v>62.488</v>
      </c>
      <c r="E33" s="11"/>
      <c r="F33" s="7">
        <v>160</v>
      </c>
      <c r="G33" s="7">
        <v>585</v>
      </c>
      <c r="H33" s="10">
        <f t="shared" si="1"/>
        <v>3.65625</v>
      </c>
      <c r="I33" s="11"/>
      <c r="J33" s="7">
        <v>95</v>
      </c>
      <c r="K33" s="7">
        <v>1105</v>
      </c>
      <c r="L33" s="10">
        <f t="shared" si="2"/>
        <v>11.631578947368421</v>
      </c>
    </row>
    <row r="34" spans="1:14">
      <c r="A34" s="7" t="s">
        <v>2355</v>
      </c>
      <c r="B34" s="7">
        <v>140</v>
      </c>
      <c r="C34" s="7">
        <v>10830</v>
      </c>
      <c r="D34" s="10">
        <f t="shared" si="0"/>
        <v>77.357142857142861</v>
      </c>
      <c r="E34" s="11"/>
      <c r="F34" s="7"/>
      <c r="G34" s="7"/>
      <c r="H34" s="7"/>
      <c r="I34" s="11"/>
      <c r="J34" s="7"/>
      <c r="K34" s="7"/>
      <c r="L34" s="10"/>
    </row>
    <row r="35" spans="1:14">
      <c r="A35" s="7" t="s">
        <v>2580</v>
      </c>
      <c r="B35" s="7"/>
      <c r="C35" s="7"/>
      <c r="D35" s="7"/>
      <c r="E35" s="11"/>
      <c r="F35" s="7"/>
      <c r="G35" s="7"/>
      <c r="H35" s="7"/>
      <c r="I35" s="11"/>
      <c r="J35" s="7">
        <v>60</v>
      </c>
      <c r="K35" s="7">
        <v>615</v>
      </c>
      <c r="L35" s="10">
        <f t="shared" si="2"/>
        <v>10.25</v>
      </c>
    </row>
    <row r="36" spans="1:14">
      <c r="A36" s="7" t="s">
        <v>3418</v>
      </c>
      <c r="B36" s="7"/>
      <c r="C36" s="7"/>
      <c r="D36" s="7"/>
      <c r="E36" s="11"/>
      <c r="F36" s="7"/>
      <c r="G36" s="7"/>
      <c r="H36" s="7"/>
      <c r="I36" s="11"/>
      <c r="J36" s="7">
        <v>10</v>
      </c>
      <c r="K36" s="7">
        <v>95</v>
      </c>
      <c r="L36" s="10">
        <f t="shared" si="2"/>
        <v>9.5</v>
      </c>
    </row>
    <row r="37" spans="1:14">
      <c r="A37" s="7" t="s">
        <v>3265</v>
      </c>
      <c r="B37" s="7"/>
      <c r="C37" s="7"/>
      <c r="D37" s="7"/>
      <c r="E37" s="11"/>
      <c r="F37" s="7"/>
      <c r="G37" s="7"/>
      <c r="H37" s="7"/>
      <c r="I37" s="11"/>
      <c r="J37" s="7">
        <v>90</v>
      </c>
      <c r="K37" s="7">
        <v>1380</v>
      </c>
      <c r="L37" s="10">
        <f t="shared" si="2"/>
        <v>15.333333333333334</v>
      </c>
    </row>
    <row r="38" spans="1:14">
      <c r="A38" s="7" t="s">
        <v>3419</v>
      </c>
      <c r="B38" s="7"/>
      <c r="C38" s="7"/>
      <c r="D38" s="7"/>
      <c r="E38" s="11"/>
      <c r="F38" s="7"/>
      <c r="G38" s="7"/>
      <c r="H38" s="7"/>
      <c r="I38" s="11"/>
      <c r="J38" s="7">
        <v>70</v>
      </c>
      <c r="K38" s="7">
        <v>250</v>
      </c>
      <c r="L38" s="10">
        <f t="shared" si="2"/>
        <v>3.5714285714285716</v>
      </c>
    </row>
    <row r="39" spans="1:14" ht="13.5" thickBot="1">
      <c r="A39" s="13"/>
      <c r="B39" s="13"/>
      <c r="C39" s="13"/>
      <c r="D39" s="13"/>
      <c r="E39" s="14"/>
      <c r="F39" s="13"/>
      <c r="G39" s="13"/>
      <c r="H39" s="13"/>
      <c r="I39" s="14"/>
      <c r="J39" s="13"/>
      <c r="K39" s="13"/>
      <c r="L39" s="13"/>
    </row>
    <row r="40" spans="1:14" ht="13.5" thickTop="1">
      <c r="A40" s="15"/>
      <c r="B40" s="15">
        <f>SUM(B3:B38)</f>
        <v>6207.5</v>
      </c>
      <c r="C40" s="15">
        <f>SUM(C3:C38)</f>
        <v>359315</v>
      </c>
      <c r="D40" s="16">
        <f>C40/B40</f>
        <v>57.884011276681434</v>
      </c>
      <c r="E40" s="17"/>
      <c r="F40" s="15">
        <f>SUM(F4:F37)</f>
        <v>779.5</v>
      </c>
      <c r="G40" s="15">
        <f>SUM(G4:G37)</f>
        <v>6370</v>
      </c>
      <c r="H40" s="16">
        <f>G40/F40</f>
        <v>8.1719050673508651</v>
      </c>
      <c r="I40" s="17"/>
      <c r="J40" s="15">
        <f>SUM(J3:J38)</f>
        <v>4830</v>
      </c>
      <c r="K40" s="15">
        <f>SUM(K3:K38)</f>
        <v>70980</v>
      </c>
      <c r="L40" s="16">
        <f>K40/J40</f>
        <v>14.695652173913043</v>
      </c>
    </row>
    <row r="41" spans="1:14">
      <c r="A41" s="7"/>
      <c r="B41" s="7"/>
      <c r="C41" s="12">
        <f>C40/N44</f>
        <v>0.82286191932030273</v>
      </c>
      <c r="D41" s="7"/>
      <c r="E41" s="11"/>
      <c r="F41" s="7"/>
      <c r="G41" s="12">
        <f>G40/N44</f>
        <v>1.458784193832801E-2</v>
      </c>
      <c r="H41" s="7"/>
      <c r="I41" s="11"/>
      <c r="J41" s="7"/>
      <c r="K41" s="12">
        <f>K40/N44</f>
        <v>0.16255023874136923</v>
      </c>
      <c r="L41" s="7"/>
    </row>
    <row r="43" spans="1:14">
      <c r="K43" t="s">
        <v>3421</v>
      </c>
      <c r="N43">
        <f>J40+F40+B40</f>
        <v>11817</v>
      </c>
    </row>
    <row r="44" spans="1:14">
      <c r="K44" t="s">
        <v>3422</v>
      </c>
      <c r="N44">
        <f>SUM(K40,G40,C40)</f>
        <v>436665</v>
      </c>
    </row>
    <row r="45" spans="1:14">
      <c r="K45" t="s">
        <v>3424</v>
      </c>
      <c r="N45">
        <f>N44/60</f>
        <v>7277.75</v>
      </c>
    </row>
    <row r="47" spans="1:14">
      <c r="K47" t="s">
        <v>3423</v>
      </c>
      <c r="N47" t="s">
        <v>3425</v>
      </c>
    </row>
    <row r="49" spans="11:14">
      <c r="K49" t="s">
        <v>3428</v>
      </c>
      <c r="N49">
        <f>N44/N43</f>
        <v>36.952272150291954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UG</vt:lpstr>
      <vt:lpstr>PG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O'Neill</dc:creator>
  <cp:lastModifiedBy>Ray O'Neill</cp:lastModifiedBy>
  <dcterms:created xsi:type="dcterms:W3CDTF">2013-10-10T17:03:47Z</dcterms:created>
  <dcterms:modified xsi:type="dcterms:W3CDTF">2013-10-20T22:25:07Z</dcterms:modified>
</cp:coreProperties>
</file>