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olly\Desktop\rail_simulator\rawdata\"/>
    </mc:Choice>
  </mc:AlternateContent>
  <xr:revisionPtr revIDLastSave="0" documentId="13_ncr:1_{CFE30F4A-4FBA-4B0F-BECE-88BDFBC90B3E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Timetabl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47" i="1" l="1"/>
  <c r="I345" i="1"/>
  <c r="H345" i="1"/>
  <c r="I344" i="1"/>
  <c r="H344" i="1"/>
  <c r="H343" i="1"/>
  <c r="I338" i="1"/>
  <c r="H338" i="1"/>
  <c r="I337" i="1"/>
  <c r="H337" i="1"/>
  <c r="I336" i="1"/>
  <c r="H336" i="1"/>
  <c r="H335" i="1"/>
  <c r="I333" i="1"/>
  <c r="H333" i="1"/>
  <c r="I332" i="1"/>
  <c r="H332" i="1"/>
  <c r="I331" i="1"/>
  <c r="H331" i="1"/>
  <c r="I330" i="1"/>
  <c r="H330" i="1"/>
  <c r="H329" i="1"/>
  <c r="I327" i="1"/>
  <c r="H327" i="1"/>
  <c r="I326" i="1"/>
  <c r="H326" i="1"/>
  <c r="H325" i="1"/>
  <c r="I320" i="1"/>
  <c r="H320" i="1"/>
  <c r="J320" i="1" s="1"/>
  <c r="I319" i="1"/>
  <c r="H319" i="1"/>
  <c r="H318" i="1"/>
  <c r="I316" i="1"/>
  <c r="H316" i="1"/>
  <c r="I315" i="1"/>
  <c r="H315" i="1"/>
  <c r="H314" i="1"/>
  <c r="I309" i="1"/>
  <c r="H309" i="1"/>
  <c r="I308" i="1"/>
  <c r="H308" i="1"/>
  <c r="H307" i="1"/>
  <c r="I305" i="1"/>
  <c r="H305" i="1"/>
  <c r="I304" i="1"/>
  <c r="H304" i="1"/>
  <c r="H303" i="1"/>
  <c r="I298" i="1"/>
  <c r="H298" i="1"/>
  <c r="I297" i="1"/>
  <c r="H297" i="1"/>
  <c r="I296" i="1"/>
  <c r="H296" i="1"/>
  <c r="H295" i="1"/>
  <c r="I293" i="1"/>
  <c r="H293" i="1"/>
  <c r="I292" i="1"/>
  <c r="H292" i="1"/>
  <c r="I291" i="1"/>
  <c r="H291" i="1"/>
  <c r="I290" i="1"/>
  <c r="H290" i="1"/>
  <c r="H289" i="1"/>
  <c r="I287" i="1"/>
  <c r="H287" i="1"/>
  <c r="I286" i="1"/>
  <c r="H286" i="1"/>
  <c r="H285" i="1"/>
  <c r="I280" i="1"/>
  <c r="H280" i="1"/>
  <c r="I279" i="1"/>
  <c r="H279" i="1"/>
  <c r="I278" i="1"/>
  <c r="H278" i="1"/>
  <c r="H277" i="1"/>
  <c r="I275" i="1"/>
  <c r="H275" i="1"/>
  <c r="I274" i="1"/>
  <c r="H274" i="1"/>
  <c r="I273" i="1"/>
  <c r="H273" i="1"/>
  <c r="I272" i="1"/>
  <c r="H272" i="1"/>
  <c r="H271" i="1"/>
  <c r="I269" i="1"/>
  <c r="H269" i="1"/>
  <c r="I268" i="1"/>
  <c r="H268" i="1"/>
  <c r="H267" i="1"/>
  <c r="I262" i="1"/>
  <c r="H262" i="1"/>
  <c r="I261" i="1"/>
  <c r="H261" i="1"/>
  <c r="I260" i="1"/>
  <c r="H260" i="1"/>
  <c r="H259" i="1"/>
  <c r="I257" i="1"/>
  <c r="H257" i="1"/>
  <c r="I256" i="1"/>
  <c r="H256" i="1"/>
  <c r="I255" i="1"/>
  <c r="H255" i="1"/>
  <c r="I254" i="1"/>
  <c r="H254" i="1"/>
  <c r="H253" i="1"/>
  <c r="I251" i="1"/>
  <c r="H251" i="1"/>
  <c r="I250" i="1"/>
  <c r="H250" i="1"/>
  <c r="H249" i="1"/>
  <c r="I244" i="1"/>
  <c r="H244" i="1"/>
  <c r="I243" i="1"/>
  <c r="H243" i="1"/>
  <c r="I242" i="1"/>
  <c r="H242" i="1"/>
  <c r="H241" i="1"/>
  <c r="I239" i="1"/>
  <c r="H239" i="1"/>
  <c r="I238" i="1"/>
  <c r="H238" i="1"/>
  <c r="I237" i="1"/>
  <c r="H237" i="1"/>
  <c r="I236" i="1"/>
  <c r="H236" i="1"/>
  <c r="H235" i="1"/>
  <c r="I233" i="1"/>
  <c r="H233" i="1"/>
  <c r="I232" i="1"/>
  <c r="H232" i="1"/>
  <c r="H231" i="1"/>
  <c r="I226" i="1"/>
  <c r="H226" i="1"/>
  <c r="I225" i="1"/>
  <c r="H225" i="1"/>
  <c r="I224" i="1"/>
  <c r="H224" i="1"/>
  <c r="H223" i="1"/>
  <c r="J223" i="1" s="1"/>
  <c r="K223" i="1" s="1"/>
  <c r="L223" i="1" s="1"/>
  <c r="I221" i="1"/>
  <c r="H221" i="1"/>
  <c r="I220" i="1"/>
  <c r="H220" i="1"/>
  <c r="I219" i="1"/>
  <c r="H219" i="1"/>
  <c r="I218" i="1"/>
  <c r="H218" i="1"/>
  <c r="H217" i="1"/>
  <c r="I215" i="1"/>
  <c r="H215" i="1"/>
  <c r="I214" i="1"/>
  <c r="H214" i="1"/>
  <c r="H213" i="1"/>
  <c r="I208" i="1"/>
  <c r="H208" i="1"/>
  <c r="I207" i="1"/>
  <c r="H207" i="1"/>
  <c r="I206" i="1"/>
  <c r="H206" i="1"/>
  <c r="H205" i="1"/>
  <c r="I203" i="1"/>
  <c r="H203" i="1"/>
  <c r="I202" i="1"/>
  <c r="H202" i="1"/>
  <c r="I201" i="1"/>
  <c r="H201" i="1"/>
  <c r="I200" i="1"/>
  <c r="H200" i="1"/>
  <c r="H199" i="1"/>
  <c r="I197" i="1"/>
  <c r="H197" i="1"/>
  <c r="I196" i="1"/>
  <c r="H196" i="1"/>
  <c r="H195" i="1"/>
  <c r="I185" i="1"/>
  <c r="I179" i="1"/>
  <c r="I182" i="1"/>
  <c r="I183" i="1"/>
  <c r="I184" i="1"/>
  <c r="I188" i="1"/>
  <c r="I189" i="1"/>
  <c r="I190" i="1"/>
  <c r="I178" i="1"/>
  <c r="H179" i="1"/>
  <c r="H181" i="1"/>
  <c r="H182" i="1"/>
  <c r="H183" i="1"/>
  <c r="H184" i="1"/>
  <c r="H185" i="1"/>
  <c r="H187" i="1"/>
  <c r="H188" i="1"/>
  <c r="H189" i="1"/>
  <c r="H190" i="1"/>
  <c r="H178" i="1"/>
  <c r="H177" i="1"/>
  <c r="H168" i="1"/>
  <c r="H167" i="1"/>
  <c r="H166" i="1"/>
  <c r="H164" i="1"/>
  <c r="H163" i="1"/>
  <c r="H162" i="1"/>
  <c r="H157" i="1"/>
  <c r="H156" i="1"/>
  <c r="H155" i="1"/>
  <c r="H153" i="1"/>
  <c r="H152" i="1"/>
  <c r="H151" i="1"/>
  <c r="H146" i="1"/>
  <c r="H145" i="1"/>
  <c r="H144" i="1"/>
  <c r="H142" i="1"/>
  <c r="H141" i="1"/>
  <c r="H140" i="1"/>
  <c r="H139" i="1"/>
  <c r="H138" i="1"/>
  <c r="H136" i="1"/>
  <c r="H135" i="1"/>
  <c r="H134" i="1"/>
  <c r="H133" i="1"/>
  <c r="H128" i="1"/>
  <c r="H127" i="1"/>
  <c r="H126" i="1"/>
  <c r="J127" i="1" s="1"/>
  <c r="K127" i="1" s="1"/>
  <c r="L127" i="1" s="1"/>
  <c r="H124" i="1"/>
  <c r="H123" i="1"/>
  <c r="H122" i="1"/>
  <c r="H121" i="1"/>
  <c r="H120" i="1"/>
  <c r="H118" i="1"/>
  <c r="J118" i="1" s="1"/>
  <c r="K118" i="1" s="1"/>
  <c r="L118" i="1" s="1"/>
  <c r="H117" i="1"/>
  <c r="H116" i="1"/>
  <c r="H115" i="1"/>
  <c r="H110" i="1"/>
  <c r="H109" i="1"/>
  <c r="H108" i="1"/>
  <c r="H106" i="1"/>
  <c r="H105" i="1"/>
  <c r="H104" i="1"/>
  <c r="H103" i="1"/>
  <c r="H102" i="1"/>
  <c r="H100" i="1"/>
  <c r="H99" i="1"/>
  <c r="H98" i="1"/>
  <c r="H97" i="1"/>
  <c r="H92" i="1"/>
  <c r="H91" i="1"/>
  <c r="H90" i="1"/>
  <c r="H88" i="1"/>
  <c r="H87" i="1"/>
  <c r="H86" i="1"/>
  <c r="H85" i="1"/>
  <c r="H84" i="1"/>
  <c r="H82" i="1"/>
  <c r="H81" i="1"/>
  <c r="H80" i="1"/>
  <c r="H78" i="1"/>
  <c r="H73" i="1"/>
  <c r="H72" i="1"/>
  <c r="H71" i="1"/>
  <c r="H69" i="1"/>
  <c r="H68" i="1"/>
  <c r="H67" i="1"/>
  <c r="H66" i="1"/>
  <c r="H65" i="1"/>
  <c r="H63" i="1"/>
  <c r="H62" i="1"/>
  <c r="H61" i="1"/>
  <c r="H59" i="1"/>
  <c r="H54" i="1"/>
  <c r="H53" i="1"/>
  <c r="H52" i="1"/>
  <c r="H50" i="1"/>
  <c r="H49" i="1"/>
  <c r="H48" i="1"/>
  <c r="H47" i="1"/>
  <c r="H46" i="1"/>
  <c r="H44" i="1"/>
  <c r="H43" i="1"/>
  <c r="H42" i="1"/>
  <c r="H40" i="1"/>
  <c r="H35" i="1"/>
  <c r="H34" i="1"/>
  <c r="H33" i="1"/>
  <c r="J33" i="1" s="1"/>
  <c r="K33" i="1" s="1"/>
  <c r="L33" i="1" s="1"/>
  <c r="H31" i="1"/>
  <c r="H30" i="1"/>
  <c r="H29" i="1"/>
  <c r="H28" i="1"/>
  <c r="H27" i="1"/>
  <c r="H25" i="1"/>
  <c r="H24" i="1"/>
  <c r="H23" i="1"/>
  <c r="J23" i="1" s="1"/>
  <c r="K23" i="1" s="1"/>
  <c r="L23" i="1" s="1"/>
  <c r="H21" i="1"/>
  <c r="H16" i="1"/>
  <c r="H4" i="1"/>
  <c r="H5" i="1"/>
  <c r="H6" i="1"/>
  <c r="H8" i="1"/>
  <c r="H9" i="1"/>
  <c r="H10" i="1"/>
  <c r="H11" i="1"/>
  <c r="H12" i="1"/>
  <c r="H14" i="1"/>
  <c r="H15" i="1"/>
  <c r="H2" i="1"/>
  <c r="J241" i="1" l="1"/>
  <c r="K241" i="1" s="1"/>
  <c r="L241" i="1" s="1"/>
  <c r="J202" i="1"/>
  <c r="J251" i="1"/>
  <c r="J243" i="1"/>
  <c r="J337" i="1"/>
  <c r="K337" i="1" s="1"/>
  <c r="L337" i="1" s="1"/>
  <c r="J188" i="1"/>
  <c r="K188" i="1" s="1"/>
  <c r="L188" i="1" s="1"/>
  <c r="J14" i="1"/>
  <c r="K14" i="1" s="1"/>
  <c r="J257" i="1"/>
  <c r="K257" i="1" s="1"/>
  <c r="L257" i="1" s="1"/>
  <c r="J47" i="1"/>
  <c r="K47" i="1" s="1"/>
  <c r="L47" i="1" s="1"/>
  <c r="J61" i="1"/>
  <c r="K61" i="1" s="1"/>
  <c r="L61" i="1" s="1"/>
  <c r="J71" i="1"/>
  <c r="K71" i="1" s="1"/>
  <c r="L71" i="1" s="1"/>
  <c r="J85" i="1"/>
  <c r="K85" i="1" s="1"/>
  <c r="L85" i="1" s="1"/>
  <c r="J98" i="1"/>
  <c r="K98" i="1" s="1"/>
  <c r="L98" i="1" s="1"/>
  <c r="J108" i="1"/>
  <c r="K108" i="1" s="1"/>
  <c r="L108" i="1" s="1"/>
  <c r="J121" i="1"/>
  <c r="K121" i="1" s="1"/>
  <c r="L121" i="1" s="1"/>
  <c r="J178" i="1"/>
  <c r="K178" i="1" s="1"/>
  <c r="L178" i="1" s="1"/>
  <c r="J203" i="1"/>
  <c r="J72" i="1"/>
  <c r="K72" i="1" s="1"/>
  <c r="L72" i="1" s="1"/>
  <c r="J189" i="1"/>
  <c r="J319" i="1"/>
  <c r="K319" i="1" s="1"/>
  <c r="L319" i="1" s="1"/>
  <c r="J86" i="1"/>
  <c r="K86" i="1" s="1"/>
  <c r="L86" i="1" s="1"/>
  <c r="J295" i="1"/>
  <c r="K295" i="1" s="1"/>
  <c r="L295" i="1" s="1"/>
  <c r="J62" i="1"/>
  <c r="K62" i="1" s="1"/>
  <c r="L62" i="1" s="1"/>
  <c r="J109" i="1"/>
  <c r="K109" i="1" s="1"/>
  <c r="L109" i="1" s="1"/>
  <c r="J140" i="1"/>
  <c r="K140" i="1" s="1"/>
  <c r="L140" i="1" s="1"/>
  <c r="J153" i="1"/>
  <c r="K153" i="1" s="1"/>
  <c r="L153" i="1" s="1"/>
  <c r="J167" i="1"/>
  <c r="K167" i="1" s="1"/>
  <c r="L167" i="1" s="1"/>
  <c r="J185" i="1"/>
  <c r="K185" i="1" s="1"/>
  <c r="L185" i="1" s="1"/>
  <c r="J315" i="1"/>
  <c r="K315" i="1" s="1"/>
  <c r="L315" i="1" s="1"/>
  <c r="J277" i="1"/>
  <c r="K277" i="1" s="1"/>
  <c r="L277" i="1" s="1"/>
  <c r="J297" i="1"/>
  <c r="K297" i="1" s="1"/>
  <c r="L297" i="1" s="1"/>
  <c r="J48" i="1"/>
  <c r="K48" i="1" s="1"/>
  <c r="L48" i="1" s="1"/>
  <c r="J99" i="1"/>
  <c r="K99" i="1" s="1"/>
  <c r="L99" i="1" s="1"/>
  <c r="J142" i="1"/>
  <c r="K142" i="1" s="1"/>
  <c r="L142" i="1" s="1"/>
  <c r="K243" i="1"/>
  <c r="L243" i="1" s="1"/>
  <c r="J8" i="1"/>
  <c r="K8" i="1" s="1"/>
  <c r="L8" i="1" s="1"/>
  <c r="J145" i="1"/>
  <c r="K145" i="1" s="1"/>
  <c r="L145" i="1" s="1"/>
  <c r="J242" i="1"/>
  <c r="K242" i="1" s="1"/>
  <c r="L242" i="1" s="1"/>
  <c r="J256" i="1"/>
  <c r="K256" i="1" s="1"/>
  <c r="L256" i="1" s="1"/>
  <c r="J271" i="1"/>
  <c r="K271" i="1" s="1"/>
  <c r="L271" i="1" s="1"/>
  <c r="J296" i="1"/>
  <c r="J329" i="1"/>
  <c r="K329" i="1" s="1"/>
  <c r="L329" i="1" s="1"/>
  <c r="J237" i="1"/>
  <c r="J232" i="1"/>
  <c r="K232" i="1" s="1"/>
  <c r="L232" i="1" s="1"/>
  <c r="K251" i="1"/>
  <c r="L251" i="1" s="1"/>
  <c r="J286" i="1"/>
  <c r="K286" i="1" s="1"/>
  <c r="L286" i="1" s="1"/>
  <c r="J336" i="1"/>
  <c r="K336" i="1" s="1"/>
  <c r="L336" i="1" s="1"/>
  <c r="J187" i="1"/>
  <c r="K187" i="1" s="1"/>
  <c r="L187" i="1" s="1"/>
  <c r="J190" i="1"/>
  <c r="K190" i="1" s="1"/>
  <c r="L190" i="1" s="1"/>
  <c r="J238" i="1"/>
  <c r="K238" i="1" s="1"/>
  <c r="L238" i="1" s="1"/>
  <c r="J253" i="1"/>
  <c r="K253" i="1" s="1"/>
  <c r="L253" i="1" s="1"/>
  <c r="J273" i="1"/>
  <c r="K273" i="1" s="1"/>
  <c r="L273" i="1" s="1"/>
  <c r="J278" i="1"/>
  <c r="K278" i="1" s="1"/>
  <c r="L278" i="1" s="1"/>
  <c r="J292" i="1"/>
  <c r="K292" i="1" s="1"/>
  <c r="L292" i="1" s="1"/>
  <c r="J331" i="1"/>
  <c r="K331" i="1" s="1"/>
  <c r="L331" i="1" s="1"/>
  <c r="J164" i="1"/>
  <c r="K164" i="1" s="1"/>
  <c r="L164" i="1" s="1"/>
  <c r="K189" i="1"/>
  <c r="L189" i="1" s="1"/>
  <c r="J219" i="1"/>
  <c r="K219" i="1" s="1"/>
  <c r="L219" i="1" s="1"/>
  <c r="J259" i="1"/>
  <c r="K259" i="1" s="1"/>
  <c r="L259" i="1" s="1"/>
  <c r="J345" i="1"/>
  <c r="K345" i="1" s="1"/>
  <c r="L345" i="1" s="1"/>
  <c r="J233" i="1"/>
  <c r="K233" i="1" s="1"/>
  <c r="L233" i="1" s="1"/>
  <c r="J31" i="1"/>
  <c r="K31" i="1" s="1"/>
  <c r="L31" i="1" s="1"/>
  <c r="J46" i="1"/>
  <c r="K46" i="1" s="1"/>
  <c r="L46" i="1" s="1"/>
  <c r="J69" i="1"/>
  <c r="K69" i="1" s="1"/>
  <c r="L69" i="1" s="1"/>
  <c r="J84" i="1"/>
  <c r="K84" i="1" s="1"/>
  <c r="L84" i="1" s="1"/>
  <c r="J106" i="1"/>
  <c r="K106" i="1" s="1"/>
  <c r="L106" i="1" s="1"/>
  <c r="J120" i="1"/>
  <c r="K120" i="1" s="1"/>
  <c r="L120" i="1" s="1"/>
  <c r="J128" i="1"/>
  <c r="K128" i="1" s="1"/>
  <c r="L128" i="1" s="1"/>
  <c r="J184" i="1"/>
  <c r="K184" i="1" s="1"/>
  <c r="L184" i="1" s="1"/>
  <c r="J205" i="1"/>
  <c r="K205" i="1" s="1"/>
  <c r="L205" i="1" s="1"/>
  <c r="J225" i="1"/>
  <c r="K225" i="1" s="1"/>
  <c r="L225" i="1" s="1"/>
  <c r="J293" i="1"/>
  <c r="J197" i="1"/>
  <c r="J183" i="1"/>
  <c r="K183" i="1" s="1"/>
  <c r="L183" i="1" s="1"/>
  <c r="J196" i="1"/>
  <c r="K196" i="1" s="1"/>
  <c r="L196" i="1" s="1"/>
  <c r="J201" i="1"/>
  <c r="K201" i="1" s="1"/>
  <c r="L201" i="1" s="1"/>
  <c r="J309" i="1"/>
  <c r="K309" i="1" s="1"/>
  <c r="L309" i="1" s="1"/>
  <c r="J327" i="1"/>
  <c r="K327" i="1" s="1"/>
  <c r="L327" i="1" s="1"/>
  <c r="J347" i="1"/>
  <c r="K347" i="1" s="1"/>
  <c r="L347" i="1" s="1"/>
  <c r="J87" i="1"/>
  <c r="K87" i="1" s="1"/>
  <c r="L87" i="1" s="1"/>
  <c r="J168" i="1"/>
  <c r="K168" i="1" s="1"/>
  <c r="L168" i="1" s="1"/>
  <c r="J338" i="1"/>
  <c r="O338" i="1"/>
  <c r="P338" i="1" s="1"/>
  <c r="J35" i="1"/>
  <c r="K35" i="1" s="1"/>
  <c r="L35" i="1" s="1"/>
  <c r="J100" i="1"/>
  <c r="K100" i="1" s="1"/>
  <c r="L100" i="1" s="1"/>
  <c r="J214" i="1"/>
  <c r="K214" i="1" s="1"/>
  <c r="L214" i="1" s="1"/>
  <c r="J65" i="1"/>
  <c r="K65" i="1" s="1"/>
  <c r="L65" i="1" s="1"/>
  <c r="J110" i="1"/>
  <c r="K110" i="1" s="1"/>
  <c r="L110" i="1" s="1"/>
  <c r="J144" i="1"/>
  <c r="K144" i="1" s="1"/>
  <c r="L144" i="1" s="1"/>
  <c r="J206" i="1"/>
  <c r="J244" i="1"/>
  <c r="K244" i="1" s="1"/>
  <c r="L244" i="1" s="1"/>
  <c r="O244" i="1"/>
  <c r="P244" i="1" s="1"/>
  <c r="J28" i="1"/>
  <c r="K28" i="1" s="1"/>
  <c r="L28" i="1" s="1"/>
  <c r="J80" i="1"/>
  <c r="K80" i="1" s="1"/>
  <c r="L80" i="1" s="1"/>
  <c r="J215" i="1"/>
  <c r="J235" i="1"/>
  <c r="K235" i="1" s="1"/>
  <c r="L235" i="1" s="1"/>
  <c r="J274" i="1"/>
  <c r="K274" i="1" s="1"/>
  <c r="L274" i="1" s="1"/>
  <c r="J43" i="1"/>
  <c r="K43" i="1" s="1"/>
  <c r="L43" i="1" s="1"/>
  <c r="J53" i="1"/>
  <c r="K53" i="1" s="1"/>
  <c r="L53" i="1" s="1"/>
  <c r="J67" i="1"/>
  <c r="K67" i="1" s="1"/>
  <c r="L67" i="1" s="1"/>
  <c r="J81" i="1"/>
  <c r="K81" i="1" s="1"/>
  <c r="L81" i="1" s="1"/>
  <c r="J91" i="1"/>
  <c r="K91" i="1" s="1"/>
  <c r="L91" i="1" s="1"/>
  <c r="J104" i="1"/>
  <c r="K104" i="1" s="1"/>
  <c r="L104" i="1" s="1"/>
  <c r="J116" i="1"/>
  <c r="K116" i="1" s="1"/>
  <c r="L116" i="1" s="1"/>
  <c r="J138" i="1"/>
  <c r="K138" i="1" s="1"/>
  <c r="L138" i="1" s="1"/>
  <c r="O190" i="1"/>
  <c r="P190" i="1" s="1"/>
  <c r="J182" i="1"/>
  <c r="K182" i="1" s="1"/>
  <c r="L182" i="1" s="1"/>
  <c r="K197" i="1"/>
  <c r="L197" i="1" s="1"/>
  <c r="K202" i="1"/>
  <c r="L202" i="1" s="1"/>
  <c r="J207" i="1"/>
  <c r="K207" i="1" s="1"/>
  <c r="L207" i="1" s="1"/>
  <c r="K215" i="1"/>
  <c r="L215" i="1" s="1"/>
  <c r="J221" i="1"/>
  <c r="J236" i="1"/>
  <c r="J255" i="1"/>
  <c r="K255" i="1" s="1"/>
  <c r="L255" i="1" s="1"/>
  <c r="J269" i="1"/>
  <c r="K269" i="1" s="1"/>
  <c r="L269" i="1" s="1"/>
  <c r="J289" i="1"/>
  <c r="K289" i="1" s="1"/>
  <c r="L289" i="1" s="1"/>
  <c r="K293" i="1"/>
  <c r="L293" i="1" s="1"/>
  <c r="J298" i="1"/>
  <c r="K298" i="1" s="1"/>
  <c r="L298" i="1" s="1"/>
  <c r="O298" i="1"/>
  <c r="P298" i="1" s="1"/>
  <c r="J326" i="1"/>
  <c r="K326" i="1" s="1"/>
  <c r="L326" i="1" s="1"/>
  <c r="J344" i="1"/>
  <c r="K344" i="1" s="1"/>
  <c r="L344" i="1" s="1"/>
  <c r="J73" i="1"/>
  <c r="K73" i="1" s="1"/>
  <c r="L73" i="1" s="1"/>
  <c r="J155" i="1"/>
  <c r="K155" i="1" s="1"/>
  <c r="L155" i="1" s="1"/>
  <c r="J123" i="1"/>
  <c r="K123" i="1" s="1"/>
  <c r="L123" i="1" s="1"/>
  <c r="J66" i="1"/>
  <c r="K66" i="1" s="1"/>
  <c r="L66" i="1" s="1"/>
  <c r="J103" i="1"/>
  <c r="K103" i="1" s="1"/>
  <c r="L103" i="1" s="1"/>
  <c r="J124" i="1"/>
  <c r="K124" i="1" s="1"/>
  <c r="L124" i="1" s="1"/>
  <c r="J226" i="1"/>
  <c r="K226" i="1" s="1"/>
  <c r="L226" i="1" s="1"/>
  <c r="O226" i="1"/>
  <c r="P226" i="1" s="1"/>
  <c r="J260" i="1"/>
  <c r="K260" i="1" s="1"/>
  <c r="L260" i="1" s="1"/>
  <c r="J279" i="1"/>
  <c r="K279" i="1" s="1"/>
  <c r="L279" i="1" s="1"/>
  <c r="J316" i="1"/>
  <c r="K316" i="1" s="1"/>
  <c r="L316" i="1" s="1"/>
  <c r="J44" i="1"/>
  <c r="K44" i="1" s="1"/>
  <c r="L44" i="1" s="1"/>
  <c r="J54" i="1"/>
  <c r="K54" i="1" s="1"/>
  <c r="L54" i="1" s="1"/>
  <c r="J68" i="1"/>
  <c r="K68" i="1" s="1"/>
  <c r="L68" i="1" s="1"/>
  <c r="J82" i="1"/>
  <c r="K82" i="1" s="1"/>
  <c r="L82" i="1" s="1"/>
  <c r="J92" i="1"/>
  <c r="K92" i="1" s="1"/>
  <c r="L92" i="1" s="1"/>
  <c r="J105" i="1"/>
  <c r="K105" i="1" s="1"/>
  <c r="L105" i="1" s="1"/>
  <c r="J117" i="1"/>
  <c r="K117" i="1" s="1"/>
  <c r="L117" i="1" s="1"/>
  <c r="J139" i="1"/>
  <c r="K139" i="1" s="1"/>
  <c r="L139" i="1" s="1"/>
  <c r="J146" i="1"/>
  <c r="K146" i="1" s="1"/>
  <c r="L146" i="1" s="1"/>
  <c r="J163" i="1"/>
  <c r="K163" i="1" s="1"/>
  <c r="L163" i="1" s="1"/>
  <c r="J217" i="1"/>
  <c r="K217" i="1" s="1"/>
  <c r="L217" i="1" s="1"/>
  <c r="K221" i="1"/>
  <c r="L221" i="1" s="1"/>
  <c r="K236" i="1"/>
  <c r="L236" i="1" s="1"/>
  <c r="J250" i="1"/>
  <c r="K250" i="1" s="1"/>
  <c r="L250" i="1" s="1"/>
  <c r="J261" i="1"/>
  <c r="K261" i="1" s="1"/>
  <c r="L261" i="1" s="1"/>
  <c r="J275" i="1"/>
  <c r="K275" i="1" s="1"/>
  <c r="L275" i="1" s="1"/>
  <c r="J280" i="1"/>
  <c r="K280" i="1" s="1"/>
  <c r="L280" i="1" s="1"/>
  <c r="O280" i="1"/>
  <c r="P280" i="1" s="1"/>
  <c r="J290" i="1"/>
  <c r="K290" i="1" s="1"/>
  <c r="L290" i="1" s="1"/>
  <c r="J318" i="1"/>
  <c r="K318" i="1" s="1"/>
  <c r="L318" i="1" s="1"/>
  <c r="J63" i="1"/>
  <c r="K63" i="1" s="1"/>
  <c r="L63" i="1" s="1"/>
  <c r="J122" i="1"/>
  <c r="K122" i="1" s="1"/>
  <c r="L122" i="1" s="1"/>
  <c r="J88" i="1"/>
  <c r="K88" i="1" s="1"/>
  <c r="L88" i="1" s="1"/>
  <c r="J135" i="1"/>
  <c r="K135" i="1" s="1"/>
  <c r="L135" i="1" s="1"/>
  <c r="J268" i="1"/>
  <c r="K268" i="1" s="1"/>
  <c r="L268" i="1" s="1"/>
  <c r="J52" i="1"/>
  <c r="K52" i="1" s="1"/>
  <c r="L52" i="1" s="1"/>
  <c r="J90" i="1"/>
  <c r="K90" i="1" s="1"/>
  <c r="L90" i="1" s="1"/>
  <c r="J136" i="1"/>
  <c r="K136" i="1" s="1"/>
  <c r="L136" i="1" s="1"/>
  <c r="J157" i="1"/>
  <c r="K157" i="1" s="1"/>
  <c r="L157" i="1" s="1"/>
  <c r="J11" i="1"/>
  <c r="K11" i="1" s="1"/>
  <c r="L11" i="1" s="1"/>
  <c r="J179" i="1"/>
  <c r="K179" i="1" s="1"/>
  <c r="L179" i="1" s="1"/>
  <c r="J199" i="1"/>
  <c r="K199" i="1" s="1"/>
  <c r="L199" i="1" s="1"/>
  <c r="J208" i="1"/>
  <c r="K208" i="1" s="1"/>
  <c r="L208" i="1" s="1"/>
  <c r="O208" i="1"/>
  <c r="P208" i="1" s="1"/>
  <c r="K237" i="1"/>
  <c r="L237" i="1" s="1"/>
  <c r="J332" i="1"/>
  <c r="K332" i="1" s="1"/>
  <c r="L332" i="1" s="1"/>
  <c r="J49" i="1"/>
  <c r="K49" i="1" s="1"/>
  <c r="L49" i="1" s="1"/>
  <c r="J134" i="1"/>
  <c r="K134" i="1" s="1"/>
  <c r="L134" i="1" s="1"/>
  <c r="J50" i="1"/>
  <c r="K50" i="1" s="1"/>
  <c r="L50" i="1" s="1"/>
  <c r="J102" i="1"/>
  <c r="K102" i="1" s="1"/>
  <c r="L102" i="1" s="1"/>
  <c r="J156" i="1"/>
  <c r="K156" i="1" s="1"/>
  <c r="L156" i="1" s="1"/>
  <c r="J220" i="1"/>
  <c r="K220" i="1" s="1"/>
  <c r="L220" i="1" s="1"/>
  <c r="J254" i="1"/>
  <c r="K254" i="1" s="1"/>
  <c r="L254" i="1" s="1"/>
  <c r="J42" i="1"/>
  <c r="K42" i="1" s="1"/>
  <c r="L42" i="1" s="1"/>
  <c r="J10" i="1"/>
  <c r="K10" i="1" s="1"/>
  <c r="L10" i="1" s="1"/>
  <c r="J141" i="1"/>
  <c r="K141" i="1" s="1"/>
  <c r="L141" i="1" s="1"/>
  <c r="J152" i="1"/>
  <c r="K152" i="1" s="1"/>
  <c r="L152" i="1" s="1"/>
  <c r="J166" i="1"/>
  <c r="K166" i="1" s="1"/>
  <c r="L166" i="1" s="1"/>
  <c r="K203" i="1"/>
  <c r="L203" i="1" s="1"/>
  <c r="J224" i="1"/>
  <c r="K224" i="1" s="1"/>
  <c r="L224" i="1" s="1"/>
  <c r="J262" i="1"/>
  <c r="K262" i="1" s="1"/>
  <c r="L262" i="1" s="1"/>
  <c r="O262" i="1"/>
  <c r="P262" i="1" s="1"/>
  <c r="J272" i="1"/>
  <c r="K272" i="1" s="1"/>
  <c r="L272" i="1" s="1"/>
  <c r="J291" i="1"/>
  <c r="K291" i="1" s="1"/>
  <c r="L291" i="1" s="1"/>
  <c r="J304" i="1"/>
  <c r="K304" i="1" s="1"/>
  <c r="L304" i="1" s="1"/>
  <c r="J335" i="1"/>
  <c r="K335" i="1" s="1"/>
  <c r="L335" i="1" s="1"/>
  <c r="J330" i="1"/>
  <c r="K330" i="1" s="1"/>
  <c r="L330" i="1" s="1"/>
  <c r="J181" i="1"/>
  <c r="K181" i="1" s="1"/>
  <c r="L181" i="1" s="1"/>
  <c r="J126" i="1"/>
  <c r="K126" i="1" s="1"/>
  <c r="L126" i="1" s="1"/>
  <c r="J307" i="1"/>
  <c r="K307" i="1" s="1"/>
  <c r="L307" i="1" s="1"/>
  <c r="J308" i="1"/>
  <c r="K308" i="1" s="1"/>
  <c r="L308" i="1" s="1"/>
  <c r="K338" i="1"/>
  <c r="L338" i="1" s="1"/>
  <c r="J333" i="1"/>
  <c r="K333" i="1" s="1"/>
  <c r="L333" i="1" s="1"/>
  <c r="K320" i="1"/>
  <c r="L320" i="1" s="1"/>
  <c r="J305" i="1"/>
  <c r="K305" i="1" s="1"/>
  <c r="L305" i="1" s="1"/>
  <c r="K296" i="1"/>
  <c r="L296" i="1" s="1"/>
  <c r="J287" i="1"/>
  <c r="K287" i="1" s="1"/>
  <c r="L287" i="1" s="1"/>
  <c r="J239" i="1"/>
  <c r="K239" i="1" s="1"/>
  <c r="L239" i="1" s="1"/>
  <c r="J218" i="1"/>
  <c r="K218" i="1" s="1"/>
  <c r="L218" i="1" s="1"/>
  <c r="J200" i="1"/>
  <c r="K200" i="1" s="1"/>
  <c r="L200" i="1" s="1"/>
  <c r="K206" i="1"/>
  <c r="L206" i="1" s="1"/>
  <c r="J16" i="1"/>
  <c r="K16" i="1" s="1"/>
  <c r="J5" i="1"/>
  <c r="K5" i="1" s="1"/>
  <c r="J6" i="1"/>
  <c r="K6" i="1" s="1"/>
  <c r="L6" i="1" s="1"/>
  <c r="J4" i="1"/>
  <c r="K4" i="1" s="1"/>
  <c r="L4" i="1" s="1"/>
  <c r="J12" i="1"/>
  <c r="K12" i="1" s="1"/>
  <c r="L12" i="1" s="1"/>
  <c r="J30" i="1"/>
  <c r="K30" i="1" s="1"/>
  <c r="L30" i="1" s="1"/>
  <c r="J9" i="1"/>
  <c r="K9" i="1" s="1"/>
  <c r="L9" i="1" s="1"/>
  <c r="J27" i="1"/>
  <c r="K27" i="1" s="1"/>
  <c r="L27" i="1" s="1"/>
  <c r="J15" i="1"/>
  <c r="K15" i="1" s="1"/>
  <c r="L15" i="1" s="1"/>
  <c r="J29" i="1"/>
  <c r="K29" i="1" s="1"/>
  <c r="L29" i="1" s="1"/>
  <c r="J24" i="1"/>
  <c r="K24" i="1" s="1"/>
  <c r="L24" i="1" s="1"/>
  <c r="J34" i="1"/>
  <c r="K34" i="1" s="1"/>
  <c r="L34" i="1" s="1"/>
  <c r="L14" i="1"/>
  <c r="J25" i="1"/>
  <c r="K25" i="1" s="1"/>
  <c r="L25" i="1" s="1"/>
  <c r="L5" i="1" l="1"/>
  <c r="L16" i="1"/>
</calcChain>
</file>

<file path=xl/sharedStrings.xml><?xml version="1.0" encoding="utf-8"?>
<sst xmlns="http://schemas.openxmlformats.org/spreadsheetml/2006/main" count="1367" uniqueCount="282">
  <si>
    <t>ID</t>
  </si>
  <si>
    <t>Station</t>
  </si>
  <si>
    <t>Milepost(m)</t>
  </si>
  <si>
    <t>Passing</t>
  </si>
  <si>
    <t>Stop</t>
  </si>
  <si>
    <t>Depart time</t>
  </si>
  <si>
    <t>Sligo</t>
  </si>
  <si>
    <t>Collooney</t>
  </si>
  <si>
    <t>Ballymote</t>
  </si>
  <si>
    <t>Boyle</t>
  </si>
  <si>
    <t>Carrick loop</t>
  </si>
  <si>
    <t>Carrick on Shannon</t>
  </si>
  <si>
    <t>Dromod</t>
  </si>
  <si>
    <t>Longford</t>
  </si>
  <si>
    <t>Edgeworthstown</t>
  </si>
  <si>
    <t>Mullingar</t>
  </si>
  <si>
    <t>Killucan</t>
  </si>
  <si>
    <t>Enfield</t>
  </si>
  <si>
    <t>Kilcock</t>
  </si>
  <si>
    <t>Maynooth</t>
  </si>
  <si>
    <t>Leixlip Louisa Bridge</t>
  </si>
  <si>
    <t>Broombridge</t>
  </si>
  <si>
    <t>Drumcondra</t>
  </si>
  <si>
    <t>Connolly</t>
  </si>
  <si>
    <t>Y</t>
  </si>
  <si>
    <t>N</t>
  </si>
  <si>
    <t>Start</t>
  </si>
  <si>
    <t>End</t>
  </si>
  <si>
    <t>05:40</t>
  </si>
  <si>
    <t>05:49</t>
  </si>
  <si>
    <t>05:59</t>
  </si>
  <si>
    <t>06:13</t>
  </si>
  <si>
    <t>V</t>
  </si>
  <si>
    <t>06:24</t>
  </si>
  <si>
    <t>06:35</t>
  </si>
  <si>
    <t>06:50</t>
  </si>
  <si>
    <t>07:01</t>
  </si>
  <si>
    <t>07:20</t>
  </si>
  <si>
    <t>07:49</t>
  </si>
  <si>
    <t>08:00</t>
  </si>
  <si>
    <t>08:12</t>
  </si>
  <si>
    <t>08:35</t>
  </si>
  <si>
    <t>08:43</t>
  </si>
  <si>
    <t>08:49</t>
  </si>
  <si>
    <t>06:40</t>
  </si>
  <si>
    <t>06:49</t>
  </si>
  <si>
    <t>06:58</t>
  </si>
  <si>
    <t>07:14</t>
  </si>
  <si>
    <t>07:26</t>
  </si>
  <si>
    <t>07:38</t>
  </si>
  <si>
    <t>07:51</t>
  </si>
  <si>
    <t>08:03</t>
  </si>
  <si>
    <t>08:22</t>
  </si>
  <si>
    <t>08:47</t>
  </si>
  <si>
    <t>08:57</t>
  </si>
  <si>
    <t>09:05</t>
  </si>
  <si>
    <t>09:24</t>
  </si>
  <si>
    <t>09:30</t>
  </si>
  <si>
    <t>09:40</t>
  </si>
  <si>
    <t>09:14</t>
  </si>
  <si>
    <t>09:23</t>
  </si>
  <si>
    <t>09:38</t>
  </si>
  <si>
    <t>09:51</t>
  </si>
  <si>
    <t>10:04</t>
  </si>
  <si>
    <t>10:17</t>
  </si>
  <si>
    <t>10:39</t>
  </si>
  <si>
    <t>10:58</t>
  </si>
  <si>
    <t>11:23</t>
  </si>
  <si>
    <t>11:33</t>
  </si>
  <si>
    <t>11:40</t>
  </si>
  <si>
    <t>11:59</t>
  </si>
  <si>
    <t>12:04</t>
  </si>
  <si>
    <t>12:09</t>
  </si>
  <si>
    <t>11:05</t>
  </si>
  <si>
    <t>11:14</t>
  </si>
  <si>
    <t>11:38</t>
  </si>
  <si>
    <t>11:51</t>
  </si>
  <si>
    <t>12:17</t>
  </si>
  <si>
    <t>12:39</t>
  </si>
  <si>
    <t>12:58</t>
  </si>
  <si>
    <t>13:22</t>
  </si>
  <si>
    <t>13:32</t>
  </si>
  <si>
    <t>13:40</t>
  </si>
  <si>
    <t>13:59</t>
  </si>
  <si>
    <t>14:04</t>
  </si>
  <si>
    <t>14:09</t>
  </si>
  <si>
    <t>13:05</t>
  </si>
  <si>
    <t>13:14</t>
  </si>
  <si>
    <t>13:23</t>
  </si>
  <si>
    <t>13:38</t>
  </si>
  <si>
    <t>13:51</t>
  </si>
  <si>
    <t>14:17</t>
  </si>
  <si>
    <t>14:39</t>
  </si>
  <si>
    <t>14:58</t>
  </si>
  <si>
    <t>15:23</t>
  </si>
  <si>
    <t>15:33</t>
  </si>
  <si>
    <t>15:42</t>
  </si>
  <si>
    <t>16:15</t>
  </si>
  <si>
    <t>16:21</t>
  </si>
  <si>
    <t>16:28</t>
  </si>
  <si>
    <t>15:05</t>
  </si>
  <si>
    <t>15:14</t>
  </si>
  <si>
    <t>15:38</t>
  </si>
  <si>
    <t>15:51</t>
  </si>
  <si>
    <t>16:04</t>
  </si>
  <si>
    <t>16:17</t>
  </si>
  <si>
    <t>16:39</t>
  </si>
  <si>
    <t>16:58</t>
  </si>
  <si>
    <t>17:29</t>
  </si>
  <si>
    <t>17:39</t>
  </si>
  <si>
    <t>17:46</t>
  </si>
  <si>
    <t>18:07</t>
  </si>
  <si>
    <t>18:12</t>
  </si>
  <si>
    <t>18:18</t>
  </si>
  <si>
    <t>17:05</t>
  </si>
  <si>
    <t>17:14</t>
  </si>
  <si>
    <t>17:23</t>
  </si>
  <si>
    <t>17:38</t>
  </si>
  <si>
    <t>17:51</t>
  </si>
  <si>
    <t>18:23</t>
  </si>
  <si>
    <t>18:46</t>
  </si>
  <si>
    <t>19:08</t>
  </si>
  <si>
    <t>19:41</t>
  </si>
  <si>
    <t>19:51</t>
  </si>
  <si>
    <t>19:58</t>
  </si>
  <si>
    <t>20:19</t>
  </si>
  <si>
    <t>20:26</t>
  </si>
  <si>
    <t>20:32</t>
  </si>
  <si>
    <t>19:05</t>
  </si>
  <si>
    <t>19:19</t>
  </si>
  <si>
    <t>19:28</t>
  </si>
  <si>
    <t>19:43</t>
  </si>
  <si>
    <t>19:55</t>
  </si>
  <si>
    <t>20:07</t>
  </si>
  <si>
    <t>20:20</t>
  </si>
  <si>
    <t>20:31</t>
  </si>
  <si>
    <t>20:52</t>
  </si>
  <si>
    <t>21:17</t>
  </si>
  <si>
    <t>21:27</t>
  </si>
  <si>
    <t>21:34</t>
  </si>
  <si>
    <t>21:54</t>
  </si>
  <si>
    <t>22:00</t>
  </si>
  <si>
    <t>22:07</t>
  </si>
  <si>
    <t>05:38</t>
  </si>
  <si>
    <t>05:50</t>
  </si>
  <si>
    <t>06:10</t>
  </si>
  <si>
    <t>06:45</t>
  </si>
  <si>
    <t>06:53</t>
  </si>
  <si>
    <t>07:33</t>
  </si>
  <si>
    <t>07:39</t>
  </si>
  <si>
    <t>06:12</t>
  </si>
  <si>
    <t>06:44</t>
  </si>
  <si>
    <t>07:10</t>
  </si>
  <si>
    <t>07:27</t>
  </si>
  <si>
    <t>08:05</t>
  </si>
  <si>
    <t>08:19</t>
  </si>
  <si>
    <t>06:55</t>
  </si>
  <si>
    <t>07:06</t>
  </si>
  <si>
    <t>07:31</t>
  </si>
  <si>
    <t>07:36</t>
  </si>
  <si>
    <t>07:46</t>
  </si>
  <si>
    <t>08:53</t>
  </si>
  <si>
    <t>09:08</t>
  </si>
  <si>
    <t>09:20</t>
  </si>
  <si>
    <t>09:39</t>
  </si>
  <si>
    <t>09:54</t>
  </si>
  <si>
    <t>10:16</t>
  </si>
  <si>
    <t>09:11</t>
  </si>
  <si>
    <t>09:17</t>
  </si>
  <si>
    <t>09:37</t>
  </si>
  <si>
    <t>09:43</t>
  </si>
  <si>
    <t>09:53</t>
  </si>
  <si>
    <t>10:18</t>
  </si>
  <si>
    <t>10:38</t>
  </si>
  <si>
    <t>10:48</t>
  </si>
  <si>
    <t>11:03</t>
  </si>
  <si>
    <t>11:16</t>
  </si>
  <si>
    <t>11:56</t>
  </si>
  <si>
    <t>12:06</t>
  </si>
  <si>
    <t>11:11</t>
  </si>
  <si>
    <t>11:39</t>
  </si>
  <si>
    <t>11:45</t>
  </si>
  <si>
    <t>11:55</t>
  </si>
  <si>
    <t>12:20</t>
  </si>
  <si>
    <t>12:40</t>
  </si>
  <si>
    <t>12:50</t>
  </si>
  <si>
    <t>13:18</t>
  </si>
  <si>
    <t>13:41</t>
  </si>
  <si>
    <t>13:57</t>
  </si>
  <si>
    <t>14:07</t>
  </si>
  <si>
    <t>14:18</t>
  </si>
  <si>
    <t>13:11</t>
  </si>
  <si>
    <t>13:17</t>
  </si>
  <si>
    <t>13:39</t>
  </si>
  <si>
    <t>13:45</t>
  </si>
  <si>
    <t>13:56</t>
  </si>
  <si>
    <t>14:20</t>
  </si>
  <si>
    <t>14:40</t>
  </si>
  <si>
    <t>14:51</t>
  </si>
  <si>
    <t>15:06</t>
  </si>
  <si>
    <t>15:18</t>
  </si>
  <si>
    <t>15:41</t>
  </si>
  <si>
    <t>15:57</t>
  </si>
  <si>
    <t>16:07</t>
  </si>
  <si>
    <t>16:18</t>
  </si>
  <si>
    <t>15:11</t>
  </si>
  <si>
    <t>15:16</t>
  </si>
  <si>
    <t>15:39</t>
  </si>
  <si>
    <t>15:45</t>
  </si>
  <si>
    <t>15:55</t>
  </si>
  <si>
    <t>16:20</t>
  </si>
  <si>
    <t>16:40</t>
  </si>
  <si>
    <t>16:50</t>
  </si>
  <si>
    <t>17:18</t>
  </si>
  <si>
    <t>17:41</t>
  </si>
  <si>
    <t>17:57</t>
  </si>
  <si>
    <t>16:00</t>
  </si>
  <si>
    <t>16:13</t>
  </si>
  <si>
    <t>16:37</t>
  </si>
  <si>
    <t>16:43</t>
  </si>
  <si>
    <t>16:53</t>
  </si>
  <si>
    <t>17:20</t>
  </si>
  <si>
    <t>17:40</t>
  </si>
  <si>
    <t>17:50</t>
  </si>
  <si>
    <t>18:08</t>
  </si>
  <si>
    <t>18:21</t>
  </si>
  <si>
    <t>18:34</t>
  </si>
  <si>
    <t>18:50</t>
  </si>
  <si>
    <t>19:00</t>
  </si>
  <si>
    <t>19:13</t>
  </si>
  <si>
    <t>17:10</t>
  </si>
  <si>
    <t>17:45</t>
  </si>
  <si>
    <t>17:52</t>
  </si>
  <si>
    <t>18:02</t>
  </si>
  <si>
    <t>18:26</t>
  </si>
  <si>
    <t>18:47</t>
  </si>
  <si>
    <t>18:57</t>
  </si>
  <si>
    <t>19:12</t>
  </si>
  <si>
    <t>19:25</t>
  </si>
  <si>
    <t>19:45</t>
  </si>
  <si>
    <t>20:01</t>
  </si>
  <si>
    <t>20:11</t>
  </si>
  <si>
    <t>20:23</t>
  </si>
  <si>
    <t>17:22</t>
  </si>
  <si>
    <t>17:27</t>
  </si>
  <si>
    <t>18:03</t>
  </si>
  <si>
    <t>18:11</t>
  </si>
  <si>
    <t>18:24</t>
  </si>
  <si>
    <t>18:51</t>
  </si>
  <si>
    <t>19:29</t>
  </si>
  <si>
    <t>19:39</t>
  </si>
  <si>
    <t>18:16</t>
  </si>
  <si>
    <t>18:27</t>
  </si>
  <si>
    <t>19:31</t>
  </si>
  <si>
    <t>19:50</t>
  </si>
  <si>
    <t>19:59</t>
  </si>
  <si>
    <t>19:30</t>
  </si>
  <si>
    <t>19:44</t>
  </si>
  <si>
    <t>20:05</t>
  </si>
  <si>
    <t>20:12</t>
  </si>
  <si>
    <t>20:22</t>
  </si>
  <si>
    <t>21:10</t>
  </si>
  <si>
    <t>21:20</t>
  </si>
  <si>
    <t>21:33</t>
  </si>
  <si>
    <t>21:45</t>
  </si>
  <si>
    <t>21:58</t>
  </si>
  <si>
    <t>22:14</t>
  </si>
  <si>
    <t>22:24</t>
  </si>
  <si>
    <t>22:35</t>
  </si>
  <si>
    <t>20:55</t>
  </si>
  <si>
    <t>20:59</t>
  </si>
  <si>
    <t>21:04</t>
  </si>
  <si>
    <t>21:39</t>
  </si>
  <si>
    <t>21:55</t>
  </si>
  <si>
    <t>Minimum Dwell</t>
  </si>
  <si>
    <t xml:space="preserve">reserve </t>
  </si>
  <si>
    <t>speed</t>
  </si>
  <si>
    <t>segdist</t>
  </si>
  <si>
    <t>secafter</t>
  </si>
  <si>
    <t>secdeptodep</t>
  </si>
  <si>
    <t>speedm/s</t>
  </si>
  <si>
    <t>Long- sligo times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</si>
</sst>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 applyAlignment="1">
      <alignment horizontal="center" vertical="top"/>
    </xf>
    <xf numFmtId="20" fontId="0" fillId="0" borderId="0" xfId="0" applyNumberFormat="1"/>
    <xf numFmtId="0" fontId="0" fillId="2" borderId="0" xfId="0" applyFill="1"/>
    <xf numFmtId="0" fontId="0" fillId="3" borderId="0" xfId="0" applyFill="1"/>
    <xf numFmtId="20" fontId="0" fillId="4" borderId="0" xfId="0" applyNumberFormat="1" applyFill="1"/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0" fillId="0" borderId="4" xfId="0" applyBorder="1"/>
    <xf numFmtId="0" fontId="0" fillId="0" borderId="5" xfId="0" applyBorder="1"/>
    <xf numFmtId="164" fontId="0" fillId="0" borderId="6" xfId="0" applyNumberFormat="1" applyBorder="1"/>
    <xf numFmtId="0" fontId="0" fillId="0" borderId="6" xfId="0" applyBorder="1"/>
    <xf numFmtId="0" fontId="0" fillId="6" borderId="0" xfId="0" applyFill="1"/>
    <xf numFmtId="20" fontId="0" fillId="5" borderId="0" xfId="0" applyNumberFormat="1" applyFill="1"/>
    <xf numFmtId="20" fontId="0" fillId="3" borderId="0" xfId="0" applyNumberFormat="1" applyFill="1"/>
  </cellXfs>
  <cellStyles count="1">
    <cellStyle name="Normal" xfId="0" builtinId="0"/>
  </cellStyles>
  <dxfs count="2">
    <dxf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49"/>
  <sheetViews>
    <sheetView tabSelected="1" workbookViewId="0">
      <selection activeCell="Q102" sqref="Q102"/>
    </sheetView>
  </sheetViews>
  <sheetFormatPr defaultRowHeight="14.4" x14ac:dyDescent="0.3"/>
  <cols>
    <col min="2" max="2" width="12.33203125" customWidth="1"/>
    <col min="6" max="6" width="10.5546875" customWidth="1"/>
    <col min="7" max="7" width="11.109375" customWidth="1"/>
  </cols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274</v>
      </c>
      <c r="G1" s="9" t="s">
        <v>5</v>
      </c>
      <c r="H1" s="11" t="s">
        <v>278</v>
      </c>
      <c r="I1" s="10" t="s">
        <v>277</v>
      </c>
      <c r="J1" s="11" t="s">
        <v>279</v>
      </c>
      <c r="K1" s="11" t="s">
        <v>280</v>
      </c>
      <c r="L1" s="11" t="s">
        <v>276</v>
      </c>
      <c r="M1" s="12" t="s">
        <v>275</v>
      </c>
    </row>
    <row r="2" spans="1:14" x14ac:dyDescent="0.3">
      <c r="A2">
        <v>101</v>
      </c>
      <c r="B2" t="s">
        <v>6</v>
      </c>
      <c r="C2">
        <v>220077</v>
      </c>
      <c r="D2" t="s">
        <v>24</v>
      </c>
      <c r="E2" t="s">
        <v>26</v>
      </c>
      <c r="F2">
        <v>0</v>
      </c>
      <c r="G2" t="s">
        <v>28</v>
      </c>
      <c r="H2">
        <f>HOUR(G2)*3600 + MINUTE(G2)*60 + SECOND(G2)</f>
        <v>20400</v>
      </c>
    </row>
    <row r="4" spans="1:14" x14ac:dyDescent="0.3">
      <c r="A4">
        <v>101</v>
      </c>
      <c r="B4" t="s">
        <v>7</v>
      </c>
      <c r="C4">
        <v>209617</v>
      </c>
      <c r="D4" t="s">
        <v>25</v>
      </c>
      <c r="E4" t="s">
        <v>24</v>
      </c>
      <c r="F4">
        <v>60</v>
      </c>
      <c r="G4" t="s">
        <v>29</v>
      </c>
      <c r="H4">
        <f>HOUR(G4)*3600 + MINUTE(G4)*60 + SECOND(G4)</f>
        <v>20940</v>
      </c>
      <c r="I4">
        <v>10460</v>
      </c>
      <c r="J4">
        <f>H4-H2-F4</f>
        <v>480</v>
      </c>
      <c r="K4" s="6">
        <f>I4/J4</f>
        <v>21.791666666666668</v>
      </c>
      <c r="L4" s="6">
        <f>(K4*3600)/1000</f>
        <v>78.45</v>
      </c>
      <c r="M4" s="13">
        <v>77.322381930184818</v>
      </c>
      <c r="N4" s="7"/>
    </row>
    <row r="5" spans="1:14" x14ac:dyDescent="0.3">
      <c r="A5">
        <v>101</v>
      </c>
      <c r="B5" t="s">
        <v>8</v>
      </c>
      <c r="C5">
        <v>197546</v>
      </c>
      <c r="D5" t="s">
        <v>25</v>
      </c>
      <c r="E5" t="s">
        <v>24</v>
      </c>
      <c r="F5">
        <v>60</v>
      </c>
      <c r="G5" t="s">
        <v>30</v>
      </c>
      <c r="H5">
        <f>HOUR(G5)*3600 + MINUTE(G5)*60 + SECOND(G5)</f>
        <v>21540</v>
      </c>
      <c r="I5">
        <v>12071</v>
      </c>
      <c r="J5">
        <f>H5-H4-F5</f>
        <v>540</v>
      </c>
      <c r="K5" s="6">
        <f>I5/J5</f>
        <v>22.353703703703705</v>
      </c>
      <c r="L5" s="6">
        <f t="shared" ref="L5:L16" si="0">(K5*3600)/1000</f>
        <v>80.473333333333343</v>
      </c>
      <c r="M5" s="13">
        <v>84.379805825242727</v>
      </c>
      <c r="N5" s="7"/>
    </row>
    <row r="6" spans="1:14" x14ac:dyDescent="0.3">
      <c r="A6">
        <v>101</v>
      </c>
      <c r="B6" t="s">
        <v>9</v>
      </c>
      <c r="C6">
        <v>175418</v>
      </c>
      <c r="D6" t="s">
        <v>24</v>
      </c>
      <c r="E6" t="s">
        <v>24</v>
      </c>
      <c r="F6">
        <v>60</v>
      </c>
      <c r="G6" t="s">
        <v>31</v>
      </c>
      <c r="H6">
        <f>HOUR(G6)*3600 + MINUTE(G6)*60 + SECOND(G6)</f>
        <v>22380</v>
      </c>
      <c r="I6">
        <v>22128</v>
      </c>
      <c r="J6">
        <f>H6-H5-F6</f>
        <v>780</v>
      </c>
      <c r="K6" s="6">
        <f>I6/J6</f>
        <v>28.369230769230768</v>
      </c>
      <c r="L6" s="6">
        <f t="shared" si="0"/>
        <v>102.12923076923076</v>
      </c>
      <c r="M6" s="13">
        <v>95.746153846153845</v>
      </c>
      <c r="N6" s="7"/>
    </row>
    <row r="7" spans="1:14" x14ac:dyDescent="0.3">
      <c r="A7">
        <v>101</v>
      </c>
      <c r="B7" t="s">
        <v>10</v>
      </c>
      <c r="C7">
        <v>161739</v>
      </c>
      <c r="D7" t="s">
        <v>24</v>
      </c>
      <c r="E7" t="s">
        <v>24</v>
      </c>
      <c r="F7">
        <v>0</v>
      </c>
      <c r="G7" t="s">
        <v>32</v>
      </c>
      <c r="I7" s="8"/>
      <c r="K7" s="6"/>
      <c r="L7" s="6"/>
      <c r="M7" s="13"/>
      <c r="N7" s="7"/>
    </row>
    <row r="8" spans="1:14" x14ac:dyDescent="0.3">
      <c r="A8">
        <v>101</v>
      </c>
      <c r="B8" t="s">
        <v>11</v>
      </c>
      <c r="C8">
        <v>161336.33499999999</v>
      </c>
      <c r="D8" t="s">
        <v>25</v>
      </c>
      <c r="E8" t="s">
        <v>24</v>
      </c>
      <c r="F8">
        <v>120</v>
      </c>
      <c r="G8" t="s">
        <v>33</v>
      </c>
      <c r="H8">
        <f>HOUR(G8)*3600 + MINUTE(G8)*60 + SECOND(G8)</f>
        <v>23040</v>
      </c>
      <c r="I8" s="8">
        <v>14081.665000000001</v>
      </c>
      <c r="J8">
        <f>H8-H6-F8</f>
        <v>540</v>
      </c>
      <c r="K8" s="6">
        <f>I8/J8</f>
        <v>26.077157407407409</v>
      </c>
      <c r="L8" s="6">
        <f t="shared" si="0"/>
        <v>93.877766666666673</v>
      </c>
      <c r="M8" s="13">
        <v>36.239849999999997</v>
      </c>
      <c r="N8" s="7"/>
    </row>
    <row r="9" spans="1:14" x14ac:dyDescent="0.3">
      <c r="A9">
        <v>101</v>
      </c>
      <c r="B9" t="s">
        <v>12</v>
      </c>
      <c r="C9">
        <v>144261</v>
      </c>
      <c r="D9" t="s">
        <v>24</v>
      </c>
      <c r="E9" t="s">
        <v>24</v>
      </c>
      <c r="F9">
        <v>60</v>
      </c>
      <c r="G9" t="s">
        <v>34</v>
      </c>
      <c r="H9">
        <f>HOUR(G9)*3600 + MINUTE(G9)*60 + SECOND(G9)</f>
        <v>23700</v>
      </c>
      <c r="I9" s="8">
        <v>17075.334999999999</v>
      </c>
      <c r="J9">
        <f>H9-H8-F9</f>
        <v>600</v>
      </c>
      <c r="K9" s="6">
        <f>I9/J9</f>
        <v>28.458891666666666</v>
      </c>
      <c r="L9" s="6">
        <f t="shared" si="0"/>
        <v>102.45201</v>
      </c>
      <c r="M9" s="13">
        <v>99.62918314424634</v>
      </c>
      <c r="N9" s="7"/>
    </row>
    <row r="10" spans="1:14" x14ac:dyDescent="0.3">
      <c r="A10">
        <v>101</v>
      </c>
      <c r="B10" t="s">
        <v>13</v>
      </c>
      <c r="C10">
        <v>126558</v>
      </c>
      <c r="D10" t="s">
        <v>24</v>
      </c>
      <c r="E10" t="s">
        <v>24</v>
      </c>
      <c r="F10">
        <v>120</v>
      </c>
      <c r="G10" t="s">
        <v>35</v>
      </c>
      <c r="H10">
        <f>HOUR(G10)*3600 + MINUTE(G10)*60 + SECOND(G10)</f>
        <v>24600</v>
      </c>
      <c r="I10">
        <v>17703</v>
      </c>
      <c r="J10">
        <f>H10-H9-F10</f>
        <v>780</v>
      </c>
      <c r="K10" s="6">
        <f>I10/J10</f>
        <v>22.696153846153845</v>
      </c>
      <c r="L10" s="6">
        <f t="shared" si="0"/>
        <v>81.706153846153839</v>
      </c>
      <c r="M10" s="13">
        <v>94.837499999999991</v>
      </c>
      <c r="N10" s="7"/>
    </row>
    <row r="11" spans="1:14" x14ac:dyDescent="0.3">
      <c r="A11">
        <v>101</v>
      </c>
      <c r="B11" t="s">
        <v>14</v>
      </c>
      <c r="C11">
        <v>113056</v>
      </c>
      <c r="D11" t="s">
        <v>24</v>
      </c>
      <c r="E11" t="s">
        <v>24</v>
      </c>
      <c r="F11">
        <v>60</v>
      </c>
      <c r="G11" t="s">
        <v>36</v>
      </c>
      <c r="H11">
        <f>HOUR(G11)*3600 + MINUTE(G11)*60 + SECOND(G11)</f>
        <v>25260</v>
      </c>
      <c r="I11">
        <v>13502</v>
      </c>
      <c r="J11">
        <f>H11-H10-F11</f>
        <v>600</v>
      </c>
      <c r="K11" s="6">
        <f>I11/J11</f>
        <v>22.503333333333334</v>
      </c>
      <c r="L11" s="6">
        <f t="shared" si="0"/>
        <v>81.012</v>
      </c>
      <c r="M11" s="13">
        <v>78.146623794212218</v>
      </c>
      <c r="N11" s="7"/>
    </row>
    <row r="12" spans="1:14" x14ac:dyDescent="0.3">
      <c r="A12">
        <v>101</v>
      </c>
      <c r="B12" t="s">
        <v>15</v>
      </c>
      <c r="C12">
        <v>84716</v>
      </c>
      <c r="D12" t="s">
        <v>24</v>
      </c>
      <c r="E12" t="s">
        <v>24</v>
      </c>
      <c r="F12">
        <v>90</v>
      </c>
      <c r="G12" t="s">
        <v>37</v>
      </c>
      <c r="H12">
        <f>HOUR(G12)*3600 + MINUTE(G12)*60 + SECOND(G12)</f>
        <v>26400</v>
      </c>
      <c r="I12">
        <v>28340</v>
      </c>
      <c r="J12">
        <f>H12-H11-F12</f>
        <v>1050</v>
      </c>
      <c r="K12" s="6">
        <f>I12/J12</f>
        <v>26.990476190476191</v>
      </c>
      <c r="L12" s="6">
        <f t="shared" si="0"/>
        <v>97.165714285714287</v>
      </c>
      <c r="M12" s="13">
        <v>97.630622009569365</v>
      </c>
      <c r="N12" s="7"/>
    </row>
    <row r="13" spans="1:14" x14ac:dyDescent="0.3">
      <c r="A13">
        <v>101</v>
      </c>
      <c r="B13" t="s">
        <v>16</v>
      </c>
      <c r="C13">
        <v>70006</v>
      </c>
      <c r="D13" t="s">
        <v>24</v>
      </c>
      <c r="E13" t="s">
        <v>24</v>
      </c>
      <c r="F13">
        <v>0</v>
      </c>
      <c r="G13" t="s">
        <v>32</v>
      </c>
      <c r="K13" s="6"/>
      <c r="L13" s="6"/>
      <c r="M13" s="13"/>
      <c r="N13" s="7"/>
    </row>
    <row r="14" spans="1:14" x14ac:dyDescent="0.3">
      <c r="A14">
        <v>101</v>
      </c>
      <c r="B14" t="s">
        <v>17</v>
      </c>
      <c r="C14">
        <v>46269</v>
      </c>
      <c r="D14" t="s">
        <v>24</v>
      </c>
      <c r="E14" t="s">
        <v>24</v>
      </c>
      <c r="F14" s="3">
        <v>300</v>
      </c>
      <c r="G14" t="s">
        <v>38</v>
      </c>
      <c r="H14">
        <f>HOUR(G14)*3600 + MINUTE(G14)*60 + SECOND(G14)</f>
        <v>28140</v>
      </c>
      <c r="I14" s="8">
        <v>38447</v>
      </c>
      <c r="J14">
        <f>H14-H12-F14</f>
        <v>1440</v>
      </c>
      <c r="K14" s="6">
        <f>I14/J14</f>
        <v>26.699305555555554</v>
      </c>
      <c r="L14" s="6">
        <f t="shared" si="0"/>
        <v>96.117500000000007</v>
      </c>
      <c r="M14" s="13">
        <v>100.06229508196721</v>
      </c>
      <c r="N14" s="7"/>
    </row>
    <row r="15" spans="1:14" x14ac:dyDescent="0.3">
      <c r="A15">
        <v>101</v>
      </c>
      <c r="B15" t="s">
        <v>18</v>
      </c>
      <c r="C15">
        <v>35003</v>
      </c>
      <c r="D15" t="s">
        <v>24</v>
      </c>
      <c r="E15" t="s">
        <v>24</v>
      </c>
      <c r="F15">
        <v>60</v>
      </c>
      <c r="G15" t="s">
        <v>39</v>
      </c>
      <c r="H15">
        <f>HOUR(G15)*3600 + MINUTE(G15)*60 + SECOND(G15)</f>
        <v>28800</v>
      </c>
      <c r="I15">
        <v>11266</v>
      </c>
      <c r="J15">
        <f>H15-H14-F15</f>
        <v>600</v>
      </c>
      <c r="K15" s="6">
        <f>I15/J15</f>
        <v>18.776666666666667</v>
      </c>
      <c r="L15" s="6">
        <f t="shared" si="0"/>
        <v>67.596000000000004</v>
      </c>
      <c r="M15" s="13">
        <v>74.829520295202954</v>
      </c>
      <c r="N15" s="7"/>
    </row>
    <row r="16" spans="1:14" x14ac:dyDescent="0.3">
      <c r="A16">
        <v>101</v>
      </c>
      <c r="B16" t="s">
        <v>19</v>
      </c>
      <c r="C16">
        <v>28163</v>
      </c>
      <c r="D16" t="s">
        <v>24</v>
      </c>
      <c r="E16" t="s">
        <v>24</v>
      </c>
      <c r="F16">
        <v>120</v>
      </c>
      <c r="G16" t="s">
        <v>40</v>
      </c>
      <c r="H16">
        <f>HOUR(G16)*3600 + MINUTE(G16)*60 + SECOND(G16)</f>
        <v>29520</v>
      </c>
      <c r="I16">
        <v>6840</v>
      </c>
      <c r="J16">
        <f>H16-H15-F16</f>
        <v>600</v>
      </c>
      <c r="K16" s="6">
        <f>I16/J16</f>
        <v>11.4</v>
      </c>
      <c r="L16" s="6">
        <f t="shared" si="0"/>
        <v>41.04</v>
      </c>
      <c r="M16" s="13">
        <v>76.710280373831765</v>
      </c>
      <c r="N16" s="7"/>
    </row>
    <row r="17" spans="1:14" x14ac:dyDescent="0.3">
      <c r="A17">
        <v>101</v>
      </c>
      <c r="B17" t="s">
        <v>20</v>
      </c>
      <c r="C17">
        <v>22128</v>
      </c>
      <c r="D17" t="s">
        <v>24</v>
      </c>
      <c r="E17" t="s">
        <v>24</v>
      </c>
      <c r="F17">
        <v>0</v>
      </c>
      <c r="G17" t="s">
        <v>32</v>
      </c>
      <c r="I17">
        <v>6035</v>
      </c>
      <c r="K17" s="6"/>
      <c r="L17" s="6"/>
      <c r="M17" s="14"/>
    </row>
    <row r="18" spans="1:14" x14ac:dyDescent="0.3">
      <c r="A18">
        <v>101</v>
      </c>
      <c r="B18" t="s">
        <v>21</v>
      </c>
      <c r="C18">
        <v>4426</v>
      </c>
      <c r="D18" t="s">
        <v>24</v>
      </c>
      <c r="E18" t="s">
        <v>24</v>
      </c>
      <c r="F18">
        <v>60</v>
      </c>
      <c r="G18" t="s">
        <v>41</v>
      </c>
    </row>
    <row r="19" spans="1:14" x14ac:dyDescent="0.3">
      <c r="A19">
        <v>101</v>
      </c>
      <c r="B19" t="s">
        <v>22</v>
      </c>
      <c r="C19">
        <v>1600</v>
      </c>
      <c r="D19" t="s">
        <v>24</v>
      </c>
      <c r="E19" t="s">
        <v>24</v>
      </c>
      <c r="F19">
        <v>60</v>
      </c>
      <c r="G19" t="s">
        <v>42</v>
      </c>
      <c r="K19" s="6"/>
      <c r="L19" s="6"/>
    </row>
    <row r="20" spans="1:14" x14ac:dyDescent="0.3">
      <c r="A20">
        <v>101</v>
      </c>
      <c r="B20" t="s">
        <v>23</v>
      </c>
      <c r="C20">
        <v>0</v>
      </c>
      <c r="D20" t="s">
        <v>24</v>
      </c>
      <c r="E20" t="s">
        <v>27</v>
      </c>
      <c r="F20">
        <v>0</v>
      </c>
      <c r="G20" t="s">
        <v>43</v>
      </c>
    </row>
    <row r="21" spans="1:14" x14ac:dyDescent="0.3">
      <c r="A21">
        <v>102</v>
      </c>
      <c r="B21" t="s">
        <v>6</v>
      </c>
      <c r="C21">
        <v>220077</v>
      </c>
      <c r="D21" t="s">
        <v>24</v>
      </c>
      <c r="E21" t="s">
        <v>26</v>
      </c>
      <c r="F21">
        <v>0</v>
      </c>
      <c r="G21" t="s">
        <v>44</v>
      </c>
      <c r="H21">
        <f>HOUR(G21)*3600 + MINUTE(G21)*60 + SECOND(G21)</f>
        <v>24000</v>
      </c>
    </row>
    <row r="23" spans="1:14" x14ac:dyDescent="0.3">
      <c r="A23">
        <v>102</v>
      </c>
      <c r="B23" t="s">
        <v>7</v>
      </c>
      <c r="C23">
        <v>209617</v>
      </c>
      <c r="D23" t="s">
        <v>25</v>
      </c>
      <c r="E23" t="s">
        <v>24</v>
      </c>
      <c r="F23">
        <v>60</v>
      </c>
      <c r="G23" t="s">
        <v>45</v>
      </c>
      <c r="H23">
        <f>HOUR(G23)*3600 + MINUTE(G23)*60 + SECOND(G23)</f>
        <v>24540</v>
      </c>
      <c r="I23">
        <v>10460</v>
      </c>
      <c r="J23">
        <f>H23-H21-F23</f>
        <v>480</v>
      </c>
      <c r="K23" s="6">
        <f>I23/J23</f>
        <v>21.791666666666668</v>
      </c>
      <c r="L23" s="6">
        <f>(K23*3600)/1000</f>
        <v>78.45</v>
      </c>
      <c r="M23" s="13">
        <v>77.322381930184818</v>
      </c>
      <c r="N23" s="7"/>
    </row>
    <row r="24" spans="1:14" x14ac:dyDescent="0.3">
      <c r="A24">
        <v>102</v>
      </c>
      <c r="B24" t="s">
        <v>8</v>
      </c>
      <c r="C24">
        <v>197546</v>
      </c>
      <c r="D24" t="s">
        <v>25</v>
      </c>
      <c r="E24" t="s">
        <v>24</v>
      </c>
      <c r="F24">
        <v>60</v>
      </c>
      <c r="G24" t="s">
        <v>46</v>
      </c>
      <c r="H24">
        <f>HOUR(G24)*3600 + MINUTE(G24)*60 + SECOND(G24)</f>
        <v>25080</v>
      </c>
      <c r="I24">
        <v>12071</v>
      </c>
      <c r="J24">
        <f>H24-H23-F24</f>
        <v>480</v>
      </c>
      <c r="K24" s="6">
        <f>I24/J24</f>
        <v>25.147916666666667</v>
      </c>
      <c r="L24" s="6">
        <f t="shared" ref="L24:L35" si="1">(K24*3600)/1000</f>
        <v>90.532499999999999</v>
      </c>
      <c r="M24" s="13">
        <v>84.379805825242727</v>
      </c>
      <c r="N24" s="7"/>
    </row>
    <row r="25" spans="1:14" x14ac:dyDescent="0.3">
      <c r="A25">
        <v>102</v>
      </c>
      <c r="B25" t="s">
        <v>9</v>
      </c>
      <c r="C25">
        <v>175418</v>
      </c>
      <c r="D25" t="s">
        <v>24</v>
      </c>
      <c r="E25" t="s">
        <v>24</v>
      </c>
      <c r="F25">
        <v>60</v>
      </c>
      <c r="G25" t="s">
        <v>47</v>
      </c>
      <c r="H25">
        <f>HOUR(G25)*3600 + MINUTE(G25)*60 + SECOND(G25)</f>
        <v>26040</v>
      </c>
      <c r="I25">
        <v>22128</v>
      </c>
      <c r="J25">
        <f>H25-H24-F25</f>
        <v>900</v>
      </c>
      <c r="K25" s="6">
        <f>I25/J25</f>
        <v>24.586666666666666</v>
      </c>
      <c r="L25" s="6">
        <f t="shared" si="1"/>
        <v>88.512</v>
      </c>
      <c r="M25" s="13">
        <v>95.746153846153845</v>
      </c>
      <c r="N25" s="7"/>
    </row>
    <row r="26" spans="1:14" x14ac:dyDescent="0.3">
      <c r="A26">
        <v>102</v>
      </c>
      <c r="B26" t="s">
        <v>10</v>
      </c>
      <c r="C26">
        <v>161739</v>
      </c>
      <c r="D26" t="s">
        <v>24</v>
      </c>
      <c r="E26" t="s">
        <v>24</v>
      </c>
      <c r="F26">
        <v>0</v>
      </c>
      <c r="G26" t="s">
        <v>32</v>
      </c>
      <c r="I26" s="8"/>
      <c r="K26" s="6"/>
      <c r="L26" s="6"/>
      <c r="M26" s="13"/>
      <c r="N26" s="7"/>
    </row>
    <row r="27" spans="1:14" x14ac:dyDescent="0.3">
      <c r="A27">
        <v>102</v>
      </c>
      <c r="B27" t="s">
        <v>11</v>
      </c>
      <c r="C27">
        <v>161336.33499999999</v>
      </c>
      <c r="D27" t="s">
        <v>25</v>
      </c>
      <c r="E27" t="s">
        <v>24</v>
      </c>
      <c r="F27">
        <v>120</v>
      </c>
      <c r="G27" t="s">
        <v>48</v>
      </c>
      <c r="H27">
        <f>HOUR(G27)*3600 + MINUTE(G27)*60 + SECOND(G27)</f>
        <v>26760</v>
      </c>
      <c r="I27" s="8">
        <v>14081.665000000001</v>
      </c>
      <c r="J27">
        <f>H27-H25-F27</f>
        <v>600</v>
      </c>
      <c r="K27" s="6">
        <f>I27/J27</f>
        <v>23.469441666666668</v>
      </c>
      <c r="L27" s="6">
        <f t="shared" si="1"/>
        <v>84.489990000000006</v>
      </c>
      <c r="M27" s="13">
        <v>36.239849999999997</v>
      </c>
      <c r="N27" s="7"/>
    </row>
    <row r="28" spans="1:14" x14ac:dyDescent="0.3">
      <c r="A28">
        <v>102</v>
      </c>
      <c r="B28" t="s">
        <v>12</v>
      </c>
      <c r="C28">
        <v>144261</v>
      </c>
      <c r="D28" t="s">
        <v>24</v>
      </c>
      <c r="E28" t="s">
        <v>24</v>
      </c>
      <c r="F28">
        <v>60</v>
      </c>
      <c r="G28" t="s">
        <v>49</v>
      </c>
      <c r="H28">
        <f>HOUR(G28)*3600 + MINUTE(G28)*60 + SECOND(G28)</f>
        <v>27480</v>
      </c>
      <c r="I28" s="8">
        <v>17075.334999999999</v>
      </c>
      <c r="J28">
        <f>H28-H27-F28</f>
        <v>660</v>
      </c>
      <c r="K28" s="6">
        <f>I28/J28</f>
        <v>25.871719696969695</v>
      </c>
      <c r="L28" s="6">
        <f t="shared" si="1"/>
        <v>93.138190909090909</v>
      </c>
      <c r="M28" s="13">
        <v>99.62918314424634</v>
      </c>
      <c r="N28" s="7"/>
    </row>
    <row r="29" spans="1:14" x14ac:dyDescent="0.3">
      <c r="A29">
        <v>102</v>
      </c>
      <c r="B29" t="s">
        <v>13</v>
      </c>
      <c r="C29">
        <v>126558</v>
      </c>
      <c r="D29" t="s">
        <v>24</v>
      </c>
      <c r="E29" t="s">
        <v>24</v>
      </c>
      <c r="F29">
        <v>120</v>
      </c>
      <c r="G29" t="s">
        <v>50</v>
      </c>
      <c r="H29">
        <f>HOUR(G29)*3600 + MINUTE(G29)*60 + SECOND(G29)</f>
        <v>28260</v>
      </c>
      <c r="I29">
        <v>17703</v>
      </c>
      <c r="J29">
        <f>H29-H28-F29</f>
        <v>660</v>
      </c>
      <c r="K29" s="6">
        <f>I29/J29</f>
        <v>26.822727272727274</v>
      </c>
      <c r="L29" s="6">
        <f t="shared" si="1"/>
        <v>96.561818181818197</v>
      </c>
      <c r="M29" s="13">
        <v>94.837499999999991</v>
      </c>
      <c r="N29" s="7"/>
    </row>
    <row r="30" spans="1:14" x14ac:dyDescent="0.3">
      <c r="A30">
        <v>102</v>
      </c>
      <c r="B30" t="s">
        <v>14</v>
      </c>
      <c r="C30">
        <v>113056</v>
      </c>
      <c r="D30" t="s">
        <v>24</v>
      </c>
      <c r="E30" t="s">
        <v>24</v>
      </c>
      <c r="F30">
        <v>60</v>
      </c>
      <c r="G30" t="s">
        <v>51</v>
      </c>
      <c r="H30">
        <f>HOUR(G30)*3600 + MINUTE(G30)*60 + SECOND(G30)</f>
        <v>28980</v>
      </c>
      <c r="I30">
        <v>13502</v>
      </c>
      <c r="J30">
        <f>H30-H29-F30</f>
        <v>660</v>
      </c>
      <c r="K30" s="6">
        <f>I30/J30</f>
        <v>20.457575757575757</v>
      </c>
      <c r="L30" s="6">
        <f t="shared" si="1"/>
        <v>73.647272727272721</v>
      </c>
      <c r="M30" s="13">
        <v>78.146623794212218</v>
      </c>
      <c r="N30" s="7"/>
    </row>
    <row r="31" spans="1:14" x14ac:dyDescent="0.3">
      <c r="A31">
        <v>102</v>
      </c>
      <c r="B31" t="s">
        <v>15</v>
      </c>
      <c r="C31">
        <v>84716</v>
      </c>
      <c r="D31" t="s">
        <v>24</v>
      </c>
      <c r="E31" t="s">
        <v>24</v>
      </c>
      <c r="F31" s="3">
        <v>60</v>
      </c>
      <c r="G31" t="s">
        <v>52</v>
      </c>
      <c r="H31">
        <f>HOUR(G31)*3600 + MINUTE(G31)*60 + SECOND(G31)</f>
        <v>30120</v>
      </c>
      <c r="I31">
        <v>28340</v>
      </c>
      <c r="J31">
        <f>H31-H30-F31</f>
        <v>1080</v>
      </c>
      <c r="K31" s="6">
        <f>I31/J31</f>
        <v>26.24074074074074</v>
      </c>
      <c r="L31" s="6">
        <f t="shared" si="1"/>
        <v>94.466666666666669</v>
      </c>
      <c r="M31" s="13">
        <v>97.630622009569365</v>
      </c>
      <c r="N31" s="7"/>
    </row>
    <row r="32" spans="1:14" x14ac:dyDescent="0.3">
      <c r="A32">
        <v>102</v>
      </c>
      <c r="B32" t="s">
        <v>16</v>
      </c>
      <c r="C32">
        <v>70006</v>
      </c>
      <c r="D32" t="s">
        <v>24</v>
      </c>
      <c r="E32" t="s">
        <v>24</v>
      </c>
      <c r="F32">
        <v>0</v>
      </c>
      <c r="G32" t="s">
        <v>32</v>
      </c>
      <c r="K32" s="6"/>
      <c r="L32" s="6"/>
      <c r="M32" s="13"/>
      <c r="N32" s="7"/>
    </row>
    <row r="33" spans="1:14" x14ac:dyDescent="0.3">
      <c r="A33">
        <v>102</v>
      </c>
      <c r="B33" t="s">
        <v>17</v>
      </c>
      <c r="C33">
        <v>46269</v>
      </c>
      <c r="D33" t="s">
        <v>24</v>
      </c>
      <c r="E33" t="s">
        <v>24</v>
      </c>
      <c r="F33">
        <v>60</v>
      </c>
      <c r="G33" t="s">
        <v>53</v>
      </c>
      <c r="H33">
        <f>HOUR(G33)*3600 + MINUTE(G33)*60 + SECOND(G33)</f>
        <v>31620</v>
      </c>
      <c r="I33" s="8">
        <v>38447</v>
      </c>
      <c r="J33">
        <f>H33-H31-F33</f>
        <v>1440</v>
      </c>
      <c r="K33" s="6">
        <f>I33/J33</f>
        <v>26.699305555555554</v>
      </c>
      <c r="L33" s="6">
        <f t="shared" si="1"/>
        <v>96.117500000000007</v>
      </c>
      <c r="M33" s="13">
        <v>100.06229508196721</v>
      </c>
      <c r="N33" s="7"/>
    </row>
    <row r="34" spans="1:14" x14ac:dyDescent="0.3">
      <c r="A34">
        <v>102</v>
      </c>
      <c r="B34" t="s">
        <v>18</v>
      </c>
      <c r="C34">
        <v>35003</v>
      </c>
      <c r="D34" t="s">
        <v>24</v>
      </c>
      <c r="E34" t="s">
        <v>24</v>
      </c>
      <c r="F34">
        <v>60</v>
      </c>
      <c r="G34" t="s">
        <v>54</v>
      </c>
      <c r="H34">
        <f>HOUR(G34)*3600 + MINUTE(G34)*60 + SECOND(G34)</f>
        <v>32220</v>
      </c>
      <c r="I34">
        <v>11266</v>
      </c>
      <c r="J34">
        <f>H34-H33-F34</f>
        <v>540</v>
      </c>
      <c r="K34" s="6">
        <f>I34/J34</f>
        <v>20.862962962962964</v>
      </c>
      <c r="L34" s="6">
        <f t="shared" si="1"/>
        <v>75.106666666666669</v>
      </c>
      <c r="M34" s="13">
        <v>74.829520295202954</v>
      </c>
      <c r="N34" s="7"/>
    </row>
    <row r="35" spans="1:14" x14ac:dyDescent="0.3">
      <c r="A35">
        <v>102</v>
      </c>
      <c r="B35" t="s">
        <v>19</v>
      </c>
      <c r="C35">
        <v>28163</v>
      </c>
      <c r="D35" t="s">
        <v>24</v>
      </c>
      <c r="E35" t="s">
        <v>24</v>
      </c>
      <c r="F35">
        <v>120</v>
      </c>
      <c r="G35" t="s">
        <v>55</v>
      </c>
      <c r="H35">
        <f>HOUR(G35)*3600 + MINUTE(G35)*60 + SECOND(G35)</f>
        <v>32700</v>
      </c>
      <c r="I35">
        <v>6840</v>
      </c>
      <c r="J35">
        <f>H35-H34-F35</f>
        <v>360</v>
      </c>
      <c r="K35" s="6">
        <f>I35/J35</f>
        <v>19</v>
      </c>
      <c r="L35" s="6">
        <f t="shared" si="1"/>
        <v>68.400000000000006</v>
      </c>
      <c r="M35" s="13">
        <v>76.710280373831765</v>
      </c>
      <c r="N35" s="7"/>
    </row>
    <row r="36" spans="1:14" x14ac:dyDescent="0.3">
      <c r="A36">
        <v>102</v>
      </c>
      <c r="B36" t="s">
        <v>20</v>
      </c>
      <c r="C36">
        <v>22128</v>
      </c>
      <c r="D36" t="s">
        <v>24</v>
      </c>
      <c r="E36" t="s">
        <v>24</v>
      </c>
      <c r="F36">
        <v>0</v>
      </c>
      <c r="G36" t="s">
        <v>32</v>
      </c>
      <c r="I36">
        <v>6035</v>
      </c>
      <c r="K36" s="6"/>
      <c r="L36" s="6"/>
      <c r="M36" s="14"/>
    </row>
    <row r="37" spans="1:14" x14ac:dyDescent="0.3">
      <c r="A37">
        <v>102</v>
      </c>
      <c r="B37" t="s">
        <v>21</v>
      </c>
      <c r="C37">
        <v>4426</v>
      </c>
      <c r="D37" t="s">
        <v>24</v>
      </c>
      <c r="E37" t="s">
        <v>24</v>
      </c>
      <c r="F37">
        <v>60</v>
      </c>
      <c r="G37" t="s">
        <v>56</v>
      </c>
    </row>
    <row r="38" spans="1:14" x14ac:dyDescent="0.3">
      <c r="A38">
        <v>102</v>
      </c>
      <c r="B38" t="s">
        <v>22</v>
      </c>
      <c r="C38">
        <v>1600</v>
      </c>
      <c r="D38" t="s">
        <v>24</v>
      </c>
      <c r="E38" t="s">
        <v>24</v>
      </c>
      <c r="F38">
        <v>60</v>
      </c>
      <c r="G38" t="s">
        <v>57</v>
      </c>
    </row>
    <row r="39" spans="1:14" x14ac:dyDescent="0.3">
      <c r="A39">
        <v>102</v>
      </c>
      <c r="B39" t="s">
        <v>23</v>
      </c>
      <c r="C39">
        <v>0</v>
      </c>
      <c r="D39" t="s">
        <v>24</v>
      </c>
      <c r="E39" t="s">
        <v>27</v>
      </c>
      <c r="F39">
        <v>0</v>
      </c>
      <c r="G39" t="s">
        <v>58</v>
      </c>
    </row>
    <row r="40" spans="1:14" x14ac:dyDescent="0.3">
      <c r="A40">
        <v>103</v>
      </c>
      <c r="B40" t="s">
        <v>6</v>
      </c>
      <c r="C40">
        <v>220077</v>
      </c>
      <c r="D40" t="s">
        <v>24</v>
      </c>
      <c r="E40" t="s">
        <v>26</v>
      </c>
      <c r="F40">
        <v>0</v>
      </c>
      <c r="G40" t="s">
        <v>55</v>
      </c>
      <c r="H40">
        <f>HOUR(G40)*3600 + MINUTE(G40)*60 + SECOND(G40)</f>
        <v>32700</v>
      </c>
    </row>
    <row r="42" spans="1:14" x14ac:dyDescent="0.3">
      <c r="A42">
        <v>103</v>
      </c>
      <c r="B42" t="s">
        <v>7</v>
      </c>
      <c r="C42">
        <v>209617</v>
      </c>
      <c r="D42" t="s">
        <v>25</v>
      </c>
      <c r="E42" t="s">
        <v>24</v>
      </c>
      <c r="F42">
        <v>60</v>
      </c>
      <c r="G42" t="s">
        <v>59</v>
      </c>
      <c r="H42">
        <f>HOUR(G42)*3600 + MINUTE(G42)*60 + SECOND(G42)</f>
        <v>33240</v>
      </c>
      <c r="I42">
        <v>10460</v>
      </c>
      <c r="J42">
        <f>H42-H40-F42</f>
        <v>480</v>
      </c>
      <c r="K42" s="6">
        <f>I42/J42</f>
        <v>21.791666666666668</v>
      </c>
      <c r="L42" s="6">
        <f>(K42*3600)/1000</f>
        <v>78.45</v>
      </c>
      <c r="M42" s="13">
        <v>77.322381930184818</v>
      </c>
    </row>
    <row r="43" spans="1:14" x14ac:dyDescent="0.3">
      <c r="A43">
        <v>103</v>
      </c>
      <c r="B43" t="s">
        <v>8</v>
      </c>
      <c r="C43">
        <v>197546</v>
      </c>
      <c r="D43" t="s">
        <v>25</v>
      </c>
      <c r="E43" t="s">
        <v>24</v>
      </c>
      <c r="F43">
        <v>60</v>
      </c>
      <c r="G43" t="s">
        <v>60</v>
      </c>
      <c r="H43">
        <f>HOUR(G43)*3600 + MINUTE(G43)*60 + SECOND(G43)</f>
        <v>33780</v>
      </c>
      <c r="I43">
        <v>12071</v>
      </c>
      <c r="J43">
        <f>H43-H42-F43</f>
        <v>480</v>
      </c>
      <c r="K43" s="6">
        <f>I43/J43</f>
        <v>25.147916666666667</v>
      </c>
      <c r="L43" s="6">
        <f t="shared" ref="L43:L54" si="2">(K43*3600)/1000</f>
        <v>90.532499999999999</v>
      </c>
      <c r="M43" s="13">
        <v>84.379805825242727</v>
      </c>
    </row>
    <row r="44" spans="1:14" x14ac:dyDescent="0.3">
      <c r="A44">
        <v>103</v>
      </c>
      <c r="B44" t="s">
        <v>9</v>
      </c>
      <c r="C44">
        <v>175418</v>
      </c>
      <c r="D44" t="s">
        <v>24</v>
      </c>
      <c r="E44" t="s">
        <v>24</v>
      </c>
      <c r="F44">
        <v>60</v>
      </c>
      <c r="G44" s="4" t="s">
        <v>61</v>
      </c>
      <c r="H44">
        <f>HOUR(G44)*3600 + MINUTE(G44)*60 + SECOND(G44)</f>
        <v>34680</v>
      </c>
      <c r="I44">
        <v>22128</v>
      </c>
      <c r="J44">
        <f>H44-H43-F44</f>
        <v>840</v>
      </c>
      <c r="K44" s="6">
        <f>I44/J44</f>
        <v>26.342857142857142</v>
      </c>
      <c r="L44" s="6">
        <f t="shared" si="2"/>
        <v>94.834285714285713</v>
      </c>
      <c r="M44" s="13">
        <v>95.746153846153845</v>
      </c>
    </row>
    <row r="45" spans="1:14" x14ac:dyDescent="0.3">
      <c r="A45">
        <v>103</v>
      </c>
      <c r="B45" t="s">
        <v>10</v>
      </c>
      <c r="C45">
        <v>161739</v>
      </c>
      <c r="D45" t="s">
        <v>24</v>
      </c>
      <c r="E45" t="s">
        <v>24</v>
      </c>
      <c r="F45">
        <v>0</v>
      </c>
      <c r="G45" t="s">
        <v>32</v>
      </c>
      <c r="I45" s="8"/>
      <c r="K45" s="6"/>
      <c r="L45" s="6"/>
      <c r="M45" s="13"/>
    </row>
    <row r="46" spans="1:14" x14ac:dyDescent="0.3">
      <c r="A46">
        <v>103</v>
      </c>
      <c r="B46" t="s">
        <v>11</v>
      </c>
      <c r="C46">
        <v>161336.33499999999</v>
      </c>
      <c r="D46" t="s">
        <v>25</v>
      </c>
      <c r="E46" t="s">
        <v>24</v>
      </c>
      <c r="F46">
        <v>120</v>
      </c>
      <c r="G46" t="s">
        <v>62</v>
      </c>
      <c r="H46">
        <f>HOUR(G46)*3600 + MINUTE(G46)*60 + SECOND(G46)</f>
        <v>35460</v>
      </c>
      <c r="I46" s="8">
        <v>14081.665000000001</v>
      </c>
      <c r="J46">
        <f>H46-H44-F46</f>
        <v>660</v>
      </c>
      <c r="K46" s="6">
        <f>I46/J46</f>
        <v>21.335856060606062</v>
      </c>
      <c r="L46" s="6">
        <f t="shared" si="2"/>
        <v>76.809081818181824</v>
      </c>
      <c r="M46" s="13">
        <v>36.239849999999997</v>
      </c>
    </row>
    <row r="47" spans="1:14" x14ac:dyDescent="0.3">
      <c r="A47">
        <v>103</v>
      </c>
      <c r="B47" t="s">
        <v>12</v>
      </c>
      <c r="C47">
        <v>144261</v>
      </c>
      <c r="D47" t="s">
        <v>24</v>
      </c>
      <c r="E47" t="s">
        <v>24</v>
      </c>
      <c r="F47">
        <v>120</v>
      </c>
      <c r="G47" t="s">
        <v>63</v>
      </c>
      <c r="H47">
        <f>HOUR(G47)*3600 + MINUTE(G47)*60 + SECOND(G47)</f>
        <v>36240</v>
      </c>
      <c r="I47" s="8">
        <v>17075.334999999999</v>
      </c>
      <c r="J47">
        <f>H47-H46-F47</f>
        <v>660</v>
      </c>
      <c r="K47" s="6">
        <f>I47/J47</f>
        <v>25.871719696969695</v>
      </c>
      <c r="L47" s="6">
        <f t="shared" si="2"/>
        <v>93.138190909090909</v>
      </c>
      <c r="M47" s="13">
        <v>99.62918314424634</v>
      </c>
    </row>
    <row r="48" spans="1:14" x14ac:dyDescent="0.3">
      <c r="A48">
        <v>103</v>
      </c>
      <c r="B48" t="s">
        <v>13</v>
      </c>
      <c r="C48">
        <v>126558</v>
      </c>
      <c r="D48" t="s">
        <v>24</v>
      </c>
      <c r="E48" t="s">
        <v>24</v>
      </c>
      <c r="F48">
        <v>120</v>
      </c>
      <c r="G48" t="s">
        <v>64</v>
      </c>
      <c r="H48">
        <f>HOUR(G48)*3600 + MINUTE(G48)*60 + SECOND(G48)</f>
        <v>37020</v>
      </c>
      <c r="I48">
        <v>17703</v>
      </c>
      <c r="J48">
        <f>H48-H47-F48</f>
        <v>660</v>
      </c>
      <c r="K48" s="6">
        <f>I48/J48</f>
        <v>26.822727272727274</v>
      </c>
      <c r="L48" s="6">
        <f t="shared" si="2"/>
        <v>96.561818181818197</v>
      </c>
      <c r="M48" s="13">
        <v>94.837499999999991</v>
      </c>
    </row>
    <row r="49" spans="1:13" x14ac:dyDescent="0.3">
      <c r="A49">
        <v>103</v>
      </c>
      <c r="B49" t="s">
        <v>14</v>
      </c>
      <c r="C49">
        <v>113056</v>
      </c>
      <c r="D49" t="s">
        <v>24</v>
      </c>
      <c r="E49" t="s">
        <v>24</v>
      </c>
      <c r="F49" s="3">
        <v>120</v>
      </c>
      <c r="G49" t="s">
        <v>65</v>
      </c>
      <c r="H49">
        <f>HOUR(G49)*3600 + MINUTE(G49)*60 + SECOND(G49)</f>
        <v>38340</v>
      </c>
      <c r="I49">
        <v>13502</v>
      </c>
      <c r="J49">
        <f>H49-H48-F49</f>
        <v>1200</v>
      </c>
      <c r="K49" s="6">
        <f>I49/J49</f>
        <v>11.251666666666667</v>
      </c>
      <c r="L49" s="6">
        <f t="shared" si="2"/>
        <v>40.506</v>
      </c>
      <c r="M49" s="13">
        <v>78.146623794212218</v>
      </c>
    </row>
    <row r="50" spans="1:13" x14ac:dyDescent="0.3">
      <c r="A50">
        <v>103</v>
      </c>
      <c r="B50" t="s">
        <v>15</v>
      </c>
      <c r="C50">
        <v>84716</v>
      </c>
      <c r="D50" t="s">
        <v>24</v>
      </c>
      <c r="E50" t="s">
        <v>24</v>
      </c>
      <c r="F50">
        <v>90</v>
      </c>
      <c r="G50" t="s">
        <v>66</v>
      </c>
      <c r="H50">
        <f>HOUR(G50)*3600 + MINUTE(G50)*60 + SECOND(G50)</f>
        <v>39480</v>
      </c>
      <c r="I50">
        <v>28340</v>
      </c>
      <c r="J50">
        <f>H50-H49-F50</f>
        <v>1050</v>
      </c>
      <c r="K50" s="6">
        <f>I50/J50</f>
        <v>26.990476190476191</v>
      </c>
      <c r="L50" s="6">
        <f t="shared" si="2"/>
        <v>97.165714285714287</v>
      </c>
      <c r="M50" s="13">
        <v>97.630622009569365</v>
      </c>
    </row>
    <row r="51" spans="1:13" x14ac:dyDescent="0.3">
      <c r="A51">
        <v>103</v>
      </c>
      <c r="B51" t="s">
        <v>16</v>
      </c>
      <c r="C51">
        <v>70006</v>
      </c>
      <c r="D51" t="s">
        <v>24</v>
      </c>
      <c r="E51" t="s">
        <v>24</v>
      </c>
      <c r="F51">
        <v>0</v>
      </c>
      <c r="G51" t="s">
        <v>32</v>
      </c>
      <c r="K51" s="6"/>
      <c r="L51" s="6"/>
      <c r="M51" s="13"/>
    </row>
    <row r="52" spans="1:13" x14ac:dyDescent="0.3">
      <c r="A52">
        <v>103</v>
      </c>
      <c r="B52" t="s">
        <v>17</v>
      </c>
      <c r="C52">
        <v>46269</v>
      </c>
      <c r="D52" t="s">
        <v>24</v>
      </c>
      <c r="E52" t="s">
        <v>24</v>
      </c>
      <c r="F52">
        <v>60</v>
      </c>
      <c r="G52" t="s">
        <v>67</v>
      </c>
      <c r="H52">
        <f>HOUR(G52)*3600 + MINUTE(G52)*60 + SECOND(G52)</f>
        <v>40980</v>
      </c>
      <c r="I52" s="8">
        <v>38447</v>
      </c>
      <c r="J52">
        <f>H52-H50-F52</f>
        <v>1440</v>
      </c>
      <c r="K52" s="6">
        <f>I52/J52</f>
        <v>26.699305555555554</v>
      </c>
      <c r="L52" s="6">
        <f t="shared" si="2"/>
        <v>96.117500000000007</v>
      </c>
      <c r="M52" s="13">
        <v>100.06229508196721</v>
      </c>
    </row>
    <row r="53" spans="1:13" x14ac:dyDescent="0.3">
      <c r="A53">
        <v>103</v>
      </c>
      <c r="B53" t="s">
        <v>18</v>
      </c>
      <c r="C53">
        <v>35003</v>
      </c>
      <c r="D53" t="s">
        <v>24</v>
      </c>
      <c r="E53" t="s">
        <v>24</v>
      </c>
      <c r="F53">
        <v>60</v>
      </c>
      <c r="G53" t="s">
        <v>68</v>
      </c>
      <c r="H53">
        <f>HOUR(G53)*3600 + MINUTE(G53)*60 + SECOND(G53)</f>
        <v>41580</v>
      </c>
      <c r="I53">
        <v>11266</v>
      </c>
      <c r="J53">
        <f>H53-H52-F53</f>
        <v>540</v>
      </c>
      <c r="K53" s="6">
        <f>I53/J53</f>
        <v>20.862962962962964</v>
      </c>
      <c r="L53" s="6">
        <f t="shared" si="2"/>
        <v>75.106666666666669</v>
      </c>
      <c r="M53" s="13">
        <v>74.829520295202954</v>
      </c>
    </row>
    <row r="54" spans="1:13" x14ac:dyDescent="0.3">
      <c r="A54">
        <v>103</v>
      </c>
      <c r="B54" t="s">
        <v>19</v>
      </c>
      <c r="C54">
        <v>28163</v>
      </c>
      <c r="D54" t="s">
        <v>24</v>
      </c>
      <c r="E54" t="s">
        <v>24</v>
      </c>
      <c r="F54">
        <v>120</v>
      </c>
      <c r="G54" t="s">
        <v>69</v>
      </c>
      <c r="H54">
        <f>HOUR(G54)*3600 + MINUTE(G54)*60 + SECOND(G54)</f>
        <v>42000</v>
      </c>
      <c r="I54">
        <v>6840</v>
      </c>
      <c r="J54">
        <f>H54-H53-F54</f>
        <v>300</v>
      </c>
      <c r="K54" s="6">
        <f>I54/J54</f>
        <v>22.8</v>
      </c>
      <c r="L54" s="6">
        <f t="shared" si="2"/>
        <v>82.08</v>
      </c>
      <c r="M54" s="13">
        <v>76.710280373831765</v>
      </c>
    </row>
    <row r="55" spans="1:13" x14ac:dyDescent="0.3">
      <c r="A55">
        <v>103</v>
      </c>
      <c r="B55" t="s">
        <v>20</v>
      </c>
      <c r="C55">
        <v>22128</v>
      </c>
      <c r="D55" t="s">
        <v>24</v>
      </c>
      <c r="E55" t="s">
        <v>24</v>
      </c>
      <c r="F55">
        <v>0</v>
      </c>
      <c r="G55" t="s">
        <v>32</v>
      </c>
    </row>
    <row r="56" spans="1:13" x14ac:dyDescent="0.3">
      <c r="A56">
        <v>103</v>
      </c>
      <c r="B56" t="s">
        <v>21</v>
      </c>
      <c r="C56">
        <v>4426</v>
      </c>
      <c r="D56" t="s">
        <v>24</v>
      </c>
      <c r="E56" t="s">
        <v>24</v>
      </c>
      <c r="F56">
        <v>60</v>
      </c>
      <c r="G56" t="s">
        <v>70</v>
      </c>
    </row>
    <row r="57" spans="1:13" x14ac:dyDescent="0.3">
      <c r="A57">
        <v>103</v>
      </c>
      <c r="B57" t="s">
        <v>22</v>
      </c>
      <c r="C57">
        <v>1600</v>
      </c>
      <c r="D57" t="s">
        <v>24</v>
      </c>
      <c r="E57" t="s">
        <v>24</v>
      </c>
      <c r="F57">
        <v>60</v>
      </c>
      <c r="G57" t="s">
        <v>71</v>
      </c>
    </row>
    <row r="58" spans="1:13" x14ac:dyDescent="0.3">
      <c r="A58">
        <v>103</v>
      </c>
      <c r="B58" t="s">
        <v>23</v>
      </c>
      <c r="C58">
        <v>0</v>
      </c>
      <c r="D58" t="s">
        <v>24</v>
      </c>
      <c r="E58" t="s">
        <v>27</v>
      </c>
      <c r="F58">
        <v>0</v>
      </c>
      <c r="G58" t="s">
        <v>72</v>
      </c>
    </row>
    <row r="59" spans="1:13" x14ac:dyDescent="0.3">
      <c r="A59">
        <v>104</v>
      </c>
      <c r="B59" t="s">
        <v>6</v>
      </c>
      <c r="C59">
        <v>220077</v>
      </c>
      <c r="D59" t="s">
        <v>24</v>
      </c>
      <c r="E59" t="s">
        <v>26</v>
      </c>
      <c r="F59">
        <v>0</v>
      </c>
      <c r="G59" t="s">
        <v>73</v>
      </c>
      <c r="H59">
        <f>HOUR(G59)*3600 + MINUTE(G59)*60 + SECOND(G59)</f>
        <v>39900</v>
      </c>
    </row>
    <row r="61" spans="1:13" x14ac:dyDescent="0.3">
      <c r="A61">
        <v>104</v>
      </c>
      <c r="B61" t="s">
        <v>7</v>
      </c>
      <c r="C61">
        <v>209617</v>
      </c>
      <c r="D61" t="s">
        <v>25</v>
      </c>
      <c r="E61" t="s">
        <v>24</v>
      </c>
      <c r="F61">
        <v>60</v>
      </c>
      <c r="G61" t="s">
        <v>74</v>
      </c>
      <c r="H61">
        <f>HOUR(G61)*3600 + MINUTE(G61)*60 + SECOND(G61)</f>
        <v>40440</v>
      </c>
      <c r="I61">
        <v>10460</v>
      </c>
      <c r="J61">
        <f>H61-H59-F61</f>
        <v>480</v>
      </c>
      <c r="K61" s="6">
        <f>I61/J61</f>
        <v>21.791666666666668</v>
      </c>
      <c r="L61" s="6">
        <f>(K61*3600)/1000</f>
        <v>78.45</v>
      </c>
      <c r="M61" s="13">
        <v>77.322381930184818</v>
      </c>
    </row>
    <row r="62" spans="1:13" x14ac:dyDescent="0.3">
      <c r="A62">
        <v>104</v>
      </c>
      <c r="B62" t="s">
        <v>8</v>
      </c>
      <c r="C62">
        <v>197546</v>
      </c>
      <c r="D62" t="s">
        <v>25</v>
      </c>
      <c r="E62" t="s">
        <v>24</v>
      </c>
      <c r="F62">
        <v>60</v>
      </c>
      <c r="G62" t="s">
        <v>67</v>
      </c>
      <c r="H62">
        <f>HOUR(G62)*3600 + MINUTE(G62)*60 + SECOND(G62)</f>
        <v>40980</v>
      </c>
      <c r="I62">
        <v>12071</v>
      </c>
      <c r="J62">
        <f>H62-H61-F62</f>
        <v>480</v>
      </c>
      <c r="K62" s="6">
        <f>I62/J62</f>
        <v>25.147916666666667</v>
      </c>
      <c r="L62" s="6">
        <f t="shared" ref="L62:L73" si="3">(K62*3600)/1000</f>
        <v>90.532499999999999</v>
      </c>
      <c r="M62" s="13">
        <v>84.379805825242727</v>
      </c>
    </row>
    <row r="63" spans="1:13" x14ac:dyDescent="0.3">
      <c r="A63">
        <v>104</v>
      </c>
      <c r="B63" t="s">
        <v>9</v>
      </c>
      <c r="C63">
        <v>175418</v>
      </c>
      <c r="D63" t="s">
        <v>24</v>
      </c>
      <c r="E63" t="s">
        <v>24</v>
      </c>
      <c r="F63">
        <v>60</v>
      </c>
      <c r="G63" s="4" t="s">
        <v>75</v>
      </c>
      <c r="H63">
        <f>HOUR(G63)*3600 + MINUTE(G63)*60 + SECOND(G63)</f>
        <v>41880</v>
      </c>
      <c r="I63">
        <v>22128</v>
      </c>
      <c r="J63">
        <f>H63-H62-F63</f>
        <v>840</v>
      </c>
      <c r="K63" s="6">
        <f>I63/J63</f>
        <v>26.342857142857142</v>
      </c>
      <c r="L63" s="6">
        <f t="shared" si="3"/>
        <v>94.834285714285713</v>
      </c>
      <c r="M63" s="13">
        <v>95.746153846153845</v>
      </c>
    </row>
    <row r="64" spans="1:13" x14ac:dyDescent="0.3">
      <c r="A64">
        <v>104</v>
      </c>
      <c r="B64" t="s">
        <v>10</v>
      </c>
      <c r="C64">
        <v>161739</v>
      </c>
      <c r="D64" t="s">
        <v>24</v>
      </c>
      <c r="E64" t="s">
        <v>24</v>
      </c>
      <c r="F64">
        <v>0</v>
      </c>
      <c r="G64" t="s">
        <v>32</v>
      </c>
      <c r="I64" s="8"/>
      <c r="K64" s="6"/>
      <c r="L64" s="6"/>
      <c r="M64" s="13"/>
    </row>
    <row r="65" spans="1:13" x14ac:dyDescent="0.3">
      <c r="A65">
        <v>104</v>
      </c>
      <c r="B65" t="s">
        <v>11</v>
      </c>
      <c r="C65">
        <v>161336.33499999999</v>
      </c>
      <c r="D65" t="s">
        <v>25</v>
      </c>
      <c r="E65" t="s">
        <v>24</v>
      </c>
      <c r="F65">
        <v>120</v>
      </c>
      <c r="G65" t="s">
        <v>76</v>
      </c>
      <c r="H65">
        <f>HOUR(G65)*3600 + MINUTE(G65)*60 + SECOND(G65)</f>
        <v>42660</v>
      </c>
      <c r="I65" s="8">
        <v>14081.665000000001</v>
      </c>
      <c r="J65">
        <f>H65-H63-F65</f>
        <v>660</v>
      </c>
      <c r="K65" s="6">
        <f>I65/J65</f>
        <v>21.335856060606062</v>
      </c>
      <c r="L65" s="6">
        <f t="shared" si="3"/>
        <v>76.809081818181824</v>
      </c>
      <c r="M65" s="13">
        <v>36.239849999999997</v>
      </c>
    </row>
    <row r="66" spans="1:13" x14ac:dyDescent="0.3">
      <c r="A66">
        <v>104</v>
      </c>
      <c r="B66" t="s">
        <v>12</v>
      </c>
      <c r="C66">
        <v>144261</v>
      </c>
      <c r="D66" t="s">
        <v>24</v>
      </c>
      <c r="E66" t="s">
        <v>24</v>
      </c>
      <c r="F66">
        <v>120</v>
      </c>
      <c r="G66" t="s">
        <v>71</v>
      </c>
      <c r="H66">
        <f>HOUR(G66)*3600 + MINUTE(G66)*60 + SECOND(G66)</f>
        <v>43440</v>
      </c>
      <c r="I66" s="8">
        <v>17075.334999999999</v>
      </c>
      <c r="J66">
        <f>H66-H65-F66</f>
        <v>660</v>
      </c>
      <c r="K66" s="6">
        <f>I66/J66</f>
        <v>25.871719696969695</v>
      </c>
      <c r="L66" s="6">
        <f t="shared" si="3"/>
        <v>93.138190909090909</v>
      </c>
      <c r="M66" s="13">
        <v>99.62918314424634</v>
      </c>
    </row>
    <row r="67" spans="1:13" x14ac:dyDescent="0.3">
      <c r="A67">
        <v>104</v>
      </c>
      <c r="B67" t="s">
        <v>13</v>
      </c>
      <c r="C67">
        <v>126558</v>
      </c>
      <c r="D67" t="s">
        <v>24</v>
      </c>
      <c r="E67" t="s">
        <v>24</v>
      </c>
      <c r="F67">
        <v>120</v>
      </c>
      <c r="G67" t="s">
        <v>77</v>
      </c>
      <c r="H67">
        <f>HOUR(G67)*3600 + MINUTE(G67)*60 + SECOND(G67)</f>
        <v>44220</v>
      </c>
      <c r="I67">
        <v>17703</v>
      </c>
      <c r="J67">
        <f>H67-H66-F67</f>
        <v>660</v>
      </c>
      <c r="K67" s="6">
        <f>I67/J67</f>
        <v>26.822727272727274</v>
      </c>
      <c r="L67" s="6">
        <f t="shared" si="3"/>
        <v>96.561818181818197</v>
      </c>
      <c r="M67" s="13">
        <v>94.837499999999991</v>
      </c>
    </row>
    <row r="68" spans="1:13" x14ac:dyDescent="0.3">
      <c r="A68">
        <v>104</v>
      </c>
      <c r="B68" t="s">
        <v>14</v>
      </c>
      <c r="C68">
        <v>113056</v>
      </c>
      <c r="D68" t="s">
        <v>24</v>
      </c>
      <c r="E68" t="s">
        <v>24</v>
      </c>
      <c r="F68">
        <v>60</v>
      </c>
      <c r="G68" s="4" t="s">
        <v>78</v>
      </c>
      <c r="H68">
        <f>HOUR(G68)*3600 + MINUTE(G68)*60 + SECOND(G68)</f>
        <v>45540</v>
      </c>
      <c r="I68">
        <v>13502</v>
      </c>
      <c r="J68">
        <f>H68-H67-F68</f>
        <v>1260</v>
      </c>
      <c r="K68" s="6">
        <f>I68/J68</f>
        <v>10.715873015873015</v>
      </c>
      <c r="L68" s="6">
        <f t="shared" si="3"/>
        <v>38.577142857142853</v>
      </c>
      <c r="M68" s="13">
        <v>78.146623794212218</v>
      </c>
    </row>
    <row r="69" spans="1:13" x14ac:dyDescent="0.3">
      <c r="A69">
        <v>104</v>
      </c>
      <c r="B69" t="s">
        <v>15</v>
      </c>
      <c r="C69">
        <v>84716</v>
      </c>
      <c r="D69" t="s">
        <v>24</v>
      </c>
      <c r="E69" t="s">
        <v>24</v>
      </c>
      <c r="F69">
        <v>90</v>
      </c>
      <c r="G69" t="s">
        <v>79</v>
      </c>
      <c r="H69">
        <f>HOUR(G69)*3600 + MINUTE(G69)*60 + SECOND(G69)</f>
        <v>46680</v>
      </c>
      <c r="I69">
        <v>28340</v>
      </c>
      <c r="J69">
        <f>H69-H68-F69</f>
        <v>1050</v>
      </c>
      <c r="K69" s="6">
        <f>I69/J69</f>
        <v>26.990476190476191</v>
      </c>
      <c r="L69" s="6">
        <f t="shared" si="3"/>
        <v>97.165714285714287</v>
      </c>
      <c r="M69" s="13">
        <v>97.630622009569365</v>
      </c>
    </row>
    <row r="70" spans="1:13" x14ac:dyDescent="0.3">
      <c r="A70">
        <v>104</v>
      </c>
      <c r="B70" t="s">
        <v>16</v>
      </c>
      <c r="C70">
        <v>70006</v>
      </c>
      <c r="D70" t="s">
        <v>24</v>
      </c>
      <c r="E70" t="s">
        <v>24</v>
      </c>
      <c r="F70">
        <v>0</v>
      </c>
      <c r="G70" t="s">
        <v>32</v>
      </c>
      <c r="K70" s="6"/>
      <c r="L70" s="6"/>
      <c r="M70" s="13"/>
    </row>
    <row r="71" spans="1:13" x14ac:dyDescent="0.3">
      <c r="A71">
        <v>104</v>
      </c>
      <c r="B71" t="s">
        <v>17</v>
      </c>
      <c r="C71">
        <v>46269</v>
      </c>
      <c r="D71" t="s">
        <v>24</v>
      </c>
      <c r="E71" t="s">
        <v>24</v>
      </c>
      <c r="F71">
        <v>60</v>
      </c>
      <c r="G71" t="s">
        <v>80</v>
      </c>
      <c r="H71">
        <f>HOUR(G71)*3600 + MINUTE(G71)*60 + SECOND(G71)</f>
        <v>48120</v>
      </c>
      <c r="I71" s="8">
        <v>38447</v>
      </c>
      <c r="J71">
        <f>H71-H69-F71</f>
        <v>1380</v>
      </c>
      <c r="K71" s="6">
        <f>I71/J71</f>
        <v>27.860144927536233</v>
      </c>
      <c r="L71" s="6">
        <f t="shared" si="3"/>
        <v>100.29652173913043</v>
      </c>
      <c r="M71" s="13">
        <v>100.06229508196721</v>
      </c>
    </row>
    <row r="72" spans="1:13" x14ac:dyDescent="0.3">
      <c r="A72">
        <v>104</v>
      </c>
      <c r="B72" t="s">
        <v>18</v>
      </c>
      <c r="C72">
        <v>35003</v>
      </c>
      <c r="D72" t="s">
        <v>24</v>
      </c>
      <c r="E72" t="s">
        <v>24</v>
      </c>
      <c r="F72">
        <v>60</v>
      </c>
      <c r="G72" t="s">
        <v>81</v>
      </c>
      <c r="H72">
        <f>HOUR(G72)*3600 + MINUTE(G72)*60 + SECOND(G72)</f>
        <v>48720</v>
      </c>
      <c r="I72">
        <v>11266</v>
      </c>
      <c r="J72">
        <f>H72-H71-F72</f>
        <v>540</v>
      </c>
      <c r="K72" s="6">
        <f>I72/J72</f>
        <v>20.862962962962964</v>
      </c>
      <c r="L72" s="6">
        <f t="shared" si="3"/>
        <v>75.106666666666669</v>
      </c>
      <c r="M72" s="13">
        <v>74.829520295202954</v>
      </c>
    </row>
    <row r="73" spans="1:13" x14ac:dyDescent="0.3">
      <c r="A73">
        <v>104</v>
      </c>
      <c r="B73" t="s">
        <v>19</v>
      </c>
      <c r="C73">
        <v>28163</v>
      </c>
      <c r="D73" t="s">
        <v>24</v>
      </c>
      <c r="E73" t="s">
        <v>24</v>
      </c>
      <c r="F73">
        <v>120</v>
      </c>
      <c r="G73" t="s">
        <v>82</v>
      </c>
      <c r="H73">
        <f>HOUR(G73)*3600 + MINUTE(G73)*60 + SECOND(G73)</f>
        <v>49200</v>
      </c>
      <c r="I73">
        <v>6840</v>
      </c>
      <c r="J73">
        <f>H73-H72-F73</f>
        <v>360</v>
      </c>
      <c r="K73" s="6">
        <f>I73/J73</f>
        <v>19</v>
      </c>
      <c r="L73" s="6">
        <f t="shared" si="3"/>
        <v>68.400000000000006</v>
      </c>
      <c r="M73" s="13">
        <v>76.710280373831765</v>
      </c>
    </row>
    <row r="74" spans="1:13" x14ac:dyDescent="0.3">
      <c r="A74">
        <v>104</v>
      </c>
      <c r="B74" t="s">
        <v>20</v>
      </c>
      <c r="C74">
        <v>22128</v>
      </c>
      <c r="D74" t="s">
        <v>24</v>
      </c>
      <c r="E74" t="s">
        <v>24</v>
      </c>
      <c r="F74">
        <v>0</v>
      </c>
      <c r="G74" t="s">
        <v>32</v>
      </c>
    </row>
    <row r="75" spans="1:13" x14ac:dyDescent="0.3">
      <c r="A75">
        <v>104</v>
      </c>
      <c r="B75" t="s">
        <v>21</v>
      </c>
      <c r="C75">
        <v>4426</v>
      </c>
      <c r="D75" t="s">
        <v>24</v>
      </c>
      <c r="E75" t="s">
        <v>24</v>
      </c>
      <c r="F75">
        <v>60</v>
      </c>
      <c r="G75" t="s">
        <v>83</v>
      </c>
    </row>
    <row r="76" spans="1:13" x14ac:dyDescent="0.3">
      <c r="A76">
        <v>104</v>
      </c>
      <c r="B76" t="s">
        <v>22</v>
      </c>
      <c r="C76">
        <v>1600</v>
      </c>
      <c r="D76" t="s">
        <v>24</v>
      </c>
      <c r="E76" t="s">
        <v>24</v>
      </c>
      <c r="F76">
        <v>60</v>
      </c>
      <c r="G76" t="s">
        <v>84</v>
      </c>
    </row>
    <row r="77" spans="1:13" x14ac:dyDescent="0.3">
      <c r="A77">
        <v>104</v>
      </c>
      <c r="B77" t="s">
        <v>23</v>
      </c>
      <c r="C77">
        <v>0</v>
      </c>
      <c r="D77" t="s">
        <v>24</v>
      </c>
      <c r="E77" t="s">
        <v>27</v>
      </c>
      <c r="F77">
        <v>0</v>
      </c>
      <c r="G77" t="s">
        <v>85</v>
      </c>
    </row>
    <row r="78" spans="1:13" x14ac:dyDescent="0.3">
      <c r="A78">
        <v>105</v>
      </c>
      <c r="B78" t="s">
        <v>6</v>
      </c>
      <c r="C78">
        <v>220077</v>
      </c>
      <c r="D78" t="s">
        <v>24</v>
      </c>
      <c r="E78" t="s">
        <v>26</v>
      </c>
      <c r="F78">
        <v>0</v>
      </c>
      <c r="G78" t="s">
        <v>86</v>
      </c>
      <c r="H78">
        <f>HOUR(G78)*3600 + MINUTE(G78)*60 + SECOND(G78)</f>
        <v>47100</v>
      </c>
    </row>
    <row r="80" spans="1:13" x14ac:dyDescent="0.3">
      <c r="A80">
        <v>105</v>
      </c>
      <c r="B80" t="s">
        <v>7</v>
      </c>
      <c r="C80">
        <v>209617</v>
      </c>
      <c r="D80" t="s">
        <v>25</v>
      </c>
      <c r="E80" t="s">
        <v>24</v>
      </c>
      <c r="F80">
        <v>60</v>
      </c>
      <c r="G80" t="s">
        <v>87</v>
      </c>
      <c r="H80">
        <f>HOUR(G80)*3600 + MINUTE(G80)*60 + SECOND(G80)</f>
        <v>47640</v>
      </c>
      <c r="I80">
        <v>10460</v>
      </c>
      <c r="J80">
        <f>H80-H78-F80</f>
        <v>480</v>
      </c>
      <c r="K80" s="6">
        <f>I80/J80</f>
        <v>21.791666666666668</v>
      </c>
      <c r="L80" s="6">
        <f>(K80*3600)/1000</f>
        <v>78.45</v>
      </c>
      <c r="M80" s="13">
        <v>77.322381930184818</v>
      </c>
    </row>
    <row r="81" spans="1:13" x14ac:dyDescent="0.3">
      <c r="A81">
        <v>105</v>
      </c>
      <c r="B81" t="s">
        <v>8</v>
      </c>
      <c r="C81">
        <v>197546</v>
      </c>
      <c r="D81" t="s">
        <v>25</v>
      </c>
      <c r="E81" t="s">
        <v>24</v>
      </c>
      <c r="F81">
        <v>60</v>
      </c>
      <c r="G81" t="s">
        <v>88</v>
      </c>
      <c r="H81">
        <f>HOUR(G81)*3600 + MINUTE(G81)*60 + SECOND(G81)</f>
        <v>48180</v>
      </c>
      <c r="I81">
        <v>12071</v>
      </c>
      <c r="J81">
        <f>H81-H80-F81</f>
        <v>480</v>
      </c>
      <c r="K81" s="6">
        <f>I81/J81</f>
        <v>25.147916666666667</v>
      </c>
      <c r="L81" s="6">
        <f t="shared" ref="L81:L92" si="4">(K81*3600)/1000</f>
        <v>90.532499999999999</v>
      </c>
      <c r="M81" s="13">
        <v>84.379805825242727</v>
      </c>
    </row>
    <row r="82" spans="1:13" x14ac:dyDescent="0.3">
      <c r="A82">
        <v>105</v>
      </c>
      <c r="B82" t="s">
        <v>9</v>
      </c>
      <c r="C82">
        <v>175418</v>
      </c>
      <c r="D82" t="s">
        <v>24</v>
      </c>
      <c r="E82" t="s">
        <v>24</v>
      </c>
      <c r="F82">
        <v>60</v>
      </c>
      <c r="G82" s="4" t="s">
        <v>89</v>
      </c>
      <c r="H82">
        <f>HOUR(G82)*3600 + MINUTE(G82)*60 + SECOND(G82)</f>
        <v>49080</v>
      </c>
      <c r="I82">
        <v>22128</v>
      </c>
      <c r="J82">
        <f>H82-H81-F82</f>
        <v>840</v>
      </c>
      <c r="K82" s="6">
        <f>I82/J82</f>
        <v>26.342857142857142</v>
      </c>
      <c r="L82" s="6">
        <f t="shared" si="4"/>
        <v>94.834285714285713</v>
      </c>
      <c r="M82" s="13">
        <v>95.746153846153845</v>
      </c>
    </row>
    <row r="83" spans="1:13" x14ac:dyDescent="0.3">
      <c r="A83">
        <v>105</v>
      </c>
      <c r="B83" t="s">
        <v>10</v>
      </c>
      <c r="C83">
        <v>161739</v>
      </c>
      <c r="D83" t="s">
        <v>24</v>
      </c>
      <c r="E83" t="s">
        <v>24</v>
      </c>
      <c r="F83">
        <v>0</v>
      </c>
      <c r="G83" t="s">
        <v>32</v>
      </c>
      <c r="I83" s="8"/>
      <c r="K83" s="6"/>
      <c r="L83" s="6"/>
      <c r="M83" s="13"/>
    </row>
    <row r="84" spans="1:13" x14ac:dyDescent="0.3">
      <c r="A84">
        <v>105</v>
      </c>
      <c r="B84" t="s">
        <v>11</v>
      </c>
      <c r="C84">
        <v>161336.33499999999</v>
      </c>
      <c r="D84" t="s">
        <v>25</v>
      </c>
      <c r="E84" t="s">
        <v>24</v>
      </c>
      <c r="F84">
        <v>120</v>
      </c>
      <c r="G84" t="s">
        <v>90</v>
      </c>
      <c r="H84">
        <f>HOUR(G84)*3600 + MINUTE(G84)*60 + SECOND(G84)</f>
        <v>49860</v>
      </c>
      <c r="I84" s="8">
        <v>14081.665000000001</v>
      </c>
      <c r="J84">
        <f>H84-H82-F84</f>
        <v>660</v>
      </c>
      <c r="K84" s="6">
        <f>I84/J84</f>
        <v>21.335856060606062</v>
      </c>
      <c r="L84" s="6">
        <f t="shared" si="4"/>
        <v>76.809081818181824</v>
      </c>
      <c r="M84" s="13">
        <v>36.239849999999997</v>
      </c>
    </row>
    <row r="85" spans="1:13" x14ac:dyDescent="0.3">
      <c r="A85">
        <v>105</v>
      </c>
      <c r="B85" t="s">
        <v>12</v>
      </c>
      <c r="C85">
        <v>144261</v>
      </c>
      <c r="D85" t="s">
        <v>24</v>
      </c>
      <c r="E85" t="s">
        <v>24</v>
      </c>
      <c r="F85">
        <v>120</v>
      </c>
      <c r="G85" t="s">
        <v>84</v>
      </c>
      <c r="H85">
        <f>HOUR(G85)*3600 + MINUTE(G85)*60 + SECOND(G85)</f>
        <v>50640</v>
      </c>
      <c r="I85" s="8">
        <v>17075.334999999999</v>
      </c>
      <c r="J85">
        <f>H85-H84-F85</f>
        <v>660</v>
      </c>
      <c r="K85" s="6">
        <f>I85/J85</f>
        <v>25.871719696969695</v>
      </c>
      <c r="L85" s="6">
        <f t="shared" si="4"/>
        <v>93.138190909090909</v>
      </c>
      <c r="M85" s="13">
        <v>99.62918314424634</v>
      </c>
    </row>
    <row r="86" spans="1:13" x14ac:dyDescent="0.3">
      <c r="A86">
        <v>105</v>
      </c>
      <c r="B86" t="s">
        <v>13</v>
      </c>
      <c r="C86">
        <v>126558</v>
      </c>
      <c r="D86" t="s">
        <v>24</v>
      </c>
      <c r="E86" t="s">
        <v>24</v>
      </c>
      <c r="F86">
        <v>120</v>
      </c>
      <c r="G86" t="s">
        <v>91</v>
      </c>
      <c r="H86">
        <f>HOUR(G86)*3600 + MINUTE(G86)*60 + SECOND(G86)</f>
        <v>51420</v>
      </c>
      <c r="I86">
        <v>17703</v>
      </c>
      <c r="J86">
        <f>H86-H85-F86</f>
        <v>660</v>
      </c>
      <c r="K86" s="6">
        <f>I86/J86</f>
        <v>26.822727272727274</v>
      </c>
      <c r="L86" s="6">
        <f t="shared" si="4"/>
        <v>96.561818181818197</v>
      </c>
      <c r="M86" s="13">
        <v>94.837499999999991</v>
      </c>
    </row>
    <row r="87" spans="1:13" x14ac:dyDescent="0.3">
      <c r="A87">
        <v>105</v>
      </c>
      <c r="B87" t="s">
        <v>14</v>
      </c>
      <c r="C87">
        <v>113056</v>
      </c>
      <c r="D87" t="s">
        <v>24</v>
      </c>
      <c r="E87" t="s">
        <v>24</v>
      </c>
      <c r="F87">
        <v>60</v>
      </c>
      <c r="G87" s="4" t="s">
        <v>92</v>
      </c>
      <c r="H87">
        <f>HOUR(G87)*3600 + MINUTE(G87)*60 + SECOND(G87)</f>
        <v>52740</v>
      </c>
      <c r="I87">
        <v>13502</v>
      </c>
      <c r="J87">
        <f>H87-H86-F87</f>
        <v>1260</v>
      </c>
      <c r="K87" s="6">
        <f>I87/J87</f>
        <v>10.715873015873015</v>
      </c>
      <c r="L87" s="6">
        <f t="shared" si="4"/>
        <v>38.577142857142853</v>
      </c>
      <c r="M87" s="13">
        <v>78.146623794212218</v>
      </c>
    </row>
    <row r="88" spans="1:13" x14ac:dyDescent="0.3">
      <c r="A88">
        <v>105</v>
      </c>
      <c r="B88" t="s">
        <v>15</v>
      </c>
      <c r="C88">
        <v>84716</v>
      </c>
      <c r="D88" t="s">
        <v>24</v>
      </c>
      <c r="E88" t="s">
        <v>24</v>
      </c>
      <c r="F88">
        <v>90</v>
      </c>
      <c r="G88" t="s">
        <v>93</v>
      </c>
      <c r="H88">
        <f>HOUR(G88)*3600 + MINUTE(G88)*60 + SECOND(G88)</f>
        <v>53880</v>
      </c>
      <c r="I88">
        <v>28340</v>
      </c>
      <c r="J88">
        <f>H88-H87-F88</f>
        <v>1050</v>
      </c>
      <c r="K88" s="6">
        <f>I88/J88</f>
        <v>26.990476190476191</v>
      </c>
      <c r="L88" s="6">
        <f t="shared" si="4"/>
        <v>97.165714285714287</v>
      </c>
      <c r="M88" s="13">
        <v>97.630622009569365</v>
      </c>
    </row>
    <row r="89" spans="1:13" x14ac:dyDescent="0.3">
      <c r="A89">
        <v>105</v>
      </c>
      <c r="B89" t="s">
        <v>16</v>
      </c>
      <c r="C89">
        <v>70006</v>
      </c>
      <c r="D89" t="s">
        <v>24</v>
      </c>
      <c r="E89" t="s">
        <v>24</v>
      </c>
      <c r="F89">
        <v>0</v>
      </c>
      <c r="G89" t="s">
        <v>32</v>
      </c>
      <c r="K89" s="6"/>
      <c r="L89" s="6"/>
      <c r="M89" s="13"/>
    </row>
    <row r="90" spans="1:13" x14ac:dyDescent="0.3">
      <c r="A90">
        <v>105</v>
      </c>
      <c r="B90" t="s">
        <v>17</v>
      </c>
      <c r="C90">
        <v>46269</v>
      </c>
      <c r="D90" t="s">
        <v>24</v>
      </c>
      <c r="E90" t="s">
        <v>24</v>
      </c>
      <c r="F90">
        <v>60</v>
      </c>
      <c r="G90" t="s">
        <v>94</v>
      </c>
      <c r="H90">
        <f>HOUR(G90)*3600 + MINUTE(G90)*60 + SECOND(G90)</f>
        <v>55380</v>
      </c>
      <c r="I90" s="8">
        <v>38447</v>
      </c>
      <c r="J90">
        <f>H90-H88-F90</f>
        <v>1440</v>
      </c>
      <c r="K90" s="6">
        <f>I90/J90</f>
        <v>26.699305555555554</v>
      </c>
      <c r="L90" s="6">
        <f t="shared" si="4"/>
        <v>96.117500000000007</v>
      </c>
      <c r="M90" s="13">
        <v>100.06229508196721</v>
      </c>
    </row>
    <row r="91" spans="1:13" x14ac:dyDescent="0.3">
      <c r="A91">
        <v>105</v>
      </c>
      <c r="B91" t="s">
        <v>18</v>
      </c>
      <c r="C91">
        <v>35003</v>
      </c>
      <c r="D91" t="s">
        <v>24</v>
      </c>
      <c r="E91" t="s">
        <v>24</v>
      </c>
      <c r="F91">
        <v>60</v>
      </c>
      <c r="G91" t="s">
        <v>95</v>
      </c>
      <c r="H91">
        <f>HOUR(G91)*3600 + MINUTE(G91)*60 + SECOND(G91)</f>
        <v>55980</v>
      </c>
      <c r="I91">
        <v>11266</v>
      </c>
      <c r="J91">
        <f>H91-H90-F91</f>
        <v>540</v>
      </c>
      <c r="K91" s="6">
        <f>I91/J91</f>
        <v>20.862962962962964</v>
      </c>
      <c r="L91" s="6">
        <f t="shared" si="4"/>
        <v>75.106666666666669</v>
      </c>
      <c r="M91" s="13">
        <v>74.829520295202954</v>
      </c>
    </row>
    <row r="92" spans="1:13" x14ac:dyDescent="0.3">
      <c r="A92">
        <v>105</v>
      </c>
      <c r="B92" t="s">
        <v>19</v>
      </c>
      <c r="C92">
        <v>28163</v>
      </c>
      <c r="D92" t="s">
        <v>24</v>
      </c>
      <c r="E92" t="s">
        <v>24</v>
      </c>
      <c r="F92" s="3">
        <v>240</v>
      </c>
      <c r="G92" t="s">
        <v>96</v>
      </c>
      <c r="H92">
        <f>HOUR(G92)*3600 + MINUTE(G92)*60 + SECOND(G92)</f>
        <v>56520</v>
      </c>
      <c r="I92">
        <v>6840</v>
      </c>
      <c r="J92">
        <f>H92-H91-F92</f>
        <v>300</v>
      </c>
      <c r="K92" s="6">
        <f>I92/J92</f>
        <v>22.8</v>
      </c>
      <c r="L92" s="6">
        <f t="shared" si="4"/>
        <v>82.08</v>
      </c>
      <c r="M92" s="13">
        <v>76.710280373831765</v>
      </c>
    </row>
    <row r="93" spans="1:13" x14ac:dyDescent="0.3">
      <c r="A93">
        <v>105</v>
      </c>
      <c r="B93" t="s">
        <v>20</v>
      </c>
      <c r="C93">
        <v>22128</v>
      </c>
      <c r="D93" t="s">
        <v>24</v>
      </c>
      <c r="E93" t="s">
        <v>24</v>
      </c>
      <c r="F93">
        <v>0</v>
      </c>
      <c r="G93" t="s">
        <v>32</v>
      </c>
    </row>
    <row r="94" spans="1:13" x14ac:dyDescent="0.3">
      <c r="A94">
        <v>105</v>
      </c>
      <c r="B94" t="s">
        <v>21</v>
      </c>
      <c r="C94">
        <v>4426</v>
      </c>
      <c r="D94" t="s">
        <v>24</v>
      </c>
      <c r="E94" t="s">
        <v>24</v>
      </c>
      <c r="F94">
        <v>60</v>
      </c>
      <c r="G94" t="s">
        <v>97</v>
      </c>
    </row>
    <row r="95" spans="1:13" x14ac:dyDescent="0.3">
      <c r="A95">
        <v>105</v>
      </c>
      <c r="B95" t="s">
        <v>22</v>
      </c>
      <c r="C95">
        <v>1600</v>
      </c>
      <c r="D95" t="s">
        <v>24</v>
      </c>
      <c r="E95" t="s">
        <v>24</v>
      </c>
      <c r="F95">
        <v>60</v>
      </c>
      <c r="G95" t="s">
        <v>98</v>
      </c>
    </row>
    <row r="96" spans="1:13" x14ac:dyDescent="0.3">
      <c r="A96">
        <v>105</v>
      </c>
      <c r="B96" t="s">
        <v>23</v>
      </c>
      <c r="C96">
        <v>0</v>
      </c>
      <c r="D96" t="s">
        <v>24</v>
      </c>
      <c r="E96" t="s">
        <v>27</v>
      </c>
      <c r="F96">
        <v>0</v>
      </c>
      <c r="G96" t="s">
        <v>99</v>
      </c>
    </row>
    <row r="97" spans="1:13" x14ac:dyDescent="0.3">
      <c r="A97">
        <v>106</v>
      </c>
      <c r="B97" t="s">
        <v>6</v>
      </c>
      <c r="C97">
        <v>220077</v>
      </c>
      <c r="D97" t="s">
        <v>24</v>
      </c>
      <c r="E97" t="s">
        <v>26</v>
      </c>
      <c r="F97">
        <v>0</v>
      </c>
      <c r="G97" t="s">
        <v>100</v>
      </c>
      <c r="H97">
        <f>HOUR(G97)*3600 + MINUTE(G97)*60 + SECOND(G97)</f>
        <v>54300</v>
      </c>
    </row>
    <row r="98" spans="1:13" x14ac:dyDescent="0.3">
      <c r="A98">
        <v>106</v>
      </c>
      <c r="B98" t="s">
        <v>7</v>
      </c>
      <c r="C98">
        <v>209617</v>
      </c>
      <c r="D98" t="s">
        <v>25</v>
      </c>
      <c r="E98" t="s">
        <v>24</v>
      </c>
      <c r="F98">
        <v>60</v>
      </c>
      <c r="G98" t="s">
        <v>101</v>
      </c>
      <c r="H98">
        <f>HOUR(G98)*3600 + MINUTE(G98)*60 + SECOND(G98)</f>
        <v>54840</v>
      </c>
      <c r="I98">
        <v>10460</v>
      </c>
      <c r="J98">
        <f>H98-H97-F98</f>
        <v>480</v>
      </c>
      <c r="K98" s="6">
        <f>I98/J98</f>
        <v>21.791666666666668</v>
      </c>
      <c r="L98" s="6">
        <f>(K98*3600)/1000</f>
        <v>78.45</v>
      </c>
      <c r="M98" s="13">
        <v>77.322381930184818</v>
      </c>
    </row>
    <row r="99" spans="1:13" x14ac:dyDescent="0.3">
      <c r="A99">
        <v>106</v>
      </c>
      <c r="B99" t="s">
        <v>8</v>
      </c>
      <c r="C99">
        <v>197546</v>
      </c>
      <c r="D99" t="s">
        <v>25</v>
      </c>
      <c r="E99" t="s">
        <v>24</v>
      </c>
      <c r="F99">
        <v>60</v>
      </c>
      <c r="G99" t="s">
        <v>94</v>
      </c>
      <c r="H99">
        <f>HOUR(G99)*3600 + MINUTE(G99)*60 + SECOND(G99)</f>
        <v>55380</v>
      </c>
      <c r="I99">
        <v>12071</v>
      </c>
      <c r="J99">
        <f>H99-H98-F99</f>
        <v>480</v>
      </c>
      <c r="K99" s="6">
        <f>I99/J99</f>
        <v>25.147916666666667</v>
      </c>
      <c r="L99" s="6">
        <f t="shared" ref="L99:L110" si="5">(K99*3600)/1000</f>
        <v>90.532499999999999</v>
      </c>
      <c r="M99" s="13">
        <v>84.379805825242727</v>
      </c>
    </row>
    <row r="100" spans="1:13" x14ac:dyDescent="0.3">
      <c r="A100">
        <v>106</v>
      </c>
      <c r="B100" t="s">
        <v>9</v>
      </c>
      <c r="C100">
        <v>175418</v>
      </c>
      <c r="D100" t="s">
        <v>24</v>
      </c>
      <c r="E100" t="s">
        <v>24</v>
      </c>
      <c r="F100">
        <v>60</v>
      </c>
      <c r="G100" s="4" t="s">
        <v>102</v>
      </c>
      <c r="H100">
        <f>HOUR(G100)*3600 + MINUTE(G100)*60 + SECOND(G100)</f>
        <v>56280</v>
      </c>
      <c r="I100">
        <v>22128</v>
      </c>
      <c r="J100">
        <f>H100-H99-F100</f>
        <v>840</v>
      </c>
      <c r="K100" s="6">
        <f>I100/J100</f>
        <v>26.342857142857142</v>
      </c>
      <c r="L100" s="6">
        <f t="shared" si="5"/>
        <v>94.834285714285713</v>
      </c>
      <c r="M100" s="13">
        <v>95.746153846153845</v>
      </c>
    </row>
    <row r="101" spans="1:13" x14ac:dyDescent="0.3">
      <c r="A101">
        <v>106</v>
      </c>
      <c r="B101" t="s">
        <v>10</v>
      </c>
      <c r="C101">
        <v>161739</v>
      </c>
      <c r="D101" t="s">
        <v>24</v>
      </c>
      <c r="E101" t="s">
        <v>24</v>
      </c>
      <c r="F101">
        <v>0</v>
      </c>
      <c r="G101" t="s">
        <v>32</v>
      </c>
      <c r="I101" s="8"/>
      <c r="K101" s="6"/>
      <c r="L101" s="6"/>
      <c r="M101" s="13"/>
    </row>
    <row r="102" spans="1:13" x14ac:dyDescent="0.3">
      <c r="A102">
        <v>106</v>
      </c>
      <c r="B102" t="s">
        <v>11</v>
      </c>
      <c r="C102">
        <v>161336.33499999999</v>
      </c>
      <c r="D102" t="s">
        <v>25</v>
      </c>
      <c r="E102" t="s">
        <v>24</v>
      </c>
      <c r="F102">
        <v>120</v>
      </c>
      <c r="G102" t="s">
        <v>103</v>
      </c>
      <c r="H102">
        <f>HOUR(G102)*3600 + MINUTE(G102)*60 + SECOND(G102)</f>
        <v>57060</v>
      </c>
      <c r="I102" s="8">
        <v>14081.665000000001</v>
      </c>
      <c r="J102">
        <f>H102-H100-F102</f>
        <v>660</v>
      </c>
      <c r="K102" s="6">
        <f>I102/J102</f>
        <v>21.335856060606062</v>
      </c>
      <c r="L102" s="6">
        <f t="shared" si="5"/>
        <v>76.809081818181824</v>
      </c>
      <c r="M102" s="13">
        <v>36.239849999999997</v>
      </c>
    </row>
    <row r="103" spans="1:13" x14ac:dyDescent="0.3">
      <c r="A103">
        <v>106</v>
      </c>
      <c r="B103" t="s">
        <v>12</v>
      </c>
      <c r="C103">
        <v>144261</v>
      </c>
      <c r="D103" t="s">
        <v>24</v>
      </c>
      <c r="E103" t="s">
        <v>24</v>
      </c>
      <c r="F103">
        <v>120</v>
      </c>
      <c r="G103" t="s">
        <v>104</v>
      </c>
      <c r="H103">
        <f>HOUR(G103)*3600 + MINUTE(G103)*60 + SECOND(G103)</f>
        <v>57840</v>
      </c>
      <c r="I103" s="8">
        <v>17075.334999999999</v>
      </c>
      <c r="J103">
        <f>H103-H102-F103</f>
        <v>660</v>
      </c>
      <c r="K103" s="6">
        <f>I103/J103</f>
        <v>25.871719696969695</v>
      </c>
      <c r="L103" s="6">
        <f t="shared" si="5"/>
        <v>93.138190909090909</v>
      </c>
      <c r="M103" s="13">
        <v>99.62918314424634</v>
      </c>
    </row>
    <row r="104" spans="1:13" x14ac:dyDescent="0.3">
      <c r="A104">
        <v>106</v>
      </c>
      <c r="B104" t="s">
        <v>13</v>
      </c>
      <c r="C104">
        <v>126558</v>
      </c>
      <c r="D104" t="s">
        <v>24</v>
      </c>
      <c r="E104" t="s">
        <v>24</v>
      </c>
      <c r="F104">
        <v>120</v>
      </c>
      <c r="G104" t="s">
        <v>105</v>
      </c>
      <c r="H104">
        <f>HOUR(G104)*3600 + MINUTE(G104)*60 + SECOND(G104)</f>
        <v>58620</v>
      </c>
      <c r="I104">
        <v>17703</v>
      </c>
      <c r="J104">
        <f>H104-H103-F104</f>
        <v>660</v>
      </c>
      <c r="K104" s="6">
        <f>I104/J104</f>
        <v>26.822727272727274</v>
      </c>
      <c r="L104" s="6">
        <f t="shared" si="5"/>
        <v>96.561818181818197</v>
      </c>
      <c r="M104" s="13">
        <v>94.837499999999991</v>
      </c>
    </row>
    <row r="105" spans="1:13" x14ac:dyDescent="0.3">
      <c r="A105">
        <v>106</v>
      </c>
      <c r="B105" t="s">
        <v>14</v>
      </c>
      <c r="C105">
        <v>113056</v>
      </c>
      <c r="D105" t="s">
        <v>24</v>
      </c>
      <c r="E105" t="s">
        <v>24</v>
      </c>
      <c r="F105">
        <v>60</v>
      </c>
      <c r="G105" s="4" t="s">
        <v>106</v>
      </c>
      <c r="H105">
        <f>HOUR(G105)*3600 + MINUTE(G105)*60 + SECOND(G105)</f>
        <v>59940</v>
      </c>
      <c r="I105">
        <v>13502</v>
      </c>
      <c r="J105">
        <f>H105-H104-F105</f>
        <v>1260</v>
      </c>
      <c r="K105" s="6">
        <f>I105/J105</f>
        <v>10.715873015873015</v>
      </c>
      <c r="L105" s="6">
        <f t="shared" si="5"/>
        <v>38.577142857142853</v>
      </c>
      <c r="M105" s="13">
        <v>78.146623794212218</v>
      </c>
    </row>
    <row r="106" spans="1:13" x14ac:dyDescent="0.3">
      <c r="A106">
        <v>106</v>
      </c>
      <c r="B106" t="s">
        <v>15</v>
      </c>
      <c r="C106">
        <v>84716</v>
      </c>
      <c r="D106" t="s">
        <v>24</v>
      </c>
      <c r="E106" t="s">
        <v>24</v>
      </c>
      <c r="F106">
        <v>90</v>
      </c>
      <c r="G106" t="s">
        <v>107</v>
      </c>
      <c r="H106">
        <f>HOUR(G106)*3600 + MINUTE(G106)*60 + SECOND(G106)</f>
        <v>61080</v>
      </c>
      <c r="I106">
        <v>28340</v>
      </c>
      <c r="J106">
        <f>H106-H105-F106</f>
        <v>1050</v>
      </c>
      <c r="K106" s="6">
        <f>I106/J106</f>
        <v>26.990476190476191</v>
      </c>
      <c r="L106" s="6">
        <f t="shared" si="5"/>
        <v>97.165714285714287</v>
      </c>
      <c r="M106" s="13">
        <v>97.630622009569365</v>
      </c>
    </row>
    <row r="107" spans="1:13" x14ac:dyDescent="0.3">
      <c r="A107">
        <v>106</v>
      </c>
      <c r="B107" t="s">
        <v>16</v>
      </c>
      <c r="C107">
        <v>70006</v>
      </c>
      <c r="D107" t="s">
        <v>24</v>
      </c>
      <c r="E107" t="s">
        <v>24</v>
      </c>
      <c r="F107">
        <v>60</v>
      </c>
      <c r="G107" s="5">
        <v>0.71458333333333335</v>
      </c>
      <c r="K107" s="6"/>
      <c r="L107" s="6"/>
      <c r="M107" s="13"/>
    </row>
    <row r="108" spans="1:13" x14ac:dyDescent="0.3">
      <c r="A108">
        <v>106</v>
      </c>
      <c r="B108" t="s">
        <v>17</v>
      </c>
      <c r="C108">
        <v>46269</v>
      </c>
      <c r="D108" t="s">
        <v>24</v>
      </c>
      <c r="E108" t="s">
        <v>24</v>
      </c>
      <c r="F108">
        <v>60</v>
      </c>
      <c r="G108" t="s">
        <v>108</v>
      </c>
      <c r="H108">
        <f>HOUR(G108)*3600 + MINUTE(G108)*60 + SECOND(G108)</f>
        <v>62940</v>
      </c>
      <c r="I108" s="8">
        <v>38447</v>
      </c>
      <c r="J108">
        <f>H108-H106-F108</f>
        <v>1800</v>
      </c>
      <c r="K108" s="6">
        <f>I108/J108</f>
        <v>21.359444444444446</v>
      </c>
      <c r="L108" s="6">
        <f t="shared" si="5"/>
        <v>76.894000000000005</v>
      </c>
      <c r="M108" s="13">
        <v>100.06229508196721</v>
      </c>
    </row>
    <row r="109" spans="1:13" x14ac:dyDescent="0.3">
      <c r="A109">
        <v>106</v>
      </c>
      <c r="B109" t="s">
        <v>18</v>
      </c>
      <c r="C109">
        <v>35003</v>
      </c>
      <c r="D109" t="s">
        <v>24</v>
      </c>
      <c r="E109" t="s">
        <v>24</v>
      </c>
      <c r="F109">
        <v>60</v>
      </c>
      <c r="G109" t="s">
        <v>109</v>
      </c>
      <c r="H109">
        <f>HOUR(G109)*3600 + MINUTE(G109)*60 + SECOND(G109)</f>
        <v>63540</v>
      </c>
      <c r="I109">
        <v>11266</v>
      </c>
      <c r="J109">
        <f>H109-H108-F109</f>
        <v>540</v>
      </c>
      <c r="K109" s="6">
        <f>I109/J109</f>
        <v>20.862962962962964</v>
      </c>
      <c r="L109" s="6">
        <f t="shared" si="5"/>
        <v>75.106666666666669</v>
      </c>
      <c r="M109" s="13">
        <v>74.829520295202954</v>
      </c>
    </row>
    <row r="110" spans="1:13" x14ac:dyDescent="0.3">
      <c r="A110">
        <v>106</v>
      </c>
      <c r="B110" t="s">
        <v>19</v>
      </c>
      <c r="C110">
        <v>28163</v>
      </c>
      <c r="D110" t="s">
        <v>24</v>
      </c>
      <c r="E110" t="s">
        <v>24</v>
      </c>
      <c r="F110">
        <v>120</v>
      </c>
      <c r="G110" t="s">
        <v>110</v>
      </c>
      <c r="H110">
        <f>HOUR(G110)*3600 + MINUTE(G110)*60 + SECOND(G110)</f>
        <v>63960</v>
      </c>
      <c r="I110">
        <v>6840</v>
      </c>
      <c r="J110">
        <f>H110-H109-F110</f>
        <v>300</v>
      </c>
      <c r="K110" s="6">
        <f>I110/J110</f>
        <v>22.8</v>
      </c>
      <c r="L110" s="6">
        <f t="shared" si="5"/>
        <v>82.08</v>
      </c>
      <c r="M110" s="13">
        <v>76.710280373831765</v>
      </c>
    </row>
    <row r="111" spans="1:13" x14ac:dyDescent="0.3">
      <c r="A111">
        <v>106</v>
      </c>
      <c r="B111" t="s">
        <v>20</v>
      </c>
      <c r="C111">
        <v>22128</v>
      </c>
      <c r="D111" t="s">
        <v>24</v>
      </c>
      <c r="E111" t="s">
        <v>24</v>
      </c>
      <c r="F111">
        <v>0</v>
      </c>
      <c r="G111" t="s">
        <v>32</v>
      </c>
    </row>
    <row r="112" spans="1:13" x14ac:dyDescent="0.3">
      <c r="A112">
        <v>106</v>
      </c>
      <c r="B112" t="s">
        <v>21</v>
      </c>
      <c r="C112">
        <v>4426</v>
      </c>
      <c r="D112" t="s">
        <v>24</v>
      </c>
      <c r="E112" t="s">
        <v>24</v>
      </c>
      <c r="F112">
        <v>60</v>
      </c>
      <c r="G112" t="s">
        <v>111</v>
      </c>
    </row>
    <row r="113" spans="1:13" x14ac:dyDescent="0.3">
      <c r="A113">
        <v>106</v>
      </c>
      <c r="B113" t="s">
        <v>22</v>
      </c>
      <c r="C113">
        <v>1600</v>
      </c>
      <c r="D113" t="s">
        <v>24</v>
      </c>
      <c r="E113" t="s">
        <v>24</v>
      </c>
      <c r="F113">
        <v>60</v>
      </c>
      <c r="G113" t="s">
        <v>112</v>
      </c>
    </row>
    <row r="114" spans="1:13" x14ac:dyDescent="0.3">
      <c r="A114">
        <v>106</v>
      </c>
      <c r="B114" t="s">
        <v>23</v>
      </c>
      <c r="C114">
        <v>0</v>
      </c>
      <c r="D114" t="s">
        <v>24</v>
      </c>
      <c r="E114" t="s">
        <v>27</v>
      </c>
      <c r="F114">
        <v>0</v>
      </c>
      <c r="G114" t="s">
        <v>113</v>
      </c>
    </row>
    <row r="115" spans="1:13" x14ac:dyDescent="0.3">
      <c r="A115">
        <v>107</v>
      </c>
      <c r="B115" t="s">
        <v>6</v>
      </c>
      <c r="C115">
        <v>220077</v>
      </c>
      <c r="D115" t="s">
        <v>24</v>
      </c>
      <c r="E115" t="s">
        <v>26</v>
      </c>
      <c r="F115">
        <v>0</v>
      </c>
      <c r="G115" t="s">
        <v>114</v>
      </c>
      <c r="H115">
        <f>HOUR(G115)*3600 + MINUTE(G115)*60 + SECOND(G115)</f>
        <v>61500</v>
      </c>
    </row>
    <row r="116" spans="1:13" x14ac:dyDescent="0.3">
      <c r="A116">
        <v>107</v>
      </c>
      <c r="B116" t="s">
        <v>7</v>
      </c>
      <c r="C116">
        <v>209617</v>
      </c>
      <c r="D116" t="s">
        <v>25</v>
      </c>
      <c r="E116" t="s">
        <v>24</v>
      </c>
      <c r="F116">
        <v>60</v>
      </c>
      <c r="G116" t="s">
        <v>115</v>
      </c>
      <c r="H116">
        <f>HOUR(G116)*3600 + MINUTE(G116)*60 + SECOND(G116)</f>
        <v>62040</v>
      </c>
      <c r="I116">
        <v>10460</v>
      </c>
      <c r="J116">
        <f>H116-H115-F116</f>
        <v>480</v>
      </c>
      <c r="K116" s="6">
        <f>I116/J116</f>
        <v>21.791666666666668</v>
      </c>
      <c r="L116" s="6">
        <f>(K116*3600)/1000</f>
        <v>78.45</v>
      </c>
      <c r="M116" s="13">
        <v>77.322381930184818</v>
      </c>
    </row>
    <row r="117" spans="1:13" x14ac:dyDescent="0.3">
      <c r="A117">
        <v>107</v>
      </c>
      <c r="B117" t="s">
        <v>8</v>
      </c>
      <c r="C117">
        <v>197546</v>
      </c>
      <c r="D117" t="s">
        <v>25</v>
      </c>
      <c r="E117" t="s">
        <v>24</v>
      </c>
      <c r="F117">
        <v>60</v>
      </c>
      <c r="G117" t="s">
        <v>116</v>
      </c>
      <c r="H117">
        <f>HOUR(G117)*3600 + MINUTE(G117)*60 + SECOND(G117)</f>
        <v>62580</v>
      </c>
      <c r="I117">
        <v>12071</v>
      </c>
      <c r="J117">
        <f>H117-H116-F117</f>
        <v>480</v>
      </c>
      <c r="K117" s="6">
        <f>I117/J117</f>
        <v>25.147916666666667</v>
      </c>
      <c r="L117" s="6">
        <f t="shared" ref="L117:L128" si="6">(K117*3600)/1000</f>
        <v>90.532499999999999</v>
      </c>
      <c r="M117" s="13">
        <v>84.379805825242727</v>
      </c>
    </row>
    <row r="118" spans="1:13" x14ac:dyDescent="0.3">
      <c r="A118">
        <v>107</v>
      </c>
      <c r="B118" t="s">
        <v>9</v>
      </c>
      <c r="C118">
        <v>175418</v>
      </c>
      <c r="D118" t="s">
        <v>24</v>
      </c>
      <c r="E118" t="s">
        <v>24</v>
      </c>
      <c r="F118">
        <v>60</v>
      </c>
      <c r="G118" s="4" t="s">
        <v>117</v>
      </c>
      <c r="H118">
        <f>HOUR(G118)*3600 + MINUTE(G118)*60 + SECOND(G118)</f>
        <v>63480</v>
      </c>
      <c r="I118">
        <v>22128</v>
      </c>
      <c r="J118">
        <f>H118-H117-F118</f>
        <v>840</v>
      </c>
      <c r="K118" s="6">
        <f>I118/J118</f>
        <v>26.342857142857142</v>
      </c>
      <c r="L118" s="6">
        <f t="shared" si="6"/>
        <v>94.834285714285713</v>
      </c>
      <c r="M118" s="13">
        <v>95.746153846153845</v>
      </c>
    </row>
    <row r="119" spans="1:13" x14ac:dyDescent="0.3">
      <c r="A119">
        <v>107</v>
      </c>
      <c r="B119" t="s">
        <v>10</v>
      </c>
      <c r="C119">
        <v>161739</v>
      </c>
      <c r="D119" t="s">
        <v>24</v>
      </c>
      <c r="E119" t="s">
        <v>24</v>
      </c>
      <c r="F119">
        <v>0</v>
      </c>
      <c r="G119" t="s">
        <v>32</v>
      </c>
      <c r="I119" s="8"/>
      <c r="K119" s="6"/>
      <c r="L119" s="6"/>
      <c r="M119" s="13"/>
    </row>
    <row r="120" spans="1:13" x14ac:dyDescent="0.3">
      <c r="A120">
        <v>107</v>
      </c>
      <c r="B120" t="s">
        <v>11</v>
      </c>
      <c r="C120">
        <v>161336.33499999999</v>
      </c>
      <c r="D120" t="s">
        <v>25</v>
      </c>
      <c r="E120" t="s">
        <v>24</v>
      </c>
      <c r="F120">
        <v>120</v>
      </c>
      <c r="G120" t="s">
        <v>118</v>
      </c>
      <c r="H120">
        <f>HOUR(G120)*3600 + MINUTE(G120)*60 + SECOND(G120)</f>
        <v>64260</v>
      </c>
      <c r="I120" s="8">
        <v>14081.665000000001</v>
      </c>
      <c r="J120">
        <f>H120-H118-F120</f>
        <v>660</v>
      </c>
      <c r="K120" s="6">
        <f>I120/J120</f>
        <v>21.335856060606062</v>
      </c>
      <c r="L120" s="6">
        <f t="shared" si="6"/>
        <v>76.809081818181824</v>
      </c>
      <c r="M120" s="13">
        <v>36.239849999999997</v>
      </c>
    </row>
    <row r="121" spans="1:13" x14ac:dyDescent="0.3">
      <c r="A121">
        <v>107</v>
      </c>
      <c r="B121" t="s">
        <v>12</v>
      </c>
      <c r="C121">
        <v>144261</v>
      </c>
      <c r="D121" t="s">
        <v>24</v>
      </c>
      <c r="E121" t="s">
        <v>24</v>
      </c>
      <c r="F121">
        <v>120</v>
      </c>
      <c r="G121" s="4" t="s">
        <v>111</v>
      </c>
      <c r="H121">
        <f>HOUR(G121)*3600 + MINUTE(G121)*60 + SECOND(G121)</f>
        <v>65220</v>
      </c>
      <c r="I121" s="8">
        <v>17075.334999999999</v>
      </c>
      <c r="J121">
        <f>H121-H120-F121</f>
        <v>840</v>
      </c>
      <c r="K121" s="6">
        <f>I121/J121</f>
        <v>20.327779761904761</v>
      </c>
      <c r="L121" s="6">
        <f t="shared" si="6"/>
        <v>73.180007142857136</v>
      </c>
      <c r="M121" s="13">
        <v>99.62918314424634</v>
      </c>
    </row>
    <row r="122" spans="1:13" x14ac:dyDescent="0.3">
      <c r="A122">
        <v>107</v>
      </c>
      <c r="B122" t="s">
        <v>13</v>
      </c>
      <c r="C122">
        <v>126558</v>
      </c>
      <c r="D122" t="s">
        <v>24</v>
      </c>
      <c r="E122" t="s">
        <v>24</v>
      </c>
      <c r="F122">
        <v>120</v>
      </c>
      <c r="G122" t="s">
        <v>119</v>
      </c>
      <c r="H122">
        <f>HOUR(G122)*3600 + MINUTE(G122)*60 + SECOND(G122)</f>
        <v>66180</v>
      </c>
      <c r="I122">
        <v>17703</v>
      </c>
      <c r="J122">
        <f>H122-H121-F122</f>
        <v>840</v>
      </c>
      <c r="K122" s="6">
        <f>I122/J122</f>
        <v>21.074999999999999</v>
      </c>
      <c r="L122" s="6">
        <f t="shared" si="6"/>
        <v>75.87</v>
      </c>
      <c r="M122" s="13">
        <v>94.837499999999991</v>
      </c>
    </row>
    <row r="123" spans="1:13" x14ac:dyDescent="0.3">
      <c r="A123">
        <v>107</v>
      </c>
      <c r="B123" t="s">
        <v>14</v>
      </c>
      <c r="C123">
        <v>113056</v>
      </c>
      <c r="D123" t="s">
        <v>24</v>
      </c>
      <c r="E123" t="s">
        <v>24</v>
      </c>
      <c r="F123">
        <v>60</v>
      </c>
      <c r="G123" s="4" t="s">
        <v>120</v>
      </c>
      <c r="H123">
        <f>HOUR(G123)*3600 + MINUTE(G123)*60 + SECOND(G123)</f>
        <v>67560</v>
      </c>
      <c r="I123">
        <v>13502</v>
      </c>
      <c r="J123">
        <f>H123-H122-F123</f>
        <v>1320</v>
      </c>
      <c r="K123" s="6">
        <f>I123/J123</f>
        <v>10.228787878787879</v>
      </c>
      <c r="L123" s="6">
        <f t="shared" si="6"/>
        <v>36.823636363636361</v>
      </c>
      <c r="M123" s="13">
        <v>78.146623794212218</v>
      </c>
    </row>
    <row r="124" spans="1:13" x14ac:dyDescent="0.3">
      <c r="A124">
        <v>107</v>
      </c>
      <c r="B124" t="s">
        <v>15</v>
      </c>
      <c r="C124">
        <v>84716</v>
      </c>
      <c r="D124" t="s">
        <v>24</v>
      </c>
      <c r="E124" t="s">
        <v>24</v>
      </c>
      <c r="F124">
        <v>300</v>
      </c>
      <c r="G124" s="2">
        <v>0.79722222222222228</v>
      </c>
      <c r="H124">
        <f>HOUR(G124)*3600 + MINUTE(G124)*60 + SECOND(G124)</f>
        <v>68880</v>
      </c>
      <c r="I124">
        <v>28340</v>
      </c>
      <c r="J124">
        <f>H124-H123-F124</f>
        <v>1020</v>
      </c>
      <c r="K124" s="6">
        <f>I124/J124</f>
        <v>27.784313725490197</v>
      </c>
      <c r="L124" s="6">
        <f t="shared" si="6"/>
        <v>100.02352941176471</v>
      </c>
      <c r="M124" s="13">
        <v>97.630622009569365</v>
      </c>
    </row>
    <row r="125" spans="1:13" x14ac:dyDescent="0.3">
      <c r="A125">
        <v>107</v>
      </c>
      <c r="B125" t="s">
        <v>16</v>
      </c>
      <c r="C125">
        <v>70006</v>
      </c>
      <c r="D125" t="s">
        <v>24</v>
      </c>
      <c r="E125" t="s">
        <v>24</v>
      </c>
      <c r="F125">
        <v>60</v>
      </c>
      <c r="G125" s="5">
        <v>0.80625000000000002</v>
      </c>
      <c r="K125" s="6"/>
      <c r="L125" s="6"/>
      <c r="M125" s="13"/>
    </row>
    <row r="126" spans="1:13" x14ac:dyDescent="0.3">
      <c r="A126">
        <v>107</v>
      </c>
      <c r="B126" t="s">
        <v>17</v>
      </c>
      <c r="C126">
        <v>46269</v>
      </c>
      <c r="D126" t="s">
        <v>24</v>
      </c>
      <c r="E126" t="s">
        <v>24</v>
      </c>
      <c r="F126">
        <v>60</v>
      </c>
      <c r="G126" t="s">
        <v>122</v>
      </c>
      <c r="H126">
        <f>HOUR(G126)*3600 + MINUTE(G126)*60 + SECOND(G126)</f>
        <v>70860</v>
      </c>
      <c r="I126" s="8">
        <v>38447</v>
      </c>
      <c r="J126">
        <f>H126-H124-F126</f>
        <v>1920</v>
      </c>
      <c r="K126" s="6">
        <f>I126/J126</f>
        <v>20.024479166666666</v>
      </c>
      <c r="L126" s="6">
        <f t="shared" si="6"/>
        <v>72.088125000000005</v>
      </c>
      <c r="M126" s="13">
        <v>100.06229508196721</v>
      </c>
    </row>
    <row r="127" spans="1:13" x14ac:dyDescent="0.3">
      <c r="A127">
        <v>107</v>
      </c>
      <c r="B127" t="s">
        <v>18</v>
      </c>
      <c r="C127">
        <v>35003</v>
      </c>
      <c r="D127" t="s">
        <v>24</v>
      </c>
      <c r="E127" t="s">
        <v>24</v>
      </c>
      <c r="F127">
        <v>60</v>
      </c>
      <c r="G127" t="s">
        <v>123</v>
      </c>
      <c r="H127">
        <f>HOUR(G127)*3600 + MINUTE(G127)*60 + SECOND(G127)</f>
        <v>71460</v>
      </c>
      <c r="I127">
        <v>11266</v>
      </c>
      <c r="J127">
        <f>H127-H126-F127</f>
        <v>540</v>
      </c>
      <c r="K127" s="6">
        <f>I127/J127</f>
        <v>20.862962962962964</v>
      </c>
      <c r="L127" s="6">
        <f t="shared" si="6"/>
        <v>75.106666666666669</v>
      </c>
      <c r="M127" s="13">
        <v>74.829520295202954</v>
      </c>
    </row>
    <row r="128" spans="1:13" x14ac:dyDescent="0.3">
      <c r="A128">
        <v>107</v>
      </c>
      <c r="B128" t="s">
        <v>19</v>
      </c>
      <c r="C128">
        <v>28163</v>
      </c>
      <c r="D128" t="s">
        <v>24</v>
      </c>
      <c r="E128" t="s">
        <v>24</v>
      </c>
      <c r="F128">
        <v>120</v>
      </c>
      <c r="G128" s="4" t="s">
        <v>124</v>
      </c>
      <c r="H128">
        <f>HOUR(G128)*3600 + MINUTE(G128)*60 + SECOND(G128)</f>
        <v>71880</v>
      </c>
      <c r="I128">
        <v>6840</v>
      </c>
      <c r="J128">
        <f>H128-H127-F128</f>
        <v>300</v>
      </c>
      <c r="K128" s="6">
        <f>I128/J128</f>
        <v>22.8</v>
      </c>
      <c r="L128" s="6">
        <f t="shared" si="6"/>
        <v>82.08</v>
      </c>
      <c r="M128" s="13">
        <v>76.710280373831765</v>
      </c>
    </row>
    <row r="129" spans="1:13" x14ac:dyDescent="0.3">
      <c r="A129">
        <v>107</v>
      </c>
      <c r="B129" t="s">
        <v>20</v>
      </c>
      <c r="C129">
        <v>22128</v>
      </c>
      <c r="D129" t="s">
        <v>24</v>
      </c>
      <c r="E129" t="s">
        <v>24</v>
      </c>
      <c r="F129">
        <v>0</v>
      </c>
      <c r="G129" t="s">
        <v>32</v>
      </c>
    </row>
    <row r="130" spans="1:13" x14ac:dyDescent="0.3">
      <c r="A130">
        <v>107</v>
      </c>
      <c r="B130" t="s">
        <v>21</v>
      </c>
      <c r="C130">
        <v>4426</v>
      </c>
      <c r="D130" t="s">
        <v>24</v>
      </c>
      <c r="E130" t="s">
        <v>24</v>
      </c>
      <c r="F130">
        <v>60</v>
      </c>
      <c r="G130" t="s">
        <v>125</v>
      </c>
    </row>
    <row r="131" spans="1:13" x14ac:dyDescent="0.3">
      <c r="A131">
        <v>107</v>
      </c>
      <c r="B131" t="s">
        <v>22</v>
      </c>
      <c r="C131">
        <v>1600</v>
      </c>
      <c r="D131" t="s">
        <v>24</v>
      </c>
      <c r="E131" t="s">
        <v>24</v>
      </c>
      <c r="F131">
        <v>60</v>
      </c>
      <c r="G131" t="s">
        <v>126</v>
      </c>
    </row>
    <row r="132" spans="1:13" x14ac:dyDescent="0.3">
      <c r="A132">
        <v>107</v>
      </c>
      <c r="B132" t="s">
        <v>23</v>
      </c>
      <c r="C132">
        <v>0</v>
      </c>
      <c r="D132" t="s">
        <v>24</v>
      </c>
      <c r="E132" t="s">
        <v>27</v>
      </c>
      <c r="F132">
        <v>0</v>
      </c>
      <c r="G132" t="s">
        <v>127</v>
      </c>
    </row>
    <row r="133" spans="1:13" x14ac:dyDescent="0.3">
      <c r="A133">
        <v>108</v>
      </c>
      <c r="B133" t="s">
        <v>6</v>
      </c>
      <c r="C133">
        <v>220077</v>
      </c>
      <c r="D133" t="s">
        <v>24</v>
      </c>
      <c r="E133" t="s">
        <v>26</v>
      </c>
      <c r="F133">
        <v>0</v>
      </c>
      <c r="G133" s="15" t="s">
        <v>128</v>
      </c>
      <c r="H133">
        <f>HOUR(G133)*3600 + MINUTE(G133)*60 + SECOND(G133)</f>
        <v>68700</v>
      </c>
    </row>
    <row r="134" spans="1:13" x14ac:dyDescent="0.3">
      <c r="A134">
        <v>108</v>
      </c>
      <c r="B134" t="s">
        <v>7</v>
      </c>
      <c r="C134">
        <v>209617</v>
      </c>
      <c r="D134" t="s">
        <v>25</v>
      </c>
      <c r="E134" t="s">
        <v>24</v>
      </c>
      <c r="F134">
        <v>60</v>
      </c>
      <c r="G134" s="15" t="s">
        <v>129</v>
      </c>
      <c r="H134">
        <f>HOUR(G134)*3600 + MINUTE(G134)*60 + SECOND(G134)</f>
        <v>69540</v>
      </c>
      <c r="I134">
        <v>10460</v>
      </c>
      <c r="J134">
        <f>H134-H133-F134</f>
        <v>780</v>
      </c>
      <c r="K134" s="6">
        <f>I134/J134</f>
        <v>13.410256410256411</v>
      </c>
      <c r="L134" s="6">
        <f>(K134*3600)/1000</f>
        <v>48.276923076923076</v>
      </c>
      <c r="M134" s="13">
        <v>77.322381930184818</v>
      </c>
    </row>
    <row r="135" spans="1:13" x14ac:dyDescent="0.3">
      <c r="A135">
        <v>108</v>
      </c>
      <c r="B135" t="s">
        <v>8</v>
      </c>
      <c r="C135">
        <v>197546</v>
      </c>
      <c r="D135" t="s">
        <v>25</v>
      </c>
      <c r="E135" t="s">
        <v>24</v>
      </c>
      <c r="F135">
        <v>60</v>
      </c>
      <c r="G135" t="s">
        <v>130</v>
      </c>
      <c r="H135">
        <f>HOUR(G135)*3600 + MINUTE(G135)*60 + SECOND(G135)</f>
        <v>70080</v>
      </c>
      <c r="I135">
        <v>12071</v>
      </c>
      <c r="J135">
        <f>H135-H134-F135</f>
        <v>480</v>
      </c>
      <c r="K135" s="6">
        <f>I135/J135</f>
        <v>25.147916666666667</v>
      </c>
      <c r="L135" s="6">
        <f t="shared" ref="L135:L146" si="7">(K135*3600)/1000</f>
        <v>90.532499999999999</v>
      </c>
      <c r="M135" s="13">
        <v>84.379805825242727</v>
      </c>
    </row>
    <row r="136" spans="1:13" x14ac:dyDescent="0.3">
      <c r="A136">
        <v>108</v>
      </c>
      <c r="B136" t="s">
        <v>9</v>
      </c>
      <c r="C136">
        <v>175418</v>
      </c>
      <c r="D136" t="s">
        <v>24</v>
      </c>
      <c r="E136" t="s">
        <v>24</v>
      </c>
      <c r="F136">
        <v>60</v>
      </c>
      <c r="G136" s="4" t="s">
        <v>131</v>
      </c>
      <c r="H136">
        <f>HOUR(G136)*3600 + MINUTE(G136)*60 + SECOND(G136)</f>
        <v>70980</v>
      </c>
      <c r="I136">
        <v>22128</v>
      </c>
      <c r="J136">
        <f>H136-H135-F136</f>
        <v>840</v>
      </c>
      <c r="K136" s="6">
        <f>I136/J136</f>
        <v>26.342857142857142</v>
      </c>
      <c r="L136" s="6">
        <f t="shared" si="7"/>
        <v>94.834285714285713</v>
      </c>
      <c r="M136" s="13">
        <v>95.746153846153845</v>
      </c>
    </row>
    <row r="137" spans="1:13" x14ac:dyDescent="0.3">
      <c r="A137">
        <v>108</v>
      </c>
      <c r="B137" t="s">
        <v>10</v>
      </c>
      <c r="C137">
        <v>161739</v>
      </c>
      <c r="D137" t="s">
        <v>24</v>
      </c>
      <c r="E137" t="s">
        <v>24</v>
      </c>
      <c r="F137">
        <v>0</v>
      </c>
      <c r="G137" t="s">
        <v>32</v>
      </c>
      <c r="I137" s="8"/>
      <c r="K137" s="6"/>
      <c r="L137" s="6"/>
      <c r="M137" s="13"/>
    </row>
    <row r="138" spans="1:13" x14ac:dyDescent="0.3">
      <c r="A138">
        <v>108</v>
      </c>
      <c r="B138" t="s">
        <v>11</v>
      </c>
      <c r="C138">
        <v>161336.33499999999</v>
      </c>
      <c r="D138" t="s">
        <v>25</v>
      </c>
      <c r="E138" t="s">
        <v>24</v>
      </c>
      <c r="F138">
        <v>120</v>
      </c>
      <c r="G138" t="s">
        <v>132</v>
      </c>
      <c r="H138">
        <f>HOUR(G138)*3600 + MINUTE(G138)*60 + SECOND(G138)</f>
        <v>71700</v>
      </c>
      <c r="I138" s="8">
        <v>14081.665000000001</v>
      </c>
      <c r="J138">
        <f>H138-H136-F138</f>
        <v>600</v>
      </c>
      <c r="K138" s="6">
        <f>I138/J138</f>
        <v>23.469441666666668</v>
      </c>
      <c r="L138" s="6">
        <f t="shared" si="7"/>
        <v>84.489990000000006</v>
      </c>
      <c r="M138" s="13">
        <v>36.239849999999997</v>
      </c>
    </row>
    <row r="139" spans="1:13" x14ac:dyDescent="0.3">
      <c r="A139">
        <v>108</v>
      </c>
      <c r="B139" t="s">
        <v>12</v>
      </c>
      <c r="C139">
        <v>144261</v>
      </c>
      <c r="D139" t="s">
        <v>24</v>
      </c>
      <c r="E139" t="s">
        <v>24</v>
      </c>
      <c r="F139">
        <v>60</v>
      </c>
      <c r="G139" t="s">
        <v>133</v>
      </c>
      <c r="H139">
        <f>HOUR(G139)*3600 + MINUTE(G139)*60 + SECOND(G139)</f>
        <v>72420</v>
      </c>
      <c r="I139" s="8">
        <v>17075.334999999999</v>
      </c>
      <c r="J139">
        <f>H139-H138-F139</f>
        <v>660</v>
      </c>
      <c r="K139" s="6">
        <f>I139/J139</f>
        <v>25.871719696969695</v>
      </c>
      <c r="L139" s="6">
        <f t="shared" si="7"/>
        <v>93.138190909090909</v>
      </c>
      <c r="M139" s="13">
        <v>99.62918314424634</v>
      </c>
    </row>
    <row r="140" spans="1:13" x14ac:dyDescent="0.3">
      <c r="A140">
        <v>108</v>
      </c>
      <c r="B140" t="s">
        <v>13</v>
      </c>
      <c r="C140">
        <v>126558</v>
      </c>
      <c r="D140" t="s">
        <v>24</v>
      </c>
      <c r="E140" t="s">
        <v>24</v>
      </c>
      <c r="F140">
        <v>120</v>
      </c>
      <c r="G140" t="s">
        <v>134</v>
      </c>
      <c r="H140">
        <f>HOUR(G140)*3600 + MINUTE(G140)*60 + SECOND(G140)</f>
        <v>73200</v>
      </c>
      <c r="I140">
        <v>17703</v>
      </c>
      <c r="J140">
        <f>H140-H139-F140</f>
        <v>660</v>
      </c>
      <c r="K140" s="6">
        <f>I140/J140</f>
        <v>26.822727272727274</v>
      </c>
      <c r="L140" s="6">
        <f t="shared" si="7"/>
        <v>96.561818181818197</v>
      </c>
      <c r="M140" s="13">
        <v>94.837499999999991</v>
      </c>
    </row>
    <row r="141" spans="1:13" x14ac:dyDescent="0.3">
      <c r="A141">
        <v>108</v>
      </c>
      <c r="B141" t="s">
        <v>14</v>
      </c>
      <c r="C141">
        <v>113056</v>
      </c>
      <c r="D141" t="s">
        <v>24</v>
      </c>
      <c r="E141" t="s">
        <v>24</v>
      </c>
      <c r="F141">
        <v>60</v>
      </c>
      <c r="G141" t="s">
        <v>135</v>
      </c>
      <c r="H141">
        <f>HOUR(G141)*3600 + MINUTE(G141)*60 + SECOND(G141)</f>
        <v>73860</v>
      </c>
      <c r="I141">
        <v>13502</v>
      </c>
      <c r="J141">
        <f>H141-H140-F141</f>
        <v>600</v>
      </c>
      <c r="K141" s="6">
        <f>I141/J141</f>
        <v>22.503333333333334</v>
      </c>
      <c r="L141" s="6">
        <f t="shared" si="7"/>
        <v>81.012</v>
      </c>
      <c r="M141" s="13">
        <v>78.146623794212218</v>
      </c>
    </row>
    <row r="142" spans="1:13" x14ac:dyDescent="0.3">
      <c r="A142">
        <v>108</v>
      </c>
      <c r="B142" t="s">
        <v>15</v>
      </c>
      <c r="C142">
        <v>84716</v>
      </c>
      <c r="D142" t="s">
        <v>24</v>
      </c>
      <c r="E142" t="s">
        <v>24</v>
      </c>
      <c r="F142" s="3">
        <v>120</v>
      </c>
      <c r="G142" t="s">
        <v>136</v>
      </c>
      <c r="H142">
        <f>HOUR(G142)*3600 + MINUTE(G142)*60 + SECOND(G142)</f>
        <v>75120</v>
      </c>
      <c r="I142">
        <v>28340</v>
      </c>
      <c r="J142">
        <f>H142-H141-F142</f>
        <v>1140</v>
      </c>
      <c r="K142" s="6">
        <f>I142/J142</f>
        <v>24.859649122807017</v>
      </c>
      <c r="L142" s="6">
        <f t="shared" si="7"/>
        <v>89.494736842105269</v>
      </c>
      <c r="M142" s="13">
        <v>97.630622009569365</v>
      </c>
    </row>
    <row r="143" spans="1:13" x14ac:dyDescent="0.3">
      <c r="A143">
        <v>108</v>
      </c>
      <c r="B143" t="s">
        <v>16</v>
      </c>
      <c r="C143">
        <v>70006</v>
      </c>
      <c r="D143" t="s">
        <v>24</v>
      </c>
      <c r="E143" t="s">
        <v>24</v>
      </c>
      <c r="F143">
        <v>0</v>
      </c>
      <c r="G143" t="s">
        <v>32</v>
      </c>
      <c r="K143" s="6"/>
      <c r="L143" s="6"/>
      <c r="M143" s="13"/>
    </row>
    <row r="144" spans="1:13" x14ac:dyDescent="0.3">
      <c r="A144">
        <v>108</v>
      </c>
      <c r="B144" t="s">
        <v>17</v>
      </c>
      <c r="C144">
        <v>46269</v>
      </c>
      <c r="D144" t="s">
        <v>24</v>
      </c>
      <c r="E144" t="s">
        <v>24</v>
      </c>
      <c r="F144">
        <v>60</v>
      </c>
      <c r="G144" t="s">
        <v>137</v>
      </c>
      <c r="H144">
        <f>HOUR(G144)*3600 + MINUTE(G144)*60 + SECOND(G144)</f>
        <v>76620</v>
      </c>
      <c r="I144" s="8">
        <v>38447</v>
      </c>
      <c r="J144">
        <f>H144-H142-F144</f>
        <v>1440</v>
      </c>
      <c r="K144" s="6">
        <f>I144/J144</f>
        <v>26.699305555555554</v>
      </c>
      <c r="L144" s="6">
        <f t="shared" si="7"/>
        <v>96.117500000000007</v>
      </c>
      <c r="M144" s="13">
        <v>100.06229508196721</v>
      </c>
    </row>
    <row r="145" spans="1:13" x14ac:dyDescent="0.3">
      <c r="A145">
        <v>108</v>
      </c>
      <c r="B145" t="s">
        <v>18</v>
      </c>
      <c r="C145">
        <v>35003</v>
      </c>
      <c r="D145" t="s">
        <v>24</v>
      </c>
      <c r="E145" t="s">
        <v>24</v>
      </c>
      <c r="F145">
        <v>60</v>
      </c>
      <c r="G145" t="s">
        <v>138</v>
      </c>
      <c r="H145">
        <f>HOUR(G145)*3600 + MINUTE(G145)*60 + SECOND(G145)</f>
        <v>77220</v>
      </c>
      <c r="I145">
        <v>11266</v>
      </c>
      <c r="J145">
        <f>H145-H144-F145</f>
        <v>540</v>
      </c>
      <c r="K145" s="6">
        <f>I145/J145</f>
        <v>20.862962962962964</v>
      </c>
      <c r="L145" s="6">
        <f t="shared" si="7"/>
        <v>75.106666666666669</v>
      </c>
      <c r="M145" s="13">
        <v>74.829520295202954</v>
      </c>
    </row>
    <row r="146" spans="1:13" x14ac:dyDescent="0.3">
      <c r="A146">
        <v>108</v>
      </c>
      <c r="B146" t="s">
        <v>19</v>
      </c>
      <c r="C146">
        <v>28163</v>
      </c>
      <c r="D146" t="s">
        <v>24</v>
      </c>
      <c r="E146" t="s">
        <v>24</v>
      </c>
      <c r="F146">
        <v>120</v>
      </c>
      <c r="G146" t="s">
        <v>139</v>
      </c>
      <c r="H146">
        <f>HOUR(G146)*3600 + MINUTE(G146)*60 + SECOND(G146)</f>
        <v>77640</v>
      </c>
      <c r="I146">
        <v>6840</v>
      </c>
      <c r="J146">
        <f>H146-H145-F146</f>
        <v>300</v>
      </c>
      <c r="K146" s="6">
        <f>I146/J146</f>
        <v>22.8</v>
      </c>
      <c r="L146" s="6">
        <f t="shared" si="7"/>
        <v>82.08</v>
      </c>
      <c r="M146" s="13">
        <v>76.710280373831765</v>
      </c>
    </row>
    <row r="147" spans="1:13" x14ac:dyDescent="0.3">
      <c r="A147">
        <v>108</v>
      </c>
      <c r="B147" t="s">
        <v>20</v>
      </c>
      <c r="C147">
        <v>22128</v>
      </c>
      <c r="D147" t="s">
        <v>24</v>
      </c>
      <c r="E147" t="s">
        <v>24</v>
      </c>
      <c r="F147">
        <v>0</v>
      </c>
      <c r="G147" t="s">
        <v>32</v>
      </c>
    </row>
    <row r="148" spans="1:13" x14ac:dyDescent="0.3">
      <c r="A148">
        <v>108</v>
      </c>
      <c r="B148" t="s">
        <v>21</v>
      </c>
      <c r="C148">
        <v>4426</v>
      </c>
      <c r="D148" t="s">
        <v>24</v>
      </c>
      <c r="E148" t="s">
        <v>24</v>
      </c>
      <c r="F148">
        <v>60</v>
      </c>
      <c r="G148" t="s">
        <v>140</v>
      </c>
    </row>
    <row r="149" spans="1:13" x14ac:dyDescent="0.3">
      <c r="A149">
        <v>108</v>
      </c>
      <c r="B149" t="s">
        <v>22</v>
      </c>
      <c r="C149">
        <v>1600</v>
      </c>
      <c r="D149" t="s">
        <v>24</v>
      </c>
      <c r="E149" t="s">
        <v>24</v>
      </c>
      <c r="F149">
        <v>60</v>
      </c>
      <c r="G149" t="s">
        <v>141</v>
      </c>
    </row>
    <row r="150" spans="1:13" x14ac:dyDescent="0.3">
      <c r="A150">
        <v>108</v>
      </c>
      <c r="B150" t="s">
        <v>23</v>
      </c>
      <c r="C150">
        <v>0</v>
      </c>
      <c r="D150" t="s">
        <v>24</v>
      </c>
      <c r="E150" t="s">
        <v>27</v>
      </c>
      <c r="F150">
        <v>0</v>
      </c>
      <c r="G150" t="s">
        <v>142</v>
      </c>
      <c r="I150" s="8"/>
      <c r="K150" s="6"/>
      <c r="L150" s="6"/>
      <c r="M150" s="13"/>
    </row>
    <row r="151" spans="1:13" x14ac:dyDescent="0.3">
      <c r="A151">
        <v>121</v>
      </c>
      <c r="B151" t="s">
        <v>13</v>
      </c>
      <c r="C151">
        <v>126558</v>
      </c>
      <c r="D151" t="s">
        <v>24</v>
      </c>
      <c r="E151" t="s">
        <v>26</v>
      </c>
      <c r="F151">
        <v>0</v>
      </c>
      <c r="G151" t="s">
        <v>143</v>
      </c>
      <c r="H151">
        <f>HOUR(G151)*3600 + MINUTE(G151)*60 + SECOND(G151)</f>
        <v>20280</v>
      </c>
      <c r="K151" s="6"/>
      <c r="L151" s="6"/>
      <c r="M151" s="13"/>
    </row>
    <row r="152" spans="1:13" x14ac:dyDescent="0.3">
      <c r="A152">
        <v>121</v>
      </c>
      <c r="B152" t="s">
        <v>14</v>
      </c>
      <c r="C152">
        <v>113056</v>
      </c>
      <c r="D152" t="s">
        <v>24</v>
      </c>
      <c r="E152" t="s">
        <v>24</v>
      </c>
      <c r="F152">
        <v>60</v>
      </c>
      <c r="G152" t="s">
        <v>144</v>
      </c>
      <c r="H152">
        <f>HOUR(G152)*3600 + MINUTE(G152)*60 + SECOND(G152)</f>
        <v>21000</v>
      </c>
      <c r="I152">
        <v>13502</v>
      </c>
      <c r="J152">
        <f>H152-H151-F152</f>
        <v>660</v>
      </c>
      <c r="K152" s="6">
        <f>I152/J152</f>
        <v>20.457575757575757</v>
      </c>
      <c r="L152" s="6">
        <f t="shared" ref="L152:L157" si="8">(K152*3600)/1000</f>
        <v>73.647272727272721</v>
      </c>
      <c r="M152" s="13">
        <v>78.146623794212218</v>
      </c>
    </row>
    <row r="153" spans="1:13" x14ac:dyDescent="0.3">
      <c r="A153">
        <v>121</v>
      </c>
      <c r="B153" t="s">
        <v>15</v>
      </c>
      <c r="C153">
        <v>84716</v>
      </c>
      <c r="D153" t="s">
        <v>24</v>
      </c>
      <c r="E153" t="s">
        <v>24</v>
      </c>
      <c r="F153">
        <v>90</v>
      </c>
      <c r="G153" t="s">
        <v>145</v>
      </c>
      <c r="H153">
        <f>HOUR(G153)*3600 + MINUTE(G153)*60 + SECOND(G153)</f>
        <v>22200</v>
      </c>
      <c r="I153">
        <v>28340</v>
      </c>
      <c r="J153">
        <f>H153-H152-F153</f>
        <v>1110</v>
      </c>
      <c r="K153" s="6">
        <f>I153/J153</f>
        <v>25.531531531531531</v>
      </c>
      <c r="L153" s="6">
        <f t="shared" si="8"/>
        <v>91.913513513513507</v>
      </c>
      <c r="M153" s="13">
        <v>97.630622009569365</v>
      </c>
    </row>
    <row r="154" spans="1:13" x14ac:dyDescent="0.3">
      <c r="A154">
        <v>121</v>
      </c>
      <c r="B154" t="s">
        <v>16</v>
      </c>
      <c r="C154">
        <v>70006</v>
      </c>
      <c r="D154" t="s">
        <v>24</v>
      </c>
      <c r="E154" t="s">
        <v>24</v>
      </c>
      <c r="F154">
        <v>0</v>
      </c>
      <c r="G154" t="s">
        <v>32</v>
      </c>
      <c r="K154" s="6"/>
      <c r="L154" s="6"/>
      <c r="M154" s="13"/>
    </row>
    <row r="155" spans="1:13" x14ac:dyDescent="0.3">
      <c r="A155">
        <v>121</v>
      </c>
      <c r="B155" t="s">
        <v>17</v>
      </c>
      <c r="C155">
        <v>46269</v>
      </c>
      <c r="D155" t="s">
        <v>24</v>
      </c>
      <c r="E155" t="s">
        <v>24</v>
      </c>
      <c r="F155">
        <v>60</v>
      </c>
      <c r="G155" t="s">
        <v>34</v>
      </c>
      <c r="H155">
        <f>HOUR(G155)*3600 + MINUTE(G155)*60 + SECOND(G155)</f>
        <v>23700</v>
      </c>
      <c r="I155" s="8">
        <v>38447</v>
      </c>
      <c r="J155">
        <f>H155-H153-F155</f>
        <v>1440</v>
      </c>
      <c r="K155" s="6">
        <f>I155/J155</f>
        <v>26.699305555555554</v>
      </c>
      <c r="L155" s="6">
        <f t="shared" si="8"/>
        <v>96.117500000000007</v>
      </c>
      <c r="M155" s="13">
        <v>100.06229508196721</v>
      </c>
    </row>
    <row r="156" spans="1:13" x14ac:dyDescent="0.3">
      <c r="A156">
        <v>121</v>
      </c>
      <c r="B156" t="s">
        <v>18</v>
      </c>
      <c r="C156">
        <v>35003</v>
      </c>
      <c r="D156" t="s">
        <v>24</v>
      </c>
      <c r="E156" t="s">
        <v>24</v>
      </c>
      <c r="F156">
        <v>60</v>
      </c>
      <c r="G156" t="s">
        <v>146</v>
      </c>
      <c r="H156">
        <f>HOUR(G156)*3600 + MINUTE(G156)*60 + SECOND(G156)</f>
        <v>24300</v>
      </c>
      <c r="I156">
        <v>11266</v>
      </c>
      <c r="J156">
        <f>H156-H155-F156</f>
        <v>540</v>
      </c>
      <c r="K156" s="6">
        <f>I156/J156</f>
        <v>20.862962962962964</v>
      </c>
      <c r="L156" s="6">
        <f t="shared" si="8"/>
        <v>75.106666666666669</v>
      </c>
      <c r="M156" s="13">
        <v>74.829520295202954</v>
      </c>
    </row>
    <row r="157" spans="1:13" x14ac:dyDescent="0.3">
      <c r="A157">
        <v>121</v>
      </c>
      <c r="B157" t="s">
        <v>19</v>
      </c>
      <c r="C157">
        <v>28163</v>
      </c>
      <c r="D157" t="s">
        <v>24</v>
      </c>
      <c r="E157" t="s">
        <v>24</v>
      </c>
      <c r="F157">
        <v>120</v>
      </c>
      <c r="G157" t="s">
        <v>147</v>
      </c>
      <c r="H157">
        <f>HOUR(G157)*3600 + MINUTE(G157)*60 + SECOND(G157)</f>
        <v>24780</v>
      </c>
      <c r="I157">
        <v>6840</v>
      </c>
      <c r="J157">
        <f>H157-H156-F157</f>
        <v>360</v>
      </c>
      <c r="K157" s="6">
        <f>I157/J157</f>
        <v>19</v>
      </c>
      <c r="L157" s="6">
        <f t="shared" si="8"/>
        <v>68.400000000000006</v>
      </c>
      <c r="M157" s="13">
        <v>76.710280373831765</v>
      </c>
    </row>
    <row r="158" spans="1:13" x14ac:dyDescent="0.3">
      <c r="A158">
        <v>121</v>
      </c>
      <c r="B158" t="s">
        <v>20</v>
      </c>
      <c r="C158">
        <v>22128</v>
      </c>
      <c r="D158" t="s">
        <v>24</v>
      </c>
      <c r="E158" t="s">
        <v>24</v>
      </c>
      <c r="F158">
        <v>0</v>
      </c>
      <c r="G158" t="s">
        <v>32</v>
      </c>
      <c r="K158" s="6"/>
      <c r="L158" s="6"/>
      <c r="M158" s="13"/>
    </row>
    <row r="159" spans="1:13" x14ac:dyDescent="0.3">
      <c r="A159">
        <v>121</v>
      </c>
      <c r="B159" t="s">
        <v>21</v>
      </c>
      <c r="C159">
        <v>4426</v>
      </c>
      <c r="D159" t="s">
        <v>24</v>
      </c>
      <c r="E159" t="s">
        <v>24</v>
      </c>
      <c r="F159">
        <v>60</v>
      </c>
      <c r="G159" t="s">
        <v>48</v>
      </c>
      <c r="K159" s="6"/>
      <c r="L159" s="6"/>
      <c r="M159" s="13"/>
    </row>
    <row r="160" spans="1:13" x14ac:dyDescent="0.3">
      <c r="A160">
        <v>121</v>
      </c>
      <c r="B160" t="s">
        <v>22</v>
      </c>
      <c r="C160">
        <v>1600</v>
      </c>
      <c r="D160" t="s">
        <v>24</v>
      </c>
      <c r="E160" t="s">
        <v>24</v>
      </c>
      <c r="F160">
        <v>60</v>
      </c>
      <c r="G160" t="s">
        <v>148</v>
      </c>
      <c r="K160" s="6"/>
      <c r="L160" s="6"/>
      <c r="M160" s="13"/>
    </row>
    <row r="161" spans="1:13" x14ac:dyDescent="0.3">
      <c r="A161">
        <v>121</v>
      </c>
      <c r="B161" t="s">
        <v>23</v>
      </c>
      <c r="C161">
        <v>0</v>
      </c>
      <c r="D161" t="s">
        <v>24</v>
      </c>
      <c r="E161" t="s">
        <v>27</v>
      </c>
      <c r="F161">
        <v>600</v>
      </c>
      <c r="G161" t="s">
        <v>149</v>
      </c>
      <c r="K161" s="6"/>
      <c r="L161" s="6"/>
      <c r="M161" s="13"/>
    </row>
    <row r="162" spans="1:13" x14ac:dyDescent="0.3">
      <c r="A162">
        <v>122</v>
      </c>
      <c r="B162" t="s">
        <v>13</v>
      </c>
      <c r="C162">
        <v>126558</v>
      </c>
      <c r="D162" t="s">
        <v>24</v>
      </c>
      <c r="E162" t="s">
        <v>26</v>
      </c>
      <c r="F162">
        <v>600</v>
      </c>
      <c r="G162" t="s">
        <v>150</v>
      </c>
      <c r="H162">
        <f>HOUR(G162)*3600 + MINUTE(G162)*60 + SECOND(G162)</f>
        <v>22320</v>
      </c>
      <c r="K162" s="6"/>
      <c r="L162" s="6"/>
      <c r="M162" s="13"/>
    </row>
    <row r="163" spans="1:13" x14ac:dyDescent="0.3">
      <c r="A163">
        <v>122</v>
      </c>
      <c r="B163" t="s">
        <v>14</v>
      </c>
      <c r="C163">
        <v>113056</v>
      </c>
      <c r="D163" t="s">
        <v>24</v>
      </c>
      <c r="E163" t="s">
        <v>24</v>
      </c>
      <c r="F163">
        <v>60</v>
      </c>
      <c r="G163" t="s">
        <v>33</v>
      </c>
      <c r="H163">
        <f>HOUR(G163)*3600 + MINUTE(G163)*60 + SECOND(G163)</f>
        <v>23040</v>
      </c>
      <c r="I163">
        <v>13502</v>
      </c>
      <c r="J163">
        <f>H163-H162-F163</f>
        <v>660</v>
      </c>
      <c r="K163" s="6">
        <f>I163/J163</f>
        <v>20.457575757575757</v>
      </c>
      <c r="L163" s="6">
        <f t="shared" ref="L163:L168" si="9">(K163*3600)/1000</f>
        <v>73.647272727272721</v>
      </c>
      <c r="M163" s="13">
        <v>78.146623794212218</v>
      </c>
    </row>
    <row r="164" spans="1:13" x14ac:dyDescent="0.3">
      <c r="A164">
        <v>122</v>
      </c>
      <c r="B164" t="s">
        <v>15</v>
      </c>
      <c r="C164">
        <v>84716</v>
      </c>
      <c r="D164" t="s">
        <v>24</v>
      </c>
      <c r="E164" t="s">
        <v>24</v>
      </c>
      <c r="F164">
        <v>90</v>
      </c>
      <c r="G164" t="s">
        <v>151</v>
      </c>
      <c r="H164">
        <f>HOUR(G164)*3600 + MINUTE(G164)*60 + SECOND(G164)</f>
        <v>24240</v>
      </c>
      <c r="I164">
        <v>28340</v>
      </c>
      <c r="J164">
        <f>H164-H163-F164</f>
        <v>1110</v>
      </c>
      <c r="K164" s="6">
        <f>I164/J164</f>
        <v>25.531531531531531</v>
      </c>
      <c r="L164" s="6">
        <f t="shared" si="9"/>
        <v>91.913513513513507</v>
      </c>
      <c r="M164" s="13">
        <v>97.630622009569365</v>
      </c>
    </row>
    <row r="165" spans="1:13" x14ac:dyDescent="0.3">
      <c r="A165">
        <v>122</v>
      </c>
      <c r="B165" t="s">
        <v>16</v>
      </c>
      <c r="C165">
        <v>70006</v>
      </c>
      <c r="D165" t="s">
        <v>24</v>
      </c>
      <c r="E165" t="s">
        <v>24</v>
      </c>
      <c r="F165">
        <v>0</v>
      </c>
      <c r="G165" t="s">
        <v>32</v>
      </c>
      <c r="K165" s="6"/>
      <c r="L165" s="6"/>
      <c r="M165" s="13"/>
    </row>
    <row r="166" spans="1:13" x14ac:dyDescent="0.3">
      <c r="A166">
        <v>122</v>
      </c>
      <c r="B166" t="s">
        <v>17</v>
      </c>
      <c r="C166">
        <v>46269</v>
      </c>
      <c r="D166" t="s">
        <v>24</v>
      </c>
      <c r="E166" t="s">
        <v>24</v>
      </c>
      <c r="F166">
        <v>60</v>
      </c>
      <c r="G166" t="s">
        <v>152</v>
      </c>
      <c r="H166">
        <f>HOUR(G166)*3600 + MINUTE(G166)*60 + SECOND(G166)</f>
        <v>25800</v>
      </c>
      <c r="I166" s="8">
        <v>38447</v>
      </c>
      <c r="J166">
        <f>H166-H164-F166</f>
        <v>1500</v>
      </c>
      <c r="K166" s="6">
        <f>I166/J166</f>
        <v>25.631333333333334</v>
      </c>
      <c r="L166" s="6">
        <f t="shared" si="9"/>
        <v>92.272800000000004</v>
      </c>
      <c r="M166" s="13">
        <v>100.06229508196721</v>
      </c>
    </row>
    <row r="167" spans="1:13" x14ac:dyDescent="0.3">
      <c r="A167">
        <v>122</v>
      </c>
      <c r="B167" t="s">
        <v>18</v>
      </c>
      <c r="C167">
        <v>35003</v>
      </c>
      <c r="D167" t="s">
        <v>24</v>
      </c>
      <c r="E167" t="s">
        <v>24</v>
      </c>
      <c r="F167">
        <v>60</v>
      </c>
      <c r="G167" t="s">
        <v>37</v>
      </c>
      <c r="H167">
        <f>HOUR(G167)*3600 + MINUTE(G167)*60 + SECOND(G167)</f>
        <v>26400</v>
      </c>
      <c r="I167">
        <v>11266</v>
      </c>
      <c r="J167">
        <f>H167-H166-F167</f>
        <v>540</v>
      </c>
      <c r="K167" s="6">
        <f>I167/J167</f>
        <v>20.862962962962964</v>
      </c>
      <c r="L167" s="6">
        <f t="shared" si="9"/>
        <v>75.106666666666669</v>
      </c>
      <c r="M167" s="13">
        <v>74.829520295202954</v>
      </c>
    </row>
    <row r="168" spans="1:13" x14ac:dyDescent="0.3">
      <c r="A168">
        <v>122</v>
      </c>
      <c r="B168" t="s">
        <v>19</v>
      </c>
      <c r="C168">
        <v>28163</v>
      </c>
      <c r="D168" t="s">
        <v>24</v>
      </c>
      <c r="E168" t="s">
        <v>24</v>
      </c>
      <c r="F168">
        <v>120</v>
      </c>
      <c r="G168" t="s">
        <v>153</v>
      </c>
      <c r="H168">
        <f>HOUR(G168)*3600 + MINUTE(G168)*60 + SECOND(G168)</f>
        <v>26820</v>
      </c>
      <c r="I168">
        <v>6840</v>
      </c>
      <c r="J168">
        <f>H168-H167-F168</f>
        <v>300</v>
      </c>
      <c r="K168" s="6">
        <f>I168/J168</f>
        <v>22.8</v>
      </c>
      <c r="L168" s="6">
        <f t="shared" si="9"/>
        <v>82.08</v>
      </c>
      <c r="M168" s="13">
        <v>76.710280373831765</v>
      </c>
    </row>
    <row r="169" spans="1:13" x14ac:dyDescent="0.3">
      <c r="A169">
        <v>122</v>
      </c>
      <c r="B169" t="s">
        <v>20</v>
      </c>
      <c r="C169">
        <v>22128</v>
      </c>
      <c r="D169" t="s">
        <v>24</v>
      </c>
      <c r="E169" t="s">
        <v>24</v>
      </c>
      <c r="F169">
        <v>0</v>
      </c>
      <c r="G169" t="s">
        <v>32</v>
      </c>
    </row>
    <row r="170" spans="1:13" x14ac:dyDescent="0.3">
      <c r="A170">
        <v>122</v>
      </c>
      <c r="B170" t="s">
        <v>21</v>
      </c>
      <c r="C170">
        <v>4426</v>
      </c>
      <c r="D170" t="s">
        <v>24</v>
      </c>
      <c r="E170" t="s">
        <v>24</v>
      </c>
      <c r="F170">
        <v>60</v>
      </c>
      <c r="G170" t="s">
        <v>154</v>
      </c>
    </row>
    <row r="171" spans="1:13" x14ac:dyDescent="0.3">
      <c r="A171">
        <v>122</v>
      </c>
      <c r="B171" t="s">
        <v>22</v>
      </c>
      <c r="C171">
        <v>1600</v>
      </c>
      <c r="D171" t="s">
        <v>24</v>
      </c>
      <c r="E171" t="s">
        <v>24</v>
      </c>
      <c r="F171">
        <v>60</v>
      </c>
      <c r="G171" t="s">
        <v>40</v>
      </c>
    </row>
    <row r="172" spans="1:13" x14ac:dyDescent="0.3">
      <c r="A172">
        <v>122</v>
      </c>
      <c r="B172" t="s">
        <v>23</v>
      </c>
      <c r="C172">
        <v>0</v>
      </c>
      <c r="D172" t="s">
        <v>24</v>
      </c>
      <c r="E172" t="s">
        <v>27</v>
      </c>
      <c r="F172">
        <v>0</v>
      </c>
      <c r="G172" t="s">
        <v>155</v>
      </c>
    </row>
    <row r="173" spans="1:13" x14ac:dyDescent="0.3">
      <c r="A173">
        <v>201</v>
      </c>
      <c r="B173" t="s">
        <v>23</v>
      </c>
      <c r="C173">
        <v>0</v>
      </c>
      <c r="D173" t="s">
        <v>24</v>
      </c>
      <c r="E173" t="s">
        <v>26</v>
      </c>
      <c r="F173">
        <v>0</v>
      </c>
      <c r="G173" t="s">
        <v>156</v>
      </c>
    </row>
    <row r="174" spans="1:13" x14ac:dyDescent="0.3">
      <c r="A174">
        <v>201</v>
      </c>
      <c r="B174" t="s">
        <v>22</v>
      </c>
      <c r="C174">
        <v>1600</v>
      </c>
      <c r="D174" t="s">
        <v>24</v>
      </c>
      <c r="E174" t="s">
        <v>24</v>
      </c>
      <c r="F174">
        <v>60</v>
      </c>
      <c r="G174" t="s">
        <v>36</v>
      </c>
    </row>
    <row r="175" spans="1:13" x14ac:dyDescent="0.3">
      <c r="A175">
        <v>201</v>
      </c>
      <c r="B175" t="s">
        <v>21</v>
      </c>
      <c r="C175">
        <v>4426</v>
      </c>
      <c r="D175" t="s">
        <v>24</v>
      </c>
      <c r="E175" t="s">
        <v>24</v>
      </c>
      <c r="F175">
        <v>60</v>
      </c>
      <c r="G175" t="s">
        <v>157</v>
      </c>
    </row>
    <row r="176" spans="1:13" x14ac:dyDescent="0.3">
      <c r="A176">
        <v>201</v>
      </c>
      <c r="B176" t="s">
        <v>20</v>
      </c>
      <c r="C176">
        <v>22128</v>
      </c>
      <c r="D176" t="s">
        <v>24</v>
      </c>
      <c r="E176" t="s">
        <v>24</v>
      </c>
      <c r="F176">
        <v>0</v>
      </c>
      <c r="G176" t="s">
        <v>32</v>
      </c>
    </row>
    <row r="177" spans="1:20" x14ac:dyDescent="0.3">
      <c r="A177">
        <v>201</v>
      </c>
      <c r="B177" t="s">
        <v>19</v>
      </c>
      <c r="C177">
        <v>28163</v>
      </c>
      <c r="D177" t="s">
        <v>24</v>
      </c>
      <c r="E177" t="s">
        <v>24</v>
      </c>
      <c r="F177">
        <v>120</v>
      </c>
      <c r="G177" t="s">
        <v>158</v>
      </c>
      <c r="H177">
        <f>HOUR(G177)*3600 + MINUTE(G177)*60 + SECOND(G177)</f>
        <v>27060</v>
      </c>
      <c r="K177" s="6"/>
      <c r="L177" s="6"/>
      <c r="M177" s="13"/>
    </row>
    <row r="178" spans="1:20" x14ac:dyDescent="0.3">
      <c r="A178">
        <v>201</v>
      </c>
      <c r="B178" t="s">
        <v>18</v>
      </c>
      <c r="C178">
        <v>35003</v>
      </c>
      <c r="D178" t="s">
        <v>24</v>
      </c>
      <c r="E178" t="s">
        <v>24</v>
      </c>
      <c r="F178">
        <v>60</v>
      </c>
      <c r="G178" t="s">
        <v>159</v>
      </c>
      <c r="H178">
        <f>HOUR(G178)*3600 + MINUTE(G178)*60 + SECOND(G178)</f>
        <v>27360</v>
      </c>
      <c r="I178">
        <f>C178-C177</f>
        <v>6840</v>
      </c>
      <c r="J178">
        <f>H178-H177-F178</f>
        <v>240</v>
      </c>
      <c r="K178" s="6">
        <f>I178/J178</f>
        <v>28.5</v>
      </c>
      <c r="L178" s="6">
        <f t="shared" ref="L178:L190" si="10">(K178*3600)/1000</f>
        <v>102.6</v>
      </c>
      <c r="M178" s="7">
        <v>76.710280373831779</v>
      </c>
    </row>
    <row r="179" spans="1:20" x14ac:dyDescent="0.3">
      <c r="A179">
        <v>201</v>
      </c>
      <c r="B179" t="s">
        <v>17</v>
      </c>
      <c r="C179">
        <v>46269</v>
      </c>
      <c r="D179" t="s">
        <v>24</v>
      </c>
      <c r="E179" t="s">
        <v>24</v>
      </c>
      <c r="F179">
        <v>60</v>
      </c>
      <c r="G179" s="4" t="s">
        <v>160</v>
      </c>
      <c r="H179">
        <f t="shared" ref="H179:H190" si="11">HOUR(G179)*3600 + MINUTE(G179)*60 + SECOND(G179)</f>
        <v>27960</v>
      </c>
      <c r="I179">
        <f t="shared" ref="I179:I190" si="12">C179-C178</f>
        <v>11266</v>
      </c>
      <c r="J179">
        <f t="shared" ref="J179:J190" si="13">H179-H178-F179</f>
        <v>540</v>
      </c>
      <c r="K179" s="6">
        <f t="shared" ref="K179:K190" si="14">I179/J179</f>
        <v>20.862962962962964</v>
      </c>
      <c r="L179" s="6">
        <f t="shared" si="10"/>
        <v>75.106666666666669</v>
      </c>
      <c r="M179" s="7">
        <v>74.829520295202954</v>
      </c>
    </row>
    <row r="180" spans="1:20" x14ac:dyDescent="0.3">
      <c r="A180">
        <v>201</v>
      </c>
      <c r="B180" t="s">
        <v>16</v>
      </c>
      <c r="C180">
        <v>70006</v>
      </c>
      <c r="D180" t="s">
        <v>24</v>
      </c>
      <c r="E180" t="s">
        <v>24</v>
      </c>
      <c r="F180">
        <v>0</v>
      </c>
      <c r="G180" t="s">
        <v>32</v>
      </c>
      <c r="K180" s="6"/>
      <c r="L180" s="6"/>
      <c r="M180" s="7">
        <v>100.06229508196721</v>
      </c>
    </row>
    <row r="181" spans="1:20" x14ac:dyDescent="0.3">
      <c r="A181">
        <v>201</v>
      </c>
      <c r="B181" t="s">
        <v>15</v>
      </c>
      <c r="C181">
        <v>84716</v>
      </c>
      <c r="D181" t="s">
        <v>24</v>
      </c>
      <c r="E181" t="s">
        <v>24</v>
      </c>
      <c r="F181">
        <v>540</v>
      </c>
      <c r="G181" s="17">
        <v>0.34861111111111109</v>
      </c>
      <c r="H181">
        <f t="shared" si="11"/>
        <v>30120</v>
      </c>
      <c r="I181">
        <v>38447</v>
      </c>
      <c r="J181">
        <f>H181-H179-F181</f>
        <v>1620</v>
      </c>
      <c r="K181" s="6">
        <f t="shared" si="14"/>
        <v>23.732716049382717</v>
      </c>
      <c r="L181" s="6">
        <f t="shared" si="10"/>
        <v>85.437777777777782</v>
      </c>
      <c r="M181" s="7">
        <v>96.635036496350367</v>
      </c>
    </row>
    <row r="182" spans="1:20" x14ac:dyDescent="0.3">
      <c r="A182">
        <v>201</v>
      </c>
      <c r="B182" t="s">
        <v>14</v>
      </c>
      <c r="C182">
        <v>113056</v>
      </c>
      <c r="D182" t="s">
        <v>24</v>
      </c>
      <c r="E182" t="s">
        <v>24</v>
      </c>
      <c r="F182">
        <v>60</v>
      </c>
      <c r="G182" t="s">
        <v>42</v>
      </c>
      <c r="H182">
        <f t="shared" si="11"/>
        <v>31380</v>
      </c>
      <c r="I182">
        <f t="shared" si="12"/>
        <v>28340</v>
      </c>
      <c r="J182">
        <f t="shared" si="13"/>
        <v>1200</v>
      </c>
      <c r="K182" s="6">
        <f t="shared" si="14"/>
        <v>23.616666666666667</v>
      </c>
      <c r="L182" s="6">
        <f t="shared" si="10"/>
        <v>85.02</v>
      </c>
      <c r="M182" s="7">
        <v>97.630622009569365</v>
      </c>
    </row>
    <row r="183" spans="1:20" x14ac:dyDescent="0.3">
      <c r="A183">
        <v>201</v>
      </c>
      <c r="B183" t="s">
        <v>13</v>
      </c>
      <c r="C183">
        <v>126558</v>
      </c>
      <c r="D183" t="s">
        <v>24</v>
      </c>
      <c r="E183" t="s">
        <v>24</v>
      </c>
      <c r="F183">
        <v>120</v>
      </c>
      <c r="G183" t="s">
        <v>161</v>
      </c>
      <c r="H183">
        <f t="shared" si="11"/>
        <v>31980</v>
      </c>
      <c r="I183">
        <f t="shared" si="12"/>
        <v>13502</v>
      </c>
      <c r="J183">
        <f t="shared" si="13"/>
        <v>480</v>
      </c>
      <c r="K183" s="6">
        <f t="shared" si="14"/>
        <v>28.129166666666666</v>
      </c>
      <c r="L183" s="6">
        <f t="shared" si="10"/>
        <v>101.265</v>
      </c>
      <c r="M183" s="7">
        <v>78.146623794212218</v>
      </c>
    </row>
    <row r="184" spans="1:20" x14ac:dyDescent="0.3">
      <c r="A184">
        <v>201</v>
      </c>
      <c r="B184" t="s">
        <v>12</v>
      </c>
      <c r="C184">
        <v>144261</v>
      </c>
      <c r="D184" t="s">
        <v>24</v>
      </c>
      <c r="E184" t="s">
        <v>24</v>
      </c>
      <c r="F184">
        <v>120</v>
      </c>
      <c r="G184" t="s">
        <v>162</v>
      </c>
      <c r="H184">
        <f t="shared" si="11"/>
        <v>32880</v>
      </c>
      <c r="I184">
        <f t="shared" si="12"/>
        <v>17703</v>
      </c>
      <c r="J184">
        <f t="shared" si="13"/>
        <v>780</v>
      </c>
      <c r="K184" s="6">
        <f t="shared" si="14"/>
        <v>22.696153846153845</v>
      </c>
      <c r="L184" s="6">
        <f t="shared" si="10"/>
        <v>81.706153846153839</v>
      </c>
      <c r="M184" s="7">
        <v>94.837500000000006</v>
      </c>
    </row>
    <row r="185" spans="1:20" x14ac:dyDescent="0.3">
      <c r="A185">
        <v>201</v>
      </c>
      <c r="B185" t="s">
        <v>11</v>
      </c>
      <c r="C185">
        <v>161336.33499999999</v>
      </c>
      <c r="D185" t="s">
        <v>25</v>
      </c>
      <c r="E185" t="s">
        <v>24</v>
      </c>
      <c r="F185">
        <v>120</v>
      </c>
      <c r="G185" t="s">
        <v>163</v>
      </c>
      <c r="H185">
        <f t="shared" si="11"/>
        <v>33600</v>
      </c>
      <c r="I185" s="8">
        <f t="shared" si="12"/>
        <v>17075.334999999992</v>
      </c>
      <c r="J185">
        <f t="shared" si="13"/>
        <v>600</v>
      </c>
      <c r="K185" s="6">
        <f t="shared" si="14"/>
        <v>28.458891666666652</v>
      </c>
      <c r="L185" s="6">
        <f t="shared" si="10"/>
        <v>102.45200999999994</v>
      </c>
      <c r="M185" s="7">
        <v>99.629183144246355</v>
      </c>
    </row>
    <row r="186" spans="1:20" x14ac:dyDescent="0.3">
      <c r="A186">
        <v>201</v>
      </c>
      <c r="B186" t="s">
        <v>10</v>
      </c>
      <c r="C186">
        <v>161739</v>
      </c>
      <c r="D186" t="s">
        <v>24</v>
      </c>
      <c r="E186" t="s">
        <v>24</v>
      </c>
      <c r="F186">
        <v>0</v>
      </c>
      <c r="G186" t="s">
        <v>32</v>
      </c>
      <c r="K186" s="6"/>
      <c r="L186" s="6"/>
      <c r="M186" s="7">
        <v>36.239849999999997</v>
      </c>
    </row>
    <row r="187" spans="1:20" x14ac:dyDescent="0.3">
      <c r="A187">
        <v>201</v>
      </c>
      <c r="B187" t="s">
        <v>9</v>
      </c>
      <c r="C187">
        <v>175418</v>
      </c>
      <c r="D187" t="s">
        <v>24</v>
      </c>
      <c r="E187" t="s">
        <v>24</v>
      </c>
      <c r="F187" s="3">
        <v>120</v>
      </c>
      <c r="G187" t="s">
        <v>164</v>
      </c>
      <c r="H187">
        <f t="shared" si="11"/>
        <v>34740</v>
      </c>
      <c r="I187" s="8">
        <v>14081.665000000001</v>
      </c>
      <c r="J187">
        <f>H187-H185-F187</f>
        <v>1020</v>
      </c>
      <c r="K187" s="6">
        <f t="shared" si="14"/>
        <v>13.805553921568629</v>
      </c>
      <c r="L187" s="6">
        <f t="shared" si="10"/>
        <v>49.699994117647066</v>
      </c>
      <c r="M187" s="7">
        <v>77.91835443037975</v>
      </c>
    </row>
    <row r="188" spans="1:20" x14ac:dyDescent="0.3">
      <c r="A188">
        <v>201</v>
      </c>
      <c r="B188" t="s">
        <v>8</v>
      </c>
      <c r="C188">
        <v>197546</v>
      </c>
      <c r="D188" t="s">
        <v>25</v>
      </c>
      <c r="E188" t="s">
        <v>24</v>
      </c>
      <c r="F188">
        <v>60</v>
      </c>
      <c r="G188" t="s">
        <v>165</v>
      </c>
      <c r="H188">
        <f t="shared" si="11"/>
        <v>35640</v>
      </c>
      <c r="I188">
        <f t="shared" si="12"/>
        <v>22128</v>
      </c>
      <c r="J188">
        <f t="shared" si="13"/>
        <v>840</v>
      </c>
      <c r="K188" s="6">
        <f t="shared" si="14"/>
        <v>26.342857142857142</v>
      </c>
      <c r="L188" s="6">
        <f t="shared" si="10"/>
        <v>94.834285714285713</v>
      </c>
      <c r="M188" s="7">
        <v>95.746153846153845</v>
      </c>
    </row>
    <row r="189" spans="1:20" x14ac:dyDescent="0.3">
      <c r="A189">
        <v>201</v>
      </c>
      <c r="B189" t="s">
        <v>7</v>
      </c>
      <c r="C189">
        <v>209617</v>
      </c>
      <c r="D189" t="s">
        <v>25</v>
      </c>
      <c r="E189" t="s">
        <v>24</v>
      </c>
      <c r="F189">
        <v>60</v>
      </c>
      <c r="G189" t="s">
        <v>63</v>
      </c>
      <c r="H189">
        <f t="shared" si="11"/>
        <v>36240</v>
      </c>
      <c r="I189">
        <f t="shared" si="12"/>
        <v>12071</v>
      </c>
      <c r="J189">
        <f t="shared" si="13"/>
        <v>540</v>
      </c>
      <c r="K189" s="6">
        <f t="shared" si="14"/>
        <v>22.353703703703705</v>
      </c>
      <c r="L189" s="6">
        <f t="shared" si="10"/>
        <v>80.473333333333343</v>
      </c>
      <c r="M189" s="7">
        <v>84.379805825242713</v>
      </c>
      <c r="S189" t="s">
        <v>281</v>
      </c>
    </row>
    <row r="190" spans="1:20" x14ac:dyDescent="0.3">
      <c r="A190">
        <v>201</v>
      </c>
      <c r="B190" t="s">
        <v>6</v>
      </c>
      <c r="C190">
        <v>220077</v>
      </c>
      <c r="D190" t="s">
        <v>24</v>
      </c>
      <c r="E190" t="s">
        <v>27</v>
      </c>
      <c r="F190">
        <v>0</v>
      </c>
      <c r="G190" t="s">
        <v>166</v>
      </c>
      <c r="H190">
        <f t="shared" si="11"/>
        <v>36960</v>
      </c>
      <c r="I190">
        <f t="shared" si="12"/>
        <v>10460</v>
      </c>
      <c r="J190">
        <f t="shared" si="13"/>
        <v>720</v>
      </c>
      <c r="K190" s="6">
        <f t="shared" si="14"/>
        <v>14.527777777777779</v>
      </c>
      <c r="L190" s="6">
        <f t="shared" si="10"/>
        <v>52.3</v>
      </c>
      <c r="M190" s="7">
        <v>77.322381930184804</v>
      </c>
      <c r="O190">
        <f>H190-H183</f>
        <v>4980</v>
      </c>
      <c r="P190">
        <f>O190/60</f>
        <v>83</v>
      </c>
      <c r="S190">
        <v>4980</v>
      </c>
      <c r="T190">
        <v>83</v>
      </c>
    </row>
    <row r="191" spans="1:20" x14ac:dyDescent="0.3">
      <c r="A191">
        <v>202</v>
      </c>
      <c r="B191" t="s">
        <v>23</v>
      </c>
      <c r="C191">
        <v>0</v>
      </c>
      <c r="D191" t="s">
        <v>24</v>
      </c>
      <c r="E191" t="s">
        <v>26</v>
      </c>
      <c r="F191">
        <v>0</v>
      </c>
      <c r="G191" t="s">
        <v>55</v>
      </c>
      <c r="S191">
        <v>5340</v>
      </c>
      <c r="T191">
        <v>89</v>
      </c>
    </row>
    <row r="192" spans="1:20" x14ac:dyDescent="0.3">
      <c r="A192">
        <v>202</v>
      </c>
      <c r="B192" t="s">
        <v>22</v>
      </c>
      <c r="C192">
        <v>1600</v>
      </c>
      <c r="D192" t="s">
        <v>24</v>
      </c>
      <c r="E192" t="s">
        <v>24</v>
      </c>
      <c r="F192">
        <v>60</v>
      </c>
      <c r="G192" t="s">
        <v>167</v>
      </c>
      <c r="S192">
        <v>5280</v>
      </c>
      <c r="T192">
        <v>88</v>
      </c>
    </row>
    <row r="193" spans="1:20" x14ac:dyDescent="0.3">
      <c r="A193">
        <v>202</v>
      </c>
      <c r="B193" t="s">
        <v>21</v>
      </c>
      <c r="C193">
        <v>4426</v>
      </c>
      <c r="D193" t="s">
        <v>24</v>
      </c>
      <c r="E193" t="s">
        <v>24</v>
      </c>
      <c r="F193">
        <v>60</v>
      </c>
      <c r="G193" t="s">
        <v>168</v>
      </c>
      <c r="S193">
        <v>5220</v>
      </c>
      <c r="T193">
        <v>87</v>
      </c>
    </row>
    <row r="194" spans="1:20" x14ac:dyDescent="0.3">
      <c r="A194">
        <v>202</v>
      </c>
      <c r="B194" t="s">
        <v>20</v>
      </c>
      <c r="C194">
        <v>22128</v>
      </c>
      <c r="D194" t="s">
        <v>24</v>
      </c>
      <c r="E194" t="s">
        <v>24</v>
      </c>
      <c r="F194">
        <v>0</v>
      </c>
      <c r="G194" t="s">
        <v>32</v>
      </c>
      <c r="S194">
        <v>5280</v>
      </c>
      <c r="T194">
        <v>88</v>
      </c>
    </row>
    <row r="195" spans="1:20" x14ac:dyDescent="0.3">
      <c r="A195">
        <v>202</v>
      </c>
      <c r="B195" t="s">
        <v>19</v>
      </c>
      <c r="C195">
        <v>28163</v>
      </c>
      <c r="D195" t="s">
        <v>24</v>
      </c>
      <c r="E195" t="s">
        <v>24</v>
      </c>
      <c r="F195">
        <v>120</v>
      </c>
      <c r="G195" t="s">
        <v>169</v>
      </c>
      <c r="H195">
        <f>HOUR(G195)*3600 + MINUTE(G195)*60 + SECOND(G195)</f>
        <v>34620</v>
      </c>
      <c r="K195" s="6"/>
      <c r="L195" s="6"/>
      <c r="M195" s="13"/>
      <c r="S195">
        <v>4980</v>
      </c>
      <c r="T195">
        <v>83</v>
      </c>
    </row>
    <row r="196" spans="1:20" x14ac:dyDescent="0.3">
      <c r="A196">
        <v>202</v>
      </c>
      <c r="B196" t="s">
        <v>18</v>
      </c>
      <c r="C196">
        <v>35003</v>
      </c>
      <c r="D196" t="s">
        <v>24</v>
      </c>
      <c r="E196" t="s">
        <v>24</v>
      </c>
      <c r="F196">
        <v>60</v>
      </c>
      <c r="G196" t="s">
        <v>170</v>
      </c>
      <c r="H196">
        <f>HOUR(G196)*3600 + MINUTE(G196)*60 + SECOND(G196)</f>
        <v>34980</v>
      </c>
      <c r="I196">
        <f>C196-C195</f>
        <v>6840</v>
      </c>
      <c r="J196">
        <f>H196-H195-F196</f>
        <v>300</v>
      </c>
      <c r="K196" s="6">
        <f>I196/J196</f>
        <v>22.8</v>
      </c>
      <c r="L196" s="6">
        <f t="shared" ref="L196:L208" si="15">(K196*3600)/1000</f>
        <v>82.08</v>
      </c>
      <c r="M196" s="7">
        <v>76.710280373831779</v>
      </c>
      <c r="S196">
        <v>5160</v>
      </c>
      <c r="T196">
        <v>86</v>
      </c>
    </row>
    <row r="197" spans="1:20" x14ac:dyDescent="0.3">
      <c r="A197">
        <v>202</v>
      </c>
      <c r="B197" t="s">
        <v>17</v>
      </c>
      <c r="C197">
        <v>46269</v>
      </c>
      <c r="D197" t="s">
        <v>24</v>
      </c>
      <c r="E197" t="s">
        <v>24</v>
      </c>
      <c r="F197">
        <v>60</v>
      </c>
      <c r="G197" t="s">
        <v>171</v>
      </c>
      <c r="H197">
        <f t="shared" ref="H197:H208" si="16">HOUR(G197)*3600 + MINUTE(G197)*60 + SECOND(G197)</f>
        <v>35580</v>
      </c>
      <c r="I197">
        <f t="shared" ref="I197" si="17">C197-C196</f>
        <v>11266</v>
      </c>
      <c r="J197">
        <f t="shared" ref="J197" si="18">H197-H196-F197</f>
        <v>540</v>
      </c>
      <c r="K197" s="6">
        <f t="shared" ref="K197" si="19">I197/J197</f>
        <v>20.862962962962964</v>
      </c>
      <c r="L197" s="6">
        <f t="shared" si="15"/>
        <v>75.106666666666669</v>
      </c>
      <c r="M197" s="7">
        <v>74.829520295202954</v>
      </c>
      <c r="S197">
        <v>4500</v>
      </c>
      <c r="T197">
        <v>75</v>
      </c>
    </row>
    <row r="198" spans="1:20" x14ac:dyDescent="0.3">
      <c r="A198">
        <v>202</v>
      </c>
      <c r="B198" t="s">
        <v>16</v>
      </c>
      <c r="C198">
        <v>70006</v>
      </c>
      <c r="D198" t="s">
        <v>24</v>
      </c>
      <c r="E198" t="s">
        <v>24</v>
      </c>
      <c r="F198">
        <v>0</v>
      </c>
      <c r="G198" t="s">
        <v>32</v>
      </c>
      <c r="K198" s="6"/>
      <c r="L198" s="6"/>
      <c r="M198" s="7">
        <v>100.06229508196721</v>
      </c>
    </row>
    <row r="199" spans="1:20" x14ac:dyDescent="0.3">
      <c r="A199">
        <v>202</v>
      </c>
      <c r="B199" t="s">
        <v>15</v>
      </c>
      <c r="C199">
        <v>84716</v>
      </c>
      <c r="D199" t="s">
        <v>24</v>
      </c>
      <c r="E199" t="s">
        <v>24</v>
      </c>
      <c r="F199">
        <v>60</v>
      </c>
      <c r="G199" t="s">
        <v>172</v>
      </c>
      <c r="H199">
        <f t="shared" si="16"/>
        <v>37080</v>
      </c>
      <c r="I199">
        <v>38447</v>
      </c>
      <c r="J199">
        <f>H199-H197-F199</f>
        <v>1440</v>
      </c>
      <c r="K199" s="6">
        <f t="shared" ref="K199:K203" si="20">I199/J199</f>
        <v>26.699305555555554</v>
      </c>
      <c r="L199" s="6">
        <f t="shared" si="15"/>
        <v>96.117500000000007</v>
      </c>
      <c r="M199" s="7">
        <v>96.635036496350367</v>
      </c>
    </row>
    <row r="200" spans="1:20" x14ac:dyDescent="0.3">
      <c r="A200">
        <v>202</v>
      </c>
      <c r="B200" t="s">
        <v>14</v>
      </c>
      <c r="C200">
        <v>113056</v>
      </c>
      <c r="D200" t="s">
        <v>24</v>
      </c>
      <c r="E200" t="s">
        <v>24</v>
      </c>
      <c r="F200">
        <v>60</v>
      </c>
      <c r="G200" t="s">
        <v>173</v>
      </c>
      <c r="H200">
        <f t="shared" si="16"/>
        <v>38280</v>
      </c>
      <c r="I200">
        <f t="shared" ref="I200:I203" si="21">C200-C199</f>
        <v>28340</v>
      </c>
      <c r="J200">
        <f t="shared" ref="J200:J203" si="22">H200-H199-F200</f>
        <v>1140</v>
      </c>
      <c r="K200" s="6">
        <f t="shared" si="20"/>
        <v>24.859649122807017</v>
      </c>
      <c r="L200" s="6">
        <f t="shared" si="15"/>
        <v>89.494736842105269</v>
      </c>
      <c r="M200" s="7">
        <v>97.630622009569365</v>
      </c>
    </row>
    <row r="201" spans="1:20" x14ac:dyDescent="0.3">
      <c r="A201">
        <v>202</v>
      </c>
      <c r="B201" t="s">
        <v>13</v>
      </c>
      <c r="C201">
        <v>126558</v>
      </c>
      <c r="D201" t="s">
        <v>24</v>
      </c>
      <c r="E201" t="s">
        <v>24</v>
      </c>
      <c r="F201">
        <v>60</v>
      </c>
      <c r="G201" t="s">
        <v>174</v>
      </c>
      <c r="H201">
        <f t="shared" si="16"/>
        <v>38880</v>
      </c>
      <c r="I201">
        <f t="shared" si="21"/>
        <v>13502</v>
      </c>
      <c r="J201">
        <f t="shared" si="22"/>
        <v>540</v>
      </c>
      <c r="K201" s="6">
        <f t="shared" si="20"/>
        <v>25.003703703703703</v>
      </c>
      <c r="L201" s="6">
        <f t="shared" si="15"/>
        <v>90.013333333333335</v>
      </c>
      <c r="M201" s="7">
        <v>78.146623794212218</v>
      </c>
    </row>
    <row r="202" spans="1:20" x14ac:dyDescent="0.3">
      <c r="A202">
        <v>202</v>
      </c>
      <c r="B202" t="s">
        <v>12</v>
      </c>
      <c r="C202">
        <v>144261</v>
      </c>
      <c r="D202" t="s">
        <v>24</v>
      </c>
      <c r="E202" t="s">
        <v>24</v>
      </c>
      <c r="F202">
        <v>120</v>
      </c>
      <c r="G202" t="s">
        <v>175</v>
      </c>
      <c r="H202">
        <f t="shared" si="16"/>
        <v>39780</v>
      </c>
      <c r="I202">
        <f t="shared" si="21"/>
        <v>17703</v>
      </c>
      <c r="J202">
        <f t="shared" si="22"/>
        <v>780</v>
      </c>
      <c r="K202" s="6">
        <f t="shared" si="20"/>
        <v>22.696153846153845</v>
      </c>
      <c r="L202" s="6">
        <f t="shared" si="15"/>
        <v>81.706153846153839</v>
      </c>
      <c r="M202" s="7">
        <v>94.837500000000006</v>
      </c>
    </row>
    <row r="203" spans="1:20" x14ac:dyDescent="0.3">
      <c r="A203">
        <v>202</v>
      </c>
      <c r="B203" t="s">
        <v>11</v>
      </c>
      <c r="C203">
        <v>161336.33499999999</v>
      </c>
      <c r="D203" t="s">
        <v>25</v>
      </c>
      <c r="E203" t="s">
        <v>24</v>
      </c>
      <c r="F203">
        <v>120</v>
      </c>
      <c r="G203" t="s">
        <v>176</v>
      </c>
      <c r="H203">
        <f t="shared" si="16"/>
        <v>40560</v>
      </c>
      <c r="I203" s="8">
        <f t="shared" si="21"/>
        <v>17075.334999999992</v>
      </c>
      <c r="J203">
        <f t="shared" si="22"/>
        <v>660</v>
      </c>
      <c r="K203" s="6">
        <f t="shared" si="20"/>
        <v>25.871719696969684</v>
      </c>
      <c r="L203" s="6">
        <f t="shared" si="15"/>
        <v>93.138190909090866</v>
      </c>
      <c r="M203" s="7">
        <v>99.629183144246355</v>
      </c>
    </row>
    <row r="204" spans="1:20" x14ac:dyDescent="0.3">
      <c r="A204">
        <v>202</v>
      </c>
      <c r="B204" t="s">
        <v>10</v>
      </c>
      <c r="C204">
        <v>161739</v>
      </c>
      <c r="D204" t="s">
        <v>24</v>
      </c>
      <c r="E204" t="s">
        <v>24</v>
      </c>
      <c r="F204">
        <v>0</v>
      </c>
      <c r="G204" t="s">
        <v>32</v>
      </c>
      <c r="K204" s="6"/>
      <c r="L204" s="6"/>
      <c r="M204" s="7">
        <v>36.239849999999997</v>
      </c>
    </row>
    <row r="205" spans="1:20" x14ac:dyDescent="0.3">
      <c r="A205">
        <v>202</v>
      </c>
      <c r="B205" t="s">
        <v>9</v>
      </c>
      <c r="C205">
        <v>175418</v>
      </c>
      <c r="D205" t="s">
        <v>24</v>
      </c>
      <c r="E205" t="s">
        <v>24</v>
      </c>
      <c r="F205" s="3">
        <v>180</v>
      </c>
      <c r="G205" t="s">
        <v>69</v>
      </c>
      <c r="H205">
        <f t="shared" si="16"/>
        <v>42000</v>
      </c>
      <c r="I205" s="8">
        <v>14081.665000000001</v>
      </c>
      <c r="J205">
        <f>H205-H203-F205</f>
        <v>1260</v>
      </c>
      <c r="K205" s="6">
        <f t="shared" ref="K205:K208" si="23">I205/J205</f>
        <v>11.175924603174604</v>
      </c>
      <c r="L205" s="6">
        <f t="shared" si="15"/>
        <v>40.233328571428572</v>
      </c>
      <c r="M205" s="7">
        <v>77.91835443037975</v>
      </c>
    </row>
    <row r="206" spans="1:20" x14ac:dyDescent="0.3">
      <c r="A206">
        <v>202</v>
      </c>
      <c r="B206" t="s">
        <v>8</v>
      </c>
      <c r="C206">
        <v>197546</v>
      </c>
      <c r="D206" t="s">
        <v>25</v>
      </c>
      <c r="E206" t="s">
        <v>24</v>
      </c>
      <c r="F206">
        <v>60</v>
      </c>
      <c r="G206" t="s">
        <v>177</v>
      </c>
      <c r="H206">
        <f t="shared" si="16"/>
        <v>42960</v>
      </c>
      <c r="I206">
        <f t="shared" ref="I206:I208" si="24">C206-C205</f>
        <v>22128</v>
      </c>
      <c r="J206">
        <f t="shared" ref="J206:J208" si="25">H206-H205-F206</f>
        <v>900</v>
      </c>
      <c r="K206" s="6">
        <f t="shared" si="23"/>
        <v>24.586666666666666</v>
      </c>
      <c r="L206" s="6">
        <f t="shared" si="15"/>
        <v>88.512</v>
      </c>
      <c r="M206" s="7">
        <v>95.746153846153845</v>
      </c>
    </row>
    <row r="207" spans="1:20" x14ac:dyDescent="0.3">
      <c r="A207">
        <v>202</v>
      </c>
      <c r="B207" t="s">
        <v>7</v>
      </c>
      <c r="C207">
        <v>209617</v>
      </c>
      <c r="D207" t="s">
        <v>25</v>
      </c>
      <c r="E207" t="s">
        <v>24</v>
      </c>
      <c r="F207">
        <v>60</v>
      </c>
      <c r="G207" t="s">
        <v>178</v>
      </c>
      <c r="H207">
        <f t="shared" si="16"/>
        <v>43560</v>
      </c>
      <c r="I207">
        <f t="shared" si="24"/>
        <v>12071</v>
      </c>
      <c r="J207">
        <f t="shared" si="25"/>
        <v>540</v>
      </c>
      <c r="K207" s="6">
        <f t="shared" si="23"/>
        <v>22.353703703703705</v>
      </c>
      <c r="L207" s="6">
        <f t="shared" si="15"/>
        <v>80.473333333333343</v>
      </c>
      <c r="M207" s="7">
        <v>84.379805825242713</v>
      </c>
    </row>
    <row r="208" spans="1:20" x14ac:dyDescent="0.3">
      <c r="A208">
        <v>202</v>
      </c>
      <c r="B208" t="s">
        <v>6</v>
      </c>
      <c r="C208">
        <v>220077</v>
      </c>
      <c r="D208" t="s">
        <v>24</v>
      </c>
      <c r="E208" t="s">
        <v>27</v>
      </c>
      <c r="F208">
        <v>0</v>
      </c>
      <c r="G208" t="s">
        <v>77</v>
      </c>
      <c r="H208">
        <f t="shared" si="16"/>
        <v>44220</v>
      </c>
      <c r="I208">
        <f t="shared" si="24"/>
        <v>10460</v>
      </c>
      <c r="J208">
        <f t="shared" si="25"/>
        <v>660</v>
      </c>
      <c r="K208" s="6">
        <f t="shared" si="23"/>
        <v>15.848484848484848</v>
      </c>
      <c r="L208" s="6">
        <f t="shared" si="15"/>
        <v>57.054545454545448</v>
      </c>
      <c r="M208" s="7">
        <v>77.322381930184804</v>
      </c>
      <c r="O208">
        <f>H208-H201</f>
        <v>5340</v>
      </c>
      <c r="P208">
        <f>O208/60</f>
        <v>89</v>
      </c>
    </row>
    <row r="209" spans="1:13" x14ac:dyDescent="0.3">
      <c r="A209">
        <v>203</v>
      </c>
      <c r="B209" t="s">
        <v>23</v>
      </c>
      <c r="C209">
        <v>0</v>
      </c>
      <c r="D209" t="s">
        <v>24</v>
      </c>
      <c r="E209" t="s">
        <v>26</v>
      </c>
      <c r="F209">
        <v>0</v>
      </c>
      <c r="G209" t="s">
        <v>73</v>
      </c>
    </row>
    <row r="210" spans="1:13" x14ac:dyDescent="0.3">
      <c r="A210">
        <v>203</v>
      </c>
      <c r="B210" t="s">
        <v>22</v>
      </c>
      <c r="C210">
        <v>1600</v>
      </c>
      <c r="D210" t="s">
        <v>24</v>
      </c>
      <c r="E210" t="s">
        <v>24</v>
      </c>
      <c r="F210">
        <v>60</v>
      </c>
      <c r="G210" t="s">
        <v>179</v>
      </c>
    </row>
    <row r="211" spans="1:13" x14ac:dyDescent="0.3">
      <c r="A211">
        <v>203</v>
      </c>
      <c r="B211" t="s">
        <v>21</v>
      </c>
      <c r="C211">
        <v>4426</v>
      </c>
      <c r="D211" t="s">
        <v>24</v>
      </c>
      <c r="E211" t="s">
        <v>24</v>
      </c>
      <c r="F211">
        <v>60</v>
      </c>
      <c r="G211" t="s">
        <v>176</v>
      </c>
    </row>
    <row r="212" spans="1:13" x14ac:dyDescent="0.3">
      <c r="A212">
        <v>203</v>
      </c>
      <c r="B212" t="s">
        <v>20</v>
      </c>
      <c r="C212">
        <v>22128</v>
      </c>
      <c r="D212" t="s">
        <v>24</v>
      </c>
      <c r="E212" t="s">
        <v>24</v>
      </c>
      <c r="F212">
        <v>0</v>
      </c>
      <c r="G212" t="s">
        <v>32</v>
      </c>
    </row>
    <row r="213" spans="1:13" x14ac:dyDescent="0.3">
      <c r="A213">
        <v>203</v>
      </c>
      <c r="B213" t="s">
        <v>19</v>
      </c>
      <c r="C213">
        <v>28163</v>
      </c>
      <c r="D213" t="s">
        <v>24</v>
      </c>
      <c r="E213" t="s">
        <v>24</v>
      </c>
      <c r="F213">
        <v>120</v>
      </c>
      <c r="G213" t="s">
        <v>180</v>
      </c>
      <c r="H213">
        <f>HOUR(G213)*3600 + MINUTE(G213)*60 + SECOND(G213)</f>
        <v>41940</v>
      </c>
      <c r="K213" s="6"/>
      <c r="L213" s="6"/>
      <c r="M213" s="13"/>
    </row>
    <row r="214" spans="1:13" x14ac:dyDescent="0.3">
      <c r="A214">
        <v>203</v>
      </c>
      <c r="B214" t="s">
        <v>18</v>
      </c>
      <c r="C214">
        <v>35003</v>
      </c>
      <c r="D214" t="s">
        <v>24</v>
      </c>
      <c r="E214" t="s">
        <v>24</v>
      </c>
      <c r="F214">
        <v>60</v>
      </c>
      <c r="G214" t="s">
        <v>181</v>
      </c>
      <c r="H214">
        <f>HOUR(G214)*3600 + MINUTE(G214)*60 + SECOND(G214)</f>
        <v>42300</v>
      </c>
      <c r="I214">
        <f>C214-C213</f>
        <v>6840</v>
      </c>
      <c r="J214">
        <f>H214-H213-F214</f>
        <v>300</v>
      </c>
      <c r="K214" s="6">
        <f>I214/J214</f>
        <v>22.8</v>
      </c>
      <c r="L214" s="6">
        <f t="shared" ref="L214:L226" si="26">(K214*3600)/1000</f>
        <v>82.08</v>
      </c>
      <c r="M214" s="7">
        <v>76.710280373831779</v>
      </c>
    </row>
    <row r="215" spans="1:13" x14ac:dyDescent="0.3">
      <c r="A215">
        <v>203</v>
      </c>
      <c r="B215" t="s">
        <v>17</v>
      </c>
      <c r="C215">
        <v>46269</v>
      </c>
      <c r="D215" t="s">
        <v>24</v>
      </c>
      <c r="E215" t="s">
        <v>24</v>
      </c>
      <c r="F215">
        <v>60</v>
      </c>
      <c r="G215" t="s">
        <v>182</v>
      </c>
      <c r="H215">
        <f t="shared" ref="H215:H226" si="27">HOUR(G215)*3600 + MINUTE(G215)*60 + SECOND(G215)</f>
        <v>42900</v>
      </c>
      <c r="I215">
        <f t="shared" ref="I215" si="28">C215-C214</f>
        <v>11266</v>
      </c>
      <c r="J215">
        <f t="shared" ref="J215" si="29">H215-H214-F215</f>
        <v>540</v>
      </c>
      <c r="K215" s="6">
        <f t="shared" ref="K215" si="30">I215/J215</f>
        <v>20.862962962962964</v>
      </c>
      <c r="L215" s="6">
        <f t="shared" si="26"/>
        <v>75.106666666666669</v>
      </c>
      <c r="M215" s="7">
        <v>74.829520295202954</v>
      </c>
    </row>
    <row r="216" spans="1:13" x14ac:dyDescent="0.3">
      <c r="A216">
        <v>203</v>
      </c>
      <c r="B216" t="s">
        <v>16</v>
      </c>
      <c r="C216">
        <v>70006</v>
      </c>
      <c r="D216" t="s">
        <v>24</v>
      </c>
      <c r="E216" t="s">
        <v>24</v>
      </c>
      <c r="F216">
        <v>0</v>
      </c>
      <c r="G216" t="s">
        <v>32</v>
      </c>
      <c r="K216" s="6"/>
      <c r="L216" s="6"/>
      <c r="M216" s="7">
        <v>100.06229508196721</v>
      </c>
    </row>
    <row r="217" spans="1:13" x14ac:dyDescent="0.3">
      <c r="A217">
        <v>203</v>
      </c>
      <c r="B217" t="s">
        <v>15</v>
      </c>
      <c r="C217">
        <v>84716</v>
      </c>
      <c r="D217" t="s">
        <v>24</v>
      </c>
      <c r="E217" t="s">
        <v>24</v>
      </c>
      <c r="F217">
        <v>120</v>
      </c>
      <c r="G217" t="s">
        <v>183</v>
      </c>
      <c r="H217">
        <f t="shared" si="27"/>
        <v>44400</v>
      </c>
      <c r="I217">
        <v>38447</v>
      </c>
      <c r="J217">
        <f>H217-H215-F217</f>
        <v>1380</v>
      </c>
      <c r="K217" s="6">
        <f t="shared" ref="K217:K221" si="31">I217/J217</f>
        <v>27.860144927536233</v>
      </c>
      <c r="L217" s="6">
        <f t="shared" si="26"/>
        <v>100.29652173913043</v>
      </c>
      <c r="M217" s="7">
        <v>96.635036496350367</v>
      </c>
    </row>
    <row r="218" spans="1:13" x14ac:dyDescent="0.3">
      <c r="A218">
        <v>203</v>
      </c>
      <c r="B218" t="s">
        <v>14</v>
      </c>
      <c r="C218">
        <v>113056</v>
      </c>
      <c r="D218" t="s">
        <v>24</v>
      </c>
      <c r="E218" t="s">
        <v>24</v>
      </c>
      <c r="F218" s="3">
        <v>120</v>
      </c>
      <c r="G218" t="s">
        <v>184</v>
      </c>
      <c r="H218">
        <f t="shared" si="27"/>
        <v>45600</v>
      </c>
      <c r="I218">
        <f t="shared" ref="I218:I221" si="32">C218-C217</f>
        <v>28340</v>
      </c>
      <c r="J218">
        <f t="shared" ref="J218:J221" si="33">H218-H217-F218</f>
        <v>1080</v>
      </c>
      <c r="K218" s="6">
        <f t="shared" si="31"/>
        <v>26.24074074074074</v>
      </c>
      <c r="L218" s="6">
        <f t="shared" si="26"/>
        <v>94.466666666666669</v>
      </c>
      <c r="M218" s="7">
        <v>97.630622009569365</v>
      </c>
    </row>
    <row r="219" spans="1:13" x14ac:dyDescent="0.3">
      <c r="A219">
        <v>203</v>
      </c>
      <c r="B219" t="s">
        <v>13</v>
      </c>
      <c r="C219">
        <v>126558</v>
      </c>
      <c r="D219" t="s">
        <v>24</v>
      </c>
      <c r="E219" t="s">
        <v>24</v>
      </c>
      <c r="F219">
        <v>120</v>
      </c>
      <c r="G219" t="s">
        <v>185</v>
      </c>
      <c r="H219">
        <f t="shared" si="27"/>
        <v>46200</v>
      </c>
      <c r="I219">
        <f t="shared" si="32"/>
        <v>13502</v>
      </c>
      <c r="J219">
        <f t="shared" si="33"/>
        <v>480</v>
      </c>
      <c r="K219" s="6">
        <f t="shared" si="31"/>
        <v>28.129166666666666</v>
      </c>
      <c r="L219" s="6">
        <f t="shared" si="26"/>
        <v>101.265</v>
      </c>
      <c r="M219" s="7">
        <v>78.146623794212218</v>
      </c>
    </row>
    <row r="220" spans="1:13" x14ac:dyDescent="0.3">
      <c r="A220">
        <v>203</v>
      </c>
      <c r="B220" t="s">
        <v>12</v>
      </c>
      <c r="C220">
        <v>144261</v>
      </c>
      <c r="D220" t="s">
        <v>24</v>
      </c>
      <c r="E220" t="s">
        <v>24</v>
      </c>
      <c r="F220">
        <v>120</v>
      </c>
      <c r="G220" t="s">
        <v>86</v>
      </c>
      <c r="H220">
        <f t="shared" si="27"/>
        <v>47100</v>
      </c>
      <c r="I220">
        <f t="shared" si="32"/>
        <v>17703</v>
      </c>
      <c r="J220">
        <f t="shared" si="33"/>
        <v>780</v>
      </c>
      <c r="K220" s="6">
        <f t="shared" si="31"/>
        <v>22.696153846153845</v>
      </c>
      <c r="L220" s="6">
        <f t="shared" si="26"/>
        <v>81.706153846153839</v>
      </c>
      <c r="M220" s="7">
        <v>94.837500000000006</v>
      </c>
    </row>
    <row r="221" spans="1:13" x14ac:dyDescent="0.3">
      <c r="A221">
        <v>203</v>
      </c>
      <c r="B221" t="s">
        <v>11</v>
      </c>
      <c r="C221">
        <v>161336.33499999999</v>
      </c>
      <c r="D221" t="s">
        <v>25</v>
      </c>
      <c r="E221" t="s">
        <v>24</v>
      </c>
      <c r="F221">
        <v>120</v>
      </c>
      <c r="G221" t="s">
        <v>186</v>
      </c>
      <c r="H221">
        <f t="shared" si="27"/>
        <v>47880</v>
      </c>
      <c r="I221" s="8">
        <f t="shared" si="32"/>
        <v>17075.334999999992</v>
      </c>
      <c r="J221">
        <f t="shared" si="33"/>
        <v>660</v>
      </c>
      <c r="K221" s="6">
        <f t="shared" si="31"/>
        <v>25.871719696969684</v>
      </c>
      <c r="L221" s="6">
        <f t="shared" si="26"/>
        <v>93.138190909090866</v>
      </c>
      <c r="M221" s="7">
        <v>99.629183144246355</v>
      </c>
    </row>
    <row r="222" spans="1:13" x14ac:dyDescent="0.3">
      <c r="A222">
        <v>203</v>
      </c>
      <c r="B222" t="s">
        <v>10</v>
      </c>
      <c r="C222">
        <v>161739</v>
      </c>
      <c r="D222" t="s">
        <v>24</v>
      </c>
      <c r="E222" t="s">
        <v>24</v>
      </c>
      <c r="F222">
        <v>0</v>
      </c>
      <c r="G222" t="s">
        <v>32</v>
      </c>
      <c r="K222" s="6"/>
      <c r="L222" s="6"/>
      <c r="M222" s="7">
        <v>36.239849999999997</v>
      </c>
    </row>
    <row r="223" spans="1:13" x14ac:dyDescent="0.3">
      <c r="A223">
        <v>203</v>
      </c>
      <c r="B223" t="s">
        <v>9</v>
      </c>
      <c r="C223">
        <v>175418</v>
      </c>
      <c r="D223" t="s">
        <v>24</v>
      </c>
      <c r="E223" t="s">
        <v>24</v>
      </c>
      <c r="F223" s="3">
        <v>240</v>
      </c>
      <c r="G223" t="s">
        <v>187</v>
      </c>
      <c r="H223">
        <f t="shared" si="27"/>
        <v>49260</v>
      </c>
      <c r="I223" s="8">
        <v>14081.665000000001</v>
      </c>
      <c r="J223">
        <f>H223-H221-F223</f>
        <v>1140</v>
      </c>
      <c r="K223" s="6">
        <f t="shared" ref="K223:K226" si="34">I223/J223</f>
        <v>12.352337719298246</v>
      </c>
      <c r="L223" s="6">
        <f t="shared" si="26"/>
        <v>44.468415789473688</v>
      </c>
      <c r="M223" s="7">
        <v>77.91835443037975</v>
      </c>
    </row>
    <row r="224" spans="1:13" x14ac:dyDescent="0.3">
      <c r="A224">
        <v>203</v>
      </c>
      <c r="B224" t="s">
        <v>8</v>
      </c>
      <c r="C224">
        <v>197546</v>
      </c>
      <c r="D224" t="s">
        <v>25</v>
      </c>
      <c r="E224" t="s">
        <v>24</v>
      </c>
      <c r="F224">
        <v>60</v>
      </c>
      <c r="G224" t="s">
        <v>188</v>
      </c>
      <c r="H224">
        <f t="shared" si="27"/>
        <v>50220</v>
      </c>
      <c r="I224">
        <f t="shared" ref="I224:I226" si="35">C224-C223</f>
        <v>22128</v>
      </c>
      <c r="J224">
        <f t="shared" ref="J224:J226" si="36">H224-H223-F224</f>
        <v>900</v>
      </c>
      <c r="K224" s="6">
        <f t="shared" si="34"/>
        <v>24.586666666666666</v>
      </c>
      <c r="L224" s="6">
        <f t="shared" si="26"/>
        <v>88.512</v>
      </c>
      <c r="M224" s="7">
        <v>95.746153846153845</v>
      </c>
    </row>
    <row r="225" spans="1:16" x14ac:dyDescent="0.3">
      <c r="A225">
        <v>203</v>
      </c>
      <c r="B225" t="s">
        <v>7</v>
      </c>
      <c r="C225">
        <v>209617</v>
      </c>
      <c r="D225" t="s">
        <v>25</v>
      </c>
      <c r="E225" t="s">
        <v>24</v>
      </c>
      <c r="F225">
        <v>60</v>
      </c>
      <c r="G225" t="s">
        <v>189</v>
      </c>
      <c r="H225">
        <f t="shared" si="27"/>
        <v>50820</v>
      </c>
      <c r="I225">
        <f t="shared" si="35"/>
        <v>12071</v>
      </c>
      <c r="J225">
        <f t="shared" si="36"/>
        <v>540</v>
      </c>
      <c r="K225" s="6">
        <f t="shared" si="34"/>
        <v>22.353703703703705</v>
      </c>
      <c r="L225" s="6">
        <f t="shared" si="26"/>
        <v>80.473333333333343</v>
      </c>
      <c r="M225" s="7">
        <v>84.379805825242713</v>
      </c>
    </row>
    <row r="226" spans="1:16" x14ac:dyDescent="0.3">
      <c r="A226">
        <v>203</v>
      </c>
      <c r="B226" t="s">
        <v>6</v>
      </c>
      <c r="C226">
        <v>220077</v>
      </c>
      <c r="D226" t="s">
        <v>24</v>
      </c>
      <c r="E226" t="s">
        <v>27</v>
      </c>
      <c r="F226">
        <v>0</v>
      </c>
      <c r="G226" t="s">
        <v>190</v>
      </c>
      <c r="H226">
        <f t="shared" si="27"/>
        <v>51480</v>
      </c>
      <c r="I226">
        <f t="shared" si="35"/>
        <v>10460</v>
      </c>
      <c r="J226">
        <f t="shared" si="36"/>
        <v>660</v>
      </c>
      <c r="K226" s="6">
        <f t="shared" si="34"/>
        <v>15.848484848484848</v>
      </c>
      <c r="L226" s="6">
        <f t="shared" si="26"/>
        <v>57.054545454545448</v>
      </c>
      <c r="M226" s="7">
        <v>77.322381930184804</v>
      </c>
      <c r="O226">
        <f>H226-H219</f>
        <v>5280</v>
      </c>
      <c r="P226">
        <f>O226/60</f>
        <v>88</v>
      </c>
    </row>
    <row r="227" spans="1:16" x14ac:dyDescent="0.3">
      <c r="A227">
        <v>204</v>
      </c>
      <c r="B227" t="s">
        <v>23</v>
      </c>
      <c r="C227">
        <v>0</v>
      </c>
      <c r="D227" t="s">
        <v>24</v>
      </c>
      <c r="E227" t="s">
        <v>26</v>
      </c>
      <c r="F227">
        <v>0</v>
      </c>
      <c r="G227" t="s">
        <v>86</v>
      </c>
    </row>
    <row r="228" spans="1:16" x14ac:dyDescent="0.3">
      <c r="A228">
        <v>204</v>
      </c>
      <c r="B228" t="s">
        <v>22</v>
      </c>
      <c r="C228">
        <v>1600</v>
      </c>
      <c r="D228" t="s">
        <v>24</v>
      </c>
      <c r="E228" t="s">
        <v>24</v>
      </c>
      <c r="F228">
        <v>60</v>
      </c>
      <c r="G228" t="s">
        <v>191</v>
      </c>
    </row>
    <row r="229" spans="1:16" x14ac:dyDescent="0.3">
      <c r="A229">
        <v>204</v>
      </c>
      <c r="B229" t="s">
        <v>21</v>
      </c>
      <c r="C229">
        <v>4426</v>
      </c>
      <c r="D229" t="s">
        <v>24</v>
      </c>
      <c r="E229" t="s">
        <v>24</v>
      </c>
      <c r="F229">
        <v>60</v>
      </c>
      <c r="G229" t="s">
        <v>192</v>
      </c>
    </row>
    <row r="230" spans="1:16" x14ac:dyDescent="0.3">
      <c r="A230">
        <v>204</v>
      </c>
      <c r="B230" t="s">
        <v>20</v>
      </c>
      <c r="C230">
        <v>22128</v>
      </c>
      <c r="D230" t="s">
        <v>24</v>
      </c>
      <c r="E230" t="s">
        <v>24</v>
      </c>
      <c r="F230">
        <v>0</v>
      </c>
      <c r="G230" t="s">
        <v>32</v>
      </c>
    </row>
    <row r="231" spans="1:16" x14ac:dyDescent="0.3">
      <c r="A231">
        <v>204</v>
      </c>
      <c r="B231" t="s">
        <v>19</v>
      </c>
      <c r="C231">
        <v>28163</v>
      </c>
      <c r="D231" t="s">
        <v>24</v>
      </c>
      <c r="E231" t="s">
        <v>24</v>
      </c>
      <c r="F231">
        <v>120</v>
      </c>
      <c r="G231" t="s">
        <v>193</v>
      </c>
      <c r="H231">
        <f>HOUR(G231)*3600 + MINUTE(G231)*60 + SECOND(G231)</f>
        <v>49140</v>
      </c>
      <c r="K231" s="6"/>
      <c r="L231" s="6"/>
      <c r="M231" s="13"/>
    </row>
    <row r="232" spans="1:16" x14ac:dyDescent="0.3">
      <c r="A232">
        <v>204</v>
      </c>
      <c r="B232" t="s">
        <v>18</v>
      </c>
      <c r="C232">
        <v>35003</v>
      </c>
      <c r="D232" t="s">
        <v>24</v>
      </c>
      <c r="E232" t="s">
        <v>24</v>
      </c>
      <c r="F232">
        <v>60</v>
      </c>
      <c r="G232" t="s">
        <v>194</v>
      </c>
      <c r="H232">
        <f>HOUR(G232)*3600 + MINUTE(G232)*60 + SECOND(G232)</f>
        <v>49500</v>
      </c>
      <c r="I232">
        <f>C232-C231</f>
        <v>6840</v>
      </c>
      <c r="J232">
        <f>H232-H231-F232</f>
        <v>300</v>
      </c>
      <c r="K232" s="6">
        <f>I232/J232</f>
        <v>22.8</v>
      </c>
      <c r="L232" s="6">
        <f t="shared" ref="L232:L244" si="37">(K232*3600)/1000</f>
        <v>82.08</v>
      </c>
      <c r="M232" s="7">
        <v>76.710280373831779</v>
      </c>
    </row>
    <row r="233" spans="1:16" x14ac:dyDescent="0.3">
      <c r="A233">
        <v>204</v>
      </c>
      <c r="B233" t="s">
        <v>17</v>
      </c>
      <c r="C233">
        <v>46269</v>
      </c>
      <c r="D233" t="s">
        <v>24</v>
      </c>
      <c r="E233" t="s">
        <v>24</v>
      </c>
      <c r="F233">
        <v>60</v>
      </c>
      <c r="G233" t="s">
        <v>195</v>
      </c>
      <c r="H233">
        <f t="shared" ref="H233:H244" si="38">HOUR(G233)*3600 + MINUTE(G233)*60 + SECOND(G233)</f>
        <v>50160</v>
      </c>
      <c r="I233">
        <f t="shared" ref="I233" si="39">C233-C232</f>
        <v>11266</v>
      </c>
      <c r="J233">
        <f t="shared" ref="J233" si="40">H233-H232-F233</f>
        <v>600</v>
      </c>
      <c r="K233" s="6">
        <f t="shared" ref="K233" si="41">I233/J233</f>
        <v>18.776666666666667</v>
      </c>
      <c r="L233" s="6">
        <f t="shared" si="37"/>
        <v>67.596000000000004</v>
      </c>
      <c r="M233" s="7">
        <v>74.829520295202954</v>
      </c>
    </row>
    <row r="234" spans="1:16" x14ac:dyDescent="0.3">
      <c r="A234">
        <v>204</v>
      </c>
      <c r="B234" t="s">
        <v>16</v>
      </c>
      <c r="C234">
        <v>70006</v>
      </c>
      <c r="D234" t="s">
        <v>24</v>
      </c>
      <c r="E234" t="s">
        <v>24</v>
      </c>
      <c r="F234">
        <v>0</v>
      </c>
      <c r="G234" t="s">
        <v>32</v>
      </c>
      <c r="K234" s="6"/>
      <c r="L234" s="6"/>
      <c r="M234" s="7">
        <v>100.06229508196721</v>
      </c>
    </row>
    <row r="235" spans="1:16" x14ac:dyDescent="0.3">
      <c r="A235">
        <v>204</v>
      </c>
      <c r="B235" t="s">
        <v>15</v>
      </c>
      <c r="C235">
        <v>84716</v>
      </c>
      <c r="D235" t="s">
        <v>24</v>
      </c>
      <c r="E235" t="s">
        <v>24</v>
      </c>
      <c r="F235">
        <v>120</v>
      </c>
      <c r="G235" t="s">
        <v>196</v>
      </c>
      <c r="H235">
        <f t="shared" si="38"/>
        <v>51600</v>
      </c>
      <c r="I235">
        <v>38447</v>
      </c>
      <c r="J235">
        <f>H235-H233-F235</f>
        <v>1320</v>
      </c>
      <c r="K235" s="6">
        <f t="shared" ref="K235:K239" si="42">I235/J235</f>
        <v>29.12651515151515</v>
      </c>
      <c r="L235" s="6">
        <f t="shared" si="37"/>
        <v>104.85545454545455</v>
      </c>
      <c r="M235" s="7">
        <v>96.635036496350367</v>
      </c>
    </row>
    <row r="236" spans="1:16" x14ac:dyDescent="0.3">
      <c r="A236">
        <v>204</v>
      </c>
      <c r="B236" t="s">
        <v>14</v>
      </c>
      <c r="C236">
        <v>113056</v>
      </c>
      <c r="D236" t="s">
        <v>24</v>
      </c>
      <c r="E236" t="s">
        <v>24</v>
      </c>
      <c r="F236" s="3">
        <v>120</v>
      </c>
      <c r="G236" t="s">
        <v>197</v>
      </c>
      <c r="H236">
        <f t="shared" si="38"/>
        <v>52800</v>
      </c>
      <c r="I236">
        <f t="shared" ref="I236:I239" si="43">C236-C235</f>
        <v>28340</v>
      </c>
      <c r="J236">
        <f t="shared" ref="J236:J239" si="44">H236-H235-F236</f>
        <v>1080</v>
      </c>
      <c r="K236" s="6">
        <f t="shared" si="42"/>
        <v>26.24074074074074</v>
      </c>
      <c r="L236" s="6">
        <f t="shared" si="37"/>
        <v>94.466666666666669</v>
      </c>
      <c r="M236" s="7">
        <v>97.630622009569365</v>
      </c>
    </row>
    <row r="237" spans="1:16" x14ac:dyDescent="0.3">
      <c r="A237">
        <v>204</v>
      </c>
      <c r="B237" t="s">
        <v>13</v>
      </c>
      <c r="C237">
        <v>126558</v>
      </c>
      <c r="D237" t="s">
        <v>24</v>
      </c>
      <c r="E237" t="s">
        <v>24</v>
      </c>
      <c r="F237">
        <v>120</v>
      </c>
      <c r="G237" t="s">
        <v>198</v>
      </c>
      <c r="H237">
        <f t="shared" si="38"/>
        <v>53460</v>
      </c>
      <c r="I237">
        <f t="shared" si="43"/>
        <v>13502</v>
      </c>
      <c r="J237">
        <f t="shared" si="44"/>
        <v>540</v>
      </c>
      <c r="K237" s="6">
        <f t="shared" si="42"/>
        <v>25.003703703703703</v>
      </c>
      <c r="L237" s="6">
        <f t="shared" si="37"/>
        <v>90.013333333333335</v>
      </c>
      <c r="M237" s="7">
        <v>78.146623794212218</v>
      </c>
    </row>
    <row r="238" spans="1:16" x14ac:dyDescent="0.3">
      <c r="A238">
        <v>204</v>
      </c>
      <c r="B238" t="s">
        <v>12</v>
      </c>
      <c r="C238">
        <v>144261</v>
      </c>
      <c r="D238" t="s">
        <v>24</v>
      </c>
      <c r="E238" t="s">
        <v>24</v>
      </c>
      <c r="F238">
        <v>120</v>
      </c>
      <c r="G238" t="s">
        <v>199</v>
      </c>
      <c r="H238">
        <f t="shared" si="38"/>
        <v>54360</v>
      </c>
      <c r="I238">
        <f t="shared" si="43"/>
        <v>17703</v>
      </c>
      <c r="J238">
        <f t="shared" si="44"/>
        <v>780</v>
      </c>
      <c r="K238" s="6">
        <f t="shared" si="42"/>
        <v>22.696153846153845</v>
      </c>
      <c r="L238" s="6">
        <f t="shared" si="37"/>
        <v>81.706153846153839</v>
      </c>
      <c r="M238" s="7">
        <v>94.837500000000006</v>
      </c>
    </row>
    <row r="239" spans="1:16" x14ac:dyDescent="0.3">
      <c r="A239">
        <v>204</v>
      </c>
      <c r="B239" t="s">
        <v>11</v>
      </c>
      <c r="C239">
        <v>161336.33499999999</v>
      </c>
      <c r="D239" t="s">
        <v>25</v>
      </c>
      <c r="E239" t="s">
        <v>24</v>
      </c>
      <c r="F239">
        <v>120</v>
      </c>
      <c r="G239" t="s">
        <v>200</v>
      </c>
      <c r="H239">
        <f t="shared" si="38"/>
        <v>55080</v>
      </c>
      <c r="I239" s="8">
        <f t="shared" si="43"/>
        <v>17075.334999999992</v>
      </c>
      <c r="J239">
        <f t="shared" si="44"/>
        <v>600</v>
      </c>
      <c r="K239" s="6">
        <f t="shared" si="42"/>
        <v>28.458891666666652</v>
      </c>
      <c r="L239" s="6">
        <f t="shared" si="37"/>
        <v>102.45200999999994</v>
      </c>
      <c r="M239" s="7">
        <v>99.629183144246355</v>
      </c>
    </row>
    <row r="240" spans="1:16" x14ac:dyDescent="0.3">
      <c r="A240">
        <v>204</v>
      </c>
      <c r="B240" t="s">
        <v>10</v>
      </c>
      <c r="C240">
        <v>161739</v>
      </c>
      <c r="D240" t="s">
        <v>24</v>
      </c>
      <c r="E240" t="s">
        <v>24</v>
      </c>
      <c r="F240">
        <v>0</v>
      </c>
      <c r="G240" t="s">
        <v>32</v>
      </c>
      <c r="K240" s="6"/>
      <c r="L240" s="6"/>
      <c r="M240" s="7">
        <v>36.239849999999997</v>
      </c>
    </row>
    <row r="241" spans="1:16" x14ac:dyDescent="0.3">
      <c r="A241">
        <v>204</v>
      </c>
      <c r="B241" t="s">
        <v>9</v>
      </c>
      <c r="C241">
        <v>175418</v>
      </c>
      <c r="D241" t="s">
        <v>24</v>
      </c>
      <c r="E241" t="s">
        <v>24</v>
      </c>
      <c r="F241" s="3">
        <v>240</v>
      </c>
      <c r="G241" t="s">
        <v>201</v>
      </c>
      <c r="H241">
        <f t="shared" si="38"/>
        <v>56460</v>
      </c>
      <c r="I241" s="8">
        <v>14081.665000000001</v>
      </c>
      <c r="J241">
        <f>H241-H239-F241</f>
        <v>1140</v>
      </c>
      <c r="K241" s="6">
        <f t="shared" ref="K241:K244" si="45">I241/J241</f>
        <v>12.352337719298246</v>
      </c>
      <c r="L241" s="6">
        <f t="shared" si="37"/>
        <v>44.468415789473688</v>
      </c>
      <c r="M241" s="7">
        <v>77.91835443037975</v>
      </c>
    </row>
    <row r="242" spans="1:16" x14ac:dyDescent="0.3">
      <c r="A242">
        <v>204</v>
      </c>
      <c r="B242" t="s">
        <v>8</v>
      </c>
      <c r="C242">
        <v>197546</v>
      </c>
      <c r="D242" t="s">
        <v>25</v>
      </c>
      <c r="E242" t="s">
        <v>24</v>
      </c>
      <c r="F242">
        <v>60</v>
      </c>
      <c r="G242" t="s">
        <v>202</v>
      </c>
      <c r="H242">
        <f t="shared" si="38"/>
        <v>57420</v>
      </c>
      <c r="I242">
        <f t="shared" ref="I242:I244" si="46">C242-C241</f>
        <v>22128</v>
      </c>
      <c r="J242">
        <f t="shared" ref="J242:J244" si="47">H242-H241-F242</f>
        <v>900</v>
      </c>
      <c r="K242" s="6">
        <f t="shared" si="45"/>
        <v>24.586666666666666</v>
      </c>
      <c r="L242" s="6">
        <f t="shared" si="37"/>
        <v>88.512</v>
      </c>
      <c r="M242" s="7">
        <v>95.746153846153845</v>
      </c>
    </row>
    <row r="243" spans="1:16" x14ac:dyDescent="0.3">
      <c r="A243">
        <v>204</v>
      </c>
      <c r="B243" t="s">
        <v>7</v>
      </c>
      <c r="C243">
        <v>209617</v>
      </c>
      <c r="D243" t="s">
        <v>25</v>
      </c>
      <c r="E243" t="s">
        <v>24</v>
      </c>
      <c r="F243">
        <v>60</v>
      </c>
      <c r="G243" t="s">
        <v>203</v>
      </c>
      <c r="H243">
        <f t="shared" si="38"/>
        <v>58020</v>
      </c>
      <c r="I243">
        <f t="shared" si="46"/>
        <v>12071</v>
      </c>
      <c r="J243">
        <f t="shared" si="47"/>
        <v>540</v>
      </c>
      <c r="K243" s="6">
        <f t="shared" si="45"/>
        <v>22.353703703703705</v>
      </c>
      <c r="L243" s="6">
        <f t="shared" si="37"/>
        <v>80.473333333333343</v>
      </c>
      <c r="M243" s="7">
        <v>84.379805825242713</v>
      </c>
    </row>
    <row r="244" spans="1:16" x14ac:dyDescent="0.3">
      <c r="A244">
        <v>204</v>
      </c>
      <c r="B244" t="s">
        <v>6</v>
      </c>
      <c r="C244">
        <v>220077</v>
      </c>
      <c r="D244" t="s">
        <v>24</v>
      </c>
      <c r="E244" t="s">
        <v>27</v>
      </c>
      <c r="F244">
        <v>0</v>
      </c>
      <c r="G244" t="s">
        <v>204</v>
      </c>
      <c r="H244">
        <f t="shared" si="38"/>
        <v>58680</v>
      </c>
      <c r="I244">
        <f t="shared" si="46"/>
        <v>10460</v>
      </c>
      <c r="J244">
        <f t="shared" si="47"/>
        <v>660</v>
      </c>
      <c r="K244" s="6">
        <f t="shared" si="45"/>
        <v>15.848484848484848</v>
      </c>
      <c r="L244" s="6">
        <f t="shared" si="37"/>
        <v>57.054545454545448</v>
      </c>
      <c r="M244" s="7">
        <v>77.322381930184804</v>
      </c>
      <c r="O244">
        <f>H244-H237</f>
        <v>5220</v>
      </c>
      <c r="P244">
        <f>O244/60</f>
        <v>87</v>
      </c>
    </row>
    <row r="245" spans="1:16" x14ac:dyDescent="0.3">
      <c r="A245">
        <v>205</v>
      </c>
      <c r="B245" t="s">
        <v>23</v>
      </c>
      <c r="C245">
        <v>0</v>
      </c>
      <c r="D245" t="s">
        <v>24</v>
      </c>
      <c r="E245" t="s">
        <v>26</v>
      </c>
      <c r="F245">
        <v>0</v>
      </c>
      <c r="G245" t="s">
        <v>100</v>
      </c>
    </row>
    <row r="246" spans="1:16" x14ac:dyDescent="0.3">
      <c r="A246">
        <v>205</v>
      </c>
      <c r="B246" t="s">
        <v>22</v>
      </c>
      <c r="C246">
        <v>1600</v>
      </c>
      <c r="D246" t="s">
        <v>24</v>
      </c>
      <c r="E246" t="s">
        <v>24</v>
      </c>
      <c r="F246">
        <v>60</v>
      </c>
      <c r="G246" t="s">
        <v>205</v>
      </c>
    </row>
    <row r="247" spans="1:16" x14ac:dyDescent="0.3">
      <c r="A247">
        <v>205</v>
      </c>
      <c r="B247" t="s">
        <v>21</v>
      </c>
      <c r="C247">
        <v>4426</v>
      </c>
      <c r="D247" t="s">
        <v>24</v>
      </c>
      <c r="E247" t="s">
        <v>24</v>
      </c>
      <c r="F247">
        <v>60</v>
      </c>
      <c r="G247" t="s">
        <v>206</v>
      </c>
    </row>
    <row r="248" spans="1:16" x14ac:dyDescent="0.3">
      <c r="A248">
        <v>205</v>
      </c>
      <c r="B248" t="s">
        <v>20</v>
      </c>
      <c r="C248">
        <v>22128</v>
      </c>
      <c r="D248" t="s">
        <v>24</v>
      </c>
      <c r="E248" t="s">
        <v>24</v>
      </c>
      <c r="F248">
        <v>0</v>
      </c>
      <c r="G248" t="s">
        <v>32</v>
      </c>
    </row>
    <row r="249" spans="1:16" x14ac:dyDescent="0.3">
      <c r="A249">
        <v>205</v>
      </c>
      <c r="B249" t="s">
        <v>19</v>
      </c>
      <c r="C249">
        <v>28163</v>
      </c>
      <c r="D249" t="s">
        <v>24</v>
      </c>
      <c r="E249" t="s">
        <v>24</v>
      </c>
      <c r="F249">
        <v>120</v>
      </c>
      <c r="G249" s="4" t="s">
        <v>207</v>
      </c>
      <c r="H249">
        <f>HOUR(G249)*3600 + MINUTE(G249)*60 + SECOND(G249)</f>
        <v>56340</v>
      </c>
      <c r="K249" s="6"/>
      <c r="L249" s="6"/>
      <c r="M249" s="13"/>
    </row>
    <row r="250" spans="1:16" x14ac:dyDescent="0.3">
      <c r="A250">
        <v>205</v>
      </c>
      <c r="B250" t="s">
        <v>18</v>
      </c>
      <c r="C250">
        <v>35003</v>
      </c>
      <c r="D250" t="s">
        <v>24</v>
      </c>
      <c r="E250" t="s">
        <v>24</v>
      </c>
      <c r="F250">
        <v>60</v>
      </c>
      <c r="G250" t="s">
        <v>208</v>
      </c>
      <c r="H250">
        <f>HOUR(G250)*3600 + MINUTE(G250)*60 + SECOND(G250)</f>
        <v>56700</v>
      </c>
      <c r="I250">
        <f>C250-C249</f>
        <v>6840</v>
      </c>
      <c r="J250">
        <f>H250-H249-F250</f>
        <v>300</v>
      </c>
      <c r="K250" s="6">
        <f>I250/J250</f>
        <v>22.8</v>
      </c>
      <c r="L250" s="6">
        <f t="shared" ref="L250:L262" si="48">(K250*3600)/1000</f>
        <v>82.08</v>
      </c>
      <c r="M250" s="7">
        <v>76.710280373831779</v>
      </c>
    </row>
    <row r="251" spans="1:16" x14ac:dyDescent="0.3">
      <c r="A251">
        <v>205</v>
      </c>
      <c r="B251" t="s">
        <v>17</v>
      </c>
      <c r="C251">
        <v>46269</v>
      </c>
      <c r="D251" t="s">
        <v>24</v>
      </c>
      <c r="E251" t="s">
        <v>24</v>
      </c>
      <c r="F251">
        <v>60</v>
      </c>
      <c r="G251" t="s">
        <v>209</v>
      </c>
      <c r="H251">
        <f t="shared" ref="H251:H262" si="49">HOUR(G251)*3600 + MINUTE(G251)*60 + SECOND(G251)</f>
        <v>57300</v>
      </c>
      <c r="I251">
        <f t="shared" ref="I251" si="50">C251-C250</f>
        <v>11266</v>
      </c>
      <c r="J251">
        <f t="shared" ref="J251" si="51">H251-H250-F251</f>
        <v>540</v>
      </c>
      <c r="K251" s="6">
        <f t="shared" ref="K251" si="52">I251/J251</f>
        <v>20.862962962962964</v>
      </c>
      <c r="L251" s="6">
        <f t="shared" si="48"/>
        <v>75.106666666666669</v>
      </c>
      <c r="M251" s="7">
        <v>74.829520295202954</v>
      </c>
    </row>
    <row r="252" spans="1:16" x14ac:dyDescent="0.3">
      <c r="A252">
        <v>205</v>
      </c>
      <c r="B252" t="s">
        <v>16</v>
      </c>
      <c r="C252">
        <v>70006</v>
      </c>
      <c r="D252" t="s">
        <v>24</v>
      </c>
      <c r="E252" t="s">
        <v>24</v>
      </c>
      <c r="F252">
        <v>0</v>
      </c>
      <c r="G252" t="s">
        <v>32</v>
      </c>
      <c r="K252" s="6"/>
      <c r="L252" s="6"/>
      <c r="M252" s="7">
        <v>100.06229508196721</v>
      </c>
    </row>
    <row r="253" spans="1:16" x14ac:dyDescent="0.3">
      <c r="A253">
        <v>205</v>
      </c>
      <c r="B253" t="s">
        <v>15</v>
      </c>
      <c r="C253">
        <v>84716</v>
      </c>
      <c r="D253" t="s">
        <v>24</v>
      </c>
      <c r="E253" t="s">
        <v>24</v>
      </c>
      <c r="F253">
        <v>120</v>
      </c>
      <c r="G253" t="s">
        <v>210</v>
      </c>
      <c r="H253">
        <f t="shared" si="49"/>
        <v>58800</v>
      </c>
      <c r="I253">
        <v>38447</v>
      </c>
      <c r="J253">
        <f>H253-H251-F253</f>
        <v>1380</v>
      </c>
      <c r="K253" s="6">
        <f t="shared" ref="K253:K257" si="53">I253/J253</f>
        <v>27.860144927536233</v>
      </c>
      <c r="L253" s="6">
        <f t="shared" si="48"/>
        <v>100.29652173913043</v>
      </c>
      <c r="M253" s="7">
        <v>96.635036496350367</v>
      </c>
    </row>
    <row r="254" spans="1:16" x14ac:dyDescent="0.3">
      <c r="A254">
        <v>205</v>
      </c>
      <c r="B254" t="s">
        <v>14</v>
      </c>
      <c r="C254">
        <v>113056</v>
      </c>
      <c r="D254" t="s">
        <v>24</v>
      </c>
      <c r="E254" t="s">
        <v>24</v>
      </c>
      <c r="F254" s="3">
        <v>120</v>
      </c>
      <c r="G254" t="s">
        <v>211</v>
      </c>
      <c r="H254">
        <f t="shared" si="49"/>
        <v>60000</v>
      </c>
      <c r="I254">
        <f t="shared" ref="I254:I257" si="54">C254-C253</f>
        <v>28340</v>
      </c>
      <c r="J254">
        <f t="shared" ref="J254:J257" si="55">H254-H253-F254</f>
        <v>1080</v>
      </c>
      <c r="K254" s="6">
        <f t="shared" si="53"/>
        <v>26.24074074074074</v>
      </c>
      <c r="L254" s="6">
        <f t="shared" si="48"/>
        <v>94.466666666666669</v>
      </c>
      <c r="M254" s="7">
        <v>97.630622009569365</v>
      </c>
    </row>
    <row r="255" spans="1:16" x14ac:dyDescent="0.3">
      <c r="A255">
        <v>205</v>
      </c>
      <c r="B255" t="s">
        <v>13</v>
      </c>
      <c r="C255">
        <v>126558</v>
      </c>
      <c r="D255" t="s">
        <v>24</v>
      </c>
      <c r="E255" t="s">
        <v>24</v>
      </c>
      <c r="F255">
        <v>120</v>
      </c>
      <c r="G255" t="s">
        <v>212</v>
      </c>
      <c r="H255">
        <f t="shared" si="49"/>
        <v>60600</v>
      </c>
      <c r="I255">
        <f t="shared" si="54"/>
        <v>13502</v>
      </c>
      <c r="J255">
        <f t="shared" si="55"/>
        <v>480</v>
      </c>
      <c r="K255" s="6">
        <f t="shared" si="53"/>
        <v>28.129166666666666</v>
      </c>
      <c r="L255" s="6">
        <f t="shared" si="48"/>
        <v>101.265</v>
      </c>
      <c r="M255" s="7">
        <v>78.146623794212218</v>
      </c>
    </row>
    <row r="256" spans="1:16" x14ac:dyDescent="0.3">
      <c r="A256">
        <v>205</v>
      </c>
      <c r="B256" t="s">
        <v>12</v>
      </c>
      <c r="C256">
        <v>144261</v>
      </c>
      <c r="D256" t="s">
        <v>24</v>
      </c>
      <c r="E256" t="s">
        <v>24</v>
      </c>
      <c r="F256">
        <v>120</v>
      </c>
      <c r="G256" t="s">
        <v>114</v>
      </c>
      <c r="H256">
        <f t="shared" si="49"/>
        <v>61500</v>
      </c>
      <c r="I256">
        <f t="shared" si="54"/>
        <v>17703</v>
      </c>
      <c r="J256">
        <f t="shared" si="55"/>
        <v>780</v>
      </c>
      <c r="K256" s="6">
        <f t="shared" si="53"/>
        <v>22.696153846153845</v>
      </c>
      <c r="L256" s="6">
        <f t="shared" si="48"/>
        <v>81.706153846153839</v>
      </c>
      <c r="M256" s="7">
        <v>94.837500000000006</v>
      </c>
    </row>
    <row r="257" spans="1:16" x14ac:dyDescent="0.3">
      <c r="A257">
        <v>205</v>
      </c>
      <c r="B257" t="s">
        <v>11</v>
      </c>
      <c r="C257">
        <v>161336.33499999999</v>
      </c>
      <c r="D257" t="s">
        <v>25</v>
      </c>
      <c r="E257" t="s">
        <v>24</v>
      </c>
      <c r="F257">
        <v>120</v>
      </c>
      <c r="G257" t="s">
        <v>213</v>
      </c>
      <c r="H257">
        <f t="shared" si="49"/>
        <v>62280</v>
      </c>
      <c r="I257" s="8">
        <f t="shared" si="54"/>
        <v>17075.334999999992</v>
      </c>
      <c r="J257">
        <f t="shared" si="55"/>
        <v>660</v>
      </c>
      <c r="K257" s="6">
        <f t="shared" si="53"/>
        <v>25.871719696969684</v>
      </c>
      <c r="L257" s="6">
        <f t="shared" si="48"/>
        <v>93.138190909090866</v>
      </c>
      <c r="M257" s="7">
        <v>99.629183144246355</v>
      </c>
    </row>
    <row r="258" spans="1:16" x14ac:dyDescent="0.3">
      <c r="A258">
        <v>205</v>
      </c>
      <c r="B258" t="s">
        <v>10</v>
      </c>
      <c r="C258">
        <v>161739</v>
      </c>
      <c r="D258" t="s">
        <v>24</v>
      </c>
      <c r="E258" t="s">
        <v>24</v>
      </c>
      <c r="F258">
        <v>0</v>
      </c>
      <c r="G258" t="s">
        <v>32</v>
      </c>
      <c r="K258" s="6"/>
      <c r="L258" s="6"/>
      <c r="M258" s="7">
        <v>36.239849999999997</v>
      </c>
    </row>
    <row r="259" spans="1:16" x14ac:dyDescent="0.3">
      <c r="A259">
        <v>205</v>
      </c>
      <c r="B259" t="s">
        <v>9</v>
      </c>
      <c r="C259">
        <v>175418</v>
      </c>
      <c r="D259" t="s">
        <v>24</v>
      </c>
      <c r="E259" t="s">
        <v>24</v>
      </c>
      <c r="F259" s="3">
        <v>240</v>
      </c>
      <c r="G259" t="s">
        <v>214</v>
      </c>
      <c r="H259">
        <f t="shared" si="49"/>
        <v>63660</v>
      </c>
      <c r="I259" s="8">
        <v>14081.665000000001</v>
      </c>
      <c r="J259">
        <f>H259-H257-F259</f>
        <v>1140</v>
      </c>
      <c r="K259" s="6">
        <f t="shared" ref="K259:K262" si="56">I259/J259</f>
        <v>12.352337719298246</v>
      </c>
      <c r="L259" s="6">
        <f t="shared" si="48"/>
        <v>44.468415789473688</v>
      </c>
      <c r="M259" s="7">
        <v>77.91835443037975</v>
      </c>
    </row>
    <row r="260" spans="1:16" x14ac:dyDescent="0.3">
      <c r="A260">
        <v>205</v>
      </c>
      <c r="B260" t="s">
        <v>8</v>
      </c>
      <c r="C260">
        <v>197546</v>
      </c>
      <c r="D260" t="s">
        <v>25</v>
      </c>
      <c r="E260" t="s">
        <v>24</v>
      </c>
      <c r="F260">
        <v>60</v>
      </c>
      <c r="G260" t="s">
        <v>215</v>
      </c>
      <c r="H260">
        <f t="shared" si="49"/>
        <v>64620</v>
      </c>
      <c r="I260">
        <f t="shared" ref="I260:I262" si="57">C260-C259</f>
        <v>22128</v>
      </c>
      <c r="J260">
        <f t="shared" ref="J260:J262" si="58">H260-H259-F260</f>
        <v>900</v>
      </c>
      <c r="K260" s="6">
        <f t="shared" si="56"/>
        <v>24.586666666666666</v>
      </c>
      <c r="L260" s="6">
        <f t="shared" si="48"/>
        <v>88.512</v>
      </c>
      <c r="M260" s="7">
        <v>95.746153846153845</v>
      </c>
    </row>
    <row r="261" spans="1:16" x14ac:dyDescent="0.3">
      <c r="A261">
        <v>205</v>
      </c>
      <c r="B261" t="s">
        <v>7</v>
      </c>
      <c r="C261">
        <v>209617</v>
      </c>
      <c r="D261" t="s">
        <v>25</v>
      </c>
      <c r="E261" t="s">
        <v>24</v>
      </c>
      <c r="F261">
        <v>60</v>
      </c>
      <c r="G261" t="s">
        <v>111</v>
      </c>
      <c r="H261">
        <f t="shared" si="49"/>
        <v>65220</v>
      </c>
      <c r="I261">
        <f t="shared" si="57"/>
        <v>12071</v>
      </c>
      <c r="J261">
        <f t="shared" si="58"/>
        <v>540</v>
      </c>
      <c r="K261" s="6">
        <f t="shared" si="56"/>
        <v>22.353703703703705</v>
      </c>
      <c r="L261" s="6">
        <f t="shared" si="48"/>
        <v>80.473333333333343</v>
      </c>
      <c r="M261" s="7">
        <v>84.379805825242713</v>
      </c>
    </row>
    <row r="262" spans="1:16" x14ac:dyDescent="0.3">
      <c r="A262">
        <v>205</v>
      </c>
      <c r="B262" t="s">
        <v>6</v>
      </c>
      <c r="C262">
        <v>220077</v>
      </c>
      <c r="D262" t="s">
        <v>24</v>
      </c>
      <c r="E262" t="s">
        <v>27</v>
      </c>
      <c r="F262">
        <v>0</v>
      </c>
      <c r="G262" t="s">
        <v>113</v>
      </c>
      <c r="H262">
        <f t="shared" si="49"/>
        <v>65880</v>
      </c>
      <c r="I262">
        <f t="shared" si="57"/>
        <v>10460</v>
      </c>
      <c r="J262">
        <f t="shared" si="58"/>
        <v>660</v>
      </c>
      <c r="K262" s="6">
        <f t="shared" si="56"/>
        <v>15.848484848484848</v>
      </c>
      <c r="L262" s="6">
        <f t="shared" si="48"/>
        <v>57.054545454545448</v>
      </c>
      <c r="M262" s="7">
        <v>77.322381930184804</v>
      </c>
      <c r="O262">
        <f>H262-H255</f>
        <v>5280</v>
      </c>
      <c r="P262">
        <f>O262/60</f>
        <v>88</v>
      </c>
    </row>
    <row r="263" spans="1:16" x14ac:dyDescent="0.3">
      <c r="A263">
        <v>206</v>
      </c>
      <c r="B263" t="s">
        <v>23</v>
      </c>
      <c r="C263">
        <v>0</v>
      </c>
      <c r="D263" t="s">
        <v>24</v>
      </c>
      <c r="E263" t="s">
        <v>26</v>
      </c>
      <c r="F263">
        <v>0</v>
      </c>
      <c r="G263" t="s">
        <v>216</v>
      </c>
    </row>
    <row r="264" spans="1:16" x14ac:dyDescent="0.3">
      <c r="A264">
        <v>206</v>
      </c>
      <c r="B264" t="s">
        <v>22</v>
      </c>
      <c r="C264">
        <v>1600</v>
      </c>
      <c r="D264" t="s">
        <v>24</v>
      </c>
      <c r="E264" t="s">
        <v>24</v>
      </c>
      <c r="F264">
        <v>60</v>
      </c>
      <c r="G264" t="s">
        <v>203</v>
      </c>
    </row>
    <row r="265" spans="1:16" x14ac:dyDescent="0.3">
      <c r="A265">
        <v>206</v>
      </c>
      <c r="B265" t="s">
        <v>21</v>
      </c>
      <c r="C265">
        <v>4426</v>
      </c>
      <c r="D265" t="s">
        <v>24</v>
      </c>
      <c r="E265" t="s">
        <v>24</v>
      </c>
      <c r="F265">
        <v>60</v>
      </c>
      <c r="G265" t="s">
        <v>217</v>
      </c>
    </row>
    <row r="266" spans="1:16" x14ac:dyDescent="0.3">
      <c r="A266">
        <v>206</v>
      </c>
      <c r="B266" t="s">
        <v>20</v>
      </c>
      <c r="C266">
        <v>22128</v>
      </c>
      <c r="D266" t="s">
        <v>24</v>
      </c>
      <c r="E266" t="s">
        <v>24</v>
      </c>
      <c r="F266">
        <v>0</v>
      </c>
      <c r="G266" t="s">
        <v>32</v>
      </c>
    </row>
    <row r="267" spans="1:16" x14ac:dyDescent="0.3">
      <c r="A267">
        <v>206</v>
      </c>
      <c r="B267" t="s">
        <v>19</v>
      </c>
      <c r="C267">
        <v>28163</v>
      </c>
      <c r="D267" t="s">
        <v>24</v>
      </c>
      <c r="E267" t="s">
        <v>24</v>
      </c>
      <c r="F267">
        <v>120</v>
      </c>
      <c r="G267" t="s">
        <v>218</v>
      </c>
      <c r="H267">
        <f>HOUR(G267)*3600 + MINUTE(G267)*60 + SECOND(G267)</f>
        <v>59820</v>
      </c>
      <c r="K267" s="6"/>
      <c r="L267" s="6"/>
      <c r="M267" s="13"/>
    </row>
    <row r="268" spans="1:16" x14ac:dyDescent="0.3">
      <c r="A268">
        <v>206</v>
      </c>
      <c r="B268" t="s">
        <v>18</v>
      </c>
      <c r="C268">
        <v>35003</v>
      </c>
      <c r="D268" t="s">
        <v>24</v>
      </c>
      <c r="E268" t="s">
        <v>24</v>
      </c>
      <c r="F268">
        <v>60</v>
      </c>
      <c r="G268" t="s">
        <v>219</v>
      </c>
      <c r="H268">
        <f>HOUR(G268)*3600 + MINUTE(G268)*60 + SECOND(G268)</f>
        <v>60180</v>
      </c>
      <c r="I268">
        <f>C268-C267</f>
        <v>6840</v>
      </c>
      <c r="J268">
        <f>H268-H267-F268</f>
        <v>300</v>
      </c>
      <c r="K268" s="6">
        <f>I268/J268</f>
        <v>22.8</v>
      </c>
      <c r="L268" s="6">
        <f t="shared" ref="L268:L280" si="59">(K268*3600)/1000</f>
        <v>82.08</v>
      </c>
      <c r="M268" s="7">
        <v>76.710280373831779</v>
      </c>
    </row>
    <row r="269" spans="1:16" x14ac:dyDescent="0.3">
      <c r="A269">
        <v>206</v>
      </c>
      <c r="B269" t="s">
        <v>17</v>
      </c>
      <c r="C269">
        <v>46269</v>
      </c>
      <c r="D269" t="s">
        <v>24</v>
      </c>
      <c r="E269" t="s">
        <v>24</v>
      </c>
      <c r="F269">
        <v>60</v>
      </c>
      <c r="G269" t="s">
        <v>220</v>
      </c>
      <c r="H269">
        <f t="shared" ref="H269:H280" si="60">HOUR(G269)*3600 + MINUTE(G269)*60 + SECOND(G269)</f>
        <v>60780</v>
      </c>
      <c r="I269">
        <f t="shared" ref="I269" si="61">C269-C268</f>
        <v>11266</v>
      </c>
      <c r="J269">
        <f t="shared" ref="J269" si="62">H269-H268-F269</f>
        <v>540</v>
      </c>
      <c r="K269" s="6">
        <f t="shared" ref="K269" si="63">I269/J269</f>
        <v>20.862962962962964</v>
      </c>
      <c r="L269" s="6">
        <f t="shared" si="59"/>
        <v>75.106666666666669</v>
      </c>
      <c r="M269" s="7">
        <v>74.829520295202954</v>
      </c>
    </row>
    <row r="270" spans="1:16" x14ac:dyDescent="0.3">
      <c r="A270">
        <v>206</v>
      </c>
      <c r="B270" t="s">
        <v>16</v>
      </c>
      <c r="C270">
        <v>70006</v>
      </c>
      <c r="D270" t="s">
        <v>24</v>
      </c>
      <c r="E270" t="s">
        <v>24</v>
      </c>
      <c r="F270">
        <v>60</v>
      </c>
      <c r="G270" s="5">
        <v>0.71458333333333335</v>
      </c>
      <c r="K270" s="6"/>
      <c r="L270" s="6"/>
      <c r="M270" s="7">
        <v>100.06229508196721</v>
      </c>
    </row>
    <row r="271" spans="1:16" x14ac:dyDescent="0.3">
      <c r="A271">
        <v>206</v>
      </c>
      <c r="B271" t="s">
        <v>15</v>
      </c>
      <c r="C271">
        <v>84716</v>
      </c>
      <c r="D271" t="s">
        <v>24</v>
      </c>
      <c r="E271" t="s">
        <v>24</v>
      </c>
      <c r="F271">
        <v>120</v>
      </c>
      <c r="G271" t="s">
        <v>221</v>
      </c>
      <c r="H271">
        <f t="shared" si="60"/>
        <v>62400</v>
      </c>
      <c r="I271">
        <v>38447</v>
      </c>
      <c r="J271">
        <f>H271-H269-F271</f>
        <v>1500</v>
      </c>
      <c r="K271" s="6">
        <f t="shared" ref="K271:K275" si="64">I271/J271</f>
        <v>25.631333333333334</v>
      </c>
      <c r="L271" s="6">
        <f t="shared" si="59"/>
        <v>92.272800000000004</v>
      </c>
      <c r="M271" s="7">
        <v>96.635036496350367</v>
      </c>
    </row>
    <row r="272" spans="1:16" x14ac:dyDescent="0.3">
      <c r="A272">
        <v>206</v>
      </c>
      <c r="B272" t="s">
        <v>14</v>
      </c>
      <c r="C272">
        <v>113056</v>
      </c>
      <c r="D272" t="s">
        <v>24</v>
      </c>
      <c r="E272" t="s">
        <v>24</v>
      </c>
      <c r="F272">
        <v>60</v>
      </c>
      <c r="G272" t="s">
        <v>222</v>
      </c>
      <c r="H272">
        <f t="shared" si="60"/>
        <v>63600</v>
      </c>
      <c r="I272">
        <f t="shared" ref="I272:I275" si="65">C272-C271</f>
        <v>28340</v>
      </c>
      <c r="J272">
        <f t="shared" ref="J272:J275" si="66">H272-H271-F272</f>
        <v>1140</v>
      </c>
      <c r="K272" s="6">
        <f t="shared" si="64"/>
        <v>24.859649122807017</v>
      </c>
      <c r="L272" s="6">
        <f t="shared" si="59"/>
        <v>89.494736842105269</v>
      </c>
      <c r="M272" s="7">
        <v>97.630622009569365</v>
      </c>
    </row>
    <row r="273" spans="1:16" x14ac:dyDescent="0.3">
      <c r="A273">
        <v>206</v>
      </c>
      <c r="B273" t="s">
        <v>13</v>
      </c>
      <c r="C273">
        <v>126558</v>
      </c>
      <c r="D273" t="s">
        <v>24</v>
      </c>
      <c r="E273" t="s">
        <v>24</v>
      </c>
      <c r="F273">
        <v>120</v>
      </c>
      <c r="G273" t="s">
        <v>223</v>
      </c>
      <c r="H273">
        <f t="shared" si="60"/>
        <v>64200</v>
      </c>
      <c r="I273">
        <f t="shared" si="65"/>
        <v>13502</v>
      </c>
      <c r="J273">
        <f t="shared" si="66"/>
        <v>480</v>
      </c>
      <c r="K273" s="6">
        <f t="shared" si="64"/>
        <v>28.129166666666666</v>
      </c>
      <c r="L273" s="6">
        <f t="shared" si="59"/>
        <v>101.265</v>
      </c>
      <c r="M273" s="7">
        <v>78.146623794212218</v>
      </c>
    </row>
    <row r="274" spans="1:16" x14ac:dyDescent="0.3">
      <c r="A274">
        <v>206</v>
      </c>
      <c r="B274" t="s">
        <v>12</v>
      </c>
      <c r="C274">
        <v>144261</v>
      </c>
      <c r="D274" t="s">
        <v>24</v>
      </c>
      <c r="E274" t="s">
        <v>24</v>
      </c>
      <c r="F274">
        <v>120</v>
      </c>
      <c r="G274" t="s">
        <v>224</v>
      </c>
      <c r="H274">
        <f t="shared" si="60"/>
        <v>65280</v>
      </c>
      <c r="I274">
        <f t="shared" si="65"/>
        <v>17703</v>
      </c>
      <c r="J274">
        <f t="shared" si="66"/>
        <v>960</v>
      </c>
      <c r="K274" s="6">
        <f t="shared" si="64"/>
        <v>18.440625000000001</v>
      </c>
      <c r="L274" s="6">
        <f t="shared" si="59"/>
        <v>66.386250000000004</v>
      </c>
      <c r="M274" s="7">
        <v>94.837500000000006</v>
      </c>
    </row>
    <row r="275" spans="1:16" x14ac:dyDescent="0.3">
      <c r="A275">
        <v>206</v>
      </c>
      <c r="B275" t="s">
        <v>11</v>
      </c>
      <c r="C275">
        <v>161336.33499999999</v>
      </c>
      <c r="D275" t="s">
        <v>25</v>
      </c>
      <c r="E275" t="s">
        <v>24</v>
      </c>
      <c r="F275">
        <v>120</v>
      </c>
      <c r="G275" t="s">
        <v>225</v>
      </c>
      <c r="H275">
        <f t="shared" si="60"/>
        <v>66060</v>
      </c>
      <c r="I275" s="8">
        <f t="shared" si="65"/>
        <v>17075.334999999992</v>
      </c>
      <c r="J275">
        <f t="shared" si="66"/>
        <v>660</v>
      </c>
      <c r="K275" s="6">
        <f t="shared" si="64"/>
        <v>25.871719696969684</v>
      </c>
      <c r="L275" s="6">
        <f t="shared" si="59"/>
        <v>93.138190909090866</v>
      </c>
      <c r="M275" s="7">
        <v>99.629183144246355</v>
      </c>
    </row>
    <row r="276" spans="1:16" x14ac:dyDescent="0.3">
      <c r="A276">
        <v>206</v>
      </c>
      <c r="B276" t="s">
        <v>10</v>
      </c>
      <c r="C276">
        <v>161739</v>
      </c>
      <c r="D276" t="s">
        <v>24</v>
      </c>
      <c r="E276" t="s">
        <v>24</v>
      </c>
      <c r="F276">
        <v>0</v>
      </c>
      <c r="G276" t="s">
        <v>32</v>
      </c>
      <c r="K276" s="6"/>
      <c r="L276" s="6"/>
      <c r="M276" s="7">
        <v>36.239849999999997</v>
      </c>
    </row>
    <row r="277" spans="1:16" x14ac:dyDescent="0.3">
      <c r="A277">
        <v>206</v>
      </c>
      <c r="B277" t="s">
        <v>9</v>
      </c>
      <c r="C277">
        <v>175418</v>
      </c>
      <c r="D277" t="s">
        <v>24</v>
      </c>
      <c r="E277" t="s">
        <v>24</v>
      </c>
      <c r="F277">
        <v>60</v>
      </c>
      <c r="G277" t="s">
        <v>226</v>
      </c>
      <c r="H277">
        <f t="shared" si="60"/>
        <v>66840</v>
      </c>
      <c r="I277" s="8">
        <v>14081.665000000001</v>
      </c>
      <c r="J277">
        <f>H277-H275-F277</f>
        <v>720</v>
      </c>
      <c r="K277" s="6">
        <f t="shared" ref="K277:K280" si="67">I277/J277</f>
        <v>19.557868055555556</v>
      </c>
      <c r="L277" s="6">
        <f t="shared" si="59"/>
        <v>70.408324999999991</v>
      </c>
      <c r="M277" s="7">
        <v>77.91835443037975</v>
      </c>
    </row>
    <row r="278" spans="1:16" x14ac:dyDescent="0.3">
      <c r="A278">
        <v>206</v>
      </c>
      <c r="B278" t="s">
        <v>8</v>
      </c>
      <c r="C278">
        <v>197546</v>
      </c>
      <c r="D278" t="s">
        <v>25</v>
      </c>
      <c r="E278" t="s">
        <v>24</v>
      </c>
      <c r="F278">
        <v>60</v>
      </c>
      <c r="G278" t="s">
        <v>227</v>
      </c>
      <c r="H278">
        <f t="shared" si="60"/>
        <v>67800</v>
      </c>
      <c r="I278">
        <f t="shared" ref="I278:I280" si="68">C278-C277</f>
        <v>22128</v>
      </c>
      <c r="J278">
        <f t="shared" ref="J278:J280" si="69">H278-H277-F278</f>
        <v>900</v>
      </c>
      <c r="K278" s="6">
        <f t="shared" si="67"/>
        <v>24.586666666666666</v>
      </c>
      <c r="L278" s="6">
        <f t="shared" si="59"/>
        <v>88.512</v>
      </c>
      <c r="M278" s="7">
        <v>95.746153846153845</v>
      </c>
    </row>
    <row r="279" spans="1:16" x14ac:dyDescent="0.3">
      <c r="A279">
        <v>206</v>
      </c>
      <c r="B279" t="s">
        <v>7</v>
      </c>
      <c r="C279">
        <v>209617</v>
      </c>
      <c r="D279" t="s">
        <v>25</v>
      </c>
      <c r="E279" t="s">
        <v>24</v>
      </c>
      <c r="F279">
        <v>60</v>
      </c>
      <c r="G279" s="15" t="s">
        <v>228</v>
      </c>
      <c r="H279">
        <f t="shared" si="60"/>
        <v>68400</v>
      </c>
      <c r="I279">
        <f t="shared" si="68"/>
        <v>12071</v>
      </c>
      <c r="J279">
        <f t="shared" si="69"/>
        <v>540</v>
      </c>
      <c r="K279" s="6">
        <f t="shared" si="67"/>
        <v>22.353703703703705</v>
      </c>
      <c r="L279" s="6">
        <f t="shared" si="59"/>
        <v>80.473333333333343</v>
      </c>
      <c r="M279" s="7">
        <v>84.379805825242713</v>
      </c>
    </row>
    <row r="280" spans="1:16" x14ac:dyDescent="0.3">
      <c r="A280">
        <v>206</v>
      </c>
      <c r="B280" t="s">
        <v>6</v>
      </c>
      <c r="C280">
        <v>220077</v>
      </c>
      <c r="D280" t="s">
        <v>24</v>
      </c>
      <c r="E280" t="s">
        <v>27</v>
      </c>
      <c r="F280">
        <v>0</v>
      </c>
      <c r="G280" s="15" t="s">
        <v>229</v>
      </c>
      <c r="H280">
        <f t="shared" si="60"/>
        <v>69180</v>
      </c>
      <c r="I280">
        <f t="shared" si="68"/>
        <v>10460</v>
      </c>
      <c r="J280">
        <f t="shared" si="69"/>
        <v>780</v>
      </c>
      <c r="K280" s="6">
        <f t="shared" si="67"/>
        <v>13.410256410256411</v>
      </c>
      <c r="L280" s="6">
        <f t="shared" si="59"/>
        <v>48.276923076923076</v>
      </c>
      <c r="M280" s="7">
        <v>77.322381930184804</v>
      </c>
      <c r="O280">
        <f>H280-H273</f>
        <v>4980</v>
      </c>
      <c r="P280">
        <f>O280/60</f>
        <v>83</v>
      </c>
    </row>
    <row r="281" spans="1:16" x14ac:dyDescent="0.3">
      <c r="A281">
        <v>207</v>
      </c>
      <c r="B281" t="s">
        <v>23</v>
      </c>
      <c r="C281">
        <v>0</v>
      </c>
      <c r="D281" t="s">
        <v>24</v>
      </c>
      <c r="E281" t="s">
        <v>26</v>
      </c>
      <c r="F281">
        <v>0</v>
      </c>
      <c r="G281" t="s">
        <v>114</v>
      </c>
    </row>
    <row r="282" spans="1:16" x14ac:dyDescent="0.3">
      <c r="A282">
        <v>207</v>
      </c>
      <c r="B282" t="s">
        <v>22</v>
      </c>
      <c r="C282">
        <v>1600</v>
      </c>
      <c r="D282" t="s">
        <v>24</v>
      </c>
      <c r="E282" t="s">
        <v>24</v>
      </c>
      <c r="F282">
        <v>60</v>
      </c>
      <c r="G282" t="s">
        <v>230</v>
      </c>
    </row>
    <row r="283" spans="1:16" x14ac:dyDescent="0.3">
      <c r="A283">
        <v>207</v>
      </c>
      <c r="B283" t="s">
        <v>21</v>
      </c>
      <c r="C283">
        <v>4426</v>
      </c>
      <c r="D283" t="s">
        <v>24</v>
      </c>
      <c r="E283" t="s">
        <v>24</v>
      </c>
      <c r="F283">
        <v>60</v>
      </c>
      <c r="G283" t="s">
        <v>213</v>
      </c>
    </row>
    <row r="284" spans="1:16" x14ac:dyDescent="0.3">
      <c r="A284">
        <v>207</v>
      </c>
      <c r="B284" t="s">
        <v>20</v>
      </c>
      <c r="C284">
        <v>22128</v>
      </c>
      <c r="D284" t="s">
        <v>24</v>
      </c>
      <c r="E284" t="s">
        <v>24</v>
      </c>
      <c r="F284">
        <v>0</v>
      </c>
      <c r="G284" t="s">
        <v>32</v>
      </c>
    </row>
    <row r="285" spans="1:16" x14ac:dyDescent="0.3">
      <c r="A285">
        <v>207</v>
      </c>
      <c r="B285" t="s">
        <v>19</v>
      </c>
      <c r="C285">
        <v>28163</v>
      </c>
      <c r="D285" t="s">
        <v>24</v>
      </c>
      <c r="E285" t="s">
        <v>24</v>
      </c>
      <c r="F285">
        <v>120</v>
      </c>
      <c r="G285" t="s">
        <v>231</v>
      </c>
      <c r="H285">
        <f>HOUR(G285)*3600 + MINUTE(G285)*60 + SECOND(G285)</f>
        <v>63900</v>
      </c>
      <c r="K285" s="6"/>
      <c r="L285" s="6"/>
      <c r="M285" s="13"/>
    </row>
    <row r="286" spans="1:16" x14ac:dyDescent="0.3">
      <c r="A286">
        <v>207</v>
      </c>
      <c r="B286" t="s">
        <v>18</v>
      </c>
      <c r="C286">
        <v>35003</v>
      </c>
      <c r="D286" t="s">
        <v>24</v>
      </c>
      <c r="E286" t="s">
        <v>24</v>
      </c>
      <c r="F286">
        <v>60</v>
      </c>
      <c r="G286" t="s">
        <v>232</v>
      </c>
      <c r="H286">
        <f>HOUR(G286)*3600 + MINUTE(G286)*60 + SECOND(G286)</f>
        <v>64320</v>
      </c>
      <c r="I286">
        <f>C286-C285</f>
        <v>6840</v>
      </c>
      <c r="J286">
        <f>H286-H285-F286</f>
        <v>360</v>
      </c>
      <c r="K286" s="6">
        <f>I286/J286</f>
        <v>19</v>
      </c>
      <c r="L286" s="6">
        <f t="shared" ref="L286:L298" si="70">(K286*3600)/1000</f>
        <v>68.400000000000006</v>
      </c>
      <c r="M286" s="7">
        <v>76.710280373831779</v>
      </c>
    </row>
    <row r="287" spans="1:16" x14ac:dyDescent="0.3">
      <c r="A287">
        <v>207</v>
      </c>
      <c r="B287" t="s">
        <v>17</v>
      </c>
      <c r="C287">
        <v>46269</v>
      </c>
      <c r="D287" t="s">
        <v>24</v>
      </c>
      <c r="E287" t="s">
        <v>24</v>
      </c>
      <c r="F287">
        <v>60</v>
      </c>
      <c r="G287" t="s">
        <v>233</v>
      </c>
      <c r="H287">
        <f t="shared" ref="H287:H298" si="71">HOUR(G287)*3600 + MINUTE(G287)*60 + SECOND(G287)</f>
        <v>64920</v>
      </c>
      <c r="I287">
        <f t="shared" ref="I287" si="72">C287-C286</f>
        <v>11266</v>
      </c>
      <c r="J287">
        <f t="shared" ref="J287" si="73">H287-H286-F287</f>
        <v>540</v>
      </c>
      <c r="K287" s="6">
        <f t="shared" ref="K287" si="74">I287/J287</f>
        <v>20.862962962962964</v>
      </c>
      <c r="L287" s="6">
        <f t="shared" si="70"/>
        <v>75.106666666666669</v>
      </c>
      <c r="M287" s="7">
        <v>74.829520295202954</v>
      </c>
    </row>
    <row r="288" spans="1:16" x14ac:dyDescent="0.3">
      <c r="A288">
        <v>207</v>
      </c>
      <c r="B288" t="s">
        <v>16</v>
      </c>
      <c r="C288">
        <v>70006</v>
      </c>
      <c r="D288" t="s">
        <v>24</v>
      </c>
      <c r="E288" t="s">
        <v>24</v>
      </c>
      <c r="F288">
        <v>0</v>
      </c>
      <c r="G288" t="s">
        <v>32</v>
      </c>
      <c r="K288" s="6"/>
      <c r="L288" s="6"/>
      <c r="M288" s="7">
        <v>100.06229508196721</v>
      </c>
    </row>
    <row r="289" spans="1:16" x14ac:dyDescent="0.3">
      <c r="A289">
        <v>207</v>
      </c>
      <c r="B289" t="s">
        <v>15</v>
      </c>
      <c r="C289">
        <v>84716</v>
      </c>
      <c r="D289" t="s">
        <v>24</v>
      </c>
      <c r="E289" t="s">
        <v>24</v>
      </c>
      <c r="F289">
        <v>120</v>
      </c>
      <c r="G289" t="s">
        <v>234</v>
      </c>
      <c r="H289">
        <f t="shared" si="71"/>
        <v>66360</v>
      </c>
      <c r="I289">
        <v>38447</v>
      </c>
      <c r="J289">
        <f>H289-H287-F289</f>
        <v>1320</v>
      </c>
      <c r="K289" s="6">
        <f t="shared" ref="K289:K293" si="75">I289/J289</f>
        <v>29.12651515151515</v>
      </c>
      <c r="L289" s="6">
        <f t="shared" si="70"/>
        <v>104.85545454545455</v>
      </c>
      <c r="M289" s="7">
        <v>96.635036496350367</v>
      </c>
    </row>
    <row r="290" spans="1:16" x14ac:dyDescent="0.3">
      <c r="A290">
        <v>207</v>
      </c>
      <c r="B290" t="s">
        <v>14</v>
      </c>
      <c r="C290">
        <v>113056</v>
      </c>
      <c r="D290" t="s">
        <v>24</v>
      </c>
      <c r="E290" t="s">
        <v>24</v>
      </c>
      <c r="F290" s="3">
        <v>120</v>
      </c>
      <c r="G290" t="s">
        <v>235</v>
      </c>
      <c r="H290">
        <f t="shared" si="71"/>
        <v>67620</v>
      </c>
      <c r="I290">
        <f t="shared" ref="I290:I293" si="76">C290-C289</f>
        <v>28340</v>
      </c>
      <c r="J290">
        <f t="shared" ref="J290:J293" si="77">H290-H289-F290</f>
        <v>1140</v>
      </c>
      <c r="K290" s="6">
        <f t="shared" si="75"/>
        <v>24.859649122807017</v>
      </c>
      <c r="L290" s="6">
        <f t="shared" si="70"/>
        <v>89.494736842105269</v>
      </c>
      <c r="M290" s="7">
        <v>97.630622009569365</v>
      </c>
    </row>
    <row r="291" spans="1:16" x14ac:dyDescent="0.3">
      <c r="A291">
        <v>207</v>
      </c>
      <c r="B291" t="s">
        <v>13</v>
      </c>
      <c r="C291">
        <v>126558</v>
      </c>
      <c r="D291" t="s">
        <v>24</v>
      </c>
      <c r="E291" t="s">
        <v>24</v>
      </c>
      <c r="F291">
        <v>120</v>
      </c>
      <c r="G291" t="s">
        <v>236</v>
      </c>
      <c r="H291">
        <f t="shared" si="71"/>
        <v>68220</v>
      </c>
      <c r="I291">
        <f t="shared" si="76"/>
        <v>13502</v>
      </c>
      <c r="J291">
        <f t="shared" si="77"/>
        <v>480</v>
      </c>
      <c r="K291" s="6">
        <f t="shared" si="75"/>
        <v>28.129166666666666</v>
      </c>
      <c r="L291" s="6">
        <f t="shared" si="70"/>
        <v>101.265</v>
      </c>
      <c r="M291" s="7">
        <v>78.146623794212218</v>
      </c>
    </row>
    <row r="292" spans="1:16" x14ac:dyDescent="0.3">
      <c r="A292">
        <v>207</v>
      </c>
      <c r="B292" t="s">
        <v>12</v>
      </c>
      <c r="C292">
        <v>144261</v>
      </c>
      <c r="D292" t="s">
        <v>24</v>
      </c>
      <c r="E292" t="s">
        <v>24</v>
      </c>
      <c r="F292">
        <v>120</v>
      </c>
      <c r="G292" t="s">
        <v>237</v>
      </c>
      <c r="H292">
        <f t="shared" si="71"/>
        <v>69120</v>
      </c>
      <c r="I292">
        <f t="shared" si="76"/>
        <v>17703</v>
      </c>
      <c r="J292">
        <f t="shared" si="77"/>
        <v>780</v>
      </c>
      <c r="K292" s="6">
        <f t="shared" si="75"/>
        <v>22.696153846153845</v>
      </c>
      <c r="L292" s="6">
        <f t="shared" si="70"/>
        <v>81.706153846153839</v>
      </c>
      <c r="M292" s="7">
        <v>94.837500000000006</v>
      </c>
    </row>
    <row r="293" spans="1:16" x14ac:dyDescent="0.3">
      <c r="A293">
        <v>207</v>
      </c>
      <c r="B293" t="s">
        <v>11</v>
      </c>
      <c r="C293">
        <v>161336.33499999999</v>
      </c>
      <c r="D293" t="s">
        <v>25</v>
      </c>
      <c r="E293" t="s">
        <v>24</v>
      </c>
      <c r="F293">
        <v>120</v>
      </c>
      <c r="G293" t="s">
        <v>238</v>
      </c>
      <c r="H293">
        <f t="shared" si="71"/>
        <v>69900</v>
      </c>
      <c r="I293" s="8">
        <f t="shared" si="76"/>
        <v>17075.334999999992</v>
      </c>
      <c r="J293">
        <f t="shared" si="77"/>
        <v>660</v>
      </c>
      <c r="K293" s="6">
        <f t="shared" si="75"/>
        <v>25.871719696969684</v>
      </c>
      <c r="L293" s="6">
        <f t="shared" si="70"/>
        <v>93.138190909090866</v>
      </c>
      <c r="M293" s="7">
        <v>99.629183144246355</v>
      </c>
    </row>
    <row r="294" spans="1:16" x14ac:dyDescent="0.3">
      <c r="A294">
        <v>207</v>
      </c>
      <c r="B294" t="s">
        <v>10</v>
      </c>
      <c r="C294">
        <v>161739</v>
      </c>
      <c r="D294" t="s">
        <v>24</v>
      </c>
      <c r="E294" t="s">
        <v>24</v>
      </c>
      <c r="F294">
        <v>0</v>
      </c>
      <c r="K294" s="6"/>
      <c r="L294" s="6"/>
      <c r="M294" s="7">
        <v>36.239849999999997</v>
      </c>
    </row>
    <row r="295" spans="1:16" x14ac:dyDescent="0.3">
      <c r="A295">
        <v>207</v>
      </c>
      <c r="B295" t="s">
        <v>9</v>
      </c>
      <c r="C295">
        <v>175418</v>
      </c>
      <c r="D295" t="s">
        <v>24</v>
      </c>
      <c r="E295" t="s">
        <v>24</v>
      </c>
      <c r="F295" s="3">
        <v>180</v>
      </c>
      <c r="G295" t="s">
        <v>239</v>
      </c>
      <c r="H295">
        <f t="shared" si="71"/>
        <v>71100</v>
      </c>
      <c r="I295" s="8">
        <v>14081.665000000001</v>
      </c>
      <c r="J295">
        <f>H295-H293-F295</f>
        <v>1020</v>
      </c>
      <c r="K295" s="6">
        <f t="shared" ref="K295:K298" si="78">I295/J295</f>
        <v>13.805553921568629</v>
      </c>
      <c r="L295" s="6">
        <f t="shared" si="70"/>
        <v>49.699994117647066</v>
      </c>
      <c r="M295" s="7">
        <v>77.91835443037975</v>
      </c>
    </row>
    <row r="296" spans="1:16" x14ac:dyDescent="0.3">
      <c r="A296">
        <v>207</v>
      </c>
      <c r="B296" t="s">
        <v>8</v>
      </c>
      <c r="C296">
        <v>197546</v>
      </c>
      <c r="D296" t="s">
        <v>25</v>
      </c>
      <c r="E296" t="s">
        <v>24</v>
      </c>
      <c r="F296">
        <v>60</v>
      </c>
      <c r="G296" t="s">
        <v>240</v>
      </c>
      <c r="H296">
        <f t="shared" si="71"/>
        <v>72060</v>
      </c>
      <c r="I296">
        <f t="shared" ref="I296:I298" si="79">C296-C295</f>
        <v>22128</v>
      </c>
      <c r="J296">
        <f t="shared" ref="J296:J298" si="80">H296-H295-F296</f>
        <v>900</v>
      </c>
      <c r="K296" s="6">
        <f t="shared" si="78"/>
        <v>24.586666666666666</v>
      </c>
      <c r="L296" s="6">
        <f t="shared" si="70"/>
        <v>88.512</v>
      </c>
      <c r="M296" s="7">
        <v>95.746153846153845</v>
      </c>
    </row>
    <row r="297" spans="1:16" x14ac:dyDescent="0.3">
      <c r="A297">
        <v>207</v>
      </c>
      <c r="B297" t="s">
        <v>7</v>
      </c>
      <c r="C297">
        <v>209617</v>
      </c>
      <c r="D297" t="s">
        <v>25</v>
      </c>
      <c r="E297" t="s">
        <v>24</v>
      </c>
      <c r="F297">
        <v>60</v>
      </c>
      <c r="G297" t="s">
        <v>241</v>
      </c>
      <c r="H297">
        <f t="shared" si="71"/>
        <v>72660</v>
      </c>
      <c r="I297">
        <f t="shared" si="79"/>
        <v>12071</v>
      </c>
      <c r="J297">
        <f t="shared" si="80"/>
        <v>540</v>
      </c>
      <c r="K297" s="6">
        <f t="shared" si="78"/>
        <v>22.353703703703705</v>
      </c>
      <c r="L297" s="6">
        <f t="shared" si="70"/>
        <v>80.473333333333343</v>
      </c>
      <c r="M297" s="7">
        <v>84.379805825242713</v>
      </c>
    </row>
    <row r="298" spans="1:16" x14ac:dyDescent="0.3">
      <c r="A298">
        <v>207</v>
      </c>
      <c r="B298" t="s">
        <v>6</v>
      </c>
      <c r="C298">
        <v>220077</v>
      </c>
      <c r="D298" t="s">
        <v>24</v>
      </c>
      <c r="E298" t="s">
        <v>27</v>
      </c>
      <c r="F298">
        <v>0</v>
      </c>
      <c r="G298" t="s">
        <v>242</v>
      </c>
      <c r="H298">
        <f t="shared" si="71"/>
        <v>73380</v>
      </c>
      <c r="I298">
        <f t="shared" si="79"/>
        <v>10460</v>
      </c>
      <c r="J298">
        <f t="shared" si="80"/>
        <v>720</v>
      </c>
      <c r="K298" s="6">
        <f t="shared" si="78"/>
        <v>14.527777777777779</v>
      </c>
      <c r="L298" s="6">
        <f t="shared" si="70"/>
        <v>52.3</v>
      </c>
      <c r="M298" s="7">
        <v>77.322381930184804</v>
      </c>
      <c r="O298">
        <f>H298-H291</f>
        <v>5160</v>
      </c>
      <c r="P298">
        <f>O298/60</f>
        <v>86</v>
      </c>
    </row>
    <row r="299" spans="1:16" x14ac:dyDescent="0.3">
      <c r="A299">
        <v>221</v>
      </c>
      <c r="B299" t="s">
        <v>23</v>
      </c>
      <c r="C299">
        <v>0</v>
      </c>
      <c r="D299" t="s">
        <v>24</v>
      </c>
      <c r="E299" t="s">
        <v>26</v>
      </c>
      <c r="F299">
        <v>0</v>
      </c>
      <c r="G299" t="s">
        <v>213</v>
      </c>
    </row>
    <row r="300" spans="1:16" x14ac:dyDescent="0.3">
      <c r="A300">
        <v>221</v>
      </c>
      <c r="B300" t="s">
        <v>22</v>
      </c>
      <c r="C300">
        <v>1600</v>
      </c>
      <c r="D300" t="s">
        <v>24</v>
      </c>
      <c r="E300" t="s">
        <v>24</v>
      </c>
      <c r="F300">
        <v>60</v>
      </c>
      <c r="G300" t="s">
        <v>243</v>
      </c>
    </row>
    <row r="301" spans="1:16" x14ac:dyDescent="0.3">
      <c r="A301">
        <v>221</v>
      </c>
      <c r="B301" t="s">
        <v>21</v>
      </c>
      <c r="C301">
        <v>4426</v>
      </c>
      <c r="D301" t="s">
        <v>24</v>
      </c>
      <c r="E301" t="s">
        <v>24</v>
      </c>
      <c r="F301">
        <v>60</v>
      </c>
      <c r="G301" t="s">
        <v>244</v>
      </c>
    </row>
    <row r="302" spans="1:16" x14ac:dyDescent="0.3">
      <c r="A302">
        <v>221</v>
      </c>
      <c r="B302" t="s">
        <v>20</v>
      </c>
      <c r="C302">
        <v>22128</v>
      </c>
      <c r="D302" t="s">
        <v>24</v>
      </c>
      <c r="E302" t="s">
        <v>24</v>
      </c>
      <c r="F302">
        <v>0</v>
      </c>
      <c r="G302" t="s">
        <v>32</v>
      </c>
    </row>
    <row r="303" spans="1:16" x14ac:dyDescent="0.3">
      <c r="A303">
        <v>221</v>
      </c>
      <c r="B303" t="s">
        <v>19</v>
      </c>
      <c r="C303">
        <v>28163</v>
      </c>
      <c r="D303" t="s">
        <v>24</v>
      </c>
      <c r="E303" t="s">
        <v>24</v>
      </c>
      <c r="F303">
        <v>120</v>
      </c>
      <c r="G303" t="s">
        <v>245</v>
      </c>
      <c r="H303">
        <f>HOUR(G303)*3600 + MINUTE(G303)*60 + SECOND(G303)</f>
        <v>64980</v>
      </c>
      <c r="K303" s="6"/>
      <c r="L303" s="6"/>
      <c r="M303" s="13"/>
    </row>
    <row r="304" spans="1:16" x14ac:dyDescent="0.3">
      <c r="A304">
        <v>221</v>
      </c>
      <c r="B304" t="s">
        <v>18</v>
      </c>
      <c r="C304">
        <v>35003</v>
      </c>
      <c r="D304" t="s">
        <v>24</v>
      </c>
      <c r="E304" t="s">
        <v>24</v>
      </c>
      <c r="F304">
        <v>60</v>
      </c>
      <c r="G304" t="s">
        <v>246</v>
      </c>
      <c r="H304">
        <f>HOUR(G304)*3600 + MINUTE(G304)*60 + SECOND(G304)</f>
        <v>65460</v>
      </c>
      <c r="I304">
        <f>C304-C303</f>
        <v>6840</v>
      </c>
      <c r="J304">
        <f>H304-H303-F304</f>
        <v>420</v>
      </c>
      <c r="K304" s="6">
        <f>I304/J304</f>
        <v>16.285714285714285</v>
      </c>
      <c r="L304" s="6">
        <f t="shared" ref="L304:L320" si="81">(K304*3600)/1000</f>
        <v>58.628571428571426</v>
      </c>
      <c r="M304" s="7">
        <v>76.710280373831779</v>
      </c>
    </row>
    <row r="305" spans="1:13" x14ac:dyDescent="0.3">
      <c r="A305">
        <v>221</v>
      </c>
      <c r="B305" t="s">
        <v>17</v>
      </c>
      <c r="C305">
        <v>46269</v>
      </c>
      <c r="D305" t="s">
        <v>24</v>
      </c>
      <c r="E305" t="s">
        <v>24</v>
      </c>
      <c r="F305">
        <v>60</v>
      </c>
      <c r="G305" t="s">
        <v>247</v>
      </c>
      <c r="H305">
        <f t="shared" ref="H305:H320" si="82">HOUR(G305)*3600 + MINUTE(G305)*60 + SECOND(G305)</f>
        <v>66240</v>
      </c>
      <c r="I305">
        <f t="shared" ref="I305" si="83">C305-C304</f>
        <v>11266</v>
      </c>
      <c r="J305">
        <f t="shared" ref="J305" si="84">H305-H304-F305</f>
        <v>720</v>
      </c>
      <c r="K305" s="6">
        <f t="shared" ref="K305" si="85">I305/J305</f>
        <v>15.647222222222222</v>
      </c>
      <c r="L305" s="6">
        <f t="shared" si="81"/>
        <v>56.33</v>
      </c>
      <c r="M305" s="7">
        <v>74.829520295202954</v>
      </c>
    </row>
    <row r="306" spans="1:13" x14ac:dyDescent="0.3">
      <c r="A306">
        <v>221</v>
      </c>
      <c r="B306" t="s">
        <v>16</v>
      </c>
      <c r="C306">
        <v>70006</v>
      </c>
      <c r="D306" t="s">
        <v>24</v>
      </c>
      <c r="E306" t="s">
        <v>24</v>
      </c>
      <c r="F306">
        <v>0</v>
      </c>
      <c r="G306" t="s">
        <v>32</v>
      </c>
      <c r="K306" s="6"/>
      <c r="L306" s="6"/>
      <c r="M306" s="7">
        <v>100.06229508196721</v>
      </c>
    </row>
    <row r="307" spans="1:13" x14ac:dyDescent="0.3">
      <c r="A307">
        <v>221</v>
      </c>
      <c r="B307" t="s">
        <v>15</v>
      </c>
      <c r="C307">
        <v>84716</v>
      </c>
      <c r="D307" t="s">
        <v>24</v>
      </c>
      <c r="E307" t="s">
        <v>24</v>
      </c>
      <c r="F307">
        <v>720</v>
      </c>
      <c r="G307" s="16">
        <v>0.79374999999999996</v>
      </c>
      <c r="H307">
        <f t="shared" si="82"/>
        <v>68580</v>
      </c>
      <c r="I307">
        <v>38447</v>
      </c>
      <c r="J307">
        <f>H307-H305-F307</f>
        <v>1620</v>
      </c>
      <c r="K307" s="6">
        <f t="shared" ref="K307:K309" si="86">I307/J307</f>
        <v>23.732716049382717</v>
      </c>
      <c r="L307" s="6">
        <f t="shared" si="81"/>
        <v>85.437777777777782</v>
      </c>
      <c r="M307" s="7">
        <v>96.635036496350367</v>
      </c>
    </row>
    <row r="308" spans="1:13" x14ac:dyDescent="0.3">
      <c r="A308">
        <v>221</v>
      </c>
      <c r="B308" t="s">
        <v>14</v>
      </c>
      <c r="C308">
        <v>113056</v>
      </c>
      <c r="D308" t="s">
        <v>24</v>
      </c>
      <c r="E308" t="s">
        <v>24</v>
      </c>
      <c r="F308">
        <v>60</v>
      </c>
      <c r="G308" t="s">
        <v>249</v>
      </c>
      <c r="H308">
        <f t="shared" si="82"/>
        <v>70140</v>
      </c>
      <c r="I308">
        <f t="shared" ref="I308:I309" si="87">C308-C307</f>
        <v>28340</v>
      </c>
      <c r="J308">
        <f t="shared" ref="J308:J309" si="88">H308-H307-F308</f>
        <v>1500</v>
      </c>
      <c r="K308" s="6">
        <f t="shared" si="86"/>
        <v>18.893333333333334</v>
      </c>
      <c r="L308" s="6">
        <f t="shared" si="81"/>
        <v>68.016000000000005</v>
      </c>
      <c r="M308" s="7">
        <v>97.630622009569365</v>
      </c>
    </row>
    <row r="309" spans="1:13" x14ac:dyDescent="0.3">
      <c r="A309">
        <v>221</v>
      </c>
      <c r="B309" t="s">
        <v>13</v>
      </c>
      <c r="C309">
        <v>126558</v>
      </c>
      <c r="D309" t="s">
        <v>24</v>
      </c>
      <c r="E309" t="s">
        <v>27</v>
      </c>
      <c r="F309">
        <v>0</v>
      </c>
      <c r="G309" s="2">
        <v>0.81944444444444442</v>
      </c>
      <c r="H309">
        <f t="shared" si="82"/>
        <v>70800</v>
      </c>
      <c r="I309">
        <f t="shared" si="87"/>
        <v>13502</v>
      </c>
      <c r="J309">
        <f t="shared" si="88"/>
        <v>660</v>
      </c>
      <c r="K309" s="6">
        <f t="shared" si="86"/>
        <v>20.457575757575757</v>
      </c>
      <c r="L309" s="6">
        <f t="shared" si="81"/>
        <v>73.647272727272721</v>
      </c>
      <c r="M309" s="7">
        <v>78.146623794212218</v>
      </c>
    </row>
    <row r="310" spans="1:13" x14ac:dyDescent="0.3">
      <c r="A310">
        <v>222</v>
      </c>
      <c r="B310" t="s">
        <v>23</v>
      </c>
      <c r="C310">
        <v>0</v>
      </c>
      <c r="D310" t="s">
        <v>24</v>
      </c>
      <c r="E310" t="s">
        <v>26</v>
      </c>
      <c r="F310">
        <v>0</v>
      </c>
      <c r="G310" t="s">
        <v>251</v>
      </c>
      <c r="K310" s="6"/>
      <c r="L310" s="6"/>
      <c r="M310" s="7"/>
    </row>
    <row r="311" spans="1:13" x14ac:dyDescent="0.3">
      <c r="A311">
        <v>222</v>
      </c>
      <c r="B311" t="s">
        <v>22</v>
      </c>
      <c r="C311">
        <v>1600</v>
      </c>
      <c r="D311" t="s">
        <v>24</v>
      </c>
      <c r="E311" t="s">
        <v>24</v>
      </c>
      <c r="F311">
        <v>60</v>
      </c>
      <c r="G311" t="s">
        <v>225</v>
      </c>
      <c r="I311" s="8"/>
      <c r="K311" s="6"/>
      <c r="L311" s="6"/>
      <c r="M311" s="7"/>
    </row>
    <row r="312" spans="1:13" x14ac:dyDescent="0.3">
      <c r="A312">
        <v>222</v>
      </c>
      <c r="B312" t="s">
        <v>21</v>
      </c>
      <c r="C312">
        <v>4426</v>
      </c>
      <c r="D312" t="s">
        <v>24</v>
      </c>
      <c r="E312" t="s">
        <v>24</v>
      </c>
      <c r="F312">
        <v>60</v>
      </c>
      <c r="G312" t="s">
        <v>252</v>
      </c>
      <c r="K312" s="6"/>
      <c r="L312" s="6"/>
      <c r="M312" s="7"/>
    </row>
    <row r="313" spans="1:13" x14ac:dyDescent="0.3">
      <c r="A313">
        <v>222</v>
      </c>
      <c r="B313" t="s">
        <v>20</v>
      </c>
      <c r="C313">
        <v>22128</v>
      </c>
      <c r="D313" t="s">
        <v>24</v>
      </c>
      <c r="E313" t="s">
        <v>24</v>
      </c>
      <c r="F313">
        <v>0</v>
      </c>
      <c r="G313" t="s">
        <v>32</v>
      </c>
      <c r="I313" s="8"/>
      <c r="K313" s="6"/>
      <c r="L313" s="6"/>
      <c r="M313" s="7"/>
    </row>
    <row r="314" spans="1:13" x14ac:dyDescent="0.3">
      <c r="A314">
        <v>222</v>
      </c>
      <c r="B314" t="s">
        <v>19</v>
      </c>
      <c r="C314">
        <v>28163</v>
      </c>
      <c r="D314" t="s">
        <v>24</v>
      </c>
      <c r="E314" t="s">
        <v>24</v>
      </c>
      <c r="F314">
        <v>120</v>
      </c>
      <c r="G314" t="s">
        <v>248</v>
      </c>
      <c r="H314">
        <f>HOUR(G314)*3600 + MINUTE(G314)*60 + SECOND(G314)</f>
        <v>67860</v>
      </c>
      <c r="K314" s="6"/>
      <c r="L314" s="6"/>
      <c r="M314" s="13"/>
    </row>
    <row r="315" spans="1:13" x14ac:dyDescent="0.3">
      <c r="A315">
        <v>222</v>
      </c>
      <c r="B315" t="s">
        <v>18</v>
      </c>
      <c r="C315">
        <v>35003</v>
      </c>
      <c r="D315" t="s">
        <v>24</v>
      </c>
      <c r="E315" t="s">
        <v>24</v>
      </c>
      <c r="F315">
        <v>60</v>
      </c>
      <c r="G315" t="s">
        <v>236</v>
      </c>
      <c r="H315">
        <f>HOUR(G315)*3600 + MINUTE(G315)*60 + SECOND(G315)</f>
        <v>68220</v>
      </c>
      <c r="I315">
        <f>C315-C314</f>
        <v>6840</v>
      </c>
      <c r="J315">
        <f>H315-H314-F315</f>
        <v>300</v>
      </c>
      <c r="K315" s="6">
        <f>I315/J315</f>
        <v>22.8</v>
      </c>
      <c r="L315" s="6">
        <f t="shared" si="81"/>
        <v>82.08</v>
      </c>
      <c r="M315" s="7">
        <v>76.710280373831779</v>
      </c>
    </row>
    <row r="316" spans="1:13" x14ac:dyDescent="0.3">
      <c r="A316">
        <v>222</v>
      </c>
      <c r="B316" t="s">
        <v>17</v>
      </c>
      <c r="C316">
        <v>46269</v>
      </c>
      <c r="D316" t="s">
        <v>24</v>
      </c>
      <c r="E316" t="s">
        <v>24</v>
      </c>
      <c r="F316">
        <v>60</v>
      </c>
      <c r="G316" t="s">
        <v>121</v>
      </c>
      <c r="H316">
        <f t="shared" si="82"/>
        <v>68880</v>
      </c>
      <c r="I316">
        <f t="shared" ref="I316" si="89">C316-C315</f>
        <v>11266</v>
      </c>
      <c r="J316">
        <f t="shared" ref="J316" si="90">H316-H315-F316</f>
        <v>600</v>
      </c>
      <c r="K316" s="6">
        <f t="shared" ref="K316" si="91">I316/J316</f>
        <v>18.776666666666667</v>
      </c>
      <c r="L316" s="6">
        <f t="shared" si="81"/>
        <v>67.596000000000004</v>
      </c>
      <c r="M316" s="7">
        <v>74.829520295202954</v>
      </c>
    </row>
    <row r="317" spans="1:13" x14ac:dyDescent="0.3">
      <c r="A317">
        <v>222</v>
      </c>
      <c r="B317" t="s">
        <v>16</v>
      </c>
      <c r="C317">
        <v>70006</v>
      </c>
      <c r="D317" t="s">
        <v>24</v>
      </c>
      <c r="E317" t="s">
        <v>24</v>
      </c>
      <c r="F317">
        <v>60</v>
      </c>
      <c r="G317" s="5">
        <v>0.80625000000000002</v>
      </c>
      <c r="K317" s="6"/>
      <c r="L317" s="6"/>
      <c r="M317" s="7">
        <v>100.06229508196721</v>
      </c>
    </row>
    <row r="318" spans="1:13" x14ac:dyDescent="0.3">
      <c r="A318">
        <v>222</v>
      </c>
      <c r="B318" t="s">
        <v>15</v>
      </c>
      <c r="C318">
        <v>84716</v>
      </c>
      <c r="D318" t="s">
        <v>24</v>
      </c>
      <c r="E318" t="s">
        <v>24</v>
      </c>
      <c r="F318">
        <v>120</v>
      </c>
      <c r="G318" t="s">
        <v>253</v>
      </c>
      <c r="H318">
        <f t="shared" si="82"/>
        <v>70260</v>
      </c>
      <c r="I318">
        <v>38447</v>
      </c>
      <c r="J318">
        <f>H318-H316-F318</f>
        <v>1260</v>
      </c>
      <c r="K318" s="6">
        <f t="shared" ref="K318:K320" si="92">I318/J318</f>
        <v>30.513492063492063</v>
      </c>
      <c r="L318" s="6">
        <f t="shared" si="81"/>
        <v>109.84857142857142</v>
      </c>
      <c r="M318" s="7">
        <v>96.635036496350367</v>
      </c>
    </row>
    <row r="319" spans="1:13" x14ac:dyDescent="0.3">
      <c r="A319">
        <v>222</v>
      </c>
      <c r="B319" t="s">
        <v>14</v>
      </c>
      <c r="C319">
        <v>113056</v>
      </c>
      <c r="D319" t="s">
        <v>24</v>
      </c>
      <c r="E319" t="s">
        <v>24</v>
      </c>
      <c r="F319">
        <v>60</v>
      </c>
      <c r="G319" t="s">
        <v>254</v>
      </c>
      <c r="H319">
        <f t="shared" si="82"/>
        <v>71400</v>
      </c>
      <c r="I319">
        <f t="shared" ref="I319:I320" si="93">C319-C318</f>
        <v>28340</v>
      </c>
      <c r="J319">
        <f t="shared" ref="J319:J320" si="94">H319-H318-F319</f>
        <v>1080</v>
      </c>
      <c r="K319" s="6">
        <f t="shared" si="92"/>
        <v>26.24074074074074</v>
      </c>
      <c r="L319" s="6">
        <f t="shared" si="81"/>
        <v>94.466666666666669</v>
      </c>
      <c r="M319" s="7">
        <v>97.630622009569365</v>
      </c>
    </row>
    <row r="320" spans="1:13" x14ac:dyDescent="0.3">
      <c r="A320">
        <v>222</v>
      </c>
      <c r="B320" t="s">
        <v>13</v>
      </c>
      <c r="C320">
        <v>126558</v>
      </c>
      <c r="D320" t="s">
        <v>24</v>
      </c>
      <c r="E320" t="s">
        <v>27</v>
      </c>
      <c r="F320">
        <v>0</v>
      </c>
      <c r="G320" t="s">
        <v>255</v>
      </c>
      <c r="H320">
        <f t="shared" si="82"/>
        <v>71940</v>
      </c>
      <c r="I320">
        <f t="shared" si="93"/>
        <v>13502</v>
      </c>
      <c r="J320">
        <f t="shared" si="94"/>
        <v>540</v>
      </c>
      <c r="K320" s="6">
        <f t="shared" si="92"/>
        <v>25.003703703703703</v>
      </c>
      <c r="L320" s="6">
        <f t="shared" si="81"/>
        <v>90.013333333333335</v>
      </c>
      <c r="M320" s="7">
        <v>78.146623794212218</v>
      </c>
    </row>
    <row r="321" spans="1:13" x14ac:dyDescent="0.3">
      <c r="A321">
        <v>210</v>
      </c>
      <c r="B321" t="s">
        <v>23</v>
      </c>
      <c r="C321">
        <v>0</v>
      </c>
      <c r="D321" t="s">
        <v>24</v>
      </c>
      <c r="E321" t="s">
        <v>26</v>
      </c>
      <c r="F321">
        <v>0</v>
      </c>
      <c r="G321" t="s">
        <v>256</v>
      </c>
    </row>
    <row r="322" spans="1:13" x14ac:dyDescent="0.3">
      <c r="A322">
        <v>210</v>
      </c>
      <c r="B322" t="s">
        <v>22</v>
      </c>
      <c r="C322">
        <v>1600</v>
      </c>
      <c r="D322" t="s">
        <v>24</v>
      </c>
      <c r="E322" t="s">
        <v>24</v>
      </c>
      <c r="F322">
        <v>60</v>
      </c>
      <c r="G322" t="s">
        <v>250</v>
      </c>
    </row>
    <row r="323" spans="1:13" x14ac:dyDescent="0.3">
      <c r="A323">
        <v>210</v>
      </c>
      <c r="B323" t="s">
        <v>21</v>
      </c>
      <c r="C323">
        <v>4426</v>
      </c>
      <c r="D323" t="s">
        <v>24</v>
      </c>
      <c r="E323" t="s">
        <v>24</v>
      </c>
      <c r="F323">
        <v>60</v>
      </c>
      <c r="G323" t="s">
        <v>257</v>
      </c>
    </row>
    <row r="324" spans="1:13" x14ac:dyDescent="0.3">
      <c r="A324">
        <v>210</v>
      </c>
      <c r="B324" t="s">
        <v>20</v>
      </c>
      <c r="C324">
        <v>22128</v>
      </c>
      <c r="D324" t="s">
        <v>24</v>
      </c>
      <c r="E324" t="s">
        <v>24</v>
      </c>
      <c r="F324">
        <v>0</v>
      </c>
      <c r="G324" t="s">
        <v>32</v>
      </c>
    </row>
    <row r="325" spans="1:13" x14ac:dyDescent="0.3">
      <c r="A325">
        <v>210</v>
      </c>
      <c r="B325" t="s">
        <v>19</v>
      </c>
      <c r="C325">
        <v>28163</v>
      </c>
      <c r="D325" t="s">
        <v>24</v>
      </c>
      <c r="E325" t="s">
        <v>24</v>
      </c>
      <c r="F325" s="3">
        <v>480</v>
      </c>
      <c r="G325" t="s">
        <v>258</v>
      </c>
      <c r="H325">
        <f>HOUR(G325)*3600 + MINUTE(G325)*60 + SECOND(G325)</f>
        <v>72300</v>
      </c>
      <c r="K325" s="6"/>
      <c r="L325" s="6"/>
      <c r="M325" s="13"/>
    </row>
    <row r="326" spans="1:13" x14ac:dyDescent="0.3">
      <c r="A326">
        <v>210</v>
      </c>
      <c r="B326" t="s">
        <v>18</v>
      </c>
      <c r="C326">
        <v>35003</v>
      </c>
      <c r="D326" t="s">
        <v>24</v>
      </c>
      <c r="E326" t="s">
        <v>24</v>
      </c>
      <c r="F326">
        <v>60</v>
      </c>
      <c r="G326" t="s">
        <v>259</v>
      </c>
      <c r="H326">
        <f>HOUR(G326)*3600 + MINUTE(G326)*60 + SECOND(G326)</f>
        <v>72720</v>
      </c>
      <c r="I326">
        <f>C326-C325</f>
        <v>6840</v>
      </c>
      <c r="J326">
        <f>H326-H325-F326</f>
        <v>360</v>
      </c>
      <c r="K326" s="6">
        <f>I326/J326</f>
        <v>19</v>
      </c>
      <c r="L326" s="6">
        <f t="shared" ref="L326:L338" si="95">(K326*3600)/1000</f>
        <v>68.400000000000006</v>
      </c>
      <c r="M326" s="7">
        <v>76.710280373831779</v>
      </c>
    </row>
    <row r="327" spans="1:13" x14ac:dyDescent="0.3">
      <c r="A327">
        <v>210</v>
      </c>
      <c r="B327" t="s">
        <v>17</v>
      </c>
      <c r="C327">
        <v>46269</v>
      </c>
      <c r="D327" t="s">
        <v>24</v>
      </c>
      <c r="E327" t="s">
        <v>24</v>
      </c>
      <c r="F327">
        <v>60</v>
      </c>
      <c r="G327" t="s">
        <v>260</v>
      </c>
      <c r="H327">
        <f t="shared" ref="H327:H338" si="96">HOUR(G327)*3600 + MINUTE(G327)*60 + SECOND(G327)</f>
        <v>73320</v>
      </c>
      <c r="I327">
        <f t="shared" ref="I327" si="97">C327-C326</f>
        <v>11266</v>
      </c>
      <c r="J327">
        <f t="shared" ref="J327" si="98">H327-H326-F327</f>
        <v>540</v>
      </c>
      <c r="K327" s="6">
        <f t="shared" ref="K327" si="99">I327/J327</f>
        <v>20.862962962962964</v>
      </c>
      <c r="L327" s="6">
        <f t="shared" si="95"/>
        <v>75.106666666666669</v>
      </c>
      <c r="M327" s="7">
        <v>74.829520295202954</v>
      </c>
    </row>
    <row r="328" spans="1:13" x14ac:dyDescent="0.3">
      <c r="A328">
        <v>210</v>
      </c>
      <c r="B328" t="s">
        <v>16</v>
      </c>
      <c r="C328">
        <v>70006</v>
      </c>
      <c r="D328" t="s">
        <v>24</v>
      </c>
      <c r="E328" t="s">
        <v>24</v>
      </c>
      <c r="F328">
        <v>0</v>
      </c>
      <c r="G328" t="s">
        <v>32</v>
      </c>
      <c r="K328" s="6"/>
      <c r="L328" s="6"/>
      <c r="M328" s="7">
        <v>100.06229508196721</v>
      </c>
    </row>
    <row r="329" spans="1:13" x14ac:dyDescent="0.3">
      <c r="A329">
        <v>210</v>
      </c>
      <c r="B329" t="s">
        <v>15</v>
      </c>
      <c r="C329">
        <v>84716</v>
      </c>
      <c r="D329" t="s">
        <v>24</v>
      </c>
      <c r="E329" t="s">
        <v>24</v>
      </c>
      <c r="F329">
        <v>240</v>
      </c>
      <c r="G329" s="17">
        <v>0.86805555555555558</v>
      </c>
      <c r="H329">
        <f t="shared" si="96"/>
        <v>75000</v>
      </c>
      <c r="I329">
        <v>38447</v>
      </c>
      <c r="J329">
        <f>H329-H327-F329</f>
        <v>1440</v>
      </c>
      <c r="K329" s="6">
        <f t="shared" ref="K329:K333" si="100">I329/J329</f>
        <v>26.699305555555554</v>
      </c>
      <c r="L329" s="6">
        <f t="shared" si="95"/>
        <v>96.117500000000007</v>
      </c>
      <c r="M329" s="7">
        <v>96.635036496350367</v>
      </c>
    </row>
    <row r="330" spans="1:13" x14ac:dyDescent="0.3">
      <c r="A330">
        <v>210</v>
      </c>
      <c r="B330" t="s">
        <v>14</v>
      </c>
      <c r="C330">
        <v>113056</v>
      </c>
      <c r="D330" t="s">
        <v>24</v>
      </c>
      <c r="E330" t="s">
        <v>24</v>
      </c>
      <c r="F330">
        <v>60</v>
      </c>
      <c r="G330" t="s">
        <v>261</v>
      </c>
      <c r="H330">
        <f t="shared" si="96"/>
        <v>76200</v>
      </c>
      <c r="I330">
        <f t="shared" ref="I330:I333" si="101">C330-C329</f>
        <v>28340</v>
      </c>
      <c r="J330">
        <f t="shared" ref="J330:J333" si="102">H330-H329-F330</f>
        <v>1140</v>
      </c>
      <c r="K330" s="6">
        <f t="shared" si="100"/>
        <v>24.859649122807017</v>
      </c>
      <c r="L330" s="6">
        <f t="shared" si="95"/>
        <v>89.494736842105269</v>
      </c>
      <c r="M330" s="7">
        <v>97.630622009569365</v>
      </c>
    </row>
    <row r="331" spans="1:13" x14ac:dyDescent="0.3">
      <c r="A331">
        <v>210</v>
      </c>
      <c r="B331" t="s">
        <v>13</v>
      </c>
      <c r="C331">
        <v>126558</v>
      </c>
      <c r="D331" t="s">
        <v>24</v>
      </c>
      <c r="E331" t="s">
        <v>24</v>
      </c>
      <c r="F331">
        <v>120</v>
      </c>
      <c r="G331" t="s">
        <v>262</v>
      </c>
      <c r="H331">
        <f t="shared" si="96"/>
        <v>76800</v>
      </c>
      <c r="I331">
        <f t="shared" si="101"/>
        <v>13502</v>
      </c>
      <c r="J331">
        <f t="shared" si="102"/>
        <v>480</v>
      </c>
      <c r="K331" s="6">
        <f t="shared" si="100"/>
        <v>28.129166666666666</v>
      </c>
      <c r="L331" s="6">
        <f t="shared" si="95"/>
        <v>101.265</v>
      </c>
      <c r="M331" s="7">
        <v>78.146623794212218</v>
      </c>
    </row>
    <row r="332" spans="1:13" x14ac:dyDescent="0.3">
      <c r="A332">
        <v>210</v>
      </c>
      <c r="B332" t="s">
        <v>12</v>
      </c>
      <c r="C332">
        <v>144261</v>
      </c>
      <c r="D332" t="s">
        <v>24</v>
      </c>
      <c r="E332" t="s">
        <v>24</v>
      </c>
      <c r="F332">
        <v>120</v>
      </c>
      <c r="G332" t="s">
        <v>263</v>
      </c>
      <c r="H332">
        <f t="shared" si="96"/>
        <v>77580</v>
      </c>
      <c r="I332">
        <f t="shared" si="101"/>
        <v>17703</v>
      </c>
      <c r="J332">
        <f t="shared" si="102"/>
        <v>660</v>
      </c>
      <c r="K332" s="6">
        <f t="shared" si="100"/>
        <v>26.822727272727274</v>
      </c>
      <c r="L332" s="6">
        <f t="shared" si="95"/>
        <v>96.561818181818197</v>
      </c>
      <c r="M332" s="7">
        <v>94.837500000000006</v>
      </c>
    </row>
    <row r="333" spans="1:13" x14ac:dyDescent="0.3">
      <c r="A333">
        <v>210</v>
      </c>
      <c r="B333" t="s">
        <v>11</v>
      </c>
      <c r="C333">
        <v>161336.33499999999</v>
      </c>
      <c r="D333" t="s">
        <v>25</v>
      </c>
      <c r="E333" t="s">
        <v>24</v>
      </c>
      <c r="F333">
        <v>120</v>
      </c>
      <c r="G333" t="s">
        <v>264</v>
      </c>
      <c r="H333">
        <f t="shared" si="96"/>
        <v>78300</v>
      </c>
      <c r="I333" s="8">
        <f t="shared" si="101"/>
        <v>17075.334999999992</v>
      </c>
      <c r="J333">
        <f t="shared" si="102"/>
        <v>600</v>
      </c>
      <c r="K333" s="6">
        <f t="shared" si="100"/>
        <v>28.458891666666652</v>
      </c>
      <c r="L333" s="6">
        <f t="shared" si="95"/>
        <v>102.45200999999994</v>
      </c>
      <c r="M333" s="7">
        <v>99.629183144246355</v>
      </c>
    </row>
    <row r="334" spans="1:13" x14ac:dyDescent="0.3">
      <c r="A334">
        <v>210</v>
      </c>
      <c r="B334" t="s">
        <v>10</v>
      </c>
      <c r="C334">
        <v>161739</v>
      </c>
      <c r="D334" t="s">
        <v>24</v>
      </c>
      <c r="E334" t="s">
        <v>24</v>
      </c>
      <c r="F334">
        <v>0</v>
      </c>
      <c r="G334" t="s">
        <v>32</v>
      </c>
      <c r="K334" s="6"/>
      <c r="L334" s="6"/>
      <c r="M334" s="7">
        <v>36.239849999999997</v>
      </c>
    </row>
    <row r="335" spans="1:13" x14ac:dyDescent="0.3">
      <c r="A335">
        <v>210</v>
      </c>
      <c r="B335" t="s">
        <v>9</v>
      </c>
      <c r="C335">
        <v>175418</v>
      </c>
      <c r="D335" t="s">
        <v>24</v>
      </c>
      <c r="E335" t="s">
        <v>24</v>
      </c>
      <c r="F335">
        <v>60</v>
      </c>
      <c r="G335" t="s">
        <v>265</v>
      </c>
      <c r="H335">
        <f t="shared" si="96"/>
        <v>79080</v>
      </c>
      <c r="I335" s="8">
        <v>14081.665000000001</v>
      </c>
      <c r="J335">
        <f>H335-H333-F335</f>
        <v>720</v>
      </c>
      <c r="K335" s="6">
        <f t="shared" ref="K335:K338" si="103">I335/J335</f>
        <v>19.557868055555556</v>
      </c>
      <c r="L335" s="6">
        <f t="shared" si="95"/>
        <v>70.408324999999991</v>
      </c>
      <c r="M335" s="7">
        <v>77.91835443037975</v>
      </c>
    </row>
    <row r="336" spans="1:13" x14ac:dyDescent="0.3">
      <c r="A336">
        <v>210</v>
      </c>
      <c r="B336" t="s">
        <v>8</v>
      </c>
      <c r="C336">
        <v>197546</v>
      </c>
      <c r="D336" t="s">
        <v>25</v>
      </c>
      <c r="E336" t="s">
        <v>24</v>
      </c>
      <c r="F336">
        <v>60</v>
      </c>
      <c r="G336" t="s">
        <v>266</v>
      </c>
      <c r="H336">
        <f t="shared" si="96"/>
        <v>80040</v>
      </c>
      <c r="I336">
        <f t="shared" ref="I336:I338" si="104">C336-C335</f>
        <v>22128</v>
      </c>
      <c r="J336">
        <f t="shared" ref="J336:J338" si="105">H336-H335-F336</f>
        <v>900</v>
      </c>
      <c r="K336" s="6">
        <f t="shared" si="103"/>
        <v>24.586666666666666</v>
      </c>
      <c r="L336" s="6">
        <f t="shared" si="95"/>
        <v>88.512</v>
      </c>
      <c r="M336" s="7">
        <v>95.746153846153845</v>
      </c>
    </row>
    <row r="337" spans="1:16" x14ac:dyDescent="0.3">
      <c r="A337">
        <v>210</v>
      </c>
      <c r="B337" t="s">
        <v>7</v>
      </c>
      <c r="C337">
        <v>209617</v>
      </c>
      <c r="D337" t="s">
        <v>25</v>
      </c>
      <c r="E337" t="s">
        <v>24</v>
      </c>
      <c r="F337">
        <v>60</v>
      </c>
      <c r="G337" t="s">
        <v>267</v>
      </c>
      <c r="H337">
        <f t="shared" si="96"/>
        <v>80640</v>
      </c>
      <c r="I337">
        <f t="shared" si="104"/>
        <v>12071</v>
      </c>
      <c r="J337">
        <f t="shared" si="105"/>
        <v>540</v>
      </c>
      <c r="K337" s="6">
        <f t="shared" si="103"/>
        <v>22.353703703703705</v>
      </c>
      <c r="L337" s="6">
        <f t="shared" si="95"/>
        <v>80.473333333333343</v>
      </c>
      <c r="M337" s="7">
        <v>84.379805825242713</v>
      </c>
    </row>
    <row r="338" spans="1:16" x14ac:dyDescent="0.3">
      <c r="A338">
        <v>210</v>
      </c>
      <c r="B338" t="s">
        <v>6</v>
      </c>
      <c r="C338">
        <v>220077</v>
      </c>
      <c r="D338" t="s">
        <v>24</v>
      </c>
      <c r="E338" t="s">
        <v>27</v>
      </c>
      <c r="F338">
        <v>0</v>
      </c>
      <c r="G338" t="s">
        <v>268</v>
      </c>
      <c r="H338">
        <f t="shared" si="96"/>
        <v>81300</v>
      </c>
      <c r="I338">
        <f t="shared" si="104"/>
        <v>10460</v>
      </c>
      <c r="J338">
        <f t="shared" si="105"/>
        <v>660</v>
      </c>
      <c r="K338" s="6">
        <f t="shared" si="103"/>
        <v>15.848484848484848</v>
      </c>
      <c r="L338" s="6">
        <f t="shared" si="95"/>
        <v>57.054545454545448</v>
      </c>
      <c r="M338" s="7">
        <v>77.322381930184804</v>
      </c>
      <c r="O338">
        <f>H338-H331</f>
        <v>4500</v>
      </c>
      <c r="P338">
        <f>O338/60</f>
        <v>75</v>
      </c>
    </row>
    <row r="339" spans="1:16" x14ac:dyDescent="0.3">
      <c r="A339">
        <v>223</v>
      </c>
      <c r="B339" t="s">
        <v>23</v>
      </c>
      <c r="C339">
        <v>0</v>
      </c>
      <c r="D339" t="s">
        <v>24</v>
      </c>
      <c r="E339" t="s">
        <v>26</v>
      </c>
      <c r="F339">
        <v>0</v>
      </c>
      <c r="G339" t="s">
        <v>269</v>
      </c>
    </row>
    <row r="340" spans="1:16" x14ac:dyDescent="0.3">
      <c r="A340">
        <v>223</v>
      </c>
      <c r="B340" t="s">
        <v>22</v>
      </c>
      <c r="C340">
        <v>1600</v>
      </c>
      <c r="D340" t="s">
        <v>24</v>
      </c>
      <c r="E340" t="s">
        <v>24</v>
      </c>
      <c r="F340">
        <v>60</v>
      </c>
      <c r="G340" t="s">
        <v>270</v>
      </c>
    </row>
    <row r="341" spans="1:16" x14ac:dyDescent="0.3">
      <c r="A341">
        <v>223</v>
      </c>
      <c r="B341" t="s">
        <v>21</v>
      </c>
      <c r="C341">
        <v>4426</v>
      </c>
      <c r="D341" t="s">
        <v>24</v>
      </c>
      <c r="E341" t="s">
        <v>24</v>
      </c>
      <c r="F341">
        <v>60</v>
      </c>
      <c r="G341" t="s">
        <v>271</v>
      </c>
    </row>
    <row r="342" spans="1:16" x14ac:dyDescent="0.3">
      <c r="A342">
        <v>223</v>
      </c>
      <c r="B342" t="s">
        <v>20</v>
      </c>
      <c r="C342">
        <v>22128</v>
      </c>
      <c r="D342" t="s">
        <v>24</v>
      </c>
      <c r="E342" t="s">
        <v>24</v>
      </c>
      <c r="F342">
        <v>0</v>
      </c>
      <c r="G342" t="s">
        <v>32</v>
      </c>
    </row>
    <row r="343" spans="1:16" x14ac:dyDescent="0.3">
      <c r="A343">
        <v>223</v>
      </c>
      <c r="B343" t="s">
        <v>19</v>
      </c>
      <c r="C343">
        <v>28163</v>
      </c>
      <c r="D343" t="s">
        <v>24</v>
      </c>
      <c r="E343" t="s">
        <v>24</v>
      </c>
      <c r="F343">
        <v>120</v>
      </c>
      <c r="G343" t="s">
        <v>272</v>
      </c>
      <c r="H343">
        <f>HOUR(G343)*3600 + MINUTE(G343)*60 + SECOND(G343)</f>
        <v>77940</v>
      </c>
      <c r="K343" s="6"/>
      <c r="L343" s="6"/>
      <c r="M343" s="13"/>
    </row>
    <row r="344" spans="1:16" x14ac:dyDescent="0.3">
      <c r="A344">
        <v>223</v>
      </c>
      <c r="B344" t="s">
        <v>18</v>
      </c>
      <c r="C344">
        <v>35003</v>
      </c>
      <c r="D344" t="s">
        <v>24</v>
      </c>
      <c r="E344" t="s">
        <v>24</v>
      </c>
      <c r="F344">
        <v>60</v>
      </c>
      <c r="G344" t="s">
        <v>264</v>
      </c>
      <c r="H344">
        <f>HOUR(G344)*3600 + MINUTE(G344)*60 + SECOND(G344)</f>
        <v>78300</v>
      </c>
      <c r="I344">
        <f>C344-C343</f>
        <v>6840</v>
      </c>
      <c r="J344">
        <f>H344-H343-F344</f>
        <v>300</v>
      </c>
      <c r="K344" s="6">
        <f>I344/J344</f>
        <v>22.8</v>
      </c>
      <c r="L344" s="6">
        <f t="shared" ref="L344:L347" si="106">(K344*3600)/1000</f>
        <v>82.08</v>
      </c>
      <c r="M344" s="7">
        <v>76.710280373831779</v>
      </c>
    </row>
    <row r="345" spans="1:16" x14ac:dyDescent="0.3">
      <c r="A345">
        <v>223</v>
      </c>
      <c r="B345" t="s">
        <v>17</v>
      </c>
      <c r="C345">
        <v>46269</v>
      </c>
      <c r="D345" t="s">
        <v>24</v>
      </c>
      <c r="E345" t="s">
        <v>24</v>
      </c>
      <c r="F345">
        <v>60</v>
      </c>
      <c r="G345" t="s">
        <v>273</v>
      </c>
      <c r="H345">
        <f t="shared" ref="H345:H347" si="107">HOUR(G345)*3600 + MINUTE(G345)*60 + SECOND(G345)</f>
        <v>78900</v>
      </c>
      <c r="I345">
        <f t="shared" ref="I345" si="108">C345-C344</f>
        <v>11266</v>
      </c>
      <c r="J345">
        <f t="shared" ref="J345" si="109">H345-H344-F345</f>
        <v>540</v>
      </c>
      <c r="K345" s="6">
        <f t="shared" ref="K345" si="110">I345/J345</f>
        <v>20.862962962962964</v>
      </c>
      <c r="L345" s="6">
        <f t="shared" si="106"/>
        <v>75.106666666666669</v>
      </c>
      <c r="M345" s="7">
        <v>74.829520295202954</v>
      </c>
    </row>
    <row r="346" spans="1:16" x14ac:dyDescent="0.3">
      <c r="A346">
        <v>223</v>
      </c>
      <c r="B346" t="s">
        <v>16</v>
      </c>
      <c r="C346">
        <v>70006</v>
      </c>
      <c r="D346" t="s">
        <v>24</v>
      </c>
      <c r="E346" t="s">
        <v>24</v>
      </c>
      <c r="F346">
        <v>0</v>
      </c>
      <c r="G346" t="s">
        <v>32</v>
      </c>
      <c r="K346" s="6"/>
      <c r="L346" s="6"/>
      <c r="M346" s="7">
        <v>100.06229508196721</v>
      </c>
    </row>
    <row r="347" spans="1:16" x14ac:dyDescent="0.3">
      <c r="A347">
        <v>223</v>
      </c>
      <c r="B347" t="s">
        <v>15</v>
      </c>
      <c r="C347">
        <v>84716</v>
      </c>
      <c r="D347" t="s">
        <v>24</v>
      </c>
      <c r="E347" t="s">
        <v>27</v>
      </c>
      <c r="F347">
        <v>0</v>
      </c>
      <c r="G347" s="2">
        <v>0.93125000000000002</v>
      </c>
      <c r="H347">
        <f t="shared" si="107"/>
        <v>80460</v>
      </c>
      <c r="I347">
        <v>38447</v>
      </c>
      <c r="J347">
        <f>H347-H345-F347</f>
        <v>1560</v>
      </c>
      <c r="K347" s="6">
        <f t="shared" ref="K347" si="111">I347/J347</f>
        <v>24.64551282051282</v>
      </c>
      <c r="L347" s="6">
        <f t="shared" si="106"/>
        <v>88.723846153846154</v>
      </c>
      <c r="M347" s="7">
        <v>96.635036496350367</v>
      </c>
    </row>
    <row r="348" spans="1:16" x14ac:dyDescent="0.3">
      <c r="K348" s="6"/>
      <c r="L348" s="6"/>
      <c r="M348" s="7"/>
    </row>
    <row r="349" spans="1:16" x14ac:dyDescent="0.3">
      <c r="K349" s="6"/>
      <c r="L349" s="6"/>
      <c r="M349" s="7"/>
    </row>
  </sheetData>
  <phoneticPr fontId="2" type="noConversion"/>
  <conditionalFormatting sqref="L2:L1048576">
    <cfRule type="cellIs" dxfId="1" priority="1" operator="greaterThan">
      <formula>120</formula>
    </cfRule>
    <cfRule type="cellIs" dxfId="0" priority="2" operator="greaterThan">
      <formula>100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Holly</dc:creator>
  <cp:lastModifiedBy>Holly Briere-Edney - STUDENT</cp:lastModifiedBy>
  <dcterms:created xsi:type="dcterms:W3CDTF">2025-03-23T15:18:48Z</dcterms:created>
  <dcterms:modified xsi:type="dcterms:W3CDTF">2025-04-05T14:58:34Z</dcterms:modified>
</cp:coreProperties>
</file>