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054E8A0C-122D-4C26-8150-0C6E349BBCA2}" xr6:coauthVersionLast="45" xr6:coauthVersionMax="45" xr10:uidLastSave="{00000000-0000-0000-0000-000000000000}"/>
  <bookViews>
    <workbookView xWindow="-120" yWindow="-120" windowWidth="29040" windowHeight="1644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<sst xmlns="http://schemas.openxmlformats.org/spreadsheetml/2006/main" count="191" uniqueCount="82">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</sst>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 vertical="center"/>
    </xf>
    <xf numFmtId="1" fontId="3" fillId="4" borderId="14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12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3" fillId="0" borderId="15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  <xf numFmtId="1" fontId="3" fillId="4" borderId="15" xfId="0" applyNumberFormat="1" applyFont="1" applyFill="1" applyBorder="1" applyAlignment="1">
      <alignment horizontal="center" vertical="center"/>
    </xf>
    <xf numFmtId="1" fontId="3" fillId="7" borderId="2" xfId="0" applyNumberFormat="1" applyFont="1" applyFill="1" applyBorder="1" applyAlignment="1">
      <alignment horizontal="center" vertical="center"/>
    </xf>
    <xf numFmtId="1" fontId="3" fillId="6" borderId="12" xfId="0" applyNumberFormat="1" applyFont="1" applyFill="1" applyBorder="1" applyAlignment="1">
      <alignment horizontal="center" vertical="center"/>
    </xf>
    <xf numFmtId="1" fontId="3" fillId="6" borderId="2" xfId="0" applyNumberFormat="1" applyFont="1" applyFill="1" applyBorder="1" applyAlignment="1">
      <alignment horizontal="center" vertical="center"/>
    </xf>
    <xf numFmtId="1" fontId="3" fillId="6" borderId="15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16" xfId="0" applyNumberFormat="1" applyFont="1" applyFill="1" applyBorder="1" applyAlignment="1">
      <alignment horizontal="center" vertical="center"/>
    </xf>
    <xf numFmtId="1" fontId="3" fillId="4" borderId="16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0"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9"/>
      <tableStyleElement type="firstRowStripe" size="2" dxfId="158"/>
      <tableStyleElement type="firstColumnStripe" dxfId="157"/>
    </tableStyle>
    <tableStyle name="Table Style 2" pivot="0" count="1" xr9:uid="{17432AD6-5133-4768-9CB8-3D8E9497E6B6}">
      <tableStyleElement type="wholeTable" dxfId="156"/>
    </tableStyle>
    <tableStyle name="TableStyleMedium1 2" pivot="0" count="6" xr9:uid="{A9601B5F-C84B-47BE-967D-927BF2ECEE71}">
      <tableStyleElement type="headerRow" dxfId="155"/>
      <tableStyleElement type="totalRow" dxfId="154"/>
      <tableStyleElement type="firstColumn" dxfId="153"/>
      <tableStyleElement type="lastColumn" dxfId="152"/>
      <tableStyleElement type="firstRowStripe" size="2" dxfId="151"/>
      <tableStyleElement type="firstColumnStripe" dxfId="150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21452</xdr:colOff>
      <xdr:row>3</xdr:row>
      <xdr:rowOff>163607</xdr:rowOff>
    </xdr:from>
    <xdr:to>
      <xdr:col>4</xdr:col>
      <xdr:colOff>71526</xdr:colOff>
      <xdr:row>5</xdr:row>
      <xdr:rowOff>148367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151070" y="1037666"/>
          <a:ext cx="363838" cy="376966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" dataDxfId="135" totalsRowDxfId="0" tableBorderDxfId="46">
  <tableColumns count="44">
    <tableColumn id="1" xr3:uid="{996AA838-0D52-40E3-B9F6-31DD32248323}" name="Column1" totalsRowFunction="custom" headerRowDxfId="134" dataDxfId="45" totalsRowDxfId="133">
      <totalsRowFormula array="1">SUM(IF(MOD(1+ ROW( Table24[Column1]),2)=0,Table24[Column1],0))</totalsRowFormula>
    </tableColumn>
    <tableColumn id="4" xr3:uid="{E8D231A3-B3C2-478E-AF45-1B70C9A71163}" name="Column4" totalsRowFunction="custom" headerRowDxfId="132" dataDxfId="44" totalsRowDxfId="131">
      <totalsRowFormula array="1">SUM(IF(MOD(1+ ROW( Table24[Column4]),2)=0,Table24[Column4],0))</totalsRowFormula>
    </tableColumn>
    <tableColumn id="5" xr3:uid="{A29D58F5-A195-464D-8FCF-260330F15615}" name="Column5" totalsRowFunction="custom" headerRowDxfId="130" dataDxfId="43" totalsRowDxfId="129">
      <totalsRowFormula array="1">SUM(IF(MOD(1+ ROW( Table24[Column5]),2)=0,Table24[Column5],0))</totalsRowFormula>
    </tableColumn>
    <tableColumn id="8" xr3:uid="{3197B861-9377-4BE3-8170-2CFA62CADEAF}" name="Column8" totalsRowFunction="custom" headerRowDxfId="128" dataDxfId="42" totalsRowDxfId="127">
      <totalsRowFormula array="1">SUM(IF(MOD(1+ ROW( Table24[Column8]),2)=0,Table24[Column8],0))</totalsRowFormula>
    </tableColumn>
    <tableColumn id="9" xr3:uid="{B2CF145E-44FD-4AB3-8455-05C45542A528}" name="Column9" totalsRowFunction="custom" headerRowDxfId="126" dataDxfId="41" totalsRowDxfId="125">
      <totalsRowFormula array="1">SUM(IF(MOD(1+ ROW( Table24[Column9]),2)=0,Table24[Column9],0))</totalsRowFormula>
    </tableColumn>
    <tableColumn id="12" xr3:uid="{BB1C7FB4-CF7E-4C38-89A4-CC01494B53B4}" name="Column12" totalsRowFunction="custom" headerRowDxfId="124" dataDxfId="40" totalsRowDxfId="123">
      <totalsRowFormula array="1">SUM(IF(MOD(1+ ROW( Table24[Column12]),2)=0,Table24[Column12],0))</totalsRowFormula>
    </tableColumn>
    <tableColumn id="13" xr3:uid="{16356112-F416-4C8F-81D8-EC53E8523D6D}" name="Column13" totalsRowFunction="custom" headerRowDxfId="122" dataDxfId="39" totalsRowDxfId="121">
      <totalsRowFormula array="1">SUM(IF(MOD(1+ ROW( Table24[Column13]),2)=0,Table24[Column13],0))</totalsRowFormula>
    </tableColumn>
    <tableColumn id="14" xr3:uid="{21BC978B-C422-4C88-AC39-4E06031B5A3F}" name="Column14" totalsRowFunction="custom" headerRowDxfId="120" dataDxfId="38" totalsRowDxfId="119">
      <totalsRowFormula array="1">SUM(IF(MOD(1+ ROW( Table24[Column14]),2)=0,Table24[Column14],0))</totalsRowFormula>
    </tableColumn>
    <tableColumn id="17" xr3:uid="{B8978089-4BCE-48E5-BA4C-2CE4FA96E67D}" name="Column17" totalsRowFunction="custom" headerRowDxfId="118" dataDxfId="37" totalsRowDxfId="117">
      <totalsRowFormula array="1">SUM(IF(MOD(1+ ROW( Table24[Column17]),2)=0,Table24[Column17],0))</totalsRowFormula>
    </tableColumn>
    <tableColumn id="20" xr3:uid="{80CD531B-B35D-45C1-9F1D-C71BD3ADFEED}" name="Column20" totalsRowFunction="custom" headerRowDxfId="116" dataDxfId="36" totalsRowDxfId="115">
      <totalsRowFormula array="1">SUM(IF(MOD(1+ ROW( Table24[Column20]),2)=0,Table24[Column20],0))</totalsRowFormula>
    </tableColumn>
    <tableColumn id="21" xr3:uid="{8164CA36-82B0-43BD-929C-8911C8E3C973}" name="Column21" totalsRowFunction="custom" headerRowDxfId="114" dataDxfId="35" totalsRowDxfId="113">
      <totalsRowFormula array="1">SUM(IF(MOD(1+ ROW( Table24[Column21]),2)=0,Table24[Column21],0))</totalsRowFormula>
    </tableColumn>
    <tableColumn id="24" xr3:uid="{5C8CD115-1FD1-47C6-9C73-5F72DAD73E9C}" name="Column24" totalsRowFunction="custom" headerRowDxfId="112" dataDxfId="34" totalsRowDxfId="111">
      <totalsRowFormula array="1">SUM(IF(MOD(1+ ROW( Table24[Column24]),2)=0,Table24[Column24],0))</totalsRowFormula>
    </tableColumn>
    <tableColumn id="25" xr3:uid="{7DD30CD2-8360-4D3F-A2C1-00580ED12BCE}" name="Column25" totalsRowFunction="custom" headerRowDxfId="110" dataDxfId="33" totalsRowDxfId="109">
      <totalsRowFormula array="1">SUM(IF(MOD(1+ ROW( Table24[Column25]),2)=0,Table24[Column25],0))</totalsRowFormula>
    </tableColumn>
    <tableColumn id="28" xr3:uid="{A3B5EF43-62D8-4FAD-8ECA-BE180B9D14EB}" name="Column28" totalsRowFunction="custom" headerRowDxfId="108" dataDxfId="32" totalsRowDxfId="107">
      <totalsRowFormula array="1">SUM(IF(MOD(1+ ROW( Table24[Column28]),2)=0,Table24[Column28],0))</totalsRowFormula>
    </tableColumn>
    <tableColumn id="22" xr3:uid="{3BAA5A8B-107C-4BBA-8EBC-433529F29BD0}" name="Column18" headerRowDxfId="106" dataDxfId="31" totalsRowDxfId="105"/>
    <tableColumn id="23" xr3:uid="{FF0673F5-F484-41C2-8382-FDDC8F963A6C}" name="Column19" headerRowDxfId="104" dataDxfId="30" totalsRowDxfId="103"/>
    <tableColumn id="29" xr3:uid="{E04BDBD0-51EC-40AB-AE87-AF0B2EEFC3DA}" name="Column29" totalsRowFunction="custom" headerRowDxfId="102" dataDxfId="29" totalsRowDxfId="101">
      <totalsRowFormula array="1">SUM(IF(MOD(1+ ROW( Table24[Column29]),2)=0,Table24[Column29],0))</totalsRowFormula>
    </tableColumn>
    <tableColumn id="32" xr3:uid="{47E39099-4E14-4FB0-BDBF-0A4CE099D4AD}" name="Column32" totalsRowFunction="custom" headerRowDxfId="100" dataDxfId="28" totalsRowDxfId="99">
      <totalsRowFormula array="1">SUM(IF(MOD(1+ ROW( Table24[Column32]),2)=0,Table24[Column32],0))</totalsRowFormula>
    </tableColumn>
    <tableColumn id="33" xr3:uid="{75F92D9E-756A-4177-B420-8A23150351C0}" name="Column33" totalsRowFunction="custom" headerRowDxfId="98" dataDxfId="27" totalsRowDxfId="97">
      <totalsRowFormula array="1">SUM(IF(MOD(1+ ROW( Table24[Column33]),2)=0,Table24[Column33],0))</totalsRowFormula>
    </tableColumn>
    <tableColumn id="36" xr3:uid="{22688777-180B-4AAF-B375-4F3061E648BA}" name="Column36" totalsRowFunction="custom" headerRowDxfId="96" dataDxfId="26" totalsRowDxfId="95">
      <totalsRowFormula array="1">SUM(IF(MOD(1+ ROW( Table24[Column36]),2)=0,Table24[Column36],0))</totalsRowFormula>
    </tableColumn>
    <tableColumn id="37" xr3:uid="{EFB06D5A-9E88-4BCB-86E7-56FA44ADDF6F}" name="Column37" totalsRowFunction="custom" headerRowDxfId="94" dataDxfId="25" totalsRowDxfId="93">
      <totalsRowFormula array="1">SUM(IF(MOD(1+ ROW( Table24[Column37]),2)=0,Table24[Column37],0))</totalsRowFormula>
    </tableColumn>
    <tableColumn id="40" xr3:uid="{F708A50C-211C-4A1C-8F82-9E7A92E1D9BA}" name="Column40" totalsRowFunction="custom" headerRowDxfId="92" dataDxfId="24" totalsRowDxfId="91">
      <totalsRowFormula array="1">SUM(IF(MOD(1+ ROW( Table24[Column40]),2)=0,Table24[Column40],0))</totalsRowFormula>
    </tableColumn>
    <tableColumn id="41" xr3:uid="{7252ABF2-F82A-40B5-8FD3-1AF9B242C2C2}" name="Column41" totalsRowFunction="custom" headerRowDxfId="90" dataDxfId="23" totalsRowDxfId="89">
      <totalsRowFormula array="1">SUM(IF(MOD(1+ ROW( Table24[Column41]),2)=0,Table24[Column41],0))</totalsRowFormula>
    </tableColumn>
    <tableColumn id="44" xr3:uid="{3D7B5CEC-3C30-46E1-B142-8EB90054A851}" name="Column44" totalsRowFunction="custom" headerRowDxfId="88" dataDxfId="22" totalsRowDxfId="87">
      <totalsRowFormula array="1">SUM(IF(MOD(1+ ROW( Table24[Column44]),2)=0,Table24[Column44],0))</totalsRowFormula>
    </tableColumn>
    <tableColumn id="45" xr3:uid="{D02487A4-E23A-43D1-AC93-E03D1FB16171}" name="Column45" totalsRowFunction="custom" headerRowDxfId="86" dataDxfId="21" totalsRowDxfId="85">
      <totalsRowFormula array="1">SUM(IF(MOD(1+ ROW( Table24[Column45]),2)=0,Table24[Column45],0))</totalsRowFormula>
    </tableColumn>
    <tableColumn id="48" xr3:uid="{4FDA58F9-E502-44F9-A56C-6AEC58EF2F23}" name="Column48" totalsRowFunction="custom" headerRowDxfId="84" dataDxfId="20" totalsRowDxfId="83">
      <totalsRowFormula array="1">SUM(IF(MOD(1+ ROW( Table24[Column48]),2)=0,Table24[Column48],0))</totalsRowFormula>
    </tableColumn>
    <tableColumn id="49" xr3:uid="{8A826D4F-30DC-41CC-9DEA-DC88074B32ED}" name="Column49" totalsRowFunction="custom" headerRowDxfId="82" dataDxfId="19" totalsRowDxfId="81">
      <totalsRowFormula array="1">SUM(IF(MOD(1+ ROW( Table24[Column49]),2)=0,Table24[Column49],0))</totalsRowFormula>
    </tableColumn>
    <tableColumn id="52" xr3:uid="{F36139F7-2A57-471C-BFC1-E487E4BB9C89}" name="Column52" totalsRowFunction="custom" headerRowDxfId="80" dataDxfId="18" totalsRowDxfId="79">
      <totalsRowFormula array="1">SUM(IF(MOD(1+ ROW( Table24[Column52]),2)=0,Table24[Column52],0))</totalsRowFormula>
    </tableColumn>
    <tableColumn id="53" xr3:uid="{478A48B6-8FCD-462A-99E0-09C377EB5F75}" name="Column53" totalsRowFunction="custom" headerRowDxfId="78" dataDxfId="17" totalsRowDxfId="77">
      <totalsRowFormula array="1">SUM(IF(MOD(1+ ROW( Table24[Column53]),2)=0,Table24[Column53],0))</totalsRowFormula>
    </tableColumn>
    <tableColumn id="56" xr3:uid="{2D3ECE7C-9B69-4D7D-A4F9-EF53E66B8E05}" name="Column56" totalsRowFunction="custom" headerRowDxfId="76" dataDxfId="16" totalsRowDxfId="75">
      <totalsRowFormula array="1">SUM(IF(MOD(1+ ROW( Table24[Column56]),2)=0,Table24[Column56],0))</totalsRowFormula>
    </tableColumn>
    <tableColumn id="30" xr3:uid="{7C0A39D4-2C93-4665-BDF8-8FD82E7A33D0}" name="Column10" headerRowDxfId="74" dataDxfId="15" totalsRowDxfId="73"/>
    <tableColumn id="31" xr3:uid="{84FE7665-0492-4534-A76E-4C8D561E042A}" name="Column11" headerRowDxfId="72" dataDxfId="14" totalsRowDxfId="71"/>
    <tableColumn id="61" xr3:uid="{AB34CF84-E0A7-4360-852D-C6825B7ACEE9}" name="Column61" totalsRowFunction="custom" headerRowDxfId="70" dataDxfId="13" totalsRowDxfId="69">
      <totalsRowFormula array="1">SUM(IF(MOD(1+ ROW( Table24[Column61]),2)=0,Table24[Column61],0))</totalsRowFormula>
    </tableColumn>
    <tableColumn id="64" xr3:uid="{A8E82AA3-6FFE-49C8-BE9B-06B871E00FC5}" name="Column64" totalsRowFunction="custom" headerRowDxfId="68" dataDxfId="12" totalsRowDxfId="67">
      <totalsRowFormula array="1">SUM(IF(MOD(1+ ROW( Table24[Column64]),2)=0,Table24[Column64],0))</totalsRowFormula>
    </tableColumn>
    <tableColumn id="65" xr3:uid="{9C64499A-2F38-49B4-AC0C-24658A68C93F}" name="Column65" totalsRowFunction="custom" headerRowDxfId="66" dataDxfId="11" totalsRowDxfId="65">
      <totalsRowFormula array="1">SUM(IF(MOD(1+ ROW( Table24[Column65]),2)=0,Table24[Column65],0))</totalsRowFormula>
    </tableColumn>
    <tableColumn id="68" xr3:uid="{221C17C8-C553-4F3F-A830-A44CCD3B54ED}" name="Column68" totalsRowFunction="custom" headerRowDxfId="64" dataDxfId="10" totalsRowDxfId="63">
      <totalsRowFormula array="1">SUM(IF(MOD(1+ ROW( Table24[Column68]),2)=0,Table24[Column68],0))</totalsRowFormula>
    </tableColumn>
    <tableColumn id="69" xr3:uid="{0E453332-B350-487C-AA66-621AFDFC1E02}" name="Column69" totalsRowFunction="custom" headerRowDxfId="62" dataDxfId="9" totalsRowDxfId="61">
      <totalsRowFormula array="1">SUM(IF(MOD(1+ ROW( Table24[Column69]),2)=0,Table24[Column69],0))</totalsRowFormula>
    </tableColumn>
    <tableColumn id="72" xr3:uid="{5D877134-5B3A-472F-A3A6-FB4B239CB055}" name="Column72" totalsRowFunction="custom" headerRowDxfId="60" dataDxfId="8" totalsRowDxfId="59">
      <totalsRowFormula array="1">SUM(IF(MOD(1+ ROW( Table24[Column72]),2)=0,Table24[Column72],0))</totalsRowFormula>
    </tableColumn>
    <tableColumn id="73" xr3:uid="{855F95CD-77BD-4AFF-B549-9AB9D23BC9A4}" name="Column73" totalsRowFunction="custom" headerRowDxfId="58" dataDxfId="7" totalsRowDxfId="57">
      <totalsRowFormula array="1">SUM(IF(MOD(1+ ROW( Table24[Column73]),2)=0,Table24[Column73],0))</totalsRowFormula>
    </tableColumn>
    <tableColumn id="76" xr3:uid="{A5EABBA8-FEEE-4262-A31F-C288F4596ABD}" name="Column76" totalsRowFunction="custom" headerRowDxfId="56" dataDxfId="6" totalsRowDxfId="55">
      <totalsRowFormula array="1">SUM(IF(MOD(1+ ROW( Table24[Column76]),2)=0,Table24[Column76],0))</totalsRowFormula>
    </tableColumn>
    <tableColumn id="2" xr3:uid="{D7BF5FD5-0987-4422-A89F-9AC32D11BDDA}" name="Column2" totalsRowFunction="custom" headerRowDxfId="54" dataDxfId="5" totalsRowDxfId="53">
      <totalsRowFormula array="1">SUM(IF(MOD(1+ ROW( Table24[Column2]),2)=0,Table24[Column2],0))</totalsRowFormula>
    </tableColumn>
    <tableColumn id="3" xr3:uid="{AD9FE0C2-1069-4D4E-99C7-DF2CA164E76E}" name="Column3" totalsRowFunction="custom" headerRowDxfId="52" dataDxfId="4" totalsRowDxfId="51">
      <totalsRowFormula array="1">SUM(IF(MOD(1+ ROW( Table24[Column3]),2)=0,Table24[Column3],0))</totalsRowFormula>
    </tableColumn>
    <tableColumn id="6" xr3:uid="{F58456D2-D1E6-43EF-B7D5-848516E889FB}" name="Column6" totalsRowFunction="custom" headerRowDxfId="50" dataDxfId="3" totalsRowDxfId="49">
      <totalsRowFormula array="1">SUM(IF(MOD(1+ ROW( Table24[Column6]),2)=0,Table24[Column6],0))</totalsRowFormula>
    </tableColumn>
    <tableColumn id="7" xr3:uid="{736DD2F5-7E34-4B06-8D56-BDF7D20B674A}" name="Column7" totalsRowFunction="custom" headerRowDxfId="48" dataDxfId="2" totalsRowDxfId="47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" activePane="bottomLeft" state="frozen"/>
      <selection pane="bottomLeft" activeCell="K12" sqref="K12"/>
    </sheetView>
  </sheetViews>
  <sheetFormatPr defaultColWidth="9.140625" defaultRowHeight="15" x14ac:dyDescent="0.25"/>
  <cols>
    <col min="1" max="1" width="80.140625" style="29" bestFit="1" customWidth="1"/>
    <col min="2" max="3" width="5.85546875" style="23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46" t="s">
        <v>29</v>
      </c>
      <c r="B1" s="13"/>
      <c r="C1" s="13"/>
      <c r="D1" s="45" t="s">
        <v>0</v>
      </c>
      <c r="E1" s="45"/>
      <c r="F1" s="45"/>
      <c r="G1" s="45"/>
      <c r="H1" s="45" t="s">
        <v>1</v>
      </c>
      <c r="I1" s="45"/>
      <c r="J1" s="45"/>
      <c r="K1" s="45"/>
      <c r="L1" s="45" t="s">
        <v>2</v>
      </c>
      <c r="M1" s="45"/>
      <c r="N1" s="45"/>
      <c r="O1" s="45"/>
      <c r="P1" s="45" t="s">
        <v>3</v>
      </c>
      <c r="Q1" s="45"/>
      <c r="R1" s="45"/>
      <c r="S1" s="45"/>
      <c r="T1" s="45" t="s">
        <v>4</v>
      </c>
      <c r="U1" s="45"/>
      <c r="V1" s="45"/>
      <c r="W1" s="45"/>
      <c r="X1" s="45" t="s">
        <v>5</v>
      </c>
      <c r="Y1" s="45"/>
      <c r="Z1" s="45"/>
      <c r="AA1" s="45"/>
      <c r="AB1" s="45" t="s">
        <v>6</v>
      </c>
      <c r="AC1" s="45"/>
      <c r="AD1" s="45"/>
      <c r="AE1" s="45"/>
      <c r="AF1" s="45" t="s">
        <v>7</v>
      </c>
      <c r="AG1" s="45"/>
      <c r="AH1" s="45"/>
      <c r="AI1" s="45"/>
      <c r="AJ1" s="45" t="s">
        <v>8</v>
      </c>
      <c r="AK1" s="45"/>
      <c r="AL1" s="45"/>
      <c r="AM1" s="45"/>
      <c r="AN1" s="45" t="s">
        <v>9</v>
      </c>
      <c r="AO1" s="45"/>
      <c r="AP1" s="45"/>
      <c r="AQ1" s="45"/>
      <c r="AR1" s="45" t="s">
        <v>22</v>
      </c>
      <c r="AS1" s="45"/>
      <c r="AT1" s="45"/>
      <c r="AU1" s="45"/>
    </row>
    <row r="2" spans="1:50" ht="22.5" customHeight="1" x14ac:dyDescent="0.25">
      <c r="A2" s="46"/>
      <c r="B2" s="13"/>
      <c r="C2" s="13"/>
      <c r="D2" s="45" t="s">
        <v>10</v>
      </c>
      <c r="E2" s="45"/>
      <c r="F2" s="45"/>
      <c r="G2" s="45"/>
      <c r="H2" s="45" t="s">
        <v>11</v>
      </c>
      <c r="I2" s="45"/>
      <c r="J2" s="45"/>
      <c r="K2" s="45"/>
      <c r="L2" s="45" t="s">
        <v>12</v>
      </c>
      <c r="M2" s="45"/>
      <c r="N2" s="45"/>
      <c r="O2" s="45"/>
      <c r="P2" s="45" t="s">
        <v>13</v>
      </c>
      <c r="Q2" s="45"/>
      <c r="R2" s="45"/>
      <c r="S2" s="45"/>
      <c r="T2" s="45" t="s">
        <v>16</v>
      </c>
      <c r="U2" s="45"/>
      <c r="V2" s="45"/>
      <c r="W2" s="45"/>
      <c r="X2" s="45" t="s">
        <v>17</v>
      </c>
      <c r="Y2" s="45"/>
      <c r="Z2" s="45"/>
      <c r="AA2" s="45"/>
      <c r="AB2" s="45" t="s">
        <v>18</v>
      </c>
      <c r="AC2" s="45"/>
      <c r="AD2" s="45"/>
      <c r="AE2" s="45"/>
      <c r="AF2" s="45" t="s">
        <v>19</v>
      </c>
      <c r="AG2" s="45"/>
      <c r="AH2" s="45"/>
      <c r="AI2" s="45"/>
      <c r="AJ2" s="45" t="s">
        <v>20</v>
      </c>
      <c r="AK2" s="45"/>
      <c r="AL2" s="45"/>
      <c r="AM2" s="45"/>
      <c r="AN2" s="45" t="s">
        <v>21</v>
      </c>
      <c r="AO2" s="45"/>
      <c r="AP2" s="45"/>
      <c r="AQ2" s="45"/>
      <c r="AR2" s="45" t="s">
        <v>23</v>
      </c>
      <c r="AS2" s="45"/>
      <c r="AT2" s="45"/>
      <c r="AU2" s="45"/>
    </row>
    <row r="3" spans="1:50" ht="22.5" customHeight="1" x14ac:dyDescent="0.25">
      <c r="A3" s="46"/>
      <c r="B3" s="24" t="s">
        <v>14</v>
      </c>
      <c r="C3" s="25" t="s">
        <v>15</v>
      </c>
      <c r="D3" s="45" t="s">
        <v>26</v>
      </c>
      <c r="E3" s="45"/>
      <c r="F3" s="47" t="s">
        <v>27</v>
      </c>
      <c r="G3" s="48"/>
      <c r="H3" s="45" t="s">
        <v>26</v>
      </c>
      <c r="I3" s="45"/>
      <c r="J3" s="45" t="s">
        <v>27</v>
      </c>
      <c r="K3" s="45"/>
      <c r="L3" s="45" t="s">
        <v>26</v>
      </c>
      <c r="M3" s="45"/>
      <c r="N3" s="45" t="s">
        <v>27</v>
      </c>
      <c r="O3" s="45"/>
      <c r="P3" s="45" t="s">
        <v>26</v>
      </c>
      <c r="Q3" s="45"/>
      <c r="R3" s="45" t="s">
        <v>27</v>
      </c>
      <c r="S3" s="45"/>
      <c r="T3" s="45" t="s">
        <v>26</v>
      </c>
      <c r="U3" s="45"/>
      <c r="V3" s="45" t="s">
        <v>27</v>
      </c>
      <c r="W3" s="45"/>
      <c r="X3" s="45" t="s">
        <v>26</v>
      </c>
      <c r="Y3" s="45"/>
      <c r="Z3" s="45" t="s">
        <v>27</v>
      </c>
      <c r="AA3" s="45"/>
      <c r="AB3" s="45" t="s">
        <v>26</v>
      </c>
      <c r="AC3" s="45"/>
      <c r="AD3" s="45" t="s">
        <v>27</v>
      </c>
      <c r="AE3" s="45"/>
      <c r="AF3" s="45" t="s">
        <v>26</v>
      </c>
      <c r="AG3" s="45"/>
      <c r="AH3" s="45" t="s">
        <v>27</v>
      </c>
      <c r="AI3" s="45"/>
      <c r="AJ3" s="45" t="s">
        <v>26</v>
      </c>
      <c r="AK3" s="45"/>
      <c r="AL3" s="45" t="s">
        <v>27</v>
      </c>
      <c r="AM3" s="45"/>
      <c r="AN3" s="45" t="s">
        <v>26</v>
      </c>
      <c r="AO3" s="45"/>
      <c r="AP3" s="45" t="s">
        <v>27</v>
      </c>
      <c r="AQ3" s="45"/>
      <c r="AR3" s="45" t="s">
        <v>26</v>
      </c>
      <c r="AS3" s="45"/>
      <c r="AT3" s="45" t="s">
        <v>27</v>
      </c>
      <c r="AU3" s="45"/>
    </row>
    <row r="4" spans="1:50" ht="15.75" x14ac:dyDescent="0.25">
      <c r="A4" s="7" t="s">
        <v>24</v>
      </c>
      <c r="B4" s="14"/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2" t="s">
        <v>62</v>
      </c>
      <c r="B5" s="33">
        <f>SUM(Table24[#This Row])</f>
        <v>11</v>
      </c>
      <c r="C5" s="33">
        <f>SUM(D6:AU6)</f>
        <v>11</v>
      </c>
      <c r="D5" s="49"/>
      <c r="E5" s="50"/>
      <c r="F5" s="50"/>
      <c r="G5" s="50">
        <v>1</v>
      </c>
      <c r="H5" s="50"/>
      <c r="I5" s="50"/>
      <c r="J5" s="50"/>
      <c r="K5" s="50">
        <v>1</v>
      </c>
      <c r="L5" s="50"/>
      <c r="M5" s="50"/>
      <c r="N5" s="50"/>
      <c r="O5" s="50">
        <v>1</v>
      </c>
      <c r="P5" s="50"/>
      <c r="Q5" s="50">
        <v>1</v>
      </c>
      <c r="R5" s="51"/>
      <c r="S5" s="51"/>
      <c r="T5" s="50"/>
      <c r="U5" s="50"/>
      <c r="V5" s="50"/>
      <c r="W5" s="50">
        <v>1</v>
      </c>
      <c r="X5" s="50"/>
      <c r="Y5" s="50"/>
      <c r="Z5" s="50"/>
      <c r="AA5" s="50">
        <v>1</v>
      </c>
      <c r="AB5" s="50"/>
      <c r="AC5" s="50"/>
      <c r="AD5" s="50"/>
      <c r="AE5" s="50">
        <v>1</v>
      </c>
      <c r="AF5" s="50"/>
      <c r="AG5" s="50">
        <v>1</v>
      </c>
      <c r="AH5" s="51"/>
      <c r="AI5" s="51"/>
      <c r="AJ5" s="50"/>
      <c r="AK5" s="50"/>
      <c r="AL5" s="50"/>
      <c r="AM5" s="50">
        <v>1</v>
      </c>
      <c r="AN5" s="50"/>
      <c r="AO5" s="50"/>
      <c r="AP5" s="50"/>
      <c r="AQ5" s="50">
        <v>1</v>
      </c>
      <c r="AR5" s="50"/>
      <c r="AS5" s="50"/>
      <c r="AT5" s="50"/>
      <c r="AU5" s="52">
        <v>1</v>
      </c>
    </row>
    <row r="6" spans="1:50" x14ac:dyDescent="0.25">
      <c r="A6" s="32"/>
      <c r="B6" s="33"/>
      <c r="C6" s="33"/>
      <c r="D6" s="53"/>
      <c r="E6" s="54"/>
      <c r="F6" s="54"/>
      <c r="G6" s="54">
        <v>1</v>
      </c>
      <c r="H6" s="54"/>
      <c r="I6" s="54"/>
      <c r="J6" s="54"/>
      <c r="K6" s="54">
        <v>1</v>
      </c>
      <c r="L6" s="54"/>
      <c r="M6" s="54"/>
      <c r="N6" s="54"/>
      <c r="O6" s="54">
        <v>1</v>
      </c>
      <c r="P6" s="54"/>
      <c r="Q6" s="54">
        <v>1</v>
      </c>
      <c r="R6" s="55"/>
      <c r="S6" s="55"/>
      <c r="T6" s="54"/>
      <c r="U6" s="54"/>
      <c r="V6" s="54"/>
      <c r="W6" s="54">
        <v>1</v>
      </c>
      <c r="X6" s="54"/>
      <c r="Y6" s="54"/>
      <c r="Z6" s="54"/>
      <c r="AA6" s="54">
        <v>1</v>
      </c>
      <c r="AB6" s="54"/>
      <c r="AC6" s="54"/>
      <c r="AD6" s="54"/>
      <c r="AE6" s="54">
        <v>1</v>
      </c>
      <c r="AF6" s="54"/>
      <c r="AG6" s="54">
        <v>1</v>
      </c>
      <c r="AH6" s="55"/>
      <c r="AI6" s="55"/>
      <c r="AJ6" s="54"/>
      <c r="AK6" s="54"/>
      <c r="AL6" s="54"/>
      <c r="AM6" s="54">
        <v>1</v>
      </c>
      <c r="AN6" s="54"/>
      <c r="AO6" s="54"/>
      <c r="AP6" s="54"/>
      <c r="AQ6" s="54">
        <v>1</v>
      </c>
      <c r="AR6" s="54"/>
      <c r="AS6" s="54"/>
      <c r="AT6" s="54">
        <v>1</v>
      </c>
      <c r="AU6" s="56"/>
    </row>
    <row r="7" spans="1:50" x14ac:dyDescent="0.25">
      <c r="A7" s="32" t="s">
        <v>81</v>
      </c>
      <c r="B7" s="33">
        <f>SUM(Table24[#This Row])</f>
        <v>3</v>
      </c>
      <c r="C7" s="33">
        <f>SUM(D8:AU8)</f>
        <v>4</v>
      </c>
      <c r="D7" s="53">
        <v>1</v>
      </c>
      <c r="E7" s="54"/>
      <c r="F7" s="54"/>
      <c r="G7" s="54"/>
      <c r="H7" s="54"/>
      <c r="I7" s="54"/>
      <c r="J7" s="54"/>
      <c r="K7" s="54">
        <v>1</v>
      </c>
      <c r="L7" s="54"/>
      <c r="M7" s="54"/>
      <c r="N7" s="54"/>
      <c r="O7" s="54"/>
      <c r="P7" s="54"/>
      <c r="Q7" s="54"/>
      <c r="R7" s="55"/>
      <c r="S7" s="55"/>
      <c r="T7" s="54"/>
      <c r="U7" s="54">
        <v>1</v>
      </c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5"/>
      <c r="AI7" s="55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6"/>
    </row>
    <row r="8" spans="1:50" x14ac:dyDescent="0.25">
      <c r="A8" s="32"/>
      <c r="B8" s="33"/>
      <c r="C8" s="33"/>
      <c r="D8" s="53">
        <v>1</v>
      </c>
      <c r="E8" s="54"/>
      <c r="F8" s="54"/>
      <c r="G8" s="54"/>
      <c r="H8" s="54"/>
      <c r="I8" s="54"/>
      <c r="J8" s="54"/>
      <c r="K8" s="54">
        <v>1</v>
      </c>
      <c r="L8" s="54"/>
      <c r="M8" s="54"/>
      <c r="N8" s="54"/>
      <c r="O8" s="54"/>
      <c r="P8" s="54"/>
      <c r="Q8" s="54"/>
      <c r="R8" s="55"/>
      <c r="S8" s="55"/>
      <c r="T8" s="54"/>
      <c r="U8" s="54"/>
      <c r="V8" s="54"/>
      <c r="W8" s="54">
        <v>1</v>
      </c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5"/>
      <c r="AI8" s="55"/>
      <c r="AJ8" s="54"/>
      <c r="AK8" s="54"/>
      <c r="AL8" s="54"/>
      <c r="AM8" s="54"/>
      <c r="AN8" s="54"/>
      <c r="AO8" s="54"/>
      <c r="AP8" s="54">
        <v>1</v>
      </c>
      <c r="AQ8" s="54"/>
      <c r="AR8" s="54"/>
      <c r="AS8" s="54"/>
      <c r="AT8" s="54"/>
      <c r="AU8" s="56"/>
      <c r="AW8" s="44" t="s">
        <v>48</v>
      </c>
      <c r="AX8" s="44"/>
    </row>
    <row r="9" spans="1:50" x14ac:dyDescent="0.25">
      <c r="A9" s="32" t="s">
        <v>32</v>
      </c>
      <c r="B9" s="33">
        <f>SUM(Table24[#This Row])</f>
        <v>2</v>
      </c>
      <c r="C9" s="33">
        <f>SUM(D10:AU10)</f>
        <v>3</v>
      </c>
      <c r="D9" s="53"/>
      <c r="E9" s="54"/>
      <c r="F9" s="54"/>
      <c r="G9" s="54"/>
      <c r="H9" s="54">
        <v>1</v>
      </c>
      <c r="I9" s="54"/>
      <c r="J9" s="54"/>
      <c r="K9" s="54"/>
      <c r="L9" s="54"/>
      <c r="M9" s="54"/>
      <c r="N9" s="54"/>
      <c r="O9" s="54"/>
      <c r="P9" s="54"/>
      <c r="Q9" s="54"/>
      <c r="R9" s="55"/>
      <c r="S9" s="55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5"/>
      <c r="AI9" s="55"/>
      <c r="AJ9" s="54">
        <v>1</v>
      </c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6"/>
      <c r="AW9" s="5"/>
      <c r="AX9" s="4" t="s">
        <v>49</v>
      </c>
    </row>
    <row r="10" spans="1:50" x14ac:dyDescent="0.25">
      <c r="A10" s="32"/>
      <c r="B10" s="33"/>
      <c r="C10" s="33"/>
      <c r="D10" s="53"/>
      <c r="E10" s="54"/>
      <c r="F10" s="54"/>
      <c r="G10" s="54"/>
      <c r="H10" s="54">
        <v>2</v>
      </c>
      <c r="I10" s="54"/>
      <c r="J10" s="54"/>
      <c r="K10" s="54"/>
      <c r="L10" s="54"/>
      <c r="M10" s="54"/>
      <c r="N10" s="54"/>
      <c r="O10" s="54"/>
      <c r="P10" s="54"/>
      <c r="Q10" s="54"/>
      <c r="R10" s="55"/>
      <c r="S10" s="55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5"/>
      <c r="AI10" s="55"/>
      <c r="AJ10" s="54">
        <v>1</v>
      </c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6"/>
      <c r="AW10" s="6"/>
      <c r="AX10" s="4" t="s">
        <v>50</v>
      </c>
    </row>
    <row r="11" spans="1:50" x14ac:dyDescent="0.25">
      <c r="A11" s="32" t="s">
        <v>80</v>
      </c>
      <c r="B11" s="33">
        <f>SUM(Table24[#This Row])</f>
        <v>5</v>
      </c>
      <c r="C11" s="33">
        <f>SUM(D12:AU12)</f>
        <v>0</v>
      </c>
      <c r="D11" s="53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5"/>
      <c r="S11" s="55"/>
      <c r="T11" s="54"/>
      <c r="U11" s="54"/>
      <c r="V11" s="54"/>
      <c r="W11" s="54">
        <v>1</v>
      </c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55"/>
      <c r="AJ11" s="54"/>
      <c r="AK11" s="54"/>
      <c r="AL11" s="54"/>
      <c r="AM11" s="54">
        <v>2</v>
      </c>
      <c r="AN11" s="54"/>
      <c r="AO11" s="54"/>
      <c r="AP11" s="54"/>
      <c r="AQ11" s="54"/>
      <c r="AR11" s="54"/>
      <c r="AS11" s="54"/>
      <c r="AT11" s="54"/>
      <c r="AU11" s="56">
        <v>2</v>
      </c>
      <c r="AW11" s="31"/>
      <c r="AX11" s="4" t="s">
        <v>78</v>
      </c>
    </row>
    <row r="12" spans="1:50" x14ac:dyDescent="0.25">
      <c r="A12" s="32"/>
      <c r="B12" s="33"/>
      <c r="C12" s="3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5"/>
      <c r="S12" s="55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5"/>
      <c r="AI12" s="55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6"/>
      <c r="AW12" s="30"/>
      <c r="AX12" s="4" t="s">
        <v>79</v>
      </c>
    </row>
    <row r="13" spans="1:50" ht="15.75" x14ac:dyDescent="0.25">
      <c r="A13" s="7" t="s">
        <v>28</v>
      </c>
      <c r="B13" s="15"/>
      <c r="C13" s="15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8"/>
      <c r="AW13" s="4" t="s">
        <v>26</v>
      </c>
      <c r="AX13" s="4" t="s">
        <v>59</v>
      </c>
    </row>
    <row r="14" spans="1:50" ht="15.75" hidden="1" x14ac:dyDescent="0.25">
      <c r="A14" s="7"/>
      <c r="B14" s="16"/>
      <c r="C14" s="16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8"/>
      <c r="AW14" s="4" t="s">
        <v>27</v>
      </c>
      <c r="AX14" s="4" t="s">
        <v>60</v>
      </c>
    </row>
    <row r="15" spans="1:50" x14ac:dyDescent="0.25">
      <c r="A15" s="32" t="s">
        <v>41</v>
      </c>
      <c r="B15" s="33">
        <f>SUM(Table24[#This Row])</f>
        <v>2</v>
      </c>
      <c r="C15" s="33">
        <f>SUM(D16:AU16)</f>
        <v>3</v>
      </c>
      <c r="D15" s="53">
        <v>2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5"/>
      <c r="S15" s="55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5"/>
      <c r="AI15" s="55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6"/>
      <c r="AW15" s="4"/>
      <c r="AX15" s="4" t="s">
        <v>61</v>
      </c>
    </row>
    <row r="16" spans="1:50" x14ac:dyDescent="0.25">
      <c r="A16" s="32"/>
      <c r="B16" s="33"/>
      <c r="C16" s="33"/>
      <c r="D16" s="53">
        <v>2</v>
      </c>
      <c r="E16" s="54"/>
      <c r="F16" s="54"/>
      <c r="G16" s="54"/>
      <c r="H16" s="54"/>
      <c r="I16" s="54">
        <v>1</v>
      </c>
      <c r="J16" s="54"/>
      <c r="K16" s="54"/>
      <c r="L16" s="54"/>
      <c r="M16" s="54"/>
      <c r="N16" s="54"/>
      <c r="O16" s="54"/>
      <c r="P16" s="54"/>
      <c r="Q16" s="54"/>
      <c r="R16" s="55"/>
      <c r="S16" s="55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5"/>
      <c r="AI16" s="55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6"/>
    </row>
    <row r="17" spans="1:50" x14ac:dyDescent="0.25">
      <c r="A17" s="32" t="s">
        <v>40</v>
      </c>
      <c r="B17" s="33">
        <f>SUM(Table24[#This Row])</f>
        <v>1</v>
      </c>
      <c r="C17" s="33">
        <f>SUM(D18:AU18)</f>
        <v>1</v>
      </c>
      <c r="D17" s="53"/>
      <c r="E17" s="54">
        <v>1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55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55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6"/>
      <c r="AW17" s="26" t="s">
        <v>53</v>
      </c>
      <c r="AX17" s="26" t="s">
        <v>51</v>
      </c>
    </row>
    <row r="18" spans="1:50" x14ac:dyDescent="0.25">
      <c r="A18" s="32"/>
      <c r="B18" s="33"/>
      <c r="C18" s="33"/>
      <c r="D18" s="53"/>
      <c r="E18" s="59">
        <v>1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S18" s="55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5"/>
      <c r="AI18" s="55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6"/>
      <c r="AW18" s="4">
        <v>0</v>
      </c>
      <c r="AX18" s="4" t="s">
        <v>52</v>
      </c>
    </row>
    <row r="19" spans="1:50" x14ac:dyDescent="0.25">
      <c r="A19" s="32" t="s">
        <v>69</v>
      </c>
      <c r="B19" s="33">
        <f>SUM(Table24[#This Row])</f>
        <v>1</v>
      </c>
      <c r="C19" s="33">
        <f>SUM(D20:AU20)</f>
        <v>1</v>
      </c>
      <c r="D19" s="53"/>
      <c r="E19" s="54"/>
      <c r="F19" s="54">
        <v>1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5"/>
      <c r="S19" s="55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5"/>
      <c r="AI19" s="55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6"/>
      <c r="AW19" s="4">
        <v>1</v>
      </c>
      <c r="AX19" s="4" t="s">
        <v>54</v>
      </c>
    </row>
    <row r="20" spans="1:50" x14ac:dyDescent="0.25">
      <c r="A20" s="32"/>
      <c r="B20" s="33"/>
      <c r="C20" s="33"/>
      <c r="D20" s="53"/>
      <c r="E20" s="54"/>
      <c r="F20" s="54">
        <v>1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5"/>
      <c r="S20" s="55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5"/>
      <c r="AI20" s="55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6"/>
      <c r="AW20" s="4">
        <v>2</v>
      </c>
      <c r="AX20" s="4" t="s">
        <v>56</v>
      </c>
    </row>
    <row r="21" spans="1:50" x14ac:dyDescent="0.25">
      <c r="A21" s="32" t="s">
        <v>70</v>
      </c>
      <c r="B21" s="33">
        <f>SUM(Table24[#This Row])</f>
        <v>1</v>
      </c>
      <c r="C21" s="33">
        <f>SUM(D22:AU22)</f>
        <v>1</v>
      </c>
      <c r="D21" s="53"/>
      <c r="E21" s="54"/>
      <c r="F21" s="54">
        <v>1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5"/>
      <c r="S21" s="55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5"/>
      <c r="AI21" s="55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6"/>
      <c r="AW21" s="4">
        <v>3</v>
      </c>
      <c r="AX21" s="4" t="s">
        <v>57</v>
      </c>
    </row>
    <row r="22" spans="1:50" x14ac:dyDescent="0.25">
      <c r="A22" s="32"/>
      <c r="B22" s="33"/>
      <c r="C22" s="33"/>
      <c r="D22" s="53"/>
      <c r="E22" s="54"/>
      <c r="F22" s="54">
        <v>1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5"/>
      <c r="S22" s="55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5"/>
      <c r="AI22" s="55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6"/>
      <c r="AW22" s="4">
        <v>4</v>
      </c>
      <c r="AX22" s="4" t="s">
        <v>55</v>
      </c>
    </row>
    <row r="23" spans="1:50" x14ac:dyDescent="0.25">
      <c r="A23" s="32" t="s">
        <v>72</v>
      </c>
      <c r="B23" s="33">
        <f>SUM(Table24[#This Row])</f>
        <v>1</v>
      </c>
      <c r="C23" s="33">
        <f>SUM(D24:AU24)</f>
        <v>1</v>
      </c>
      <c r="D23" s="53"/>
      <c r="E23" s="54"/>
      <c r="F23" s="54"/>
      <c r="G23" s="54">
        <v>1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5"/>
      <c r="S23" s="55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5"/>
      <c r="AI23" s="55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6"/>
      <c r="AW23" s="4">
        <v>5</v>
      </c>
      <c r="AX23" s="4" t="s">
        <v>58</v>
      </c>
    </row>
    <row r="24" spans="1:50" x14ac:dyDescent="0.25">
      <c r="A24" s="32"/>
      <c r="B24" s="33"/>
      <c r="C24" s="33"/>
      <c r="D24" s="53"/>
      <c r="E24" s="54"/>
      <c r="F24" s="54"/>
      <c r="G24" s="54">
        <v>1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5"/>
      <c r="S24" s="55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5"/>
      <c r="AI24" s="55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6"/>
    </row>
    <row r="25" spans="1:50" x14ac:dyDescent="0.25">
      <c r="A25" s="32" t="s">
        <v>71</v>
      </c>
      <c r="B25" s="33">
        <f>SUM(Table24[#This Row])</f>
        <v>1</v>
      </c>
      <c r="C25" s="33">
        <f>SUM(D26:AU26)</f>
        <v>1</v>
      </c>
      <c r="D25" s="53"/>
      <c r="E25" s="54"/>
      <c r="F25" s="54"/>
      <c r="G25" s="54">
        <v>1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5"/>
      <c r="S25" s="55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5"/>
      <c r="AI25" s="55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6"/>
    </row>
    <row r="26" spans="1:50" x14ac:dyDescent="0.25">
      <c r="A26" s="32"/>
      <c r="B26" s="33"/>
      <c r="C26" s="33"/>
      <c r="D26" s="53"/>
      <c r="E26" s="54"/>
      <c r="F26" s="54"/>
      <c r="G26" s="54">
        <v>1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5"/>
      <c r="S26" s="55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5"/>
      <c r="AI26" s="55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6"/>
    </row>
    <row r="27" spans="1:50" x14ac:dyDescent="0.25">
      <c r="A27" s="32" t="s">
        <v>33</v>
      </c>
      <c r="B27" s="33">
        <f>SUM(Table24[#This Row])</f>
        <v>1</v>
      </c>
      <c r="C27" s="33">
        <f>SUM(D28:AU28)</f>
        <v>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5"/>
      <c r="S27" s="55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5"/>
      <c r="AI27" s="55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>
        <v>1</v>
      </c>
      <c r="AU27" s="56"/>
    </row>
    <row r="28" spans="1:50" x14ac:dyDescent="0.25">
      <c r="A28" s="32"/>
      <c r="B28" s="33"/>
      <c r="C28" s="33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5"/>
      <c r="S28" s="55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5"/>
      <c r="AI28" s="55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>
        <v>1</v>
      </c>
      <c r="AU28" s="56"/>
    </row>
    <row r="29" spans="1:50" ht="15.75" x14ac:dyDescent="0.25">
      <c r="A29" s="7" t="s">
        <v>47</v>
      </c>
      <c r="B29" s="15"/>
      <c r="C29" s="15"/>
      <c r="D29" s="57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8"/>
    </row>
    <row r="30" spans="1:50" ht="15.75" hidden="1" x14ac:dyDescent="0.25">
      <c r="A30" s="7"/>
      <c r="B30" s="15"/>
      <c r="C30" s="15"/>
      <c r="D30" s="57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8"/>
    </row>
    <row r="31" spans="1:50" ht="15.75" x14ac:dyDescent="0.25">
      <c r="A31" s="7" t="s">
        <v>25</v>
      </c>
      <c r="B31" s="17"/>
      <c r="C31" s="17"/>
      <c r="D31" s="57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8"/>
    </row>
    <row r="32" spans="1:50" ht="15.75" hidden="1" x14ac:dyDescent="0.25">
      <c r="A32" s="27"/>
      <c r="B32" s="18"/>
      <c r="C32" s="18"/>
      <c r="D32" s="60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5"/>
      <c r="S32" s="55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5"/>
      <c r="AI32" s="55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6"/>
    </row>
    <row r="33" spans="1:47" x14ac:dyDescent="0.25">
      <c r="A33" s="32" t="s">
        <v>34</v>
      </c>
      <c r="B33" s="33">
        <f>SUM(Table24[#This Row])</f>
        <v>1</v>
      </c>
      <c r="C33" s="33">
        <f>SUM(D34:AU34)</f>
        <v>1</v>
      </c>
      <c r="D33" s="53"/>
      <c r="E33" s="54"/>
      <c r="F33" s="54"/>
      <c r="G33" s="54"/>
      <c r="H33" s="54">
        <v>1</v>
      </c>
      <c r="I33" s="54"/>
      <c r="J33" s="54"/>
      <c r="K33" s="54"/>
      <c r="L33" s="54"/>
      <c r="M33" s="54"/>
      <c r="N33" s="54"/>
      <c r="O33" s="54"/>
      <c r="P33" s="54"/>
      <c r="Q33" s="54"/>
      <c r="R33" s="55"/>
      <c r="S33" s="55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5"/>
      <c r="AI33" s="55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6"/>
    </row>
    <row r="34" spans="1:47" x14ac:dyDescent="0.25">
      <c r="A34" s="32"/>
      <c r="B34" s="33"/>
      <c r="C34" s="33"/>
      <c r="D34" s="53"/>
      <c r="E34" s="54"/>
      <c r="F34" s="54"/>
      <c r="G34" s="54"/>
      <c r="H34" s="54"/>
      <c r="I34" s="54">
        <v>1</v>
      </c>
      <c r="J34" s="54"/>
      <c r="K34" s="54"/>
      <c r="L34" s="54"/>
      <c r="M34" s="54"/>
      <c r="N34" s="54"/>
      <c r="O34" s="54"/>
      <c r="P34" s="54"/>
      <c r="Q34" s="54"/>
      <c r="R34" s="55"/>
      <c r="S34" s="55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5"/>
      <c r="AI34" s="55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6"/>
    </row>
    <row r="35" spans="1:47" x14ac:dyDescent="0.25">
      <c r="A35" s="32" t="s">
        <v>63</v>
      </c>
      <c r="B35" s="33">
        <f>SUM(Table24[#This Row])</f>
        <v>2</v>
      </c>
      <c r="C35" s="33">
        <f>SUM(D36:AU36)</f>
        <v>1</v>
      </c>
      <c r="D35" s="53"/>
      <c r="E35" s="54"/>
      <c r="F35" s="54"/>
      <c r="G35" s="54"/>
      <c r="H35" s="54"/>
      <c r="I35" s="54">
        <v>2</v>
      </c>
      <c r="J35" s="54"/>
      <c r="K35" s="54"/>
      <c r="L35" s="54"/>
      <c r="M35" s="54"/>
      <c r="N35" s="54"/>
      <c r="O35" s="54"/>
      <c r="P35" s="54"/>
      <c r="Q35" s="54"/>
      <c r="R35" s="55"/>
      <c r="S35" s="55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5"/>
      <c r="AI35" s="55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6"/>
    </row>
    <row r="36" spans="1:47" x14ac:dyDescent="0.25">
      <c r="A36" s="32"/>
      <c r="B36" s="33"/>
      <c r="C36" s="33"/>
      <c r="D36" s="53"/>
      <c r="E36" s="54"/>
      <c r="F36" s="54"/>
      <c r="G36" s="54"/>
      <c r="H36" s="54"/>
      <c r="I36" s="54"/>
      <c r="J36" s="54">
        <v>1</v>
      </c>
      <c r="K36" s="54"/>
      <c r="L36" s="54"/>
      <c r="M36" s="54"/>
      <c r="N36" s="54"/>
      <c r="O36" s="54"/>
      <c r="P36" s="54"/>
      <c r="Q36" s="54"/>
      <c r="R36" s="55"/>
      <c r="S36" s="55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5"/>
      <c r="AI36" s="55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6"/>
    </row>
    <row r="37" spans="1:47" x14ac:dyDescent="0.25">
      <c r="A37" s="32" t="s">
        <v>64</v>
      </c>
      <c r="B37" s="33">
        <f>SUM(Table24[#This Row])</f>
        <v>1</v>
      </c>
      <c r="C37" s="33">
        <f>SUM(D38:AU38)</f>
        <v>1</v>
      </c>
      <c r="D37" s="53"/>
      <c r="E37" s="54"/>
      <c r="F37" s="54"/>
      <c r="G37" s="54"/>
      <c r="H37" s="54"/>
      <c r="I37" s="54"/>
      <c r="J37" s="54">
        <v>1</v>
      </c>
      <c r="K37" s="54"/>
      <c r="L37" s="54"/>
      <c r="M37" s="54"/>
      <c r="N37" s="54"/>
      <c r="O37" s="54"/>
      <c r="P37" s="54"/>
      <c r="Q37" s="54"/>
      <c r="R37" s="55"/>
      <c r="S37" s="55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5"/>
      <c r="AI37" s="55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6"/>
    </row>
    <row r="38" spans="1:47" x14ac:dyDescent="0.25">
      <c r="A38" s="32"/>
      <c r="B38" s="33"/>
      <c r="C38" s="33"/>
      <c r="D38" s="53"/>
      <c r="E38" s="54"/>
      <c r="F38" s="54"/>
      <c r="G38" s="54"/>
      <c r="H38" s="54"/>
      <c r="I38" s="54"/>
      <c r="J38" s="54">
        <v>1</v>
      </c>
      <c r="K38" s="54"/>
      <c r="L38" s="54"/>
      <c r="M38" s="54"/>
      <c r="N38" s="54"/>
      <c r="O38" s="54"/>
      <c r="P38" s="54"/>
      <c r="Q38" s="54"/>
      <c r="R38" s="55"/>
      <c r="S38" s="55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5"/>
      <c r="AI38" s="55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6"/>
    </row>
    <row r="39" spans="1:47" ht="15.75" hidden="1" x14ac:dyDescent="0.25">
      <c r="A39" s="8"/>
      <c r="B39" s="19"/>
      <c r="C39" s="19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55"/>
      <c r="S39" s="55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55"/>
      <c r="AI39" s="55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2"/>
    </row>
    <row r="40" spans="1:47" ht="15.75" x14ac:dyDescent="0.25">
      <c r="A40" s="7" t="s">
        <v>35</v>
      </c>
      <c r="B40" s="15"/>
      <c r="C40" s="15"/>
      <c r="D40" s="57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8"/>
    </row>
    <row r="41" spans="1:47" x14ac:dyDescent="0.25">
      <c r="A41" s="32" t="s">
        <v>37</v>
      </c>
      <c r="B41" s="33">
        <f>SUM(Table24[#This Row])</f>
        <v>1</v>
      </c>
      <c r="C41" s="33">
        <f>SUM(D42:AU42)</f>
        <v>1</v>
      </c>
      <c r="D41" s="53"/>
      <c r="E41" s="54"/>
      <c r="F41" s="54"/>
      <c r="G41" s="54"/>
      <c r="H41" s="54"/>
      <c r="I41" s="54"/>
      <c r="J41" s="54">
        <v>1</v>
      </c>
      <c r="K41" s="54"/>
      <c r="L41" s="54"/>
      <c r="M41" s="54"/>
      <c r="N41" s="54"/>
      <c r="O41" s="54"/>
      <c r="P41" s="54"/>
      <c r="Q41" s="54"/>
      <c r="R41" s="55"/>
      <c r="S41" s="55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5"/>
      <c r="AI41" s="55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6"/>
    </row>
    <row r="42" spans="1:47" x14ac:dyDescent="0.25">
      <c r="A42" s="32"/>
      <c r="B42" s="33"/>
      <c r="C42" s="33"/>
      <c r="D42" s="53"/>
      <c r="E42" s="54"/>
      <c r="F42" s="54"/>
      <c r="G42" s="54"/>
      <c r="H42" s="54"/>
      <c r="I42" s="54"/>
      <c r="J42" s="54"/>
      <c r="K42" s="54"/>
      <c r="L42" s="54"/>
      <c r="M42" s="54">
        <v>1</v>
      </c>
      <c r="N42" s="54"/>
      <c r="O42" s="54"/>
      <c r="P42" s="54"/>
      <c r="Q42" s="54"/>
      <c r="R42" s="55"/>
      <c r="S42" s="55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5"/>
      <c r="AI42" s="55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6"/>
    </row>
    <row r="43" spans="1:47" x14ac:dyDescent="0.25">
      <c r="A43" s="32" t="s">
        <v>36</v>
      </c>
      <c r="B43" s="33">
        <f>SUM(Table24[#This Row])</f>
        <v>3</v>
      </c>
      <c r="C43" s="33">
        <f>SUM(D44:AU44)</f>
        <v>3</v>
      </c>
      <c r="D43" s="53"/>
      <c r="E43" s="54"/>
      <c r="F43" s="54"/>
      <c r="G43" s="54"/>
      <c r="H43" s="54"/>
      <c r="I43" s="54"/>
      <c r="J43" s="54"/>
      <c r="K43" s="54"/>
      <c r="L43" s="54">
        <v>2</v>
      </c>
      <c r="M43" s="54">
        <v>1</v>
      </c>
      <c r="N43" s="54"/>
      <c r="O43" s="54"/>
      <c r="P43" s="54"/>
      <c r="Q43" s="54"/>
      <c r="R43" s="55"/>
      <c r="S43" s="55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5"/>
      <c r="AI43" s="55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6"/>
    </row>
    <row r="44" spans="1:47" x14ac:dyDescent="0.25">
      <c r="A44" s="32"/>
      <c r="B44" s="33"/>
      <c r="C44" s="33"/>
      <c r="D44" s="53"/>
      <c r="E44" s="54"/>
      <c r="F44" s="54"/>
      <c r="G44" s="54"/>
      <c r="H44" s="54"/>
      <c r="I44" s="54"/>
      <c r="J44" s="54"/>
      <c r="K44" s="54"/>
      <c r="L44" s="54">
        <v>2</v>
      </c>
      <c r="M44" s="54">
        <v>1</v>
      </c>
      <c r="N44" s="54"/>
      <c r="O44" s="54"/>
      <c r="P44" s="54"/>
      <c r="Q44" s="54"/>
      <c r="R44" s="55"/>
      <c r="S44" s="55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5"/>
      <c r="AI44" s="55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6"/>
    </row>
    <row r="45" spans="1:47" x14ac:dyDescent="0.25">
      <c r="A45" s="32" t="s">
        <v>68</v>
      </c>
      <c r="B45" s="33">
        <f>SUM(Table24[#This Row])</f>
        <v>3</v>
      </c>
      <c r="C45" s="33">
        <f>SUM(D46:AU46)</f>
        <v>3</v>
      </c>
      <c r="D45" s="53"/>
      <c r="E45" s="54"/>
      <c r="F45" s="54"/>
      <c r="G45" s="54"/>
      <c r="H45" s="54"/>
      <c r="I45" s="54"/>
      <c r="J45" s="54"/>
      <c r="K45" s="54"/>
      <c r="L45" s="54"/>
      <c r="M45" s="54">
        <v>1</v>
      </c>
      <c r="N45" s="54">
        <v>2</v>
      </c>
      <c r="O45" s="54"/>
      <c r="P45" s="54"/>
      <c r="Q45" s="54"/>
      <c r="R45" s="55"/>
      <c r="S45" s="55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5"/>
      <c r="AI45" s="55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6"/>
    </row>
    <row r="46" spans="1:47" x14ac:dyDescent="0.25">
      <c r="A46" s="32"/>
      <c r="B46" s="33"/>
      <c r="C46" s="33"/>
      <c r="D46" s="53"/>
      <c r="E46" s="54"/>
      <c r="F46" s="54"/>
      <c r="G46" s="54"/>
      <c r="H46" s="54"/>
      <c r="I46" s="54"/>
      <c r="J46" s="54"/>
      <c r="K46" s="54"/>
      <c r="L46" s="54"/>
      <c r="M46" s="54"/>
      <c r="N46" s="54">
        <v>2</v>
      </c>
      <c r="O46" s="54">
        <v>1</v>
      </c>
      <c r="P46" s="54"/>
      <c r="Q46" s="54"/>
      <c r="R46" s="55"/>
      <c r="S46" s="55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5"/>
      <c r="AI46" s="55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6"/>
    </row>
    <row r="47" spans="1:47" x14ac:dyDescent="0.25">
      <c r="A47" s="32" t="s">
        <v>39</v>
      </c>
      <c r="B47" s="33">
        <f>SUM(Table24[#This Row])</f>
        <v>3</v>
      </c>
      <c r="C47" s="33">
        <f>SUM(D48:AU48)</f>
        <v>3</v>
      </c>
      <c r="D47" s="53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>
        <v>1</v>
      </c>
      <c r="P47" s="54">
        <v>2</v>
      </c>
      <c r="Q47" s="54"/>
      <c r="R47" s="55"/>
      <c r="S47" s="55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5"/>
      <c r="AI47" s="55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6"/>
    </row>
    <row r="48" spans="1:47" x14ac:dyDescent="0.25">
      <c r="A48" s="32"/>
      <c r="B48" s="33"/>
      <c r="C48" s="33"/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>
        <v>2</v>
      </c>
      <c r="Q48" s="54">
        <v>1</v>
      </c>
      <c r="R48" s="55"/>
      <c r="S48" s="55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5"/>
      <c r="AI48" s="55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6"/>
    </row>
    <row r="49" spans="1:50" x14ac:dyDescent="0.25">
      <c r="A49" s="32" t="s">
        <v>46</v>
      </c>
      <c r="B49" s="33">
        <f>SUM(Table24[#This Row])</f>
        <v>4</v>
      </c>
      <c r="C49" s="33">
        <f>SUM(D50:AU50)</f>
        <v>5</v>
      </c>
      <c r="D49" s="53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>
        <v>1</v>
      </c>
      <c r="R49" s="55"/>
      <c r="S49" s="55"/>
      <c r="T49" s="54">
        <v>2</v>
      </c>
      <c r="U49" s="54">
        <v>1</v>
      </c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5"/>
      <c r="AI49" s="55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6"/>
    </row>
    <row r="50" spans="1:50" x14ac:dyDescent="0.25">
      <c r="A50" s="32"/>
      <c r="B50" s="33"/>
      <c r="C50" s="33"/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5"/>
      <c r="S50" s="55"/>
      <c r="T50" s="54">
        <v>2</v>
      </c>
      <c r="U50" s="54">
        <v>2</v>
      </c>
      <c r="V50" s="54">
        <v>1</v>
      </c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5"/>
      <c r="AI50" s="55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6"/>
    </row>
    <row r="51" spans="1:50" ht="15.75" x14ac:dyDescent="0.25">
      <c r="A51" s="7" t="s">
        <v>38</v>
      </c>
      <c r="B51" s="15"/>
      <c r="C51" s="15"/>
      <c r="D51" s="57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8"/>
    </row>
    <row r="52" spans="1:50" ht="15.75" hidden="1" x14ac:dyDescent="0.25">
      <c r="A52" s="8"/>
      <c r="B52" s="19"/>
      <c r="C52" s="19"/>
      <c r="D52" s="60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55"/>
      <c r="S52" s="55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55"/>
      <c r="AI52" s="55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2"/>
    </row>
    <row r="53" spans="1:50" x14ac:dyDescent="0.25">
      <c r="A53" s="32" t="s">
        <v>42</v>
      </c>
      <c r="B53" s="33">
        <f>SUM(Table24[#This Row])</f>
        <v>1</v>
      </c>
      <c r="C53" s="33">
        <f>SUM(D54:AU54)</f>
        <v>1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5"/>
      <c r="S53" s="55"/>
      <c r="T53" s="54"/>
      <c r="U53" s="54"/>
      <c r="V53" s="54">
        <v>1</v>
      </c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5"/>
      <c r="AI53" s="55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6"/>
    </row>
    <row r="54" spans="1:50" x14ac:dyDescent="0.25">
      <c r="A54" s="32"/>
      <c r="B54" s="33"/>
      <c r="C54" s="33"/>
      <c r="D54" s="53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5"/>
      <c r="S54" s="55"/>
      <c r="T54" s="54"/>
      <c r="U54" s="54"/>
      <c r="V54" s="54"/>
      <c r="W54" s="54">
        <v>1</v>
      </c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5"/>
      <c r="AI54" s="55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6"/>
    </row>
    <row r="55" spans="1:50" x14ac:dyDescent="0.25">
      <c r="A55" s="32" t="s">
        <v>67</v>
      </c>
      <c r="B55" s="33">
        <f>SUM(Table24[#This Row])</f>
        <v>4</v>
      </c>
      <c r="C55" s="33">
        <f>SUM(D56:AU56)</f>
        <v>4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5"/>
      <c r="S55" s="55"/>
      <c r="T55" s="54"/>
      <c r="U55" s="54"/>
      <c r="V55" s="54"/>
      <c r="W55" s="54">
        <v>1</v>
      </c>
      <c r="X55" s="54">
        <v>2</v>
      </c>
      <c r="Y55" s="54">
        <v>1</v>
      </c>
      <c r="Z55" s="54"/>
      <c r="AA55" s="54"/>
      <c r="AB55" s="54"/>
      <c r="AC55" s="54"/>
      <c r="AD55" s="54"/>
      <c r="AE55" s="54"/>
      <c r="AF55" s="54"/>
      <c r="AG55" s="54"/>
      <c r="AH55" s="55"/>
      <c r="AI55" s="55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6"/>
    </row>
    <row r="56" spans="1:50" x14ac:dyDescent="0.25">
      <c r="A56" s="32"/>
      <c r="B56" s="33"/>
      <c r="C56" s="33"/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5"/>
      <c r="S56" s="55"/>
      <c r="T56" s="54"/>
      <c r="U56" s="54"/>
      <c r="V56" s="54"/>
      <c r="W56" s="54"/>
      <c r="X56" s="54">
        <v>2</v>
      </c>
      <c r="Y56" s="54">
        <v>2</v>
      </c>
      <c r="Z56" s="54"/>
      <c r="AA56" s="54"/>
      <c r="AB56" s="54"/>
      <c r="AC56" s="54"/>
      <c r="AD56" s="54"/>
      <c r="AE56" s="54"/>
      <c r="AF56" s="54"/>
      <c r="AG56" s="54"/>
      <c r="AH56" s="55"/>
      <c r="AI56" s="55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6"/>
    </row>
    <row r="57" spans="1:50" x14ac:dyDescent="0.25">
      <c r="A57" s="32" t="s">
        <v>75</v>
      </c>
      <c r="B57" s="33">
        <f>SUM(Table24[#This Row])</f>
        <v>3</v>
      </c>
      <c r="C57" s="33">
        <f>SUM(D58:AU58)</f>
        <v>2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5"/>
      <c r="S57" s="55"/>
      <c r="T57" s="54"/>
      <c r="U57" s="54"/>
      <c r="V57" s="54"/>
      <c r="W57" s="54"/>
      <c r="X57" s="54"/>
      <c r="Y57" s="54">
        <v>1</v>
      </c>
      <c r="Z57" s="54">
        <v>1</v>
      </c>
      <c r="AA57" s="54">
        <v>1</v>
      </c>
      <c r="AB57" s="54"/>
      <c r="AC57" s="54"/>
      <c r="AD57" s="54"/>
      <c r="AE57" s="54"/>
      <c r="AF57" s="54"/>
      <c r="AG57" s="54"/>
      <c r="AH57" s="55"/>
      <c r="AI57" s="55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6"/>
    </row>
    <row r="58" spans="1:50" x14ac:dyDescent="0.25">
      <c r="A58" s="32"/>
      <c r="B58" s="33"/>
      <c r="C58" s="33"/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5"/>
      <c r="S58" s="55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>
        <v>1</v>
      </c>
      <c r="AF58" s="54">
        <v>1</v>
      </c>
      <c r="AG58" s="54"/>
      <c r="AH58" s="55"/>
      <c r="AI58" s="55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6"/>
    </row>
    <row r="59" spans="1:50" x14ac:dyDescent="0.25">
      <c r="A59" s="32" t="s">
        <v>76</v>
      </c>
      <c r="B59" s="33">
        <f>SUM(Table24[#This Row])</f>
        <v>2</v>
      </c>
      <c r="C59" s="33">
        <f>SUM(D60:AU60)</f>
        <v>2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5"/>
      <c r="S59" s="55"/>
      <c r="T59" s="54"/>
      <c r="U59" s="54"/>
      <c r="V59" s="54"/>
      <c r="W59" s="54"/>
      <c r="X59" s="54"/>
      <c r="Y59" s="54"/>
      <c r="Z59" s="54"/>
      <c r="AA59" s="54">
        <v>1</v>
      </c>
      <c r="AB59" s="54">
        <v>1</v>
      </c>
      <c r="AC59" s="54"/>
      <c r="AD59" s="54"/>
      <c r="AE59" s="54"/>
      <c r="AF59" s="54"/>
      <c r="AG59" s="54"/>
      <c r="AH59" s="55"/>
      <c r="AI59" s="55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6"/>
    </row>
    <row r="60" spans="1:50" x14ac:dyDescent="0.25">
      <c r="A60" s="32"/>
      <c r="B60" s="33"/>
      <c r="C60" s="33"/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5"/>
      <c r="S60" s="55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>
        <v>1</v>
      </c>
      <c r="AG60" s="54">
        <v>1</v>
      </c>
      <c r="AH60" s="55"/>
      <c r="AI60" s="55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6"/>
    </row>
    <row r="61" spans="1:50" x14ac:dyDescent="0.25">
      <c r="A61" s="32" t="s">
        <v>77</v>
      </c>
      <c r="B61" s="33">
        <f>SUM(Table24[#This Row])</f>
        <v>1</v>
      </c>
      <c r="C61" s="33">
        <f>SUM(D62:AU62)</f>
        <v>1</v>
      </c>
      <c r="D61" s="53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5"/>
      <c r="S61" s="55"/>
      <c r="T61" s="54"/>
      <c r="U61" s="54"/>
      <c r="V61" s="54"/>
      <c r="W61" s="54"/>
      <c r="X61" s="54"/>
      <c r="Y61" s="54"/>
      <c r="Z61" s="54"/>
      <c r="AA61" s="54"/>
      <c r="AB61" s="54">
        <v>1</v>
      </c>
      <c r="AC61" s="54"/>
      <c r="AD61" s="54"/>
      <c r="AE61" s="54"/>
      <c r="AF61" s="54"/>
      <c r="AG61" s="54"/>
      <c r="AH61" s="55"/>
      <c r="AI61" s="55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6"/>
    </row>
    <row r="62" spans="1:50" x14ac:dyDescent="0.25">
      <c r="A62" s="32"/>
      <c r="B62" s="33"/>
      <c r="C62" s="33"/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5"/>
      <c r="S62" s="55"/>
      <c r="T62" s="54"/>
      <c r="U62" s="54"/>
      <c r="V62" s="54"/>
      <c r="W62" s="54"/>
      <c r="X62" s="54"/>
      <c r="Y62" s="54"/>
      <c r="Z62" s="54"/>
      <c r="AA62" s="54"/>
      <c r="AB62" s="54">
        <v>1</v>
      </c>
      <c r="AC62" s="54"/>
      <c r="AD62" s="54"/>
      <c r="AE62" s="54"/>
      <c r="AF62" s="54"/>
      <c r="AG62" s="54"/>
      <c r="AH62" s="55"/>
      <c r="AI62" s="55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6"/>
    </row>
    <row r="63" spans="1:50" x14ac:dyDescent="0.25">
      <c r="A63" s="32" t="s">
        <v>65</v>
      </c>
      <c r="B63" s="33">
        <f>SUM(Table24[#This Row])</f>
        <v>3</v>
      </c>
      <c r="C63" s="33">
        <f>SUM(D64:AU64)</f>
        <v>4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5"/>
      <c r="S63" s="55"/>
      <c r="T63" s="54"/>
      <c r="U63" s="54"/>
      <c r="V63" s="54"/>
      <c r="W63" s="54"/>
      <c r="X63" s="54"/>
      <c r="Y63" s="54"/>
      <c r="Z63" s="54"/>
      <c r="AA63" s="54"/>
      <c r="AB63" s="54"/>
      <c r="AC63" s="54">
        <v>2</v>
      </c>
      <c r="AD63" s="54">
        <v>1</v>
      </c>
      <c r="AE63" s="54"/>
      <c r="AF63" s="54"/>
      <c r="AG63" s="54"/>
      <c r="AH63" s="55"/>
      <c r="AI63" s="55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6"/>
      <c r="AV63" s="10"/>
      <c r="AW63" s="10"/>
      <c r="AX63" s="10"/>
    </row>
    <row r="64" spans="1:50" x14ac:dyDescent="0.25">
      <c r="A64" s="32"/>
      <c r="B64" s="33"/>
      <c r="C64" s="33"/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5"/>
      <c r="S64" s="55"/>
      <c r="T64" s="54"/>
      <c r="U64" s="54"/>
      <c r="V64" s="54"/>
      <c r="W64" s="54"/>
      <c r="X64" s="54"/>
      <c r="Y64" s="54"/>
      <c r="Z64" s="54">
        <v>2</v>
      </c>
      <c r="AA64" s="54">
        <v>1</v>
      </c>
      <c r="AB64" s="54">
        <v>1</v>
      </c>
      <c r="AC64" s="54"/>
      <c r="AD64" s="54"/>
      <c r="AE64" s="54"/>
      <c r="AF64" s="54"/>
      <c r="AG64" s="54"/>
      <c r="AH64" s="55"/>
      <c r="AI64" s="55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6"/>
    </row>
    <row r="65" spans="1:50" x14ac:dyDescent="0.25">
      <c r="A65" s="32" t="s">
        <v>66</v>
      </c>
      <c r="B65" s="33">
        <f>SUM(Table24[#This Row])</f>
        <v>4</v>
      </c>
      <c r="C65" s="33">
        <f>SUM(D66:AU66)</f>
        <v>4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5"/>
      <c r="S65" s="55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>
        <v>1</v>
      </c>
      <c r="AE65" s="54">
        <v>1</v>
      </c>
      <c r="AF65" s="54">
        <v>2</v>
      </c>
      <c r="AG65" s="54"/>
      <c r="AH65" s="55"/>
      <c r="AI65" s="55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6"/>
      <c r="AV65" s="10"/>
      <c r="AW65" s="10"/>
      <c r="AX65" s="10"/>
    </row>
    <row r="66" spans="1:50" x14ac:dyDescent="0.25">
      <c r="A66" s="32"/>
      <c r="B66" s="33"/>
      <c r="C66" s="33"/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5"/>
      <c r="S66" s="55"/>
      <c r="T66" s="54"/>
      <c r="U66" s="54"/>
      <c r="V66" s="54"/>
      <c r="W66" s="54"/>
      <c r="X66" s="54"/>
      <c r="Y66" s="54"/>
      <c r="Z66" s="54"/>
      <c r="AA66" s="54"/>
      <c r="AB66" s="54"/>
      <c r="AC66" s="54">
        <v>2</v>
      </c>
      <c r="AD66" s="54">
        <v>2</v>
      </c>
      <c r="AE66" s="54"/>
      <c r="AF66" s="54"/>
      <c r="AG66" s="54"/>
      <c r="AH66" s="55"/>
      <c r="AI66" s="55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6"/>
    </row>
    <row r="67" spans="1:50" x14ac:dyDescent="0.25">
      <c r="A67" s="32" t="s">
        <v>43</v>
      </c>
      <c r="B67" s="33">
        <f>SUM(Table24[#This Row])</f>
        <v>4</v>
      </c>
      <c r="C67" s="33">
        <f>SUM(D68:AU68)</f>
        <v>3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5"/>
      <c r="S67" s="55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>
        <v>1</v>
      </c>
      <c r="AH67" s="55"/>
      <c r="AI67" s="55"/>
      <c r="AJ67" s="54">
        <v>2</v>
      </c>
      <c r="AK67" s="54">
        <v>1</v>
      </c>
      <c r="AL67" s="54"/>
      <c r="AM67" s="54"/>
      <c r="AN67" s="54"/>
      <c r="AO67" s="54"/>
      <c r="AP67" s="54"/>
      <c r="AQ67" s="54"/>
      <c r="AR67" s="54"/>
      <c r="AS67" s="54"/>
      <c r="AT67" s="54"/>
      <c r="AU67" s="56"/>
    </row>
    <row r="68" spans="1:50" x14ac:dyDescent="0.25">
      <c r="A68" s="32"/>
      <c r="B68" s="33"/>
      <c r="C68" s="33"/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5"/>
      <c r="S68" s="55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5"/>
      <c r="AI68" s="55"/>
      <c r="AJ68" s="54">
        <v>1</v>
      </c>
      <c r="AK68" s="54">
        <v>2</v>
      </c>
      <c r="AL68" s="54"/>
      <c r="AM68" s="54"/>
      <c r="AN68" s="54"/>
      <c r="AO68" s="54"/>
      <c r="AP68" s="54"/>
      <c r="AQ68" s="54"/>
      <c r="AR68" s="54"/>
      <c r="AS68" s="54"/>
      <c r="AT68" s="54"/>
      <c r="AU68" s="56"/>
    </row>
    <row r="69" spans="1:50" x14ac:dyDescent="0.25">
      <c r="A69" s="32" t="s">
        <v>73</v>
      </c>
      <c r="B69" s="33">
        <f>SUM(Table24[#This Row])</f>
        <v>4</v>
      </c>
      <c r="C69" s="33">
        <f>SUM(D70:AU70)</f>
        <v>3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5"/>
      <c r="S69" s="55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5"/>
      <c r="AI69" s="55"/>
      <c r="AJ69" s="54"/>
      <c r="AK69" s="54"/>
      <c r="AL69" s="54"/>
      <c r="AM69" s="54">
        <v>1</v>
      </c>
      <c r="AN69" s="54">
        <v>2</v>
      </c>
      <c r="AO69" s="54">
        <v>1</v>
      </c>
      <c r="AP69" s="54"/>
      <c r="AQ69" s="54"/>
      <c r="AR69" s="54"/>
      <c r="AS69" s="54"/>
      <c r="AT69" s="54"/>
      <c r="AU69" s="56"/>
    </row>
    <row r="70" spans="1:50" x14ac:dyDescent="0.25">
      <c r="A70" s="32"/>
      <c r="B70" s="33"/>
      <c r="C70" s="33"/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5"/>
      <c r="S70" s="55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5"/>
      <c r="AI70" s="55"/>
      <c r="AJ70" s="54"/>
      <c r="AK70" s="54"/>
      <c r="AL70" s="54">
        <v>2</v>
      </c>
      <c r="AM70" s="54"/>
      <c r="AN70" s="54">
        <v>1</v>
      </c>
      <c r="AO70" s="54"/>
      <c r="AP70" s="54"/>
      <c r="AQ70" s="54"/>
      <c r="AR70" s="54"/>
      <c r="AS70" s="54"/>
      <c r="AT70" s="54"/>
      <c r="AU70" s="56"/>
    </row>
    <row r="71" spans="1:50" x14ac:dyDescent="0.25">
      <c r="A71" s="32" t="s">
        <v>74</v>
      </c>
      <c r="B71" s="33">
        <f>SUM(Table24[#This Row])</f>
        <v>3</v>
      </c>
      <c r="C71" s="33">
        <f>SUM(D72:AU72)</f>
        <v>1</v>
      </c>
      <c r="D71" s="53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5"/>
      <c r="S71" s="55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5"/>
      <c r="AI71" s="55"/>
      <c r="AJ71" s="54"/>
      <c r="AK71" s="54"/>
      <c r="AL71" s="54"/>
      <c r="AM71" s="54"/>
      <c r="AN71" s="54"/>
      <c r="AO71" s="54">
        <v>1</v>
      </c>
      <c r="AP71" s="54">
        <v>2</v>
      </c>
      <c r="AQ71" s="54"/>
      <c r="AR71" s="54"/>
      <c r="AS71" s="54"/>
      <c r="AT71" s="54"/>
      <c r="AU71" s="56"/>
    </row>
    <row r="72" spans="1:50" x14ac:dyDescent="0.25">
      <c r="A72" s="32"/>
      <c r="B72" s="33"/>
      <c r="C72" s="33"/>
      <c r="D72" s="53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5"/>
      <c r="S72" s="55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5"/>
      <c r="AI72" s="55"/>
      <c r="AJ72" s="54"/>
      <c r="AK72" s="54"/>
      <c r="AL72" s="54"/>
      <c r="AM72" s="54">
        <v>1</v>
      </c>
      <c r="AN72" s="54"/>
      <c r="AO72" s="54"/>
      <c r="AP72" s="54"/>
      <c r="AQ72" s="54"/>
      <c r="AR72" s="54"/>
      <c r="AS72" s="54"/>
      <c r="AT72" s="54"/>
      <c r="AU72" s="56"/>
    </row>
    <row r="73" spans="1:50" ht="15.75" x14ac:dyDescent="0.25">
      <c r="A73" s="7" t="s">
        <v>44</v>
      </c>
      <c r="B73" s="15"/>
      <c r="C73" s="15"/>
      <c r="D73" s="57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8"/>
    </row>
    <row r="74" spans="1:50" ht="15.75" hidden="1" x14ac:dyDescent="0.25">
      <c r="A74" s="9"/>
      <c r="B74" s="15"/>
      <c r="C74" s="15"/>
      <c r="D74" s="57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8"/>
    </row>
    <row r="75" spans="1:50" x14ac:dyDescent="0.25">
      <c r="A75" s="32" t="s">
        <v>45</v>
      </c>
      <c r="B75" s="33">
        <f>SUM(Table24[#This Row])</f>
        <v>5</v>
      </c>
      <c r="C75" s="33">
        <f>SUM(D76:AU76)</f>
        <v>11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5"/>
      <c r="S75" s="55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5"/>
      <c r="AI75" s="55"/>
      <c r="AJ75" s="54"/>
      <c r="AK75" s="54"/>
      <c r="AL75" s="54"/>
      <c r="AM75" s="54"/>
      <c r="AN75" s="54"/>
      <c r="AO75" s="54"/>
      <c r="AP75" s="54"/>
      <c r="AQ75" s="54">
        <v>1</v>
      </c>
      <c r="AR75" s="54">
        <v>2</v>
      </c>
      <c r="AS75" s="54">
        <v>2</v>
      </c>
      <c r="AT75" s="54"/>
      <c r="AU75" s="56"/>
    </row>
    <row r="76" spans="1:50" x14ac:dyDescent="0.25">
      <c r="A76" s="32"/>
      <c r="B76" s="33"/>
      <c r="C76" s="33"/>
      <c r="D76" s="63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5"/>
      <c r="S76" s="65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5"/>
      <c r="AI76" s="65"/>
      <c r="AJ76" s="64"/>
      <c r="AK76" s="64"/>
      <c r="AL76" s="64"/>
      <c r="AM76" s="64"/>
      <c r="AN76" s="64">
        <v>1</v>
      </c>
      <c r="AO76" s="64">
        <v>2</v>
      </c>
      <c r="AP76" s="64">
        <v>1</v>
      </c>
      <c r="AQ76" s="64">
        <v>1</v>
      </c>
      <c r="AR76" s="64">
        <v>2</v>
      </c>
      <c r="AS76" s="64">
        <v>2</v>
      </c>
      <c r="AT76" s="64"/>
      <c r="AU76" s="66">
        <v>2</v>
      </c>
    </row>
    <row r="77" spans="1:50" ht="45" x14ac:dyDescent="0.25">
      <c r="A77" s="7"/>
      <c r="B77" s="20" t="s">
        <v>30</v>
      </c>
      <c r="C77" s="20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28"/>
      <c r="B78" s="21">
        <f>SUM(B4:B76)</f>
        <v>81</v>
      </c>
      <c r="C78" s="21">
        <f>SUM(C5:C76)</f>
        <v>81</v>
      </c>
      <c r="D78" s="11" cm="1">
        <f t="array" ref="D78">SUM(IF(MOD(1+ ROW( Table24[[#All],[Column1]:[Column4]]),2)=0,Table24[[#All],[Column1]:[Column4]],0))</f>
        <v>4</v>
      </c>
      <c r="E78" s="12" cm="1">
        <f t="array" ref="E78">SUM(IF(MOD(ROW( Table24[[#All],[Column1]:[Column4]]),2)=0,Table24[[#All],[Column1]:[Column4]],0))</f>
        <v>4</v>
      </c>
      <c r="F78" s="12" cm="1">
        <f t="array" ref="F78">SUM(IF(MOD(1+ ROW(Table24[[#All],[Column5]:[Column8]]),2)=0,Table24[[#All],[Column5]:[Column8]],0))</f>
        <v>5</v>
      </c>
      <c r="G78" s="12" cm="1">
        <f t="array" ref="G78">SUM(IF(MOD(ROW(Table24[[#All],[Column5]:[Column8]]),2)=0,Table24[[#All],[Column5]:[Column8]],0))</f>
        <v>5</v>
      </c>
      <c r="H78" s="12" cm="1">
        <f t="array" ref="H78">SUM(IF(MOD(1+ ROW( Table24[[#All],[Column9]:[Column12]]),2)=0,Table24[[#All],[Column9]:[Column12]],0))</f>
        <v>4</v>
      </c>
      <c r="I78" s="12" cm="1">
        <f t="array" ref="I78">SUM(IF(MOD(ROW( Table24[[#All],[Column9]:[Column12]]),2)=0,Table24[[#All],[Column9]:[Column12]],0))</f>
        <v>4</v>
      </c>
      <c r="J78" s="12" cm="1">
        <f t="array" ref="J78">SUM(IF(MOD(1+ ROW( Table24[[#All],[Column13]:[Column14]]),2)=0,Table24[[#All],[Column13]:[Column14]],0))</f>
        <v>4</v>
      </c>
      <c r="K78" s="12" cm="1">
        <f t="array" ref="K78">SUM(IF(MOD(ROW(Table24[[#All],[Column13]:[Column14]]),2)=0,Table24[[#All],[Column13]:[Column14]],0))</f>
        <v>4</v>
      </c>
      <c r="L78" s="12" cm="1">
        <f t="array" ref="L78">SUM(IF(MOD(1+ ROW(Table24[[#All],[Column17]:[Column20]]),2)=0,Table24[[#All],[Column17]:[Column20]],0))</f>
        <v>4</v>
      </c>
      <c r="M78" s="12" cm="1">
        <f t="array" ref="M78">SUM(IF(MOD(ROW(Table24[[#All],[Column17]:[Column20]]),2)=0,Table24[[#All],[Column17]:[Column20]],0))</f>
        <v>4</v>
      </c>
      <c r="N78" s="12" cm="1">
        <f t="array" ref="N78">SUM(IF(MOD(1+ ROW(Table24[[#All],[Column21]:[Column24]]),2)=0,Table24[[#All],[Column21]:[Column24]],0))</f>
        <v>4</v>
      </c>
      <c r="O78" s="12" cm="1">
        <f t="array" ref="O78">SUM(IF(MOD(ROW(Table24[[#All],[Column21]:[Column24]]),2)=0,Table24[[#All],[Column21]:[Column24]],0))</f>
        <v>4</v>
      </c>
      <c r="P78" s="12" cm="1">
        <f t="array" ref="P78">SUM(IF(MOD(1+ ROW(Table24[[#All],[Column25]:[Column28]]),2)=0,Table24[[#All],[Column25]:[Column28]],0))</f>
        <v>4</v>
      </c>
      <c r="Q78" s="12" cm="1">
        <f t="array" ref="Q78">SUM(IF(MOD(ROW(Table24[[#All],[Column25]:[Column28]]),2)=0,Table24[[#All],[Column25]:[Column28]],0))</f>
        <v>4</v>
      </c>
      <c r="R78" s="12"/>
      <c r="S78" s="12"/>
      <c r="T78" s="12" cm="1">
        <f t="array" ref="T78">SUM(IF(MOD(1+ ROW(Table24[[#All],[Column29]:[Column32]]),2)=0,Table24[[#All],[Column29]:[Column32]],0))</f>
        <v>4</v>
      </c>
      <c r="U78" s="12" cm="1">
        <f t="array" ref="U78">SUM(IF(MOD(ROW(Table24[[#All],[Column29]:[Column32]]),2)=0,Table24[[#All],[Column29]:[Column32]],0))</f>
        <v>4</v>
      </c>
      <c r="V78" s="12" cm="1">
        <f t="array" ref="V78">SUM(IF(MOD(1+ ROW(Table24[[#All],[Column33]:[Column36]]),2)=0,Table24[[#All],[Column33]:[Column36]],0))</f>
        <v>4</v>
      </c>
      <c r="W78" s="12" cm="1">
        <f t="array" ref="W78">SUM(IF(MOD(ROW(Table24[[#All],[Column33]:[Column36]]),2)=0,Table24[[#All],[Column33]:[Column36]],0))</f>
        <v>4</v>
      </c>
      <c r="X78" s="12" cm="1">
        <f t="array" ref="X78">SUM(IF(MOD(1+ ROW(Table24[[#All],[Column37]:[Column40]]),2)=0,Table24[[#All],[Column37]:[Column40]],0))</f>
        <v>4</v>
      </c>
      <c r="Y78" s="12" cm="1">
        <f t="array" ref="Y78">SUM(IF(MOD(ROW(Table24[[#All],[Column37]:[Column40]]),2)=0,Table24[[#All],[Column37]:[Column40]],0))</f>
        <v>4</v>
      </c>
      <c r="Z78" s="12" cm="1">
        <f t="array" ref="Z78">SUM(IF(MOD(1+ ROW(Table24[[#All],[Column41]:[Column44]]),2)=0,Table24[[#All],[Column41]:[Column44]],0))</f>
        <v>4</v>
      </c>
      <c r="AA78" s="12" cm="1">
        <f t="array" ref="AA78">SUM(IF(MOD(ROW(Table24[[#All],[Column41]:[Column44]]),2)=0,Table24[[#All],[Column41]:[Column44]],0))</f>
        <v>4</v>
      </c>
      <c r="AB78" s="12" cm="1">
        <f t="array" ref="AB78">SUM(IF(MOD(1+ ROW(Table24[[#All],[Column45]:[Column48]]),2)=0,Table24[[#All],[Column45]:[Column48]],0))</f>
        <v>4</v>
      </c>
      <c r="AC78" s="12" cm="1">
        <f t="array" ref="AC78">SUM(IF(MOD(ROW(Table24[[#All],[Column45]:[Column48]]),2)=0,Table24[[#All],[Column45]:[Column48]],0))</f>
        <v>4</v>
      </c>
      <c r="AD78" s="12" cm="1">
        <f t="array" ref="AD78">SUM(IF(MOD(1+ ROW(Table24[[#All],[Column49]:[Column52]]),2)=0,Table24[[#All],[Column49]:[Column52]],0))</f>
        <v>4</v>
      </c>
      <c r="AE78" s="12" cm="1">
        <f t="array" ref="AE78">SUM(IF(MOD(ROW(Table24[[#All],[Column49]:[Column52]]),2)=0,Table24[[#All],[Column49]:[Column52]],0))</f>
        <v>4</v>
      </c>
      <c r="AF78" s="12" cm="1">
        <f t="array" ref="AF78">SUM(IF(MOD(1+ ROW(Table24[[#All],[Column53]:[Column56]]),2)=0,Table24[[#All],[Column53]:[Column56]],0))</f>
        <v>4</v>
      </c>
      <c r="AG78" s="12" cm="1">
        <f t="array" ref="AG78">SUM(IF(MOD(ROW(Table24[[#All],[Column53]:[Column56]]),2)=0,Table24[[#All],[Column53]:[Column56]],0))</f>
        <v>4</v>
      </c>
      <c r="AH78" s="12"/>
      <c r="AI78" s="12"/>
      <c r="AJ78" s="12" cm="1">
        <f t="array" ref="AJ78">SUM(IF(MOD(1+ ROW(Table24[[#All],[Column61]:[Column64]]),2)=0,Table24[[#All],[Column61]:[Column64]],0))</f>
        <v>4</v>
      </c>
      <c r="AK78" s="12" cm="1">
        <f t="array" ref="AK78">SUM(IF(MOD(ROW(Table24[[#All],[Column61]:[Column64]]),2)=0,Table24[[#All],[Column61]:[Column64]],0))</f>
        <v>4</v>
      </c>
      <c r="AL78" s="12" cm="1">
        <f t="array" ref="AL78">SUM(IF(MOD(1+ ROW(Table24[[#All],[Column65]:[Column68]]),2)=0,Table24[[#All],[Column65]:[Column68]],0))</f>
        <v>4</v>
      </c>
      <c r="AM78" s="12" cm="1">
        <f t="array" ref="AM78">SUM(IF(MOD(ROW(Table24[[#All],[Column65]:[Column68]]),2)=0,Table24[[#All],[Column65]:[Column68]],0))</f>
        <v>4</v>
      </c>
      <c r="AN78" s="12" cm="1">
        <f t="array" ref="AN78">SUM(IF(MOD(1+ ROW(Table24[[#All],[Column69]:[Column72]]),2)=0,Table24[[#All],[Column69]:[Column72]],0))</f>
        <v>4</v>
      </c>
      <c r="AO78" s="12" cm="1">
        <f t="array" ref="AO78">SUM(IF(MOD(ROW(Table24[[#All],[Column69]:[Column72]]),2)=0,Table24[[#All],[Column69]:[Column72]],0))</f>
        <v>4</v>
      </c>
      <c r="AP78" s="12" cm="1">
        <f t="array" ref="AP78">SUM(IF(MOD(1+ ROW(Table24[[#All],[Column73]:[Column76]]),2)=0,Table24[[#All],[Column73]:[Column76]],0))</f>
        <v>4</v>
      </c>
      <c r="AQ78" s="12" cm="1">
        <f t="array" ref="AQ78">SUM(IF(MOD(ROW(Table24[[#All],[Column73]:[Column76]]),2)=0,Table24[[#All],[Column73]:[Column76]],0))</f>
        <v>4</v>
      </c>
      <c r="AR78" s="12" cm="1">
        <f t="array" ref="AR78">SUM(IF(MOD(1+ ROW(Table24[[#All],[Column2]:[Column3]]),2)=0,Table24[[#All],[Column2]:[Column3]],0))</f>
        <v>4</v>
      </c>
      <c r="AS78" s="12" cm="1">
        <f t="array" ref="AS78">SUM(IF(MOD(ROW(Table24[[#All],[Column2]:[Column3]]),2)=0,Table24[[#All],[Column2]:[Column3]],0))</f>
        <v>4</v>
      </c>
      <c r="AT78" s="12" cm="1">
        <f t="array" ref="AT78">SUM(IF(MOD(1+ ROW(Table24[[#All],[Column6]:[Column7]]),2)=0,Table24[[#All],[Column6]:[Column7]],0))</f>
        <v>4</v>
      </c>
      <c r="AU78" s="12" cm="1">
        <f t="array" ref="AU78">SUM(IF(MOD(ROW(Table24[[#All],[Column6]:[Column7]]),2)=0,Table24[[#All],[Column6]:[Column7]],0))</f>
        <v>4</v>
      </c>
      <c r="AV78" s="3"/>
      <c r="AW78" s="3"/>
      <c r="AX78" s="3"/>
    </row>
    <row r="79" spans="1:50" x14ac:dyDescent="0.25">
      <c r="A79" s="43" t="s">
        <v>29</v>
      </c>
      <c r="B79" s="22"/>
      <c r="C79" s="13"/>
      <c r="D79" s="40" t="s">
        <v>0</v>
      </c>
      <c r="E79" s="41"/>
      <c r="F79" s="41"/>
      <c r="G79" s="42"/>
      <c r="H79" s="40" t="s">
        <v>1</v>
      </c>
      <c r="I79" s="41"/>
      <c r="J79" s="41"/>
      <c r="K79" s="42"/>
      <c r="L79" s="40" t="s">
        <v>2</v>
      </c>
      <c r="M79" s="41"/>
      <c r="N79" s="41"/>
      <c r="O79" s="42"/>
      <c r="P79" s="40" t="s">
        <v>3</v>
      </c>
      <c r="Q79" s="41"/>
      <c r="R79" s="41"/>
      <c r="S79" s="42"/>
      <c r="T79" s="40" t="s">
        <v>4</v>
      </c>
      <c r="U79" s="41"/>
      <c r="V79" s="41"/>
      <c r="W79" s="42"/>
      <c r="X79" s="40" t="s">
        <v>5</v>
      </c>
      <c r="Y79" s="41"/>
      <c r="Z79" s="41"/>
      <c r="AA79" s="42"/>
      <c r="AB79" s="40" t="s">
        <v>6</v>
      </c>
      <c r="AC79" s="41"/>
      <c r="AD79" s="41"/>
      <c r="AE79" s="42"/>
      <c r="AF79" s="40" t="s">
        <v>7</v>
      </c>
      <c r="AG79" s="41"/>
      <c r="AH79" s="41"/>
      <c r="AI79" s="42"/>
      <c r="AJ79" s="40" t="s">
        <v>8</v>
      </c>
      <c r="AK79" s="41"/>
      <c r="AL79" s="41"/>
      <c r="AM79" s="42"/>
      <c r="AN79" s="40" t="s">
        <v>9</v>
      </c>
      <c r="AO79" s="41"/>
      <c r="AP79" s="41"/>
      <c r="AQ79" s="42"/>
      <c r="AR79" s="40" t="s">
        <v>22</v>
      </c>
      <c r="AS79" s="41"/>
      <c r="AT79" s="41"/>
      <c r="AU79" s="42"/>
    </row>
    <row r="80" spans="1:50" x14ac:dyDescent="0.25">
      <c r="A80" s="43"/>
      <c r="B80" s="22"/>
      <c r="C80" s="13"/>
      <c r="D80" s="34" t="s">
        <v>10</v>
      </c>
      <c r="E80" s="35"/>
      <c r="F80" s="35"/>
      <c r="G80" s="36"/>
      <c r="H80" s="34" t="s">
        <v>11</v>
      </c>
      <c r="I80" s="35"/>
      <c r="J80" s="35"/>
      <c r="K80" s="36"/>
      <c r="L80" s="34" t="s">
        <v>12</v>
      </c>
      <c r="M80" s="35"/>
      <c r="N80" s="35"/>
      <c r="O80" s="36"/>
      <c r="P80" s="34" t="s">
        <v>13</v>
      </c>
      <c r="Q80" s="35"/>
      <c r="R80" s="35"/>
      <c r="S80" s="36"/>
      <c r="T80" s="34" t="s">
        <v>16</v>
      </c>
      <c r="U80" s="35"/>
      <c r="V80" s="35"/>
      <c r="W80" s="36"/>
      <c r="X80" s="34" t="s">
        <v>17</v>
      </c>
      <c r="Y80" s="35"/>
      <c r="Z80" s="35"/>
      <c r="AA80" s="36"/>
      <c r="AB80" s="34" t="s">
        <v>18</v>
      </c>
      <c r="AC80" s="35"/>
      <c r="AD80" s="35"/>
      <c r="AE80" s="36"/>
      <c r="AF80" s="34" t="s">
        <v>19</v>
      </c>
      <c r="AG80" s="35"/>
      <c r="AH80" s="35"/>
      <c r="AI80" s="36"/>
      <c r="AJ80" s="34" t="s">
        <v>20</v>
      </c>
      <c r="AK80" s="35"/>
      <c r="AL80" s="35"/>
      <c r="AM80" s="36"/>
      <c r="AN80" s="34" t="s">
        <v>21</v>
      </c>
      <c r="AO80" s="35"/>
      <c r="AP80" s="35"/>
      <c r="AQ80" s="36"/>
      <c r="AR80" s="34" t="s">
        <v>23</v>
      </c>
      <c r="AS80" s="35"/>
      <c r="AT80" s="35"/>
      <c r="AU80" s="36"/>
    </row>
    <row r="81" spans="1:47" x14ac:dyDescent="0.25">
      <c r="A81" s="43"/>
      <c r="B81" s="22" t="s">
        <v>14</v>
      </c>
      <c r="C81" s="13" t="s">
        <v>15</v>
      </c>
      <c r="D81" s="37" t="s">
        <v>26</v>
      </c>
      <c r="E81" s="38"/>
      <c r="F81" s="38" t="s">
        <v>27</v>
      </c>
      <c r="G81" s="39"/>
      <c r="H81" s="34" t="s">
        <v>26</v>
      </c>
      <c r="I81" s="35"/>
      <c r="J81" s="35" t="s">
        <v>27</v>
      </c>
      <c r="K81" s="36"/>
      <c r="L81" s="34" t="s">
        <v>26</v>
      </c>
      <c r="M81" s="35"/>
      <c r="N81" s="35" t="s">
        <v>27</v>
      </c>
      <c r="O81" s="35"/>
      <c r="P81" s="34" t="s">
        <v>26</v>
      </c>
      <c r="Q81" s="35"/>
      <c r="R81" s="35" t="s">
        <v>27</v>
      </c>
      <c r="S81" s="36"/>
      <c r="T81" s="34" t="s">
        <v>26</v>
      </c>
      <c r="U81" s="35"/>
      <c r="V81" s="35" t="s">
        <v>27</v>
      </c>
      <c r="W81" s="36"/>
      <c r="X81" s="34" t="s">
        <v>26</v>
      </c>
      <c r="Y81" s="35"/>
      <c r="Z81" s="35" t="s">
        <v>27</v>
      </c>
      <c r="AA81" s="36"/>
      <c r="AB81" s="34" t="s">
        <v>26</v>
      </c>
      <c r="AC81" s="35"/>
      <c r="AD81" s="35" t="s">
        <v>27</v>
      </c>
      <c r="AE81" s="36"/>
      <c r="AF81" s="34" t="s">
        <v>26</v>
      </c>
      <c r="AG81" s="35"/>
      <c r="AH81" s="35" t="s">
        <v>27</v>
      </c>
      <c r="AI81" s="36"/>
      <c r="AJ81" s="35" t="s">
        <v>26</v>
      </c>
      <c r="AK81" s="35"/>
      <c r="AL81" s="35" t="s">
        <v>27</v>
      </c>
      <c r="AM81" s="36"/>
      <c r="AN81" s="34" t="s">
        <v>26</v>
      </c>
      <c r="AO81" s="35"/>
      <c r="AP81" s="35" t="s">
        <v>27</v>
      </c>
      <c r="AQ81" s="36"/>
      <c r="AR81" s="34" t="s">
        <v>26</v>
      </c>
      <c r="AS81" s="35"/>
      <c r="AT81" s="35" t="s">
        <v>27</v>
      </c>
      <c r="AU81" s="36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9" priority="13">
      <formula>AND(MOD(ROW()-1,2), NOT(ISBLANK(D5)) )</formula>
    </cfRule>
    <cfRule type="expression" dxfId="148" priority="14">
      <formula>AND(MOD(ROW(),2), NOT(ISBLANK(D5) ) )</formula>
    </cfRule>
  </conditionalFormatting>
  <conditionalFormatting sqref="D63:AU64">
    <cfRule type="expression" dxfId="147" priority="11">
      <formula>AND(MOD(ROW()-1,2), NOT(ISBLANK(D63)) )</formula>
    </cfRule>
    <cfRule type="expression" dxfId="146" priority="12">
      <formula>AND(MOD(ROW(),2), NOT(ISBLANK(D63) ) )</formula>
    </cfRule>
  </conditionalFormatting>
  <conditionalFormatting sqref="D21:AU22">
    <cfRule type="expression" dxfId="145" priority="9">
      <formula>AND(MOD(ROW()-1,2), NOT(ISBLANK(D21)) )</formula>
    </cfRule>
    <cfRule type="expression" dxfId="144" priority="10">
      <formula>AND(MOD(ROW(),2), NOT(ISBLANK(D21) ) )</formula>
    </cfRule>
  </conditionalFormatting>
  <conditionalFormatting sqref="D23:AU24">
    <cfRule type="expression" dxfId="143" priority="7">
      <formula>AND(MOD(ROW()-1,2), NOT(ISBLANK(D23)) )</formula>
    </cfRule>
    <cfRule type="expression" dxfId="142" priority="8">
      <formula>AND(MOD(ROW(),2), NOT(ISBLANK(D23) ) )</formula>
    </cfRule>
  </conditionalFormatting>
  <conditionalFormatting sqref="D69:AU70">
    <cfRule type="expression" dxfId="141" priority="5">
      <formula>AND(MOD(ROW()-1,2), NOT(ISBLANK(D69)) )</formula>
    </cfRule>
    <cfRule type="expression" dxfId="140" priority="6">
      <formula>AND(MOD(ROW(),2), NOT(ISBLANK(D69) ) )</formula>
    </cfRule>
  </conditionalFormatting>
  <conditionalFormatting sqref="D59:AU60">
    <cfRule type="expression" dxfId="139" priority="3">
      <formula>AND(MOD(ROW()-1,2), NOT(ISBLANK(D59)) )</formula>
    </cfRule>
    <cfRule type="expression" dxfId="138" priority="4">
      <formula>AND(MOD(ROW(),2), NOT(ISBLANK(D59) ) )</formula>
    </cfRule>
  </conditionalFormatting>
  <conditionalFormatting sqref="C5:C765">
    <cfRule type="cellIs" dxfId="137" priority="2" operator="greaterThan">
      <formula>B5</formula>
    </cfRule>
  </conditionalFormatting>
  <conditionalFormatting sqref="C5:C76">
    <cfRule type="cellIs" dxfId="136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2020-02-28T15:14:29Z</dcterms:modified>
</cp:coreProperties>
</file>