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 tabRatio="0" firstSheet="3" activeTab="3"/>
  </bookViews>
  <sheets>
    <sheet name="Data" sheetId="1" state="hidden" r:id="rId1"/>
    <sheet name="Caixinha" sheetId="4" state="hidden" r:id="rId2"/>
    <sheet name="Controller" sheetId="2" state="hidden" r:id="rId3"/>
    <sheet name="Dashboard" sheetId="3" r:id="rId4"/>
  </sheets>
  <definedNames>
    <definedName name="SegmentaçãodeDados_Mês">#N/A</definedName>
  </definedNames>
  <calcPr calcId="162913"/>
  <pivotCaches>
    <pivotCache cacheId="7" r:id="rId5"/>
  </pivotCaches>
  <fileRecoveryPr repairLoad="1"/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<sst xmlns="http://schemas.openxmlformats.org/spreadsheetml/2006/main" count="259" uniqueCount="81">
  <si>
    <t>Data</t>
  </si>
  <si>
    <t>Tipo</t>
  </si>
  <si>
    <t>Descrição</t>
  </si>
  <si>
    <t>Valor</t>
  </si>
  <si>
    <t>Categoria</t>
  </si>
  <si>
    <t>Satuts</t>
  </si>
  <si>
    <t>Operação Bancária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</si>
  <si>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</si>
  <si>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</si>
  <si>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</si>
  <si>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</si>
  <si>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</si>
  <si>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</si>
  <si>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</si>
  <si>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</si>
  <si>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</si>
  <si>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</si>
  <si>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</si>
  <si>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</si>
  <si>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</si>
  <si>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</si>
  <si>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</si>
  <si>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</si>
  <si>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</si>
  <si>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</si>
  <si>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</si>
  <si>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</si>
  <si>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</si>
  <si>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</si>
  <si>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</si>
  <si>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</si>
  <si>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</si>
  <si>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</si>
  <si>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</si>
  <si>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</si>
  <si>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</si>
  <si>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</si>
  <si>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</si>
  <si>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</si>
  <si>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</si>
  <si>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</si>
  <si>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</si>
  <si>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</si>
  <si>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</si>
  <si>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</si>
  <si>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</si>
  <si>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</si>
  <si>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</si>
  <si>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</si>
  <si>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</si>
  <si>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</si>
  <si>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</si>
  <si>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</si>
  <si>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</si>
  <si>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</si>
  <si>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</si>
  <si>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</si>
  <si>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</si>
  <si>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</si>
  <si>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</si>
  <si>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</si>
  <si>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</si>
  <si>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</si>
  <si>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</si>
  <si>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</si>
  <si>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</si>
  <si>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</si>
  <si>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</si>
  <si>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</si>
  <si>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</si>
  <si>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</si>
  <si>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</si>
  <si>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</si>
  <si>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</si>
  <si>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</si>
  <si>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quanto eu tive de saida por categoria, sumarizado em reais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</si>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</sst>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&quot;R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52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4" borderId="1" applyNumberFormat="0" applyAlignment="0" applyProtection="0"/>
  </cellStyleXfs>
  <cellXfs count="19">
    <xf numFmtId="0" fontId="0" fillId="0" borderId="0" xfId="0"/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2" applyFont="1" applyAlignment="1">
      <alignment horizontal="center" wrapText="1"/>
    </xf>
    <xf numFmtId="0" fontId="2" fillId="0" borderId="0" xfId="1" applyAlignment="1">
      <alignment horizontal="center" wrapText="1"/>
    </xf>
    <xf numFmtId="165" fontId="0" fillId="0" borderId="0" xfId="2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3" fillId="2" borderId="0" xfId="0" applyFont="1" applyFill="1"/>
    <xf numFmtId="0" fontId="0" fillId="3" borderId="0" xfId="0" applyFill="1"/>
    <xf numFmtId="1" fontId="0" fillId="0" borderId="0" xfId="0" applyNumberFormat="1" applyAlignment="1">
      <alignment horizontal="center" wrapText="1"/>
    </xf>
    <xf numFmtId="0" fontId="0" fillId="2" borderId="0" xfId="0" applyFill="1"/>
    <xf numFmtId="0" fontId="5" fillId="0" borderId="0" xfId="0" applyFont="1"/>
    <xf numFmtId="44" fontId="3" fillId="0" borderId="0" xfId="3" applyFont="1"/>
    <xf numFmtId="44" fontId="0" fillId="0" borderId="0" xfId="3" applyFont="1"/>
    <xf numFmtId="14" fontId="3" fillId="0" borderId="0" xfId="0" applyNumberFormat="1" applyFont="1" applyAlignment="1">
      <alignment horizontal="center"/>
    </xf>
    <xf numFmtId="0" fontId="4" fillId="4" borderId="1" xfId="4"/>
  </cellXfs>
  <cellStyles count="5">
    <cellStyle name="Entrada" xfId="4" builtinId="20"/>
    <cellStyle name="Hiperlink" xfId="1" builtinId="8"/>
    <cellStyle name="Moeda" xfId="3" builtinId="4"/>
    <cellStyle name="Moeda 2" xfId="2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DD4223"/>
        </patternFill>
      </fill>
      <border diagonalUp="0" diagonalDown="0">
        <left/>
        <right/>
        <top/>
        <bottom/>
        <vertical/>
        <horizontal/>
      </border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</dxf>
    <dxf>
      <numFmt numFmtId="165" formatCode="&quot;R$&quot;#,##0.00"/>
    </dxf>
  </dxfs>
  <tableStyles count="1" defaultTableStyle="TableStyleMedium2" defaultPivotStyle="PivotStyleLight16">
    <tableStyle name="SlicerStyleDark2 2" pivot="0" table="0" count="10">
      <tableStyleElement type="wholeTable" dxfId="7"/>
      <tableStyleElement type="headerRow" dxfId="6"/>
    </tableStyle>
  </tableStyles>
  <colors>
    <mruColors>
      <color rgb="FF985218"/>
      <color rgb="FFDD4223"/>
      <color rgb="FFFFFFFF"/>
      <color rgb="FF933F1D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5"/>
              <bgColor theme="7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DFDFDF"/>
              <bgColor theme="0" tint="-4.9989318521683403E-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 1 Planilha Inteligente e IA.xlsx]Controller!Tabela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85218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Controller!$G$4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8521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Controller!$F$5:$F$7</c:f>
              <c:strCache>
                <c:ptCount val="2"/>
                <c:pt idx="0">
                  <c:v>Renda Fixa</c:v>
                </c:pt>
                <c:pt idx="1">
                  <c:v>Venda de ativos</c:v>
                </c:pt>
              </c:strCache>
            </c:strRef>
          </c:cat>
          <c:val>
            <c:numRef>
              <c:f>Controller!$G$5:$G$7</c:f>
              <c:numCache>
                <c:formatCode>"R$"#,##0.00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5-400E-B067-EFBA7F8155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4032888"/>
        <c:axId val="414033544"/>
      </c:barChart>
      <c:catAx>
        <c:axId val="41403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4033544"/>
        <c:crosses val="autoZero"/>
        <c:auto val="1"/>
        <c:lblAlgn val="ctr"/>
        <c:lblOffset val="100"/>
        <c:noMultiLvlLbl val="0"/>
      </c:catAx>
      <c:valAx>
        <c:axId val="414033544"/>
        <c:scaling>
          <c:orientation val="minMax"/>
        </c:scaling>
        <c:delete val="1"/>
        <c:axPos val="l"/>
        <c:numFmt formatCode="&quot;R$&quot;#,##0.00" sourceLinked="1"/>
        <c:majorTickMark val="none"/>
        <c:minorTickMark val="none"/>
        <c:tickLblPos val="nextTo"/>
        <c:crossAx val="41403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 1 Planilha Inteligente e IA.xlsx]Controller!Tabela dinâmica1</c:name>
    <c:fmtId val="2"/>
  </c:pivotSource>
  <c:chart>
    <c:autoTitleDeleted val="1"/>
    <c:pivotFmts>
      <c:pivotFmt>
        <c:idx val="0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</c:pivotFmt>
      <c:pivotFmt>
        <c:idx val="1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85218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8521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Controller!$D$5:$D$19</c:f>
              <c:numCache>
                <c:formatCode>"R$"#,##0.00</c:formatCode>
                <c:ptCount val="14"/>
                <c:pt idx="0">
                  <c:v>600</c:v>
                </c:pt>
                <c:pt idx="1">
                  <c:v>250</c:v>
                </c:pt>
                <c:pt idx="2">
                  <c:v>350</c:v>
                </c:pt>
                <c:pt idx="3">
                  <c:v>300</c:v>
                </c:pt>
                <c:pt idx="4">
                  <c:v>220</c:v>
                </c:pt>
                <c:pt idx="5">
                  <c:v>180</c:v>
                </c:pt>
                <c:pt idx="6">
                  <c:v>150</c:v>
                </c:pt>
                <c:pt idx="7">
                  <c:v>250</c:v>
                </c:pt>
                <c:pt idx="8">
                  <c:v>120</c:v>
                </c:pt>
                <c:pt idx="9">
                  <c:v>450</c:v>
                </c:pt>
                <c:pt idx="10">
                  <c:v>200</c:v>
                </c:pt>
                <c:pt idx="11">
                  <c:v>800</c:v>
                </c:pt>
                <c:pt idx="12">
                  <c:v>400</c:v>
                </c:pt>
                <c:pt idx="1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863-A86C-94E567755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313601432"/>
        <c:axId val="313603400"/>
      </c:barChart>
      <c:catAx>
        <c:axId val="31360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603400"/>
        <c:crosses val="autoZero"/>
        <c:auto val="1"/>
        <c:lblAlgn val="ctr"/>
        <c:lblOffset val="100"/>
        <c:noMultiLvlLbl val="0"/>
      </c:catAx>
      <c:valAx>
        <c:axId val="313603400"/>
        <c:scaling>
          <c:orientation val="minMax"/>
        </c:scaling>
        <c:delete val="1"/>
        <c:axPos val="l"/>
        <c:numFmt formatCode="&quot;R$&quot;#,##0.00" sourceLinked="1"/>
        <c:majorTickMark val="none"/>
        <c:minorTickMark val="none"/>
        <c:tickLblPos val="nextTo"/>
        <c:crossAx val="31360143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11000">
                  <a:srgbClr val="FF0000"/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_("R$"* #,##0.00_);_("R$"* \(#,##0.00\);_("R$"* "-"??_);_(@_)</c:formatCode>
                <c:ptCount val="1"/>
                <c:pt idx="0">
                  <c:v>5863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B-43D3-8C0A-9D4870383F60}"/>
            </c:ext>
          </c:extLst>
        </c:ser>
        <c:ser>
          <c:idx val="1"/>
          <c:order val="1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_("R$"* #,##0.00_);_("R$"* \(#,##0.00\);_("R$"* "-"??_);_(@_)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B-43D3-8C0A-9D4870383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837280"/>
        <c:axId val="380837936"/>
      </c:barChart>
      <c:catAx>
        <c:axId val="38083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0837936"/>
        <c:crosses val="autoZero"/>
        <c:auto val="1"/>
        <c:lblAlgn val="ctr"/>
        <c:lblOffset val="100"/>
        <c:noMultiLvlLbl val="0"/>
      </c:catAx>
      <c:valAx>
        <c:axId val="38083793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8083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hyperlink" Target="#Data!A1"/><Relationship Id="rId4" Type="http://schemas.openxmlformats.org/officeDocument/2006/relationships/image" Target="../media/image2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312965</xdr:colOff>
      <xdr:row>8</xdr:row>
      <xdr:rowOff>52729</xdr:rowOff>
    </xdr:from>
    <xdr:to>
      <xdr:col>10</xdr:col>
      <xdr:colOff>396311</xdr:colOff>
      <xdr:row>30</xdr:row>
      <xdr:rowOff>159883</xdr:rowOff>
    </xdr:to>
    <xdr:grpSp>
      <xdr:nvGrpSpPr>
        <xdr:cNvPr id="21" name="Agrupar 20"/>
        <xdr:cNvGrpSpPr/>
      </xdr:nvGrpSpPr>
      <xdr:grpSpPr>
        <a:xfrm>
          <a:off x="2063184" y="1576729"/>
          <a:ext cx="5548315" cy="4298154"/>
          <a:chOff x="1321594" y="202407"/>
          <a:chExt cx="5548314" cy="4298154"/>
        </a:xfrm>
      </xdr:grpSpPr>
      <xdr:grpSp>
        <xdr:nvGrpSpPr>
          <xdr:cNvPr id="17" name="Agrupar 16"/>
          <xdr:cNvGrpSpPr/>
        </xdr:nvGrpSpPr>
        <xdr:grpSpPr>
          <a:xfrm>
            <a:off x="1321594" y="214312"/>
            <a:ext cx="5548314" cy="4286249"/>
            <a:chOff x="1488280" y="130968"/>
            <a:chExt cx="5548314" cy="4286249"/>
          </a:xfrm>
        </xdr:grpSpPr>
        <xdr:grpSp>
          <xdr:nvGrpSpPr>
            <xdr:cNvPr id="12" name="Agrupar 11"/>
            <xdr:cNvGrpSpPr/>
          </xdr:nvGrpSpPr>
          <xdr:grpSpPr>
            <a:xfrm>
              <a:off x="1488280" y="130968"/>
              <a:ext cx="5548314" cy="4286249"/>
              <a:chOff x="1428748" y="119062"/>
              <a:chExt cx="5548314" cy="4286249"/>
            </a:xfrm>
          </xdr:grpSpPr>
          <xdr:grpSp>
            <xdr:nvGrpSpPr>
              <xdr:cNvPr id="8" name="Agrupar 7"/>
              <xdr:cNvGrpSpPr/>
            </xdr:nvGrpSpPr>
            <xdr:grpSpPr>
              <a:xfrm>
                <a:off x="1452562" y="119062"/>
                <a:ext cx="5524500" cy="4286249"/>
                <a:chOff x="1464469" y="607220"/>
                <a:chExt cx="5524500" cy="4286249"/>
              </a:xfrm>
            </xdr:grpSpPr>
            <xdr:sp macro="" textlink="">
              <xdr:nvSpPr>
                <xdr:cNvPr id="5" name="Retângulo Arredondado 4"/>
                <xdr:cNvSpPr/>
              </xdr:nvSpPr>
              <xdr:spPr>
                <a:xfrm>
                  <a:off x="1464469" y="654844"/>
                  <a:ext cx="5524500" cy="423862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>
                    <a:ln>
                      <a:noFill/>
                    </a:ln>
                  </a:endParaRPr>
                </a:p>
              </xdr:txBody>
            </xdr:sp>
            <xdr:sp macro="" textlink="">
              <xdr:nvSpPr>
                <xdr:cNvPr id="7" name="Arredondar Retângulo no Mesmo Canto Lateral 6"/>
                <xdr:cNvSpPr/>
              </xdr:nvSpPr>
              <xdr:spPr>
                <a:xfrm>
                  <a:off x="1476375" y="607220"/>
                  <a:ext cx="5512594" cy="690562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98521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>
                    <a:ln>
                      <a:noFill/>
                    </a:ln>
                  </a:endParaRPr>
                </a:p>
              </xdr:txBody>
            </xdr:sp>
          </xdr:grpSp>
          <xdr:graphicFrame macro="">
            <xdr:nvGraphicFramePr>
              <xdr:cNvPr id="3" name="Gráfico 2"/>
              <xdr:cNvGraphicFramePr>
                <a:graphicFrameLocks/>
              </xdr:cNvGraphicFramePr>
            </xdr:nvGraphicFramePr>
            <xdr:xfrm>
              <a:off x="1428748" y="1059655"/>
              <a:ext cx="5286375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sp macro="" textlink="">
          <xdr:nvSpPr>
            <xdr:cNvPr id="13" name="CaixaDeTexto 12"/>
            <xdr:cNvSpPr txBox="1"/>
          </xdr:nvSpPr>
          <xdr:spPr>
            <a:xfrm>
              <a:off x="2524123" y="297656"/>
              <a:ext cx="2428875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2000">
                  <a:ln>
                    <a:noFill/>
                  </a:ln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Entradas</a:t>
              </a:r>
            </a:p>
          </xdr:txBody>
        </xdr:sp>
      </xdr:grpSp>
      <xdr:pic>
        <xdr:nvPicPr>
          <xdr:cNvPr id="15" name="Imagem 14" descr="SVG &gt; crédito banco plástico cartão - Imagem e ícone grátis do SVG ...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7345" y="202407"/>
            <a:ext cx="567794" cy="7677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312965</xdr:colOff>
      <xdr:row>31</xdr:row>
      <xdr:rowOff>103758</xdr:rowOff>
    </xdr:from>
    <xdr:to>
      <xdr:col>19</xdr:col>
      <xdr:colOff>384403</xdr:colOff>
      <xdr:row>55</xdr:row>
      <xdr:rowOff>56133</xdr:rowOff>
    </xdr:to>
    <xdr:grpSp>
      <xdr:nvGrpSpPr>
        <xdr:cNvPr id="22" name="Agrupar 21"/>
        <xdr:cNvGrpSpPr/>
      </xdr:nvGrpSpPr>
      <xdr:grpSpPr>
        <a:xfrm>
          <a:off x="2063184" y="6009258"/>
          <a:ext cx="11001375" cy="4524375"/>
          <a:chOff x="1321594" y="4893469"/>
          <a:chExt cx="11001375" cy="4524375"/>
        </a:xfrm>
      </xdr:grpSpPr>
      <xdr:grpSp>
        <xdr:nvGrpSpPr>
          <xdr:cNvPr id="18" name="Agrupar 17"/>
          <xdr:cNvGrpSpPr/>
        </xdr:nvGrpSpPr>
        <xdr:grpSpPr>
          <a:xfrm>
            <a:off x="1321594" y="4893469"/>
            <a:ext cx="11001375" cy="4524375"/>
            <a:chOff x="1250156" y="4762500"/>
            <a:chExt cx="11001375" cy="4524375"/>
          </a:xfrm>
        </xdr:grpSpPr>
        <xdr:grpSp>
          <xdr:nvGrpSpPr>
            <xdr:cNvPr id="11" name="Agrupar 10"/>
            <xdr:cNvGrpSpPr/>
          </xdr:nvGrpSpPr>
          <xdr:grpSpPr>
            <a:xfrm>
              <a:off x="1250156" y="4762500"/>
              <a:ext cx="11001375" cy="4524375"/>
              <a:chOff x="1297781" y="4131469"/>
              <a:chExt cx="11001375" cy="4524375"/>
            </a:xfrm>
          </xdr:grpSpPr>
          <xdr:grpSp>
            <xdr:nvGrpSpPr>
              <xdr:cNvPr id="10" name="Agrupar 9"/>
              <xdr:cNvGrpSpPr/>
            </xdr:nvGrpSpPr>
            <xdr:grpSpPr>
              <a:xfrm>
                <a:off x="1297781" y="4131469"/>
                <a:ext cx="11001375" cy="4524375"/>
                <a:chOff x="1333500" y="5691187"/>
                <a:chExt cx="11001375" cy="4524375"/>
              </a:xfrm>
            </xdr:grpSpPr>
            <xdr:sp macro="" textlink="">
              <xdr:nvSpPr>
                <xdr:cNvPr id="6" name="Retângulo Arredondado 5"/>
                <xdr:cNvSpPr/>
              </xdr:nvSpPr>
              <xdr:spPr>
                <a:xfrm>
                  <a:off x="1333500" y="5715000"/>
                  <a:ext cx="11001375" cy="4500562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sp macro="" textlink="">
              <xdr:nvSpPr>
                <xdr:cNvPr id="9" name="Arredondar Retângulo no Mesmo Canto Lateral 8"/>
                <xdr:cNvSpPr/>
              </xdr:nvSpPr>
              <xdr:spPr>
                <a:xfrm>
                  <a:off x="1345406" y="5691187"/>
                  <a:ext cx="10977562" cy="726281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rgbClr val="985218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</xdr:grpSp>
          <xdr:graphicFrame macro="">
            <xdr:nvGraphicFramePr>
              <xdr:cNvPr id="2" name="Gráfico 1"/>
              <xdr:cNvGraphicFramePr>
                <a:graphicFrameLocks/>
              </xdr:cNvGraphicFramePr>
            </xdr:nvGraphicFramePr>
            <xdr:xfrm>
              <a:off x="1416844" y="5393533"/>
              <a:ext cx="10727532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sp macro="" textlink="">
          <xdr:nvSpPr>
            <xdr:cNvPr id="14" name="CaixaDeTexto 13"/>
            <xdr:cNvSpPr txBox="1"/>
          </xdr:nvSpPr>
          <xdr:spPr>
            <a:xfrm>
              <a:off x="2283614" y="4962524"/>
              <a:ext cx="5574506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2000">
                  <a:ln>
                    <a:noFill/>
                  </a:ln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Saídas</a:t>
              </a:r>
            </a:p>
          </xdr:txBody>
        </xdr:sp>
      </xdr:grpSp>
      <xdr:pic>
        <xdr:nvPicPr>
          <xdr:cNvPr id="4" name="Imagem 3" descr="Imagem vetorial gratis: &lt;strong&gt;Caixa&lt;/strong&gt; Registradora, Registre Se - Imagem gratis ...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5788" y="4977048"/>
            <a:ext cx="455899" cy="604918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0</xdr:col>
      <xdr:colOff>0</xdr:colOff>
      <xdr:row>5</xdr:row>
      <xdr:rowOff>46263</xdr:rowOff>
    </xdr:from>
    <xdr:to>
      <xdr:col>1</xdr:col>
      <xdr:colOff>0</xdr:colOff>
      <xdr:row>11</xdr:row>
      <xdr:rowOff>84363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3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98763"/>
              <a:ext cx="1750219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312965</xdr:colOff>
      <xdr:row>0</xdr:row>
      <xdr:rowOff>0</xdr:rowOff>
    </xdr:from>
    <xdr:to>
      <xdr:col>20</xdr:col>
      <xdr:colOff>353786</xdr:colOff>
      <xdr:row>7</xdr:row>
      <xdr:rowOff>13608</xdr:rowOff>
    </xdr:to>
    <xdr:grpSp>
      <xdr:nvGrpSpPr>
        <xdr:cNvPr id="64" name="Agrupar 63"/>
        <xdr:cNvGrpSpPr/>
      </xdr:nvGrpSpPr>
      <xdr:grpSpPr>
        <a:xfrm>
          <a:off x="2063184" y="0"/>
          <a:ext cx="11577977" cy="1347108"/>
          <a:chOff x="2068286" y="0"/>
          <a:chExt cx="11674929" cy="1347108"/>
        </a:xfrm>
      </xdr:grpSpPr>
      <xdr:grpSp>
        <xdr:nvGrpSpPr>
          <xdr:cNvPr id="59" name="Agrupar 58"/>
          <xdr:cNvGrpSpPr/>
        </xdr:nvGrpSpPr>
        <xdr:grpSpPr>
          <a:xfrm>
            <a:off x="2068286" y="40822"/>
            <a:ext cx="11674929" cy="1306286"/>
            <a:chOff x="1823357" y="108858"/>
            <a:chExt cx="11674929" cy="1306286"/>
          </a:xfrm>
        </xdr:grpSpPr>
        <xdr:grpSp>
          <xdr:nvGrpSpPr>
            <xdr:cNvPr id="58" name="Agrupar 57"/>
            <xdr:cNvGrpSpPr/>
          </xdr:nvGrpSpPr>
          <xdr:grpSpPr>
            <a:xfrm>
              <a:off x="1823357" y="108858"/>
              <a:ext cx="11674929" cy="1306286"/>
              <a:chOff x="1823357" y="108858"/>
              <a:chExt cx="11674929" cy="1306286"/>
            </a:xfrm>
          </xdr:grpSpPr>
          <xdr:sp macro="" textlink="">
            <xdr:nvSpPr>
              <xdr:cNvPr id="49" name="Retângulo Arredondado 48"/>
              <xdr:cNvSpPr/>
            </xdr:nvSpPr>
            <xdr:spPr>
              <a:xfrm>
                <a:off x="1823357" y="108858"/>
                <a:ext cx="11674929" cy="1306286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ln>
                    <a:noFill/>
                  </a:ln>
                </a:endParaRPr>
              </a:p>
            </xdr:txBody>
          </xdr:sp>
          <xdr:sp macro="" textlink="">
            <xdr:nvSpPr>
              <xdr:cNvPr id="50" name="Retângulo Arredondado 49"/>
              <xdr:cNvSpPr/>
            </xdr:nvSpPr>
            <xdr:spPr>
              <a:xfrm>
                <a:off x="2163535" y="285750"/>
                <a:ext cx="898072" cy="925285"/>
              </a:xfrm>
              <a:prstGeom prst="roundRect">
                <a:avLst/>
              </a:prstGeom>
              <a:solidFill>
                <a:srgbClr val="985218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ln>
                    <a:noFill/>
                  </a:ln>
                </a:endParaRPr>
              </a:p>
            </xdr:txBody>
          </xdr:sp>
          <xdr:sp macro="" textlink="">
            <xdr:nvSpPr>
              <xdr:cNvPr id="51" name="CaixaDeTexto 50"/>
              <xdr:cNvSpPr txBox="1"/>
            </xdr:nvSpPr>
            <xdr:spPr>
              <a:xfrm>
                <a:off x="3309257" y="394607"/>
                <a:ext cx="1986643" cy="53067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2000" b="1"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Hello,</a:t>
                </a:r>
                <a:r>
                  <a:rPr lang="pt-BR" sz="2000" b="1" baseline="0"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 Henrique</a:t>
                </a:r>
                <a:endParaRPr lang="pt-BR" sz="2000" b="1">
                  <a:latin typeface="Segoe UI Light" panose="020B0502040204020203" pitchFamily="34" charset="0"/>
                  <a:cs typeface="Segoe UI Light" panose="020B0502040204020203" pitchFamily="34" charset="0"/>
                </a:endParaRPr>
              </a:p>
            </xdr:txBody>
          </xdr:sp>
          <xdr:sp macro="" textlink="">
            <xdr:nvSpPr>
              <xdr:cNvPr id="52" name="CaixaDeTexto 51"/>
              <xdr:cNvSpPr txBox="1"/>
            </xdr:nvSpPr>
            <xdr:spPr>
              <a:xfrm>
                <a:off x="3309257" y="819150"/>
                <a:ext cx="3875314" cy="5306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600" b="0">
                    <a:solidFill>
                      <a:schemeClr val="bg1">
                        <a:lumMod val="50000"/>
                      </a:schemeClr>
                    </a:solidFill>
                    <a:latin typeface="Segoe UI Light" panose="020B0502040204020203" pitchFamily="34" charset="0"/>
                    <a:cs typeface="Segoe UI Light" panose="020B0502040204020203" pitchFamily="34" charset="0"/>
                  </a:rPr>
                  <a:t>Acomponhamento Financeiro</a:t>
                </a:r>
              </a:p>
            </xdr:txBody>
          </xdr:sp>
        </xdr:grpSp>
        <xdr:grpSp>
          <xdr:nvGrpSpPr>
            <xdr:cNvPr id="57" name="Agrupar 56">
              <a:hlinkClick xmlns:r="http://schemas.openxmlformats.org/officeDocument/2006/relationships" r:id="rId5"/>
            </xdr:cNvPr>
            <xdr:cNvGrpSpPr/>
          </xdr:nvGrpSpPr>
          <xdr:grpSpPr>
            <a:xfrm>
              <a:off x="8205107" y="598713"/>
              <a:ext cx="4640036" cy="299360"/>
              <a:chOff x="8205107" y="598713"/>
              <a:chExt cx="4640036" cy="299360"/>
            </a:xfrm>
          </xdr:grpSpPr>
          <xdr:sp macro="" textlink="">
            <xdr:nvSpPr>
              <xdr:cNvPr id="53" name="Retângulo Arredondado 52"/>
              <xdr:cNvSpPr/>
            </xdr:nvSpPr>
            <xdr:spPr>
              <a:xfrm>
                <a:off x="8205107" y="598713"/>
                <a:ext cx="4640036" cy="299357"/>
              </a:xfrm>
              <a:prstGeom prst="round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pt-BR" sz="1100">
                    <a:ln>
                      <a:noFill/>
                    </a:ln>
                    <a:solidFill>
                      <a:schemeClr val="bg1">
                        <a:lumMod val="65000"/>
                      </a:schemeClr>
                    </a:solidFill>
                  </a:rPr>
                  <a:t>Pesquisar</a:t>
                </a:r>
                <a:r>
                  <a:rPr lang="pt-BR" sz="1100" baseline="0">
                    <a:ln>
                      <a:noFill/>
                    </a:ln>
                    <a:solidFill>
                      <a:schemeClr val="bg1">
                        <a:lumMod val="65000"/>
                      </a:schemeClr>
                    </a:solidFill>
                  </a:rPr>
                  <a:t> dados</a:t>
                </a:r>
                <a:endParaRPr lang="pt-BR" sz="1100">
                  <a:ln>
                    <a:noFill/>
                  </a:ln>
                  <a:solidFill>
                    <a:schemeClr val="bg1">
                      <a:lumMod val="65000"/>
                    </a:schemeClr>
                  </a:solidFill>
                </a:endParaRPr>
              </a:p>
            </xdr:txBody>
          </xdr:sp>
          <xdr:pic>
            <xdr:nvPicPr>
              <xdr:cNvPr id="55" name="Imagem 54" descr="File:&lt;strong&gt;Magnifying glass&lt;/strong&gt; &lt;strong&gt;icon&lt;/strong&gt;.svg - Wikimedia Commons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duotone>
                  <a:schemeClr val="accent6">
                    <a:shade val="45000"/>
                    <a:satMod val="135000"/>
                  </a:schemeClr>
                  <a:prstClr val="white"/>
                </a:duotone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2438000" y="622482"/>
                <a:ext cx="243858" cy="275591"/>
              </a:xfrm>
              <a:prstGeom prst="rect">
                <a:avLst/>
              </a:prstGeom>
            </xdr:spPr>
          </xdr:pic>
        </xdr:grpSp>
      </xdr:grpSp>
      <xdr:pic>
        <xdr:nvPicPr>
          <xdr:cNvPr id="63" name="Imagem 62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l="17368" t="-1" r="20526" b="35790"/>
          <a:stretch/>
        </xdr:blipFill>
        <xdr:spPr>
          <a:xfrm>
            <a:off x="2231573" y="0"/>
            <a:ext cx="1092364" cy="1129393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27215</xdr:colOff>
      <xdr:row>0</xdr:row>
      <xdr:rowOff>149679</xdr:rowOff>
    </xdr:from>
    <xdr:to>
      <xdr:col>1</xdr:col>
      <xdr:colOff>13609</xdr:colOff>
      <xdr:row>4</xdr:row>
      <xdr:rowOff>95251</xdr:rowOff>
    </xdr:to>
    <xdr:grpSp>
      <xdr:nvGrpSpPr>
        <xdr:cNvPr id="76" name="Agrupar 75"/>
        <xdr:cNvGrpSpPr/>
      </xdr:nvGrpSpPr>
      <xdr:grpSpPr>
        <a:xfrm>
          <a:off x="27215" y="149679"/>
          <a:ext cx="1736613" cy="707572"/>
          <a:chOff x="27215" y="149679"/>
          <a:chExt cx="1741715" cy="707572"/>
        </a:xfrm>
      </xdr:grpSpPr>
      <xdr:sp macro="" textlink="">
        <xdr:nvSpPr>
          <xdr:cNvPr id="65" name="Retângulo Arredondado 64"/>
          <xdr:cNvSpPr/>
        </xdr:nvSpPr>
        <xdr:spPr>
          <a:xfrm>
            <a:off x="27215" y="149679"/>
            <a:ext cx="1728106" cy="625928"/>
          </a:xfrm>
          <a:prstGeom prst="roundRect">
            <a:avLst>
              <a:gd name="adj" fmla="val 0"/>
            </a:avLst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Money APP</a:t>
            </a:r>
          </a:p>
        </xdr:txBody>
      </xdr:sp>
      <xdr:pic>
        <xdr:nvPicPr>
          <xdr:cNvPr id="75" name="Imagem 74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1292680" y="381001"/>
            <a:ext cx="476250" cy="476250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60555</xdr:colOff>
      <xdr:row>8</xdr:row>
      <xdr:rowOff>50348</xdr:rowOff>
    </xdr:from>
    <xdr:to>
      <xdr:col>20</xdr:col>
      <xdr:colOff>143900</xdr:colOff>
      <xdr:row>30</xdr:row>
      <xdr:rowOff>157502</xdr:rowOff>
    </xdr:to>
    <xdr:grpSp>
      <xdr:nvGrpSpPr>
        <xdr:cNvPr id="77" name="Agrupar 76"/>
        <xdr:cNvGrpSpPr/>
      </xdr:nvGrpSpPr>
      <xdr:grpSpPr>
        <a:xfrm>
          <a:off x="7882961" y="1574348"/>
          <a:ext cx="5548314" cy="4298154"/>
          <a:chOff x="1357314" y="202407"/>
          <a:chExt cx="5548313" cy="4298154"/>
        </a:xfrm>
      </xdr:grpSpPr>
      <xdr:grpSp>
        <xdr:nvGrpSpPr>
          <xdr:cNvPr id="78" name="Agrupar 77"/>
          <xdr:cNvGrpSpPr/>
        </xdr:nvGrpSpPr>
        <xdr:grpSpPr>
          <a:xfrm>
            <a:off x="1357314" y="214312"/>
            <a:ext cx="5548313" cy="4286249"/>
            <a:chOff x="1524000" y="130968"/>
            <a:chExt cx="5548313" cy="4286249"/>
          </a:xfrm>
        </xdr:grpSpPr>
        <xdr:grpSp>
          <xdr:nvGrpSpPr>
            <xdr:cNvPr id="82" name="Agrupar 81"/>
            <xdr:cNvGrpSpPr/>
          </xdr:nvGrpSpPr>
          <xdr:grpSpPr>
            <a:xfrm>
              <a:off x="1524000" y="130968"/>
              <a:ext cx="5548313" cy="4286249"/>
              <a:chOff x="1476375" y="607220"/>
              <a:chExt cx="5548313" cy="4286249"/>
            </a:xfrm>
          </xdr:grpSpPr>
          <xdr:sp macro="" textlink="">
            <xdr:nvSpPr>
              <xdr:cNvPr id="84" name="Retângulo Arredondado 83"/>
              <xdr:cNvSpPr/>
            </xdr:nvSpPr>
            <xdr:spPr>
              <a:xfrm>
                <a:off x="1500188" y="654844"/>
                <a:ext cx="5524500" cy="4238625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ln>
                    <a:noFill/>
                  </a:ln>
                </a:endParaRPr>
              </a:p>
            </xdr:txBody>
          </xdr:sp>
          <xdr:sp macro="" textlink="">
            <xdr:nvSpPr>
              <xdr:cNvPr id="85" name="Arredondar Retângulo no Mesmo Canto Lateral 84"/>
              <xdr:cNvSpPr/>
            </xdr:nvSpPr>
            <xdr:spPr>
              <a:xfrm>
                <a:off x="1476375" y="607220"/>
                <a:ext cx="5512594" cy="690562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985218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>
                  <a:ln>
                    <a:noFill/>
                  </a:ln>
                </a:endParaRPr>
              </a:p>
            </xdr:txBody>
          </xdr:sp>
        </xdr:grpSp>
        <xdr:sp macro="" textlink="">
          <xdr:nvSpPr>
            <xdr:cNvPr id="81" name="CaixaDeTexto 80"/>
            <xdr:cNvSpPr txBox="1"/>
          </xdr:nvSpPr>
          <xdr:spPr>
            <a:xfrm>
              <a:off x="2524123" y="297656"/>
              <a:ext cx="2428875" cy="381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pt-BR" sz="2000">
                  <a:ln>
                    <a:noFill/>
                  </a:ln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Economias</a:t>
              </a:r>
            </a:p>
          </xdr:txBody>
        </xdr:sp>
      </xdr:grpSp>
      <xdr:pic>
        <xdr:nvPicPr>
          <xdr:cNvPr id="79" name="Imagem 78" descr="SVG &gt; crédito banco plástico cartão - Imagem e ícone grátis do SVG ...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7345" y="202407"/>
            <a:ext cx="567794" cy="767799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524898</xdr:colOff>
      <xdr:row>12</xdr:row>
      <xdr:rowOff>119062</xdr:rowOff>
    </xdr:from>
    <xdr:to>
      <xdr:col>18</xdr:col>
      <xdr:colOff>253435</xdr:colOff>
      <xdr:row>27</xdr:row>
      <xdr:rowOff>162266</xdr:rowOff>
    </xdr:to>
    <xdr:graphicFrame macro="">
      <xdr:nvGraphicFramePr>
        <xdr:cNvPr id="86" name="Gráfico 8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73.737501736112" createdVersion="6" refreshedVersion="6" minRefreshableVersion="3" recordCount="44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21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  <s v="Fórmula1" f="1"/>
        <s v="Fórmula2" f="1"/>
      </sharedItems>
    </cacheField>
    <cacheField name="Descrição" numFmtId="0">
      <sharedItems/>
    </cacheField>
    <cacheField name="Valor" numFmtId="165">
      <sharedItems containsSemiMixedTypes="0" containsString="0" containsNumber="1" containsInteger="1" minValue="80" maxValue="5000"/>
    </cacheField>
    <cacheField name="Operação Bancária" numFmtId="0">
      <sharedItems/>
    </cacheField>
    <cacheField name="Satuts" numFmtId="0">
      <sharedItems/>
    </cacheField>
  </cacheFields>
  <calculatedItems count="2">
    <calculatedItem>
      <pivotArea cacheIndex="1" outline="0" fieldPosition="0">
        <references count="1">
          <reference field="3" count="1">
            <x v="19"/>
          </reference>
        </references>
      </pivotArea>
    </calculatedItem>
    <calculatedItem>
      <pivotArea cacheIndex="1" outline="0" fieldPosition="0">
        <references count="1">
          <reference field="3" count="1">
            <x v="2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1">
  <location ref="F4:G7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2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h="1" f="1" x="19"/>
        <item h="1" f="1" x="20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3"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5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C4:D19" firstHeaderRow="1" firstDataRow="1" firstDataCol="1" rowPageCount="1" colPageCount="1"/>
  <pivotFields count="8">
    <pivotField numFmtId="14" showAll="0"/>
    <pivotField numFmtId="1" showAll="0" defaultSubtotal="0">
      <items count="3">
        <item h="1" x="0"/>
        <item h="1" x="1"/>
        <item x="2"/>
      </items>
    </pivotField>
    <pivotField axis="axisPage" showAll="0">
      <items count="3">
        <item x="0"/>
        <item x="1"/>
        <item t="default"/>
      </items>
    </pivotField>
    <pivotField axis="axisRow" showAll="0">
      <items count="22">
        <item x="1"/>
        <item x="12"/>
        <item x="5"/>
        <item x="9"/>
        <item x="16"/>
        <item h="1" f="1" x="19"/>
        <item x="15"/>
        <item x="7"/>
        <item h="1" f="1" x="20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165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6"/>
    </i>
    <i>
      <x v="9"/>
    </i>
    <i>
      <x v="10"/>
    </i>
    <i>
      <x v="11"/>
    </i>
    <i>
      <x v="13"/>
    </i>
    <i>
      <x v="14"/>
    </i>
    <i>
      <x v="15"/>
    </i>
    <i>
      <x v="17"/>
    </i>
    <i>
      <x v="19"/>
    </i>
    <i>
      <x v="20"/>
    </i>
    <i t="grand">
      <x/>
    </i>
  </rowItems>
  <colItems count="1">
    <i/>
  </colItems>
  <pageFields count="1">
    <pageField fld="2" item="1" hier="-1"/>
  </pageFields>
  <dataFields count="1">
    <dataField name="Soma de Valor" fld="5" baseField="6" baseItem="0" numFmtId="165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" sourceName="Mês">
  <pivotTables>
    <pivotTable tabId="2" name="Tabela dinâmica1"/>
    <pivotTable tabId="2" name="Tabela dinâmica2"/>
  </pivotTables>
  <data>
    <tabular pivotCacheId="1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egmentaçãodeDados_Mês" caption="MÊS" style="SlicerStyleDark2 2" rowHeight="241300"/>
</slicers>
</file>

<file path=xl/tables/table1.xml><?xml version="1.0" encoding="utf-8"?>
<table xmlns="http://schemas.openxmlformats.org/spreadsheetml/2006/main" id="1" name="tbl_operations" displayName="tbl_operations" ref="A1:H45" totalsRowShown="0">
  <autoFilter ref="A1:H45"/>
  <tableColumns count="8">
    <tableColumn id="1" name="Data" dataDxfId="9"/>
    <tableColumn id="8" name="Mês" dataDxfId="8">
      <calculatedColumnFormula>MONTH(tbl_operations[[#This Row],[Data]])</calculatedColumnFormula>
    </tableColumn>
    <tableColumn id="2" name="Tipo" dataCellStyle="Hiperlink"/>
    <tableColumn id="3" name="Categoria" dataCellStyle="Hiperlink"/>
    <tableColumn id="4" name="Descrição"/>
    <tableColumn id="5" name="Valor" dataDxfId="10"/>
    <tableColumn id="6" name="Operação Bancária"/>
    <tableColumn id="7" name="Satut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C6:D22" totalsRowShown="0" headerRowDxfId="5" dataDxfId="4">
  <autoFilter ref="C6:D22"/>
  <tableColumns count="2">
    <tableColumn id="1" name="Data de lançamento" dataDxfId="2" totalsRowDxfId="1"/>
    <tableColumn id="2" name="Depósito reservado" dataDxfId="3" totalsRowDxfId="0" dataCellStyle="Moed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5"/>
  <sheetViews>
    <sheetView workbookViewId="0"/>
  </sheetViews>
  <sheetFormatPr defaultColWidth="9.28515625" defaultRowHeight="15" x14ac:dyDescent="0.25"/>
  <cols>
    <col min="1" max="1" width="10.7109375" bestFit="1" customWidth="1"/>
    <col min="2" max="2" width="10.7109375" style="1" customWidth="1"/>
    <col min="3" max="3" width="9.42578125" bestFit="1" customWidth="1"/>
    <col min="4" max="4" width="14.85546875" customWidth="1"/>
    <col min="5" max="5" width="14.140625" customWidth="1"/>
    <col min="6" max="6" width="10.28515625" bestFit="1" customWidth="1"/>
    <col min="7" max="7" width="19.85546875" bestFit="1" customWidth="1"/>
    <col min="8" max="8" width="9.7109375" bestFit="1" customWidth="1"/>
  </cols>
  <sheetData>
    <row r="1" spans="1:8" x14ac:dyDescent="0.25">
      <c r="A1" t="s">
        <v>0</v>
      </c>
      <c r="B1" s="1" t="s">
        <v>76</v>
      </c>
      <c r="C1" t="s">
        <v>1</v>
      </c>
      <c r="D1" t="s">
        <v>4</v>
      </c>
      <c r="E1" t="s">
        <v>2</v>
      </c>
      <c r="F1" t="s">
        <v>3</v>
      </c>
      <c r="G1" t="s">
        <v>6</v>
      </c>
      <c r="H1" t="s">
        <v>5</v>
      </c>
    </row>
    <row r="2" spans="1:8" ht="29.25" customHeight="1" x14ac:dyDescent="0.25">
      <c r="A2" s="2">
        <v>45505</v>
      </c>
      <c r="B2" s="12">
        <f>MONTH(tbl_operations[[#This Row],[Data]])</f>
        <v>8</v>
      </c>
      <c r="C2" s="3" t="s">
        <v>7</v>
      </c>
      <c r="D2" s="3" t="s">
        <v>8</v>
      </c>
      <c r="E2" s="3" t="s">
        <v>9</v>
      </c>
      <c r="F2" s="6">
        <v>5000</v>
      </c>
      <c r="G2" s="3" t="s">
        <v>10</v>
      </c>
      <c r="H2" s="3" t="s">
        <v>11</v>
      </c>
    </row>
    <row r="3" spans="1:8" ht="29.25" customHeight="1" x14ac:dyDescent="0.25">
      <c r="A3" s="2">
        <v>45505</v>
      </c>
      <c r="B3" s="12">
        <f>MONTH(tbl_operations[[#This Row],[Data]])</f>
        <v>8</v>
      </c>
      <c r="C3" s="5" t="s">
        <v>12</v>
      </c>
      <c r="D3" s="5" t="s">
        <v>13</v>
      </c>
      <c r="E3" s="3" t="s">
        <v>14</v>
      </c>
      <c r="F3" s="6">
        <v>550</v>
      </c>
      <c r="G3" s="3" t="s">
        <v>15</v>
      </c>
      <c r="H3" s="3" t="s">
        <v>16</v>
      </c>
    </row>
    <row r="4" spans="1:8" ht="29.25" customHeight="1" x14ac:dyDescent="0.25">
      <c r="A4" s="2">
        <v>45507</v>
      </c>
      <c r="B4" s="12">
        <f>MONTH(tbl_operations[[#This Row],[Data]])</f>
        <v>8</v>
      </c>
      <c r="C4" s="5" t="s">
        <v>12</v>
      </c>
      <c r="D4" s="5" t="s">
        <v>17</v>
      </c>
      <c r="E4" s="3" t="s">
        <v>18</v>
      </c>
      <c r="F4" s="6">
        <v>300</v>
      </c>
      <c r="G4" s="3" t="s">
        <v>19</v>
      </c>
      <c r="H4" s="3" t="s">
        <v>20</v>
      </c>
    </row>
    <row r="5" spans="1:8" ht="29.25" customHeight="1" x14ac:dyDescent="0.25">
      <c r="A5" s="2">
        <v>45509</v>
      </c>
      <c r="B5" s="12">
        <f>MONTH(tbl_operations[[#This Row],[Data]])</f>
        <v>8</v>
      </c>
      <c r="C5" s="5" t="s">
        <v>12</v>
      </c>
      <c r="D5" s="5" t="s">
        <v>21</v>
      </c>
      <c r="E5" s="3" t="s">
        <v>22</v>
      </c>
      <c r="F5" s="6">
        <v>120</v>
      </c>
      <c r="G5" s="3" t="s">
        <v>19</v>
      </c>
      <c r="H5" s="3" t="s">
        <v>20</v>
      </c>
    </row>
    <row r="6" spans="1:8" ht="29.25" customHeight="1" x14ac:dyDescent="0.25">
      <c r="A6" s="2">
        <v>45511</v>
      </c>
      <c r="B6" s="12">
        <f>MONTH(tbl_operations[[#This Row],[Data]])</f>
        <v>8</v>
      </c>
      <c r="C6" s="5" t="s">
        <v>12</v>
      </c>
      <c r="D6" s="5" t="s">
        <v>23</v>
      </c>
      <c r="E6" s="3" t="s">
        <v>24</v>
      </c>
      <c r="F6" s="6">
        <v>250</v>
      </c>
      <c r="G6" s="3" t="s">
        <v>10</v>
      </c>
      <c r="H6" s="3" t="s">
        <v>20</v>
      </c>
    </row>
    <row r="7" spans="1:8" ht="29.25" customHeight="1" x14ac:dyDescent="0.25">
      <c r="A7" s="2">
        <v>45514</v>
      </c>
      <c r="B7" s="12">
        <f>MONTH(tbl_operations[[#This Row],[Data]])</f>
        <v>8</v>
      </c>
      <c r="C7" s="5" t="s">
        <v>12</v>
      </c>
      <c r="D7" s="5" t="s">
        <v>25</v>
      </c>
      <c r="E7" s="3" t="s">
        <v>26</v>
      </c>
      <c r="F7" s="6">
        <v>400</v>
      </c>
      <c r="G7" s="3" t="s">
        <v>15</v>
      </c>
      <c r="H7" s="3" t="s">
        <v>16</v>
      </c>
    </row>
    <row r="8" spans="1:8" ht="29.25" customHeight="1" x14ac:dyDescent="0.25">
      <c r="A8" s="2">
        <v>45516</v>
      </c>
      <c r="B8" s="12">
        <f>MONTH(tbl_operations[[#This Row],[Data]])</f>
        <v>8</v>
      </c>
      <c r="C8" s="5" t="s">
        <v>12</v>
      </c>
      <c r="D8" s="5" t="s">
        <v>27</v>
      </c>
      <c r="E8" s="3" t="s">
        <v>28</v>
      </c>
      <c r="F8" s="6">
        <v>600</v>
      </c>
      <c r="G8" s="3" t="s">
        <v>19</v>
      </c>
      <c r="H8" s="3" t="s">
        <v>16</v>
      </c>
    </row>
    <row r="9" spans="1:8" ht="29.25" customHeight="1" x14ac:dyDescent="0.25">
      <c r="A9" s="2">
        <v>45519</v>
      </c>
      <c r="B9" s="12">
        <f>MONTH(tbl_operations[[#This Row],[Data]])</f>
        <v>8</v>
      </c>
      <c r="C9" s="5" t="s">
        <v>7</v>
      </c>
      <c r="D9" s="5" t="s">
        <v>29</v>
      </c>
      <c r="E9" s="3" t="s">
        <v>30</v>
      </c>
      <c r="F9" s="6">
        <v>800</v>
      </c>
      <c r="G9" s="3" t="s">
        <v>10</v>
      </c>
      <c r="H9" s="3" t="s">
        <v>11</v>
      </c>
    </row>
    <row r="10" spans="1:8" ht="29.25" customHeight="1" x14ac:dyDescent="0.25">
      <c r="A10" s="2">
        <v>45519</v>
      </c>
      <c r="B10" s="12">
        <f>MONTH(tbl_operations[[#This Row],[Data]])</f>
        <v>8</v>
      </c>
      <c r="C10" s="5" t="s">
        <v>12</v>
      </c>
      <c r="D10" s="5" t="s">
        <v>31</v>
      </c>
      <c r="E10" s="3" t="s">
        <v>32</v>
      </c>
      <c r="F10" s="6">
        <v>150</v>
      </c>
      <c r="G10" s="3" t="s">
        <v>10</v>
      </c>
      <c r="H10" s="3" t="s">
        <v>20</v>
      </c>
    </row>
    <row r="11" spans="1:8" ht="29.25" customHeight="1" x14ac:dyDescent="0.25">
      <c r="A11" s="2">
        <v>45522</v>
      </c>
      <c r="B11" s="12">
        <f>MONTH(tbl_operations[[#This Row],[Data]])</f>
        <v>8</v>
      </c>
      <c r="C11" s="5" t="s">
        <v>12</v>
      </c>
      <c r="D11" s="5" t="s">
        <v>33</v>
      </c>
      <c r="E11" s="3" t="s">
        <v>34</v>
      </c>
      <c r="F11" s="6">
        <v>1200</v>
      </c>
      <c r="G11" s="3" t="s">
        <v>19</v>
      </c>
      <c r="H11" s="3" t="s">
        <v>16</v>
      </c>
    </row>
    <row r="12" spans="1:8" ht="29.25" customHeight="1" x14ac:dyDescent="0.25">
      <c r="A12" s="2">
        <v>45524</v>
      </c>
      <c r="B12" s="12">
        <f>MONTH(tbl_operations[[#This Row],[Data]])</f>
        <v>8</v>
      </c>
      <c r="C12" s="5" t="s">
        <v>12</v>
      </c>
      <c r="D12" s="5" t="s">
        <v>35</v>
      </c>
      <c r="E12" s="3" t="s">
        <v>36</v>
      </c>
      <c r="F12" s="6">
        <v>450</v>
      </c>
      <c r="G12" s="3" t="s">
        <v>15</v>
      </c>
      <c r="H12" s="3" t="s">
        <v>20</v>
      </c>
    </row>
    <row r="13" spans="1:8" ht="29.25" customHeight="1" x14ac:dyDescent="0.25">
      <c r="A13" s="2">
        <v>45526</v>
      </c>
      <c r="B13" s="12">
        <f>MONTH(tbl_operations[[#This Row],[Data]])</f>
        <v>8</v>
      </c>
      <c r="C13" s="5" t="s">
        <v>12</v>
      </c>
      <c r="D13" s="5" t="s">
        <v>37</v>
      </c>
      <c r="E13" s="3" t="s">
        <v>38</v>
      </c>
      <c r="F13" s="6">
        <v>180</v>
      </c>
      <c r="G13" s="3" t="s">
        <v>10</v>
      </c>
      <c r="H13" s="3" t="s">
        <v>16</v>
      </c>
    </row>
    <row r="14" spans="1:8" ht="29.25" customHeight="1" x14ac:dyDescent="0.25">
      <c r="A14" s="2">
        <v>45528</v>
      </c>
      <c r="B14" s="12">
        <f>MONTH(tbl_operations[[#This Row],[Data]])</f>
        <v>8</v>
      </c>
      <c r="C14" s="5" t="s">
        <v>12</v>
      </c>
      <c r="D14" s="5" t="s">
        <v>39</v>
      </c>
      <c r="E14" s="3" t="s">
        <v>40</v>
      </c>
      <c r="F14" s="6">
        <v>80</v>
      </c>
      <c r="G14" s="3" t="s">
        <v>15</v>
      </c>
      <c r="H14" s="3" t="s">
        <v>20</v>
      </c>
    </row>
    <row r="15" spans="1:8" ht="29.25" customHeight="1" x14ac:dyDescent="0.25">
      <c r="A15" s="2">
        <v>45532</v>
      </c>
      <c r="B15" s="12">
        <f>MONTH(tbl_operations[[#This Row],[Data]])</f>
        <v>8</v>
      </c>
      <c r="C15" s="5" t="s">
        <v>12</v>
      </c>
      <c r="D15" s="5" t="s">
        <v>41</v>
      </c>
      <c r="E15" s="3" t="s">
        <v>42</v>
      </c>
      <c r="F15" s="6">
        <v>200</v>
      </c>
      <c r="G15" s="3" t="s">
        <v>15</v>
      </c>
      <c r="H15" s="3" t="s">
        <v>20</v>
      </c>
    </row>
    <row r="16" spans="1:8" ht="29.25" customHeight="1" x14ac:dyDescent="0.25">
      <c r="A16" s="2">
        <v>45534</v>
      </c>
      <c r="B16" s="12">
        <f>MONTH(tbl_operations[[#This Row],[Data]])</f>
        <v>8</v>
      </c>
      <c r="C16" s="5" t="s">
        <v>12</v>
      </c>
      <c r="D16" s="5" t="s">
        <v>43</v>
      </c>
      <c r="E16" s="3" t="s">
        <v>44</v>
      </c>
      <c r="F16" s="6">
        <v>750</v>
      </c>
      <c r="G16" s="3" t="s">
        <v>10</v>
      </c>
      <c r="H16" s="3" t="s">
        <v>16</v>
      </c>
    </row>
    <row r="17" spans="1:8" ht="29.25" customHeight="1" x14ac:dyDescent="0.25">
      <c r="A17" s="2">
        <v>45535</v>
      </c>
      <c r="B17" s="12">
        <f>MONTH(tbl_operations[[#This Row],[Data]])</f>
        <v>8</v>
      </c>
      <c r="C17" s="5" t="s">
        <v>12</v>
      </c>
      <c r="D17" s="5" t="s">
        <v>45</v>
      </c>
      <c r="E17" s="3" t="s">
        <v>46</v>
      </c>
      <c r="F17" s="6">
        <v>350</v>
      </c>
      <c r="G17" s="3" t="s">
        <v>19</v>
      </c>
      <c r="H17" s="3" t="s">
        <v>20</v>
      </c>
    </row>
    <row r="18" spans="1:8" ht="29.25" customHeight="1" x14ac:dyDescent="0.25">
      <c r="A18" s="2">
        <v>45536</v>
      </c>
      <c r="B18" s="12">
        <f>MONTH(tbl_operations[[#This Row],[Data]])</f>
        <v>9</v>
      </c>
      <c r="C18" s="5" t="s">
        <v>7</v>
      </c>
      <c r="D18" s="5" t="s">
        <v>8</v>
      </c>
      <c r="E18" s="3" t="s">
        <v>9</v>
      </c>
      <c r="F18" s="6">
        <v>5000</v>
      </c>
      <c r="G18" s="3" t="s">
        <v>10</v>
      </c>
      <c r="H18" s="3" t="s">
        <v>11</v>
      </c>
    </row>
    <row r="19" spans="1:8" ht="29.25" customHeight="1" x14ac:dyDescent="0.25">
      <c r="A19" s="2">
        <v>45537</v>
      </c>
      <c r="B19" s="12">
        <f>MONTH(tbl_operations[[#This Row],[Data]])</f>
        <v>9</v>
      </c>
      <c r="C19" s="5" t="s">
        <v>12</v>
      </c>
      <c r="D19" s="5" t="s">
        <v>13</v>
      </c>
      <c r="E19" s="4" t="s">
        <v>14</v>
      </c>
      <c r="F19" s="6">
        <v>450</v>
      </c>
      <c r="G19" s="3" t="s">
        <v>15</v>
      </c>
      <c r="H19" s="3" t="s">
        <v>16</v>
      </c>
    </row>
    <row r="20" spans="1:8" ht="29.25" customHeight="1" x14ac:dyDescent="0.25">
      <c r="A20" s="2">
        <v>45540</v>
      </c>
      <c r="B20" s="12">
        <f>MONTH(tbl_operations[[#This Row],[Data]])</f>
        <v>9</v>
      </c>
      <c r="C20" s="5" t="s">
        <v>12</v>
      </c>
      <c r="D20" s="5" t="s">
        <v>17</v>
      </c>
      <c r="E20" s="4" t="s">
        <v>18</v>
      </c>
      <c r="F20" s="6">
        <v>300</v>
      </c>
      <c r="G20" s="3" t="s">
        <v>15</v>
      </c>
      <c r="H20" s="3" t="s">
        <v>20</v>
      </c>
    </row>
    <row r="21" spans="1:8" ht="29.25" customHeight="1" x14ac:dyDescent="0.25">
      <c r="A21" s="2">
        <v>45543</v>
      </c>
      <c r="B21" s="12">
        <f>MONTH(tbl_operations[[#This Row],[Data]])</f>
        <v>9</v>
      </c>
      <c r="C21" s="5" t="s">
        <v>12</v>
      </c>
      <c r="D21" s="5" t="s">
        <v>21</v>
      </c>
      <c r="E21" s="4" t="s">
        <v>47</v>
      </c>
      <c r="F21" s="6">
        <v>200</v>
      </c>
      <c r="G21" s="3" t="s">
        <v>10</v>
      </c>
      <c r="H21" s="3" t="s">
        <v>20</v>
      </c>
    </row>
    <row r="22" spans="1:8" ht="29.25" customHeight="1" x14ac:dyDescent="0.25">
      <c r="A22" s="2">
        <v>45546</v>
      </c>
      <c r="B22" s="12">
        <f>MONTH(tbl_operations[[#This Row],[Data]])</f>
        <v>9</v>
      </c>
      <c r="C22" s="5" t="s">
        <v>12</v>
      </c>
      <c r="D22" s="5" t="s">
        <v>23</v>
      </c>
      <c r="E22" s="4" t="s">
        <v>48</v>
      </c>
      <c r="F22" s="6">
        <v>600</v>
      </c>
      <c r="G22" s="3" t="s">
        <v>15</v>
      </c>
      <c r="H22" s="3" t="s">
        <v>16</v>
      </c>
    </row>
    <row r="23" spans="1:8" ht="29.25" customHeight="1" x14ac:dyDescent="0.25">
      <c r="A23" s="2">
        <v>45549</v>
      </c>
      <c r="B23" s="12">
        <f>MONTH(tbl_operations[[#This Row],[Data]])</f>
        <v>9</v>
      </c>
      <c r="C23" s="5" t="s">
        <v>12</v>
      </c>
      <c r="D23" s="5" t="s">
        <v>25</v>
      </c>
      <c r="E23" s="4" t="s">
        <v>26</v>
      </c>
      <c r="F23" s="6">
        <v>350</v>
      </c>
      <c r="G23" s="3" t="s">
        <v>10</v>
      </c>
      <c r="H23" s="3" t="s">
        <v>20</v>
      </c>
    </row>
    <row r="24" spans="1:8" ht="29.25" customHeight="1" x14ac:dyDescent="0.25">
      <c r="A24" s="2">
        <v>45552</v>
      </c>
      <c r="B24" s="12">
        <f>MONTH(tbl_operations[[#This Row],[Data]])</f>
        <v>9</v>
      </c>
      <c r="C24" s="5" t="s">
        <v>12</v>
      </c>
      <c r="D24" s="5" t="s">
        <v>27</v>
      </c>
      <c r="E24" s="4" t="s">
        <v>49</v>
      </c>
      <c r="F24" s="6">
        <v>500</v>
      </c>
      <c r="G24" s="3" t="s">
        <v>19</v>
      </c>
      <c r="H24" s="3" t="s">
        <v>16</v>
      </c>
    </row>
    <row r="25" spans="1:8" ht="29.25" customHeight="1" x14ac:dyDescent="0.25">
      <c r="A25" s="2">
        <v>45555</v>
      </c>
      <c r="B25" s="12">
        <f>MONTH(tbl_operations[[#This Row],[Data]])</f>
        <v>9</v>
      </c>
      <c r="C25" s="5" t="s">
        <v>7</v>
      </c>
      <c r="D25" s="5" t="s">
        <v>50</v>
      </c>
      <c r="E25" s="3" t="s">
        <v>51</v>
      </c>
      <c r="F25" s="6">
        <v>1200</v>
      </c>
      <c r="G25" s="3" t="s">
        <v>10</v>
      </c>
      <c r="H25" s="3" t="s">
        <v>11</v>
      </c>
    </row>
    <row r="26" spans="1:8" ht="29.25" customHeight="1" x14ac:dyDescent="0.25">
      <c r="A26" s="2">
        <v>45555</v>
      </c>
      <c r="B26" s="12">
        <f>MONTH(tbl_operations[[#This Row],[Data]])</f>
        <v>9</v>
      </c>
      <c r="C26" s="5" t="s">
        <v>12</v>
      </c>
      <c r="D26" s="5" t="s">
        <v>31</v>
      </c>
      <c r="E26" s="4" t="s">
        <v>52</v>
      </c>
      <c r="F26" s="6">
        <v>800</v>
      </c>
      <c r="G26" s="3" t="s">
        <v>10</v>
      </c>
      <c r="H26" s="3" t="s">
        <v>20</v>
      </c>
    </row>
    <row r="27" spans="1:8" ht="29.25" customHeight="1" x14ac:dyDescent="0.25">
      <c r="A27" s="2">
        <v>45558</v>
      </c>
      <c r="B27" s="12">
        <f>MONTH(tbl_operations[[#This Row],[Data]])</f>
        <v>9</v>
      </c>
      <c r="C27" s="5" t="s">
        <v>12</v>
      </c>
      <c r="D27" s="5" t="s">
        <v>33</v>
      </c>
      <c r="E27" s="4" t="s">
        <v>53</v>
      </c>
      <c r="F27" s="6">
        <v>1500</v>
      </c>
      <c r="G27" s="3" t="s">
        <v>19</v>
      </c>
      <c r="H27" s="3" t="s">
        <v>16</v>
      </c>
    </row>
    <row r="28" spans="1:8" ht="29.25" customHeight="1" x14ac:dyDescent="0.25">
      <c r="A28" s="2">
        <v>45561</v>
      </c>
      <c r="B28" s="12">
        <f>MONTH(tbl_operations[[#This Row],[Data]])</f>
        <v>9</v>
      </c>
      <c r="C28" s="5" t="s">
        <v>12</v>
      </c>
      <c r="D28" s="5" t="s">
        <v>54</v>
      </c>
      <c r="E28" s="4" t="s">
        <v>55</v>
      </c>
      <c r="F28" s="6">
        <v>250</v>
      </c>
      <c r="G28" s="3" t="s">
        <v>15</v>
      </c>
      <c r="H28" s="3" t="s">
        <v>20</v>
      </c>
    </row>
    <row r="29" spans="1:8" ht="29.25" customHeight="1" x14ac:dyDescent="0.25">
      <c r="A29" s="2">
        <v>45564</v>
      </c>
      <c r="B29" s="12">
        <f>MONTH(tbl_operations[[#This Row],[Data]])</f>
        <v>9</v>
      </c>
      <c r="C29" s="5" t="s">
        <v>12</v>
      </c>
      <c r="D29" s="5" t="s">
        <v>37</v>
      </c>
      <c r="E29" s="4" t="s">
        <v>56</v>
      </c>
      <c r="F29" s="6">
        <v>400</v>
      </c>
      <c r="G29" s="3" t="s">
        <v>19</v>
      </c>
      <c r="H29" s="3" t="s">
        <v>16</v>
      </c>
    </row>
    <row r="30" spans="1:8" ht="29.25" customHeight="1" x14ac:dyDescent="0.25">
      <c r="A30" s="2">
        <v>45566</v>
      </c>
      <c r="B30" s="12">
        <f>MONTH(tbl_operations[[#This Row],[Data]])</f>
        <v>10</v>
      </c>
      <c r="C30" s="5" t="s">
        <v>7</v>
      </c>
      <c r="D30" s="5" t="s">
        <v>8</v>
      </c>
      <c r="E30" s="3" t="s">
        <v>9</v>
      </c>
      <c r="F30" s="6">
        <v>5000</v>
      </c>
      <c r="G30" s="3" t="s">
        <v>10</v>
      </c>
      <c r="H30" s="3" t="s">
        <v>11</v>
      </c>
    </row>
    <row r="31" spans="1:8" ht="29.25" customHeight="1" x14ac:dyDescent="0.25">
      <c r="A31" s="2">
        <v>45566</v>
      </c>
      <c r="B31" s="12">
        <f>MONTH(tbl_operations[[#This Row],[Data]])</f>
        <v>10</v>
      </c>
      <c r="C31" s="5" t="s">
        <v>12</v>
      </c>
      <c r="D31" s="5" t="s">
        <v>13</v>
      </c>
      <c r="E31" s="3" t="s">
        <v>14</v>
      </c>
      <c r="F31" s="6">
        <v>600</v>
      </c>
      <c r="G31" s="3" t="s">
        <v>15</v>
      </c>
      <c r="H31" s="3" t="s">
        <v>16</v>
      </c>
    </row>
    <row r="32" spans="1:8" ht="29.25" customHeight="1" x14ac:dyDescent="0.25">
      <c r="A32" s="2">
        <v>45568</v>
      </c>
      <c r="B32" s="12">
        <f>MONTH(tbl_operations[[#This Row],[Data]])</f>
        <v>10</v>
      </c>
      <c r="C32" s="5" t="s">
        <v>12</v>
      </c>
      <c r="D32" s="5" t="s">
        <v>17</v>
      </c>
      <c r="E32" s="3" t="s">
        <v>57</v>
      </c>
      <c r="F32" s="6">
        <v>200</v>
      </c>
      <c r="G32" s="3" t="s">
        <v>19</v>
      </c>
      <c r="H32" s="3" t="s">
        <v>20</v>
      </c>
    </row>
    <row r="33" spans="1:8" ht="29.25" customHeight="1" x14ac:dyDescent="0.25">
      <c r="A33" s="2">
        <v>45570</v>
      </c>
      <c r="B33" s="12">
        <f>MONTH(tbl_operations[[#This Row],[Data]])</f>
        <v>10</v>
      </c>
      <c r="C33" s="5" t="s">
        <v>12</v>
      </c>
      <c r="D33" s="5" t="s">
        <v>21</v>
      </c>
      <c r="E33" s="3" t="s">
        <v>58</v>
      </c>
      <c r="F33" s="6">
        <v>180</v>
      </c>
      <c r="G33" s="3" t="s">
        <v>10</v>
      </c>
      <c r="H33" s="3" t="s">
        <v>20</v>
      </c>
    </row>
    <row r="34" spans="1:8" ht="29.25" customHeight="1" x14ac:dyDescent="0.25">
      <c r="A34" s="2">
        <v>45573</v>
      </c>
      <c r="B34" s="12">
        <f>MONTH(tbl_operations[[#This Row],[Data]])</f>
        <v>10</v>
      </c>
      <c r="C34" s="5" t="s">
        <v>12</v>
      </c>
      <c r="D34" s="5" t="s">
        <v>23</v>
      </c>
      <c r="E34" s="3" t="s">
        <v>59</v>
      </c>
      <c r="F34" s="6">
        <v>120</v>
      </c>
      <c r="G34" s="3" t="s">
        <v>15</v>
      </c>
      <c r="H34" s="3" t="s">
        <v>16</v>
      </c>
    </row>
    <row r="35" spans="1:8" ht="29.25" customHeight="1" x14ac:dyDescent="0.25">
      <c r="A35" s="2">
        <v>45575</v>
      </c>
      <c r="B35" s="12">
        <f>MONTH(tbl_operations[[#This Row],[Data]])</f>
        <v>10</v>
      </c>
      <c r="C35" s="5" t="s">
        <v>12</v>
      </c>
      <c r="D35" s="5" t="s">
        <v>25</v>
      </c>
      <c r="E35" s="3" t="s">
        <v>60</v>
      </c>
      <c r="F35" s="6">
        <v>350</v>
      </c>
      <c r="G35" s="3" t="s">
        <v>19</v>
      </c>
      <c r="H35" s="3" t="s">
        <v>16</v>
      </c>
    </row>
    <row r="36" spans="1:8" ht="29.25" customHeight="1" x14ac:dyDescent="0.25">
      <c r="A36" s="2">
        <v>45578</v>
      </c>
      <c r="B36" s="12">
        <f>MONTH(tbl_operations[[#This Row],[Data]])</f>
        <v>10</v>
      </c>
      <c r="C36" s="5" t="s">
        <v>12</v>
      </c>
      <c r="D36" s="5" t="s">
        <v>27</v>
      </c>
      <c r="E36" s="3" t="s">
        <v>61</v>
      </c>
      <c r="F36" s="6">
        <v>400</v>
      </c>
      <c r="G36" s="3" t="s">
        <v>10</v>
      </c>
      <c r="H36" s="3" t="s">
        <v>20</v>
      </c>
    </row>
    <row r="37" spans="1:8" ht="29.25" customHeight="1" x14ac:dyDescent="0.25">
      <c r="A37" s="2">
        <v>45580</v>
      </c>
      <c r="B37" s="12">
        <f>MONTH(tbl_operations[[#This Row],[Data]])</f>
        <v>10</v>
      </c>
      <c r="C37" s="5" t="s">
        <v>12</v>
      </c>
      <c r="D37" s="5" t="s">
        <v>31</v>
      </c>
      <c r="E37" s="3" t="s">
        <v>62</v>
      </c>
      <c r="F37" s="6">
        <v>450</v>
      </c>
      <c r="G37" s="3" t="s">
        <v>15</v>
      </c>
      <c r="H37" s="3" t="s">
        <v>20</v>
      </c>
    </row>
    <row r="38" spans="1:8" ht="29.25" customHeight="1" x14ac:dyDescent="0.25">
      <c r="A38" s="2">
        <v>45583</v>
      </c>
      <c r="B38" s="12">
        <f>MONTH(tbl_operations[[#This Row],[Data]])</f>
        <v>10</v>
      </c>
      <c r="C38" s="5" t="s">
        <v>7</v>
      </c>
      <c r="D38" s="5" t="s">
        <v>63</v>
      </c>
      <c r="E38" s="3" t="s">
        <v>64</v>
      </c>
      <c r="F38" s="6">
        <v>1500</v>
      </c>
      <c r="G38" s="3" t="s">
        <v>10</v>
      </c>
      <c r="H38" s="3" t="s">
        <v>11</v>
      </c>
    </row>
    <row r="39" spans="1:8" ht="29.25" customHeight="1" x14ac:dyDescent="0.25">
      <c r="A39" s="2">
        <v>45583</v>
      </c>
      <c r="B39" s="12">
        <f>MONTH(tbl_operations[[#This Row],[Data]])</f>
        <v>10</v>
      </c>
      <c r="C39" s="5" t="s">
        <v>12</v>
      </c>
      <c r="D39" s="5" t="s">
        <v>33</v>
      </c>
      <c r="E39" s="3" t="s">
        <v>65</v>
      </c>
      <c r="F39" s="6">
        <v>300</v>
      </c>
      <c r="G39" s="3" t="s">
        <v>19</v>
      </c>
      <c r="H39" s="3" t="s">
        <v>16</v>
      </c>
    </row>
    <row r="40" spans="1:8" ht="29.25" customHeight="1" x14ac:dyDescent="0.25">
      <c r="A40" s="2">
        <v>45585</v>
      </c>
      <c r="B40" s="12">
        <f>MONTH(tbl_operations[[#This Row],[Data]])</f>
        <v>10</v>
      </c>
      <c r="C40" s="5" t="s">
        <v>12</v>
      </c>
      <c r="D40" s="5" t="s">
        <v>35</v>
      </c>
      <c r="E40" s="3" t="s">
        <v>66</v>
      </c>
      <c r="F40" s="6">
        <v>800</v>
      </c>
      <c r="G40" s="3" t="s">
        <v>10</v>
      </c>
      <c r="H40" s="3" t="s">
        <v>20</v>
      </c>
    </row>
    <row r="41" spans="1:8" ht="29.25" customHeight="1" x14ac:dyDescent="0.25">
      <c r="A41" s="2">
        <v>45587</v>
      </c>
      <c r="B41" s="12">
        <f>MONTH(tbl_operations[[#This Row],[Data]])</f>
        <v>10</v>
      </c>
      <c r="C41" s="5" t="s">
        <v>12</v>
      </c>
      <c r="D41" s="5" t="s">
        <v>37</v>
      </c>
      <c r="E41" s="3" t="s">
        <v>67</v>
      </c>
      <c r="F41" s="6">
        <v>250</v>
      </c>
      <c r="G41" s="3" t="s">
        <v>19</v>
      </c>
      <c r="H41" s="3" t="s">
        <v>16</v>
      </c>
    </row>
    <row r="42" spans="1:8" ht="29.25" customHeight="1" x14ac:dyDescent="0.25">
      <c r="A42" s="2">
        <v>45589</v>
      </c>
      <c r="B42" s="12">
        <f>MONTH(tbl_operations[[#This Row],[Data]])</f>
        <v>10</v>
      </c>
      <c r="C42" s="5" t="s">
        <v>12</v>
      </c>
      <c r="D42" s="5" t="s">
        <v>41</v>
      </c>
      <c r="E42" s="3" t="s">
        <v>68</v>
      </c>
      <c r="F42" s="6">
        <v>150</v>
      </c>
      <c r="G42" s="3" t="s">
        <v>15</v>
      </c>
      <c r="H42" s="3" t="s">
        <v>20</v>
      </c>
    </row>
    <row r="43" spans="1:8" ht="29.25" customHeight="1" x14ac:dyDescent="0.25">
      <c r="A43" s="2">
        <v>45591</v>
      </c>
      <c r="B43" s="12">
        <f>MONTH(tbl_operations[[#This Row],[Data]])</f>
        <v>10</v>
      </c>
      <c r="C43" s="5" t="s">
        <v>12</v>
      </c>
      <c r="D43" s="5" t="s">
        <v>39</v>
      </c>
      <c r="E43" s="3" t="s">
        <v>69</v>
      </c>
      <c r="F43" s="6">
        <v>250</v>
      </c>
      <c r="G43" s="3" t="s">
        <v>10</v>
      </c>
      <c r="H43" s="3" t="s">
        <v>16</v>
      </c>
    </row>
    <row r="44" spans="1:8" ht="29.25" customHeight="1" x14ac:dyDescent="0.25">
      <c r="A44" s="2">
        <v>45595</v>
      </c>
      <c r="B44" s="12">
        <f>MONTH(tbl_operations[[#This Row],[Data]])</f>
        <v>10</v>
      </c>
      <c r="C44" s="5" t="s">
        <v>12</v>
      </c>
      <c r="D44" s="5" t="s">
        <v>45</v>
      </c>
      <c r="E44" s="3" t="s">
        <v>70</v>
      </c>
      <c r="F44" s="6">
        <v>220</v>
      </c>
      <c r="G44" s="3" t="s">
        <v>10</v>
      </c>
      <c r="H44" s="3" t="s">
        <v>16</v>
      </c>
    </row>
    <row r="45" spans="1:8" ht="29.25" customHeight="1" x14ac:dyDescent="0.25">
      <c r="A45" s="2">
        <v>45596</v>
      </c>
      <c r="B45" s="12">
        <f>MONTH(tbl_operations[[#This Row],[Data]])</f>
        <v>10</v>
      </c>
      <c r="C45" s="5" t="s">
        <v>12</v>
      </c>
      <c r="D45" s="5" t="s">
        <v>43</v>
      </c>
      <c r="E45" s="3" t="s">
        <v>71</v>
      </c>
      <c r="F45" s="6">
        <v>500</v>
      </c>
      <c r="G45" s="3" t="s">
        <v>19</v>
      </c>
      <c r="H45" s="3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C1:D34"/>
  <sheetViews>
    <sheetView topLeftCell="A2" workbookViewId="0">
      <selection activeCell="I4" sqref="I4"/>
    </sheetView>
  </sheetViews>
  <sheetFormatPr defaultRowHeight="15" x14ac:dyDescent="0.25"/>
  <cols>
    <col min="3" max="3" width="20.7109375" customWidth="1"/>
    <col min="4" max="4" width="20.42578125" customWidth="1"/>
  </cols>
  <sheetData>
    <row r="1" spans="3:4" s="13" customFormat="1" ht="52.5" customHeight="1" x14ac:dyDescent="0.25"/>
    <row r="3" spans="3:4" x14ac:dyDescent="0.25">
      <c r="C3" s="18" t="s">
        <v>79</v>
      </c>
      <c r="D3" s="16">
        <f>SUM(Tabela2[Depósito reservado])</f>
        <v>5863</v>
      </c>
    </row>
    <row r="4" spans="3:4" x14ac:dyDescent="0.25">
      <c r="C4" s="18" t="s">
        <v>80</v>
      </c>
      <c r="D4" s="16">
        <v>20000</v>
      </c>
    </row>
    <row r="6" spans="3:4" x14ac:dyDescent="0.25">
      <c r="C6" s="14" t="s">
        <v>77</v>
      </c>
      <c r="D6" s="14" t="s">
        <v>78</v>
      </c>
    </row>
    <row r="7" spans="3:4" x14ac:dyDescent="0.25">
      <c r="C7" s="17">
        <v>45603</v>
      </c>
      <c r="D7" s="15">
        <v>50</v>
      </c>
    </row>
    <row r="8" spans="3:4" s="1" customFormat="1" x14ac:dyDescent="0.25">
      <c r="C8" s="17">
        <v>45604</v>
      </c>
      <c r="D8" s="15">
        <v>40</v>
      </c>
    </row>
    <row r="9" spans="3:4" x14ac:dyDescent="0.25">
      <c r="C9" s="17">
        <v>45605</v>
      </c>
      <c r="D9" s="15">
        <v>718</v>
      </c>
    </row>
    <row r="10" spans="3:4" x14ac:dyDescent="0.25">
      <c r="C10" s="17">
        <v>45606</v>
      </c>
      <c r="D10" s="15">
        <v>960</v>
      </c>
    </row>
    <row r="11" spans="3:4" x14ac:dyDescent="0.25">
      <c r="C11" s="17">
        <v>45607</v>
      </c>
      <c r="D11" s="15">
        <v>413</v>
      </c>
    </row>
    <row r="12" spans="3:4" x14ac:dyDescent="0.25">
      <c r="C12" s="17">
        <v>45608</v>
      </c>
      <c r="D12" s="15">
        <v>405</v>
      </c>
    </row>
    <row r="13" spans="3:4" x14ac:dyDescent="0.25">
      <c r="C13" s="17">
        <v>45609</v>
      </c>
      <c r="D13" s="15">
        <v>423</v>
      </c>
    </row>
    <row r="14" spans="3:4" x14ac:dyDescent="0.25">
      <c r="C14" s="17">
        <v>45610</v>
      </c>
      <c r="D14" s="15">
        <v>528</v>
      </c>
    </row>
    <row r="15" spans="3:4" x14ac:dyDescent="0.25">
      <c r="C15" s="17">
        <v>45611</v>
      </c>
      <c r="D15" s="15">
        <v>82</v>
      </c>
    </row>
    <row r="16" spans="3:4" x14ac:dyDescent="0.25">
      <c r="C16" s="17">
        <v>45612</v>
      </c>
      <c r="D16" s="15">
        <v>85</v>
      </c>
    </row>
    <row r="17" spans="3:4" x14ac:dyDescent="0.25">
      <c r="C17" s="17">
        <v>45613</v>
      </c>
      <c r="D17" s="15">
        <v>245</v>
      </c>
    </row>
    <row r="18" spans="3:4" x14ac:dyDescent="0.25">
      <c r="C18" s="17">
        <v>45614</v>
      </c>
      <c r="D18" s="15">
        <v>364</v>
      </c>
    </row>
    <row r="19" spans="3:4" x14ac:dyDescent="0.25">
      <c r="C19" s="17">
        <v>45615</v>
      </c>
      <c r="D19" s="15">
        <v>916</v>
      </c>
    </row>
    <row r="20" spans="3:4" x14ac:dyDescent="0.25">
      <c r="C20" s="17">
        <v>45616</v>
      </c>
      <c r="D20" s="15">
        <v>488</v>
      </c>
    </row>
    <row r="21" spans="3:4" x14ac:dyDescent="0.25">
      <c r="C21" s="17">
        <v>45617</v>
      </c>
      <c r="D21" s="15">
        <v>98</v>
      </c>
    </row>
    <row r="22" spans="3:4" x14ac:dyDescent="0.25">
      <c r="C22" s="17">
        <v>45618</v>
      </c>
      <c r="D22" s="15">
        <v>48</v>
      </c>
    </row>
    <row r="23" spans="3:4" x14ac:dyDescent="0.25">
      <c r="D23" s="15"/>
    </row>
    <row r="24" spans="3:4" x14ac:dyDescent="0.25">
      <c r="D24" s="15"/>
    </row>
    <row r="25" spans="3:4" x14ac:dyDescent="0.25">
      <c r="D25" s="15"/>
    </row>
    <row r="26" spans="3:4" x14ac:dyDescent="0.25">
      <c r="D26" s="15"/>
    </row>
    <row r="27" spans="3:4" x14ac:dyDescent="0.25">
      <c r="D27" s="15"/>
    </row>
    <row r="28" spans="3:4" x14ac:dyDescent="0.25">
      <c r="D28" s="15"/>
    </row>
    <row r="29" spans="3:4" x14ac:dyDescent="0.25">
      <c r="D29" s="15"/>
    </row>
    <row r="30" spans="3:4" x14ac:dyDescent="0.25">
      <c r="D30" s="15"/>
    </row>
    <row r="31" spans="3:4" x14ac:dyDescent="0.25">
      <c r="D31" s="15"/>
    </row>
    <row r="32" spans="3:4" x14ac:dyDescent="0.25">
      <c r="D32" s="15"/>
    </row>
    <row r="33" spans="4:4" x14ac:dyDescent="0.25">
      <c r="D33" s="15"/>
    </row>
    <row r="34" spans="4:4" x14ac:dyDescent="0.25">
      <c r="D34" s="1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1:G19"/>
  <sheetViews>
    <sheetView workbookViewId="0">
      <selection activeCell="F9" sqref="F9"/>
    </sheetView>
  </sheetViews>
  <sheetFormatPr defaultRowHeight="15" x14ac:dyDescent="0.25"/>
  <cols>
    <col min="3" max="3" width="20.85546875" customWidth="1"/>
    <col min="4" max="4" width="13.85546875" bestFit="1" customWidth="1"/>
    <col min="6" max="6" width="18" customWidth="1"/>
    <col min="7" max="7" width="13.85546875" bestFit="1" customWidth="1"/>
  </cols>
  <sheetData>
    <row r="1" spans="3:7" x14ac:dyDescent="0.25">
      <c r="C1" t="s">
        <v>75</v>
      </c>
    </row>
    <row r="2" spans="3:7" x14ac:dyDescent="0.25">
      <c r="C2" s="7" t="s">
        <v>1</v>
      </c>
      <c r="D2" s="1" t="s">
        <v>12</v>
      </c>
      <c r="F2" s="7" t="s">
        <v>1</v>
      </c>
      <c r="G2" s="1" t="s">
        <v>7</v>
      </c>
    </row>
    <row r="4" spans="3:7" x14ac:dyDescent="0.25">
      <c r="C4" s="7" t="s">
        <v>72</v>
      </c>
      <c r="D4" t="s">
        <v>74</v>
      </c>
      <c r="F4" s="7" t="s">
        <v>72</v>
      </c>
      <c r="G4" t="s">
        <v>74</v>
      </c>
    </row>
    <row r="5" spans="3:7" x14ac:dyDescent="0.25">
      <c r="C5" s="8" t="s">
        <v>13</v>
      </c>
      <c r="D5" s="9">
        <v>600</v>
      </c>
      <c r="F5" s="8" t="s">
        <v>8</v>
      </c>
      <c r="G5" s="9">
        <v>5000</v>
      </c>
    </row>
    <row r="6" spans="3:7" x14ac:dyDescent="0.25">
      <c r="C6" s="8" t="s">
        <v>39</v>
      </c>
      <c r="D6" s="9">
        <v>250</v>
      </c>
      <c r="F6" s="8" t="s">
        <v>63</v>
      </c>
      <c r="G6" s="9">
        <v>1500</v>
      </c>
    </row>
    <row r="7" spans="3:7" x14ac:dyDescent="0.25">
      <c r="C7" s="8" t="s">
        <v>25</v>
      </c>
      <c r="D7" s="9">
        <v>350</v>
      </c>
      <c r="F7" s="8" t="s">
        <v>73</v>
      </c>
      <c r="G7" s="9">
        <v>6500</v>
      </c>
    </row>
    <row r="8" spans="3:7" x14ac:dyDescent="0.25">
      <c r="C8" s="8" t="s">
        <v>33</v>
      </c>
      <c r="D8" s="9">
        <v>300</v>
      </c>
    </row>
    <row r="9" spans="3:7" x14ac:dyDescent="0.25">
      <c r="C9" s="8" t="s">
        <v>45</v>
      </c>
      <c r="D9" s="9">
        <v>220</v>
      </c>
    </row>
    <row r="10" spans="3:7" x14ac:dyDescent="0.25">
      <c r="C10" s="8" t="s">
        <v>21</v>
      </c>
      <c r="D10" s="9">
        <v>180</v>
      </c>
    </row>
    <row r="11" spans="3:7" x14ac:dyDescent="0.25">
      <c r="C11" s="8" t="s">
        <v>41</v>
      </c>
      <c r="D11" s="9">
        <v>150</v>
      </c>
    </row>
    <row r="12" spans="3:7" x14ac:dyDescent="0.25">
      <c r="C12" s="8" t="s">
        <v>37</v>
      </c>
      <c r="D12" s="9">
        <v>250</v>
      </c>
    </row>
    <row r="13" spans="3:7" x14ac:dyDescent="0.25">
      <c r="C13" s="8" t="s">
        <v>23</v>
      </c>
      <c r="D13" s="9">
        <v>120</v>
      </c>
    </row>
    <row r="14" spans="3:7" x14ac:dyDescent="0.25">
      <c r="C14" s="8" t="s">
        <v>31</v>
      </c>
      <c r="D14" s="9">
        <v>450</v>
      </c>
    </row>
    <row r="15" spans="3:7" x14ac:dyDescent="0.25">
      <c r="C15" s="8" t="s">
        <v>17</v>
      </c>
      <c r="D15" s="9">
        <v>200</v>
      </c>
    </row>
    <row r="16" spans="3:7" x14ac:dyDescent="0.25">
      <c r="C16" s="8" t="s">
        <v>35</v>
      </c>
      <c r="D16" s="9">
        <v>800</v>
      </c>
    </row>
    <row r="17" spans="3:4" x14ac:dyDescent="0.25">
      <c r="C17" s="8" t="s">
        <v>27</v>
      </c>
      <c r="D17" s="9">
        <v>400</v>
      </c>
    </row>
    <row r="18" spans="3:4" x14ac:dyDescent="0.25">
      <c r="C18" s="8" t="s">
        <v>43</v>
      </c>
      <c r="D18" s="9">
        <v>500</v>
      </c>
    </row>
    <row r="19" spans="3:4" x14ac:dyDescent="0.25">
      <c r="C19" s="8" t="s">
        <v>73</v>
      </c>
      <c r="D19" s="9">
        <v>4770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0" zoomScaleNormal="80" workbookViewId="0">
      <selection activeCell="U29" sqref="U29"/>
    </sheetView>
  </sheetViews>
  <sheetFormatPr defaultColWidth="0" defaultRowHeight="15" x14ac:dyDescent="0.25"/>
  <cols>
    <col min="1" max="1" width="26.28515625" style="10" customWidth="1"/>
    <col min="2" max="21" width="9.140625" style="11" customWidth="1"/>
    <col min="22" max="16384" width="9.140625" hidden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Caixinha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2025-01-16T13:47:27Z</dcterms:created>
  <dcterms:modified xsi:type="dcterms:W3CDTF">2025-01-16T23:15:19Z</dcterms:modified>
</cp:coreProperties>
</file>