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3c6e59c351c03c55/Documents/Knowledge Showcase/Road Traffic/"/>
    </mc:Choice>
  </mc:AlternateContent>
  <xr:revisionPtr revIDLastSave="4" documentId="13_ncr:1_{26C29E41-D655-4637-9AFB-B1962F0D2F40}" xr6:coauthVersionLast="47" xr6:coauthVersionMax="47" xr10:uidLastSave="{9FF3E778-077C-4D23-A0F5-58FCBE5A622F}"/>
  <bookViews>
    <workbookView xWindow="-120" yWindow="-120" windowWidth="20730" windowHeight="11160" activeTab="4" xr2:uid="{E005D4FA-9949-410D-96DC-E4AEB4E76079}"/>
  </bookViews>
  <sheets>
    <sheet name="Data" sheetId="1" r:id="rId1"/>
    <sheet name="Pivot" sheetId="2" r:id="rId2"/>
    <sheet name="Sheet5" sheetId="5" state="hidden" r:id="rId3"/>
    <sheet name="Dashboard" sheetId="7" state="hidden" r:id="rId4"/>
    <sheet name="Sheet1" sheetId="8" r:id="rId5"/>
  </sheets>
  <definedNames>
    <definedName name="_xlchart.v5.0" hidden="1">Sheet5!$H$3</definedName>
    <definedName name="_xlchart.v5.1" hidden="1">Sheet5!$H$4:$H$40</definedName>
    <definedName name="_xlchart.v5.2" hidden="1">Sheet5!$I$3</definedName>
    <definedName name="_xlchart.v5.3" hidden="1">Sheet5!$I$4:$I$40</definedName>
    <definedName name="_xlchart.v5.4" hidden="1">Sheet5!$H$3</definedName>
    <definedName name="_xlchart.v5.5" hidden="1">Sheet5!$H$4:$H$40</definedName>
    <definedName name="_xlchart.v5.6" hidden="1">Sheet5!$I$3</definedName>
    <definedName name="_xlchart.v5.7" hidden="1">Sheet5!$I$4:$I$40</definedName>
    <definedName name="Slicer_Geographical_Zone">#N/A</definedName>
    <definedName name="Slicer_Quarter">#N/A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2" i="1" l="1"/>
  <c r="M107" i="1"/>
  <c r="M377" i="1"/>
  <c r="M303" i="1"/>
  <c r="M108" i="1"/>
  <c r="M378" i="1"/>
  <c r="M2" i="1"/>
  <c r="M109" i="1"/>
  <c r="M379" i="1"/>
  <c r="M380" i="1"/>
  <c r="M304" i="1"/>
  <c r="M381" i="1"/>
  <c r="M467" i="1"/>
  <c r="M305" i="1"/>
  <c r="M3" i="1"/>
  <c r="M110" i="1"/>
  <c r="M306" i="1"/>
  <c r="M197" i="1"/>
  <c r="M198" i="1"/>
  <c r="M199" i="1"/>
  <c r="M200" i="1"/>
  <c r="M201" i="1"/>
  <c r="M4" i="1"/>
  <c r="M5" i="1"/>
  <c r="M468" i="1"/>
  <c r="M6" i="1"/>
  <c r="M7" i="1"/>
  <c r="M469" i="1"/>
  <c r="M470" i="1"/>
  <c r="M471" i="1"/>
  <c r="M472" i="1"/>
  <c r="M8" i="1"/>
  <c r="M382" i="1"/>
  <c r="M202" i="1"/>
  <c r="M111" i="1"/>
  <c r="M112" i="1"/>
  <c r="M203" i="1"/>
  <c r="M307" i="1"/>
  <c r="M113" i="1"/>
  <c r="M383" i="1"/>
  <c r="M308" i="1"/>
  <c r="M114" i="1"/>
  <c r="M384" i="1"/>
  <c r="M9" i="1"/>
  <c r="M115" i="1"/>
  <c r="M385" i="1"/>
  <c r="M386" i="1"/>
  <c r="M309" i="1"/>
  <c r="M387" i="1"/>
  <c r="M473" i="1"/>
  <c r="M310" i="1"/>
  <c r="M10" i="1"/>
  <c r="M116" i="1"/>
  <c r="M311" i="1"/>
  <c r="M204" i="1"/>
  <c r="M205" i="1"/>
  <c r="M206" i="1"/>
  <c r="M207" i="1"/>
  <c r="M208" i="1"/>
  <c r="M11" i="1"/>
  <c r="M12" i="1"/>
  <c r="M474" i="1"/>
  <c r="M13" i="1"/>
  <c r="M14" i="1"/>
  <c r="M475" i="1"/>
  <c r="M476" i="1"/>
  <c r="M477" i="1"/>
  <c r="M478" i="1"/>
  <c r="M15" i="1"/>
  <c r="M388" i="1"/>
  <c r="M209" i="1"/>
  <c r="M117" i="1"/>
  <c r="M118" i="1"/>
  <c r="M210" i="1"/>
  <c r="M312" i="1"/>
  <c r="M119" i="1"/>
  <c r="M389" i="1"/>
  <c r="M313" i="1"/>
  <c r="M120" i="1"/>
  <c r="M390" i="1"/>
  <c r="M16" i="1"/>
  <c r="M121" i="1"/>
  <c r="M391" i="1"/>
  <c r="M392" i="1"/>
  <c r="M314" i="1"/>
  <c r="M393" i="1"/>
  <c r="M479" i="1"/>
  <c r="M315" i="1"/>
  <c r="M17" i="1"/>
  <c r="M122" i="1"/>
  <c r="M316" i="1"/>
  <c r="M211" i="1"/>
  <c r="M212" i="1"/>
  <c r="M213" i="1"/>
  <c r="M214" i="1"/>
  <c r="M215" i="1"/>
  <c r="M18" i="1"/>
  <c r="M19" i="1"/>
  <c r="M480" i="1"/>
  <c r="M20" i="1"/>
  <c r="M21" i="1"/>
  <c r="M481" i="1"/>
  <c r="M482" i="1"/>
  <c r="M483" i="1"/>
  <c r="M484" i="1"/>
  <c r="M22" i="1"/>
  <c r="M394" i="1"/>
  <c r="M216" i="1"/>
  <c r="M123" i="1"/>
  <c r="M124" i="1"/>
  <c r="M217" i="1"/>
  <c r="M317" i="1"/>
  <c r="M125" i="1"/>
  <c r="M395" i="1"/>
  <c r="M318" i="1"/>
  <c r="M126" i="1"/>
  <c r="M396" i="1"/>
  <c r="M23" i="1"/>
  <c r="M127" i="1"/>
  <c r="M397" i="1"/>
  <c r="M398" i="1"/>
  <c r="M319" i="1"/>
  <c r="M399" i="1"/>
  <c r="M485" i="1"/>
  <c r="M320" i="1"/>
  <c r="M24" i="1"/>
  <c r="M128" i="1"/>
  <c r="M321" i="1"/>
  <c r="M218" i="1"/>
  <c r="M219" i="1"/>
  <c r="M220" i="1"/>
  <c r="M221" i="1"/>
  <c r="M222" i="1"/>
  <c r="M25" i="1"/>
  <c r="M26" i="1"/>
  <c r="M486" i="1"/>
  <c r="M27" i="1"/>
  <c r="M28" i="1"/>
  <c r="M487" i="1"/>
  <c r="M488" i="1"/>
  <c r="M489" i="1"/>
  <c r="M490" i="1"/>
  <c r="M29" i="1"/>
  <c r="M400" i="1"/>
  <c r="M223" i="1"/>
  <c r="M129" i="1"/>
  <c r="M130" i="1"/>
  <c r="M224" i="1"/>
  <c r="M322" i="1"/>
  <c r="M131" i="1"/>
  <c r="M401" i="1"/>
  <c r="M323" i="1"/>
  <c r="M132" i="1"/>
  <c r="M402" i="1"/>
  <c r="M30" i="1"/>
  <c r="M133" i="1"/>
  <c r="M403" i="1"/>
  <c r="M404" i="1"/>
  <c r="M324" i="1"/>
  <c r="M405" i="1"/>
  <c r="M491" i="1"/>
  <c r="M325" i="1"/>
  <c r="M31" i="1"/>
  <c r="M134" i="1"/>
  <c r="M326" i="1"/>
  <c r="M225" i="1"/>
  <c r="M226" i="1"/>
  <c r="M227" i="1"/>
  <c r="M228" i="1"/>
  <c r="M229" i="1"/>
  <c r="M32" i="1"/>
  <c r="M33" i="1"/>
  <c r="M492" i="1"/>
  <c r="M34" i="1"/>
  <c r="M35" i="1"/>
  <c r="M493" i="1"/>
  <c r="M494" i="1"/>
  <c r="M495" i="1"/>
  <c r="M496" i="1"/>
  <c r="M36" i="1"/>
  <c r="M406" i="1"/>
  <c r="M230" i="1"/>
  <c r="M135" i="1"/>
  <c r="M136" i="1"/>
  <c r="M231" i="1"/>
  <c r="M327" i="1"/>
  <c r="M137" i="1"/>
  <c r="M407" i="1"/>
  <c r="M328" i="1"/>
  <c r="M138" i="1"/>
  <c r="M408" i="1"/>
  <c r="M37" i="1"/>
  <c r="M139" i="1"/>
  <c r="M409" i="1"/>
  <c r="M410" i="1"/>
  <c r="M329" i="1"/>
  <c r="M411" i="1"/>
  <c r="M497" i="1"/>
  <c r="M330" i="1"/>
  <c r="M38" i="1"/>
  <c r="M140" i="1"/>
  <c r="M331" i="1"/>
  <c r="M232" i="1"/>
  <c r="M233" i="1"/>
  <c r="M234" i="1"/>
  <c r="M235" i="1"/>
  <c r="M236" i="1"/>
  <c r="M39" i="1"/>
  <c r="M40" i="1"/>
  <c r="M498" i="1"/>
  <c r="M41" i="1"/>
  <c r="M42" i="1"/>
  <c r="M499" i="1"/>
  <c r="M500" i="1"/>
  <c r="M501" i="1"/>
  <c r="M502" i="1"/>
  <c r="M43" i="1"/>
  <c r="M412" i="1"/>
  <c r="M237" i="1"/>
  <c r="M141" i="1"/>
  <c r="M142" i="1"/>
  <c r="M238" i="1"/>
  <c r="M332" i="1"/>
  <c r="M143" i="1"/>
  <c r="M413" i="1"/>
  <c r="M333" i="1"/>
  <c r="M144" i="1"/>
  <c r="M414" i="1"/>
  <c r="M44" i="1"/>
  <c r="M145" i="1"/>
  <c r="M415" i="1"/>
  <c r="M416" i="1"/>
  <c r="M334" i="1"/>
  <c r="M417" i="1"/>
  <c r="M503" i="1"/>
  <c r="M335" i="1"/>
  <c r="M45" i="1"/>
  <c r="M146" i="1"/>
  <c r="M336" i="1"/>
  <c r="M239" i="1"/>
  <c r="M240" i="1"/>
  <c r="M241" i="1"/>
  <c r="M242" i="1"/>
  <c r="M243" i="1"/>
  <c r="M46" i="1"/>
  <c r="M47" i="1"/>
  <c r="M504" i="1"/>
  <c r="M48" i="1"/>
  <c r="M49" i="1"/>
  <c r="M505" i="1"/>
  <c r="M506" i="1"/>
  <c r="M507" i="1"/>
  <c r="M508" i="1"/>
  <c r="M50" i="1"/>
  <c r="M418" i="1"/>
  <c r="M244" i="1"/>
  <c r="M147" i="1"/>
  <c r="M148" i="1"/>
  <c r="M245" i="1"/>
  <c r="M337" i="1"/>
  <c r="M149" i="1"/>
  <c r="M419" i="1"/>
  <c r="M338" i="1"/>
  <c r="M150" i="1"/>
  <c r="M420" i="1"/>
  <c r="M51" i="1"/>
  <c r="M151" i="1"/>
  <c r="M421" i="1"/>
  <c r="M422" i="1"/>
  <c r="M339" i="1"/>
  <c r="M423" i="1"/>
  <c r="M509" i="1"/>
  <c r="M340" i="1"/>
  <c r="M52" i="1"/>
  <c r="M152" i="1"/>
  <c r="M341" i="1"/>
  <c r="M246" i="1"/>
  <c r="M247" i="1"/>
  <c r="M248" i="1"/>
  <c r="M249" i="1"/>
  <c r="M250" i="1"/>
  <c r="M53" i="1"/>
  <c r="M54" i="1"/>
  <c r="M510" i="1"/>
  <c r="M55" i="1"/>
  <c r="M56" i="1"/>
  <c r="M511" i="1"/>
  <c r="M512" i="1"/>
  <c r="M513" i="1"/>
  <c r="M514" i="1"/>
  <c r="M57" i="1"/>
  <c r="M424" i="1"/>
  <c r="M251" i="1"/>
  <c r="M153" i="1"/>
  <c r="M154" i="1"/>
  <c r="M252" i="1"/>
  <c r="M342" i="1"/>
  <c r="M155" i="1"/>
  <c r="M425" i="1"/>
  <c r="M343" i="1"/>
  <c r="M156" i="1"/>
  <c r="M426" i="1"/>
  <c r="M58" i="1"/>
  <c r="M157" i="1"/>
  <c r="M427" i="1"/>
  <c r="M428" i="1"/>
  <c r="M344" i="1"/>
  <c r="M429" i="1"/>
  <c r="M515" i="1"/>
  <c r="M345" i="1"/>
  <c r="M59" i="1"/>
  <c r="M158" i="1"/>
  <c r="M346" i="1"/>
  <c r="M253" i="1"/>
  <c r="M254" i="1"/>
  <c r="M255" i="1"/>
  <c r="M256" i="1"/>
  <c r="M257" i="1"/>
  <c r="M60" i="1"/>
  <c r="M61" i="1"/>
  <c r="M516" i="1"/>
  <c r="M62" i="1"/>
  <c r="M63" i="1"/>
  <c r="M517" i="1"/>
  <c r="M518" i="1"/>
  <c r="M519" i="1"/>
  <c r="M520" i="1"/>
  <c r="M64" i="1"/>
  <c r="M430" i="1"/>
  <c r="M258" i="1"/>
  <c r="M159" i="1"/>
  <c r="M160" i="1"/>
  <c r="M259" i="1"/>
  <c r="M347" i="1"/>
  <c r="M161" i="1"/>
  <c r="M431" i="1"/>
  <c r="M348" i="1"/>
  <c r="M162" i="1"/>
  <c r="M432" i="1"/>
  <c r="M65" i="1"/>
  <c r="M163" i="1"/>
  <c r="M433" i="1"/>
  <c r="M434" i="1"/>
  <c r="M349" i="1"/>
  <c r="M435" i="1"/>
  <c r="M521" i="1"/>
  <c r="M350" i="1"/>
  <c r="M66" i="1"/>
  <c r="M164" i="1"/>
  <c r="M351" i="1"/>
  <c r="M260" i="1"/>
  <c r="M261" i="1"/>
  <c r="M262" i="1"/>
  <c r="M263" i="1"/>
  <c r="M264" i="1"/>
  <c r="M67" i="1"/>
  <c r="M68" i="1"/>
  <c r="M522" i="1"/>
  <c r="M69" i="1"/>
  <c r="M70" i="1"/>
  <c r="M523" i="1"/>
  <c r="M524" i="1"/>
  <c r="M525" i="1"/>
  <c r="M526" i="1"/>
  <c r="M71" i="1"/>
  <c r="M436" i="1"/>
  <c r="M265" i="1"/>
  <c r="M165" i="1"/>
  <c r="M166" i="1"/>
  <c r="M266" i="1"/>
  <c r="M352" i="1"/>
  <c r="M167" i="1"/>
  <c r="M437" i="1"/>
  <c r="M353" i="1"/>
  <c r="M168" i="1"/>
  <c r="M438" i="1"/>
  <c r="M72" i="1"/>
  <c r="M169" i="1"/>
  <c r="M439" i="1"/>
  <c r="M440" i="1"/>
  <c r="M354" i="1"/>
  <c r="M441" i="1"/>
  <c r="M527" i="1"/>
  <c r="M355" i="1"/>
  <c r="M73" i="1"/>
  <c r="M170" i="1"/>
  <c r="M356" i="1"/>
  <c r="M267" i="1"/>
  <c r="M268" i="1"/>
  <c r="M269" i="1"/>
  <c r="M270" i="1"/>
  <c r="M271" i="1"/>
  <c r="M74" i="1"/>
  <c r="M75" i="1"/>
  <c r="M528" i="1"/>
  <c r="M76" i="1"/>
  <c r="M77" i="1"/>
  <c r="M529" i="1"/>
  <c r="M530" i="1"/>
  <c r="M531" i="1"/>
  <c r="M532" i="1"/>
  <c r="M78" i="1"/>
  <c r="M442" i="1"/>
  <c r="M272" i="1"/>
  <c r="M171" i="1"/>
  <c r="M172" i="1"/>
  <c r="M273" i="1"/>
  <c r="M357" i="1"/>
  <c r="M173" i="1"/>
  <c r="M443" i="1"/>
  <c r="M358" i="1"/>
  <c r="M174" i="1"/>
  <c r="M444" i="1"/>
  <c r="M79" i="1"/>
  <c r="M175" i="1"/>
  <c r="M445" i="1"/>
  <c r="M446" i="1"/>
  <c r="M359" i="1"/>
  <c r="M447" i="1"/>
  <c r="M533" i="1"/>
  <c r="M360" i="1"/>
  <c r="M80" i="1"/>
  <c r="M176" i="1"/>
  <c r="M361" i="1"/>
  <c r="M274" i="1"/>
  <c r="M275" i="1"/>
  <c r="M276" i="1"/>
  <c r="M277" i="1"/>
  <c r="M278" i="1"/>
  <c r="M81" i="1"/>
  <c r="M82" i="1"/>
  <c r="M534" i="1"/>
  <c r="M83" i="1"/>
  <c r="M84" i="1"/>
  <c r="M535" i="1"/>
  <c r="M536" i="1"/>
  <c r="M537" i="1"/>
  <c r="M538" i="1"/>
  <c r="M85" i="1"/>
  <c r="M448" i="1"/>
  <c r="M279" i="1"/>
  <c r="M177" i="1"/>
  <c r="M178" i="1"/>
  <c r="M280" i="1"/>
  <c r="M362" i="1"/>
  <c r="M179" i="1"/>
  <c r="M449" i="1"/>
  <c r="M363" i="1"/>
  <c r="M180" i="1"/>
  <c r="M450" i="1"/>
  <c r="M86" i="1"/>
  <c r="M181" i="1"/>
  <c r="M451" i="1"/>
  <c r="M452" i="1"/>
  <c r="M364" i="1"/>
  <c r="M453" i="1"/>
  <c r="M539" i="1"/>
  <c r="M365" i="1"/>
  <c r="M87" i="1"/>
  <c r="M182" i="1"/>
  <c r="M366" i="1"/>
  <c r="M281" i="1"/>
  <c r="M282" i="1"/>
  <c r="M283" i="1"/>
  <c r="M284" i="1"/>
  <c r="M285" i="1"/>
  <c r="M88" i="1"/>
  <c r="M89" i="1"/>
  <c r="M540" i="1"/>
  <c r="M90" i="1"/>
  <c r="M91" i="1"/>
  <c r="M541" i="1"/>
  <c r="M542" i="1"/>
  <c r="M543" i="1"/>
  <c r="M544" i="1"/>
  <c r="M92" i="1"/>
  <c r="M454" i="1"/>
  <c r="M286" i="1"/>
  <c r="M183" i="1"/>
  <c r="M184" i="1"/>
  <c r="M287" i="1"/>
  <c r="M367" i="1"/>
  <c r="M185" i="1"/>
  <c r="M455" i="1"/>
  <c r="M368" i="1"/>
  <c r="M186" i="1"/>
  <c r="M456" i="1"/>
  <c r="M93" i="1"/>
  <c r="M187" i="1"/>
  <c r="M457" i="1"/>
  <c r="M458" i="1"/>
  <c r="M369" i="1"/>
  <c r="M459" i="1"/>
  <c r="M545" i="1"/>
  <c r="M370" i="1"/>
  <c r="M94" i="1"/>
  <c r="M188" i="1"/>
  <c r="M371" i="1"/>
  <c r="M288" i="1"/>
  <c r="M289" i="1"/>
  <c r="M290" i="1"/>
  <c r="M291" i="1"/>
  <c r="M292" i="1"/>
  <c r="M95" i="1"/>
  <c r="M96" i="1"/>
  <c r="M546" i="1"/>
  <c r="M97" i="1"/>
  <c r="M98" i="1"/>
  <c r="M547" i="1"/>
  <c r="M548" i="1"/>
  <c r="M549" i="1"/>
  <c r="M550" i="1"/>
  <c r="M99" i="1"/>
  <c r="M460" i="1"/>
  <c r="M293" i="1"/>
  <c r="M189" i="1"/>
  <c r="M190" i="1"/>
  <c r="M294" i="1"/>
  <c r="M372" i="1"/>
  <c r="M191" i="1"/>
  <c r="M461" i="1"/>
  <c r="M373" i="1"/>
  <c r="M192" i="1"/>
  <c r="M462" i="1"/>
  <c r="M100" i="1"/>
  <c r="M193" i="1"/>
  <c r="M463" i="1"/>
  <c r="M464" i="1"/>
  <c r="M374" i="1"/>
  <c r="M465" i="1"/>
  <c r="M551" i="1"/>
  <c r="M375" i="1"/>
  <c r="M101" i="1"/>
  <c r="M194" i="1"/>
  <c r="M376" i="1"/>
  <c r="M295" i="1"/>
  <c r="M296" i="1"/>
  <c r="M297" i="1"/>
  <c r="M298" i="1"/>
  <c r="M299" i="1"/>
  <c r="M102" i="1"/>
  <c r="M103" i="1"/>
  <c r="M552" i="1"/>
  <c r="M104" i="1"/>
  <c r="M105" i="1"/>
  <c r="M553" i="1"/>
  <c r="M554" i="1"/>
  <c r="M555" i="1"/>
  <c r="M556" i="1"/>
  <c r="M106" i="1"/>
  <c r="M466" i="1"/>
  <c r="M300" i="1"/>
  <c r="M195" i="1"/>
  <c r="M196" i="1"/>
  <c r="M301" i="1"/>
  <c r="B302" i="1"/>
  <c r="B107" i="1"/>
  <c r="B377" i="1"/>
  <c r="B303" i="1"/>
  <c r="B108" i="1"/>
  <c r="B378" i="1"/>
  <c r="B2" i="1"/>
  <c r="B109" i="1"/>
  <c r="B379" i="1"/>
  <c r="B380" i="1"/>
  <c r="B304" i="1"/>
  <c r="B381" i="1"/>
  <c r="B467" i="1"/>
  <c r="B305" i="1"/>
  <c r="B3" i="1"/>
  <c r="B110" i="1"/>
  <c r="B306" i="1"/>
  <c r="B197" i="1"/>
  <c r="B198" i="1"/>
  <c r="B199" i="1"/>
  <c r="B200" i="1"/>
  <c r="B201" i="1"/>
  <c r="B4" i="1"/>
  <c r="B5" i="1"/>
  <c r="B468" i="1"/>
  <c r="B6" i="1"/>
  <c r="B7" i="1"/>
  <c r="B469" i="1"/>
  <c r="B470" i="1"/>
  <c r="B471" i="1"/>
  <c r="B472" i="1"/>
  <c r="B8" i="1"/>
  <c r="B382" i="1"/>
  <c r="B202" i="1"/>
  <c r="B111" i="1"/>
  <c r="B112" i="1"/>
  <c r="B203" i="1"/>
  <c r="B307" i="1"/>
  <c r="B113" i="1"/>
  <c r="B383" i="1"/>
  <c r="B308" i="1"/>
  <c r="B114" i="1"/>
  <c r="B384" i="1"/>
  <c r="B9" i="1"/>
  <c r="B115" i="1"/>
  <c r="B385" i="1"/>
  <c r="B386" i="1"/>
  <c r="B309" i="1"/>
  <c r="B387" i="1"/>
  <c r="B473" i="1"/>
  <c r="B310" i="1"/>
  <c r="B10" i="1"/>
  <c r="B116" i="1"/>
  <c r="B311" i="1"/>
  <c r="B204" i="1"/>
  <c r="B205" i="1"/>
  <c r="B206" i="1"/>
  <c r="B207" i="1"/>
  <c r="B208" i="1"/>
  <c r="B11" i="1"/>
  <c r="B12" i="1"/>
  <c r="B474" i="1"/>
  <c r="B13" i="1"/>
  <c r="B14" i="1"/>
  <c r="B475" i="1"/>
  <c r="B476" i="1"/>
  <c r="B477" i="1"/>
  <c r="B478" i="1"/>
  <c r="B15" i="1"/>
  <c r="B388" i="1"/>
  <c r="B209" i="1"/>
  <c r="B117" i="1"/>
  <c r="B118" i="1"/>
  <c r="B210" i="1"/>
  <c r="B312" i="1"/>
  <c r="B119" i="1"/>
  <c r="B389" i="1"/>
  <c r="B313" i="1"/>
  <c r="B120" i="1"/>
  <c r="B390" i="1"/>
  <c r="B16" i="1"/>
  <c r="B121" i="1"/>
  <c r="B391" i="1"/>
  <c r="B392" i="1"/>
  <c r="B314" i="1"/>
  <c r="B393" i="1"/>
  <c r="B479" i="1"/>
  <c r="B315" i="1"/>
  <c r="B17" i="1"/>
  <c r="B122" i="1"/>
  <c r="B316" i="1"/>
  <c r="B211" i="1"/>
  <c r="B212" i="1"/>
  <c r="B213" i="1"/>
  <c r="B214" i="1"/>
  <c r="B215" i="1"/>
  <c r="B18" i="1"/>
  <c r="B19" i="1"/>
  <c r="B480" i="1"/>
  <c r="B20" i="1"/>
  <c r="B21" i="1"/>
  <c r="B481" i="1"/>
  <c r="B482" i="1"/>
  <c r="B483" i="1"/>
  <c r="B484" i="1"/>
  <c r="B22" i="1"/>
  <c r="B394" i="1"/>
  <c r="B216" i="1"/>
  <c r="B123" i="1"/>
  <c r="B124" i="1"/>
  <c r="B217" i="1"/>
  <c r="B317" i="1"/>
  <c r="B125" i="1"/>
  <c r="B395" i="1"/>
  <c r="B318" i="1"/>
  <c r="B126" i="1"/>
  <c r="B396" i="1"/>
  <c r="B23" i="1"/>
  <c r="B127" i="1"/>
  <c r="B397" i="1"/>
  <c r="B398" i="1"/>
  <c r="B319" i="1"/>
  <c r="B399" i="1"/>
  <c r="B485" i="1"/>
  <c r="B320" i="1"/>
  <c r="B24" i="1"/>
  <c r="B128" i="1"/>
  <c r="B321" i="1"/>
  <c r="B218" i="1"/>
  <c r="B219" i="1"/>
  <c r="B220" i="1"/>
  <c r="B221" i="1"/>
  <c r="B222" i="1"/>
  <c r="B25" i="1"/>
  <c r="B26" i="1"/>
  <c r="B486" i="1"/>
  <c r="B27" i="1"/>
  <c r="B28" i="1"/>
  <c r="B487" i="1"/>
  <c r="B488" i="1"/>
  <c r="B489" i="1"/>
  <c r="B490" i="1"/>
  <c r="B29" i="1"/>
  <c r="B400" i="1"/>
  <c r="B223" i="1"/>
  <c r="B129" i="1"/>
  <c r="B130" i="1"/>
  <c r="B224" i="1"/>
  <c r="B322" i="1"/>
  <c r="B131" i="1"/>
  <c r="B401" i="1"/>
  <c r="B323" i="1"/>
  <c r="B132" i="1"/>
  <c r="B402" i="1"/>
  <c r="B30" i="1"/>
  <c r="B133" i="1"/>
  <c r="B403" i="1"/>
  <c r="B404" i="1"/>
  <c r="B324" i="1"/>
  <c r="B405" i="1"/>
  <c r="B491" i="1"/>
  <c r="B325" i="1"/>
  <c r="B31" i="1"/>
  <c r="B134" i="1"/>
  <c r="B326" i="1"/>
  <c r="B225" i="1"/>
  <c r="B226" i="1"/>
  <c r="B227" i="1"/>
  <c r="B228" i="1"/>
  <c r="B229" i="1"/>
  <c r="B32" i="1"/>
  <c r="B33" i="1"/>
  <c r="B492" i="1"/>
  <c r="B34" i="1"/>
  <c r="B35" i="1"/>
  <c r="B493" i="1"/>
  <c r="B494" i="1"/>
  <c r="B495" i="1"/>
  <c r="B496" i="1"/>
  <c r="B36" i="1"/>
  <c r="B406" i="1"/>
  <c r="B230" i="1"/>
  <c r="B135" i="1"/>
  <c r="B136" i="1"/>
  <c r="B231" i="1"/>
  <c r="B327" i="1"/>
  <c r="B137" i="1"/>
  <c r="B407" i="1"/>
  <c r="B328" i="1"/>
  <c r="B138" i="1"/>
  <c r="B408" i="1"/>
  <c r="B37" i="1"/>
  <c r="B139" i="1"/>
  <c r="B409" i="1"/>
  <c r="B410" i="1"/>
  <c r="B329" i="1"/>
  <c r="B411" i="1"/>
  <c r="B497" i="1"/>
  <c r="B330" i="1"/>
  <c r="B38" i="1"/>
  <c r="B140" i="1"/>
  <c r="B331" i="1"/>
  <c r="B232" i="1"/>
  <c r="B233" i="1"/>
  <c r="B234" i="1"/>
  <c r="B235" i="1"/>
  <c r="B236" i="1"/>
  <c r="B39" i="1"/>
  <c r="B40" i="1"/>
  <c r="B498" i="1"/>
  <c r="B41" i="1"/>
  <c r="B42" i="1"/>
  <c r="B499" i="1"/>
  <c r="B500" i="1"/>
  <c r="B501" i="1"/>
  <c r="B502" i="1"/>
  <c r="B43" i="1"/>
  <c r="B412" i="1"/>
  <c r="B237" i="1"/>
  <c r="B141" i="1"/>
  <c r="B142" i="1"/>
  <c r="B238" i="1"/>
  <c r="B332" i="1"/>
  <c r="B143" i="1"/>
  <c r="B413" i="1"/>
  <c r="B333" i="1"/>
  <c r="B144" i="1"/>
  <c r="B414" i="1"/>
  <c r="B44" i="1"/>
  <c r="B145" i="1"/>
  <c r="B415" i="1"/>
  <c r="B416" i="1"/>
  <c r="B334" i="1"/>
  <c r="B417" i="1"/>
  <c r="B503" i="1"/>
  <c r="B335" i="1"/>
  <c r="B45" i="1"/>
  <c r="B146" i="1"/>
  <c r="B336" i="1"/>
  <c r="B239" i="1"/>
  <c r="B240" i="1"/>
  <c r="B241" i="1"/>
  <c r="B242" i="1"/>
  <c r="B243" i="1"/>
  <c r="B46" i="1"/>
  <c r="B47" i="1"/>
  <c r="B504" i="1"/>
  <c r="B48" i="1"/>
  <c r="B49" i="1"/>
  <c r="B505" i="1"/>
  <c r="B506" i="1"/>
  <c r="B507" i="1"/>
  <c r="B508" i="1"/>
  <c r="B50" i="1"/>
  <c r="B418" i="1"/>
  <c r="B244" i="1"/>
  <c r="B147" i="1"/>
  <c r="B148" i="1"/>
  <c r="B245" i="1"/>
  <c r="B337" i="1"/>
  <c r="B149" i="1"/>
  <c r="B419" i="1"/>
  <c r="B338" i="1"/>
  <c r="B150" i="1"/>
  <c r="B420" i="1"/>
  <c r="B51" i="1"/>
  <c r="B151" i="1"/>
  <c r="B421" i="1"/>
  <c r="B422" i="1"/>
  <c r="B339" i="1"/>
  <c r="B423" i="1"/>
  <c r="B509" i="1"/>
  <c r="B340" i="1"/>
  <c r="B52" i="1"/>
  <c r="B152" i="1"/>
  <c r="B341" i="1"/>
  <c r="B246" i="1"/>
  <c r="B247" i="1"/>
  <c r="B248" i="1"/>
  <c r="B249" i="1"/>
  <c r="B250" i="1"/>
  <c r="B53" i="1"/>
  <c r="B54" i="1"/>
  <c r="B510" i="1"/>
  <c r="B55" i="1"/>
  <c r="B56" i="1"/>
  <c r="B511" i="1"/>
  <c r="B512" i="1"/>
  <c r="B513" i="1"/>
  <c r="B514" i="1"/>
  <c r="B57" i="1"/>
  <c r="B424" i="1"/>
  <c r="B251" i="1"/>
  <c r="B153" i="1"/>
  <c r="B154" i="1"/>
  <c r="B252" i="1"/>
  <c r="B342" i="1"/>
  <c r="B155" i="1"/>
  <c r="B425" i="1"/>
  <c r="B343" i="1"/>
  <c r="B156" i="1"/>
  <c r="B426" i="1"/>
  <c r="B58" i="1"/>
  <c r="B157" i="1"/>
  <c r="B427" i="1"/>
  <c r="B428" i="1"/>
  <c r="B344" i="1"/>
  <c r="B429" i="1"/>
  <c r="B515" i="1"/>
  <c r="B345" i="1"/>
  <c r="B59" i="1"/>
  <c r="B158" i="1"/>
  <c r="B346" i="1"/>
  <c r="B253" i="1"/>
  <c r="B254" i="1"/>
  <c r="B255" i="1"/>
  <c r="B256" i="1"/>
  <c r="B257" i="1"/>
  <c r="B60" i="1"/>
  <c r="B61" i="1"/>
  <c r="B516" i="1"/>
  <c r="B62" i="1"/>
  <c r="B63" i="1"/>
  <c r="B517" i="1"/>
  <c r="B518" i="1"/>
  <c r="B519" i="1"/>
  <c r="B520" i="1"/>
  <c r="B64" i="1"/>
  <c r="B430" i="1"/>
  <c r="B258" i="1"/>
  <c r="B159" i="1"/>
  <c r="B160" i="1"/>
  <c r="B259" i="1"/>
  <c r="B347" i="1"/>
  <c r="B161" i="1"/>
  <c r="B431" i="1"/>
  <c r="B348" i="1"/>
  <c r="B162" i="1"/>
  <c r="B432" i="1"/>
  <c r="B65" i="1"/>
  <c r="B163" i="1"/>
  <c r="B433" i="1"/>
  <c r="B434" i="1"/>
  <c r="B349" i="1"/>
  <c r="B435" i="1"/>
  <c r="B521" i="1"/>
  <c r="B350" i="1"/>
  <c r="B66" i="1"/>
  <c r="B164" i="1"/>
  <c r="B351" i="1"/>
  <c r="B260" i="1"/>
  <c r="B261" i="1"/>
  <c r="B262" i="1"/>
  <c r="B263" i="1"/>
  <c r="B264" i="1"/>
  <c r="B67" i="1"/>
  <c r="B68" i="1"/>
  <c r="B522" i="1"/>
  <c r="B69" i="1"/>
  <c r="B70" i="1"/>
  <c r="B523" i="1"/>
  <c r="B524" i="1"/>
  <c r="B525" i="1"/>
  <c r="B526" i="1"/>
  <c r="B71" i="1"/>
  <c r="B436" i="1"/>
  <c r="B265" i="1"/>
  <c r="B165" i="1"/>
  <c r="B166" i="1"/>
  <c r="B266" i="1"/>
  <c r="B352" i="1"/>
  <c r="B167" i="1"/>
  <c r="B437" i="1"/>
  <c r="B353" i="1"/>
  <c r="B168" i="1"/>
  <c r="B438" i="1"/>
  <c r="B72" i="1"/>
  <c r="B169" i="1"/>
  <c r="B439" i="1"/>
  <c r="B440" i="1"/>
  <c r="B354" i="1"/>
  <c r="B441" i="1"/>
  <c r="B527" i="1"/>
  <c r="B355" i="1"/>
  <c r="B73" i="1"/>
  <c r="B170" i="1"/>
  <c r="B356" i="1"/>
  <c r="B267" i="1"/>
  <c r="B268" i="1"/>
  <c r="B269" i="1"/>
  <c r="B270" i="1"/>
  <c r="B271" i="1"/>
  <c r="B74" i="1"/>
  <c r="B75" i="1"/>
  <c r="B528" i="1"/>
  <c r="B76" i="1"/>
  <c r="B77" i="1"/>
  <c r="B529" i="1"/>
  <c r="B530" i="1"/>
  <c r="B531" i="1"/>
  <c r="B532" i="1"/>
  <c r="B78" i="1"/>
  <c r="B442" i="1"/>
  <c r="B272" i="1"/>
  <c r="B171" i="1"/>
  <c r="B172" i="1"/>
  <c r="B273" i="1"/>
  <c r="B357" i="1"/>
  <c r="B173" i="1"/>
  <c r="B443" i="1"/>
  <c r="B358" i="1"/>
  <c r="B174" i="1"/>
  <c r="B444" i="1"/>
  <c r="B79" i="1"/>
  <c r="B175" i="1"/>
  <c r="B445" i="1"/>
  <c r="B446" i="1"/>
  <c r="B359" i="1"/>
  <c r="B447" i="1"/>
  <c r="B533" i="1"/>
  <c r="B360" i="1"/>
  <c r="B80" i="1"/>
  <c r="B176" i="1"/>
  <c r="B361" i="1"/>
  <c r="B274" i="1"/>
  <c r="B275" i="1"/>
  <c r="B276" i="1"/>
  <c r="B277" i="1"/>
  <c r="B278" i="1"/>
  <c r="B81" i="1"/>
  <c r="B82" i="1"/>
  <c r="B534" i="1"/>
  <c r="B83" i="1"/>
  <c r="B84" i="1"/>
  <c r="B535" i="1"/>
  <c r="B536" i="1"/>
  <c r="B537" i="1"/>
  <c r="B538" i="1"/>
  <c r="B85" i="1"/>
  <c r="B448" i="1"/>
  <c r="B279" i="1"/>
  <c r="B177" i="1"/>
  <c r="B178" i="1"/>
  <c r="B280" i="1"/>
  <c r="B362" i="1"/>
  <c r="B179" i="1"/>
  <c r="B449" i="1"/>
  <c r="B363" i="1"/>
  <c r="B180" i="1"/>
  <c r="B450" i="1"/>
  <c r="B86" i="1"/>
  <c r="B181" i="1"/>
  <c r="B451" i="1"/>
  <c r="B452" i="1"/>
  <c r="B364" i="1"/>
  <c r="B453" i="1"/>
  <c r="B539" i="1"/>
  <c r="B365" i="1"/>
  <c r="B87" i="1"/>
  <c r="B182" i="1"/>
  <c r="B366" i="1"/>
  <c r="B281" i="1"/>
  <c r="B282" i="1"/>
  <c r="B283" i="1"/>
  <c r="B284" i="1"/>
  <c r="B285" i="1"/>
  <c r="B88" i="1"/>
  <c r="B89" i="1"/>
  <c r="B540" i="1"/>
  <c r="B90" i="1"/>
  <c r="B91" i="1"/>
  <c r="B541" i="1"/>
  <c r="B542" i="1"/>
  <c r="B543" i="1"/>
  <c r="B544" i="1"/>
  <c r="B92" i="1"/>
  <c r="B454" i="1"/>
  <c r="B286" i="1"/>
  <c r="B183" i="1"/>
  <c r="B184" i="1"/>
  <c r="B287" i="1"/>
  <c r="B367" i="1"/>
  <c r="B185" i="1"/>
  <c r="B455" i="1"/>
  <c r="B368" i="1"/>
  <c r="B186" i="1"/>
  <c r="B456" i="1"/>
  <c r="B93" i="1"/>
  <c r="B187" i="1"/>
  <c r="B457" i="1"/>
  <c r="B458" i="1"/>
  <c r="B369" i="1"/>
  <c r="B459" i="1"/>
  <c r="B545" i="1"/>
  <c r="B370" i="1"/>
  <c r="B94" i="1"/>
  <c r="B188" i="1"/>
  <c r="B371" i="1"/>
  <c r="B288" i="1"/>
  <c r="B289" i="1"/>
  <c r="B290" i="1"/>
  <c r="B291" i="1"/>
  <c r="B292" i="1"/>
  <c r="B95" i="1"/>
  <c r="B96" i="1"/>
  <c r="B546" i="1"/>
  <c r="B97" i="1"/>
  <c r="B98" i="1"/>
  <c r="B547" i="1"/>
  <c r="B548" i="1"/>
  <c r="B549" i="1"/>
  <c r="B550" i="1"/>
  <c r="B99" i="1"/>
  <c r="B460" i="1"/>
  <c r="B293" i="1"/>
  <c r="B189" i="1"/>
  <c r="B190" i="1"/>
  <c r="B294" i="1"/>
  <c r="B372" i="1"/>
  <c r="B191" i="1"/>
  <c r="B461" i="1"/>
  <c r="B373" i="1"/>
  <c r="B192" i="1"/>
  <c r="B462" i="1"/>
  <c r="B100" i="1"/>
  <c r="B193" i="1"/>
  <c r="B463" i="1"/>
  <c r="B464" i="1"/>
  <c r="B374" i="1"/>
  <c r="B465" i="1"/>
  <c r="B551" i="1"/>
  <c r="B375" i="1"/>
  <c r="B101" i="1"/>
  <c r="B194" i="1"/>
  <c r="B376" i="1"/>
  <c r="B295" i="1"/>
  <c r="B296" i="1"/>
  <c r="B297" i="1"/>
  <c r="B298" i="1"/>
  <c r="B299" i="1"/>
  <c r="B102" i="1"/>
  <c r="B103" i="1"/>
  <c r="B552" i="1"/>
  <c r="B104" i="1"/>
  <c r="B105" i="1"/>
  <c r="B553" i="1"/>
  <c r="B554" i="1"/>
  <c r="B555" i="1"/>
  <c r="B556" i="1"/>
  <c r="B106" i="1"/>
  <c r="B466" i="1"/>
  <c r="B300" i="1"/>
  <c r="B195" i="1"/>
  <c r="B196" i="1"/>
  <c r="B301" i="1"/>
</calcChain>
</file>

<file path=xl/sharedStrings.xml><?xml version="1.0" encoding="utf-8"?>
<sst xmlns="http://schemas.openxmlformats.org/spreadsheetml/2006/main" count="1360" uniqueCount="89">
  <si>
    <t>Year</t>
  </si>
  <si>
    <t>State</t>
  </si>
  <si>
    <t>Fatal</t>
  </si>
  <si>
    <t>Serious</t>
  </si>
  <si>
    <t>Minor</t>
  </si>
  <si>
    <t>Total Accident</t>
  </si>
  <si>
    <t>Number Injured</t>
  </si>
  <si>
    <t>Number Killed</t>
  </si>
  <si>
    <t>Total Casuality</t>
  </si>
  <si>
    <t>People Involved</t>
  </si>
  <si>
    <t>Quarter</t>
  </si>
  <si>
    <t>Abia</t>
  </si>
  <si>
    <t>Adamawa</t>
  </si>
  <si>
    <t>Akwa Ibom</t>
  </si>
  <si>
    <t>Anambra</t>
  </si>
  <si>
    <t>Bauchi</t>
  </si>
  <si>
    <t>Bayelsa</t>
  </si>
  <si>
    <t>Benue</t>
  </si>
  <si>
    <t>Borno</t>
  </si>
  <si>
    <t>Cross River</t>
  </si>
  <si>
    <t>Delta</t>
  </si>
  <si>
    <t>Ebonyi</t>
  </si>
  <si>
    <t>Edo</t>
  </si>
  <si>
    <t>Ekiti</t>
  </si>
  <si>
    <t>Enugu</t>
  </si>
  <si>
    <t>FCT</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</si>
  <si>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</si>
  <si>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</si>
  <si>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</si>
  <si>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</si>
  <si>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</si>
  <si>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</si>
  <si>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</si>
  <si>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</si>
  <si>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</si>
  <si>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</si>
  <si>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</si>
  <si>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</si>
  <si>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</si>
  <si>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</si>
  <si>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</si>
  <si>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</si>
  <si>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</si>
  <si>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</si>
  <si>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</si>
  <si>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</si>
  <si>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</si>
  <si>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</si>
  <si>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Row Labels</t>
  </si>
  <si>
    <t>Grand Total</t>
  </si>
  <si>
    <t>Sum of Total Accident</t>
  </si>
  <si>
    <t>Casualities per crash</t>
  </si>
  <si>
    <t>Year-Quarter</t>
  </si>
  <si>
    <t>Minor Crash</t>
  </si>
  <si>
    <t>Fatal Crash</t>
  </si>
  <si>
    <t>Serious Crash</t>
  </si>
  <si>
    <t>Values</t>
  </si>
  <si>
    <t>Zone</t>
  </si>
  <si>
    <t>South East</t>
  </si>
  <si>
    <t>North East</t>
  </si>
  <si>
    <t>South South</t>
  </si>
  <si>
    <t>North Central</t>
  </si>
  <si>
    <t>South West</t>
  </si>
  <si>
    <t>North West</t>
  </si>
  <si>
    <t>Fatal Accident</t>
  </si>
  <si>
    <t>Serious Accident</t>
  </si>
  <si>
    <t>Minor Accident</t>
  </si>
  <si>
    <t>2021-Q1</t>
  </si>
  <si>
    <t>2021-Q2</t>
  </si>
  <si>
    <t>2021-Q3</t>
  </si>
  <si>
    <t>2021-Q4</t>
  </si>
  <si>
    <t>2022-Q1</t>
  </si>
  <si>
    <t>2022-Q2</t>
  </si>
  <si>
    <t>2022-Q3</t>
  </si>
  <si>
    <t>2022-Q4</t>
  </si>
  <si>
    <t>2023-Q1</t>
  </si>
  <si>
    <t>2023-Q2</t>
  </si>
  <si>
    <t>2023-Q3</t>
  </si>
  <si>
    <t>2023-Q4</t>
  </si>
  <si>
    <t>2024-Q1</t>
  </si>
  <si>
    <t>2024-Q2</t>
  </si>
  <si>
    <t>2024-Q3</t>
  </si>
  <si>
    <t>Federal Capital Territory</t>
  </si>
  <si>
    <t>Sum of Total Casuality</t>
  </si>
  <si>
    <t>Sum of People Involved</t>
  </si>
  <si>
    <t>Number of Injured</t>
  </si>
  <si>
    <t>Number of Killed</t>
  </si>
  <si>
    <t>Sum of Number of Killed</t>
  </si>
  <si>
    <t>Geographical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</si>
</sst>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gt;=1000]0.0,&quot;K&quot;;0"/>
  </numFmts>
  <fonts count="1" x14ac:knownFonts="1">
    <font>
      <sz val="11"/>
      <color theme="1"/>
      <name val="Aptos Narrow"/>
      <family val="2"/>
      <scheme val="minor"/>
    </font>
  </fonts>
  <fills count="3">
    <fill>
      <patternFill patternType="none"/>
    </fill>
    <fill>
      <patternFill patternType="gray125"/>
    </fill>
    <fill>
      <patternFill patternType="solid">
        <fgColor rgb="FFFFCDD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0" fillId="2" borderId="0" xfId="0" applyFill="1"/>
  </cellXfs>
  <cellStyles count="1">
    <cellStyle name="Normal" xfId="0" builtinId="0"/>
  </cellStyles>
  <dxfs count="10">
    <dxf>
      <numFmt numFmtId="164" formatCode="[&gt;=1000]0.0,&quot;K&quot;;0"/>
    </dxf>
    <dxf>
      <numFmt numFmtId="164" formatCode="[&gt;=1000]0.0,&quot;K&quot;;0"/>
    </dxf>
    <dxf>
      <numFmt numFmtId="164" formatCode="[&gt;=1000]0.0,&quot;K&quot;;0"/>
    </dxf>
    <dxf>
      <numFmt numFmtId="164" formatCode="[&gt;=1000]0.0,&quot;K&quot;;0"/>
    </dxf>
    <dxf>
      <numFmt numFmtId="164" formatCode="[&gt;=1000]0.0,&quot;K&quot;;0"/>
    </dxf>
    <dxf>
      <numFmt numFmtId="164" formatCode="[&gt;=1000]0.0,&quot;K&quot;;0"/>
    </dxf>
    <dxf>
      <numFmt numFmtId="1" formatCode="0"/>
    </dxf>
    <dxf>
      <numFmt numFmtId="0" formatCode="General"/>
    </dxf>
    <dxf>
      <font>
        <b/>
        <i val="0"/>
        <sz val="16"/>
        <color theme="0"/>
        <name val="Arial"/>
        <family val="2"/>
        <scheme val="none"/>
      </font>
      <fill>
        <patternFill>
          <bgColor rgb="FF8B0000"/>
        </patternFill>
      </fill>
    </dxf>
    <dxf>
      <font>
        <b val="0"/>
        <i val="0"/>
        <sz val="16"/>
        <color auto="1"/>
        <name val="Arial"/>
        <family val="2"/>
      </font>
      <border diagonalUp="0" diagonalDown="0">
        <left style="medium">
          <color rgb="FF8B0000"/>
        </left>
        <right style="medium">
          <color rgb="FF8B0000"/>
        </right>
        <top style="medium">
          <color rgb="FF8B0000"/>
        </top>
        <bottom style="medium">
          <color rgb="FF8B0000"/>
        </bottom>
        <vertical/>
        <horizontal/>
      </border>
    </dxf>
  </dxfs>
  <tableStyles count="1" defaultTableStyle="TableStyleMedium2" defaultPivotStyle="PivotStyleLight16">
    <tableStyle name="Red" pivot="0" table="0" count="4" xr9:uid="{8BCB05C9-0910-41FF-97F5-78237CADC2DB}">
      <tableStyleElement type="wholeTable" dxfId="9"/>
      <tableStyleElement type="headerRow" dxfId="8"/>
    </tableStyle>
  </tableStyles>
  <colors>
    <mruColors>
      <color rgb="FFFFA7AF"/>
      <color rgb="FFFFCDD2"/>
      <color rgb="FFB71C1C"/>
      <color rgb="FF8B0000"/>
      <color rgb="FFEB5757"/>
      <color rgb="FF00C2FF"/>
      <color rgb="FF2F80ED"/>
      <color rgb="FF333333"/>
      <color rgb="FF1E1E1E"/>
      <color rgb="FF00E1FF"/>
    </mruColors>
  </colors>
  <extLst>
    <ext xmlns:x14="http://schemas.microsoft.com/office/spreadsheetml/2009/9/main" uri="{46F421CA-312F-682f-3DD2-61675219B42D}">
      <x14:dxfs count="2">
        <dxf>
          <font>
            <strike val="0"/>
            <sz val="14"/>
            <name val="Arial"/>
            <family val="2"/>
          </font>
          <fill>
            <patternFill>
              <bgColor theme="5" tint="0.59996337778862885"/>
            </patternFill>
          </fill>
          <border diagonalUp="0" diagonalDown="0">
            <left style="medium">
              <color rgb="FFB71C1C"/>
            </left>
            <right style="medium">
              <color rgb="FFB71C1C"/>
            </right>
            <top style="medium">
              <color rgb="FFB71C1C"/>
            </top>
            <bottom style="medium">
              <color rgb="FFB71C1C"/>
            </bottom>
            <vertical/>
            <horizontal/>
          </border>
        </dxf>
        <dxf>
          <font>
            <b val="0"/>
            <i val="0"/>
            <sz val="14"/>
            <name val="Arial"/>
            <family val="2"/>
          </font>
          <fill>
            <patternFill>
              <bgColor theme="0"/>
            </patternFill>
          </fill>
          <border diagonalDown="0">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Red">
        <x14:slicerStyle name="Red">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Accident.xlsx]Pivot!PivotTable1</c:name>
    <c:fmtId val="20"/>
  </c:pivotSource>
  <c:chart>
    <c:title>
      <c:tx>
        <c:rich>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r>
              <a:rPr lang="en-US" sz="1600" b="1">
                <a:solidFill>
                  <a:srgbClr val="8B0000"/>
                </a:solidFill>
                <a:latin typeface="Arial" panose="020B0604020202020204" pitchFamily="34" charset="0"/>
                <a:cs typeface="Arial" panose="020B0604020202020204" pitchFamily="34" charset="0"/>
              </a:rPr>
              <a:t>Casualities per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Pivot!$I$11</c:f>
              <c:strCache>
                <c:ptCount val="1"/>
                <c:pt idx="0">
                  <c:v>Number Injured</c:v>
                </c:pt>
              </c:strCache>
            </c:strRef>
          </c:tx>
          <c:spPr>
            <a:solidFill>
              <a:srgbClr val="EB5757"/>
            </a:solidFill>
            <a:ln>
              <a:noFill/>
            </a:ln>
            <a:effectLst/>
          </c:spPr>
          <c:invertIfNegative val="0"/>
          <c:cat>
            <c:strRef>
              <c:f>Pivot!$H$12:$H$16</c:f>
              <c:strCache>
                <c:ptCount val="4"/>
                <c:pt idx="0">
                  <c:v>2021</c:v>
                </c:pt>
                <c:pt idx="1">
                  <c:v>2022</c:v>
                </c:pt>
                <c:pt idx="2">
                  <c:v>2023</c:v>
                </c:pt>
                <c:pt idx="3">
                  <c:v>2024</c:v>
                </c:pt>
              </c:strCache>
            </c:strRef>
          </c:cat>
          <c:val>
            <c:numRef>
              <c:f>Pivot!$I$12:$I$16</c:f>
              <c:numCache>
                <c:formatCode>[&gt;=1000]0.0,"K";0</c:formatCode>
                <c:ptCount val="4"/>
                <c:pt idx="0">
                  <c:v>38073</c:v>
                </c:pt>
                <c:pt idx="1">
                  <c:v>38930</c:v>
                </c:pt>
                <c:pt idx="2">
                  <c:v>31873</c:v>
                </c:pt>
                <c:pt idx="3">
                  <c:v>22373</c:v>
                </c:pt>
              </c:numCache>
            </c:numRef>
          </c:val>
          <c:extLst>
            <c:ext xmlns:c16="http://schemas.microsoft.com/office/drawing/2014/chart" uri="{C3380CC4-5D6E-409C-BE32-E72D297353CC}">
              <c16:uniqueId val="{00000000-6239-4DE1-A5E7-FEB65FFE1617}"/>
            </c:ext>
          </c:extLst>
        </c:ser>
        <c:ser>
          <c:idx val="1"/>
          <c:order val="1"/>
          <c:tx>
            <c:strRef>
              <c:f>Pivot!$J$11</c:f>
              <c:strCache>
                <c:ptCount val="1"/>
                <c:pt idx="0">
                  <c:v>Number Killed</c:v>
                </c:pt>
              </c:strCache>
            </c:strRef>
          </c:tx>
          <c:spPr>
            <a:solidFill>
              <a:srgbClr val="8B0000"/>
            </a:solidFill>
            <a:ln>
              <a:noFill/>
            </a:ln>
            <a:effectLst/>
          </c:spPr>
          <c:invertIfNegative val="0"/>
          <c:cat>
            <c:strRef>
              <c:f>Pivot!$H$12:$H$16</c:f>
              <c:strCache>
                <c:ptCount val="4"/>
                <c:pt idx="0">
                  <c:v>2021</c:v>
                </c:pt>
                <c:pt idx="1">
                  <c:v>2022</c:v>
                </c:pt>
                <c:pt idx="2">
                  <c:v>2023</c:v>
                </c:pt>
                <c:pt idx="3">
                  <c:v>2024</c:v>
                </c:pt>
              </c:strCache>
            </c:strRef>
          </c:cat>
          <c:val>
            <c:numRef>
              <c:f>Pivot!$J$12:$J$16</c:f>
              <c:numCache>
                <c:formatCode>[&gt;=1000]0.0,"K";0</c:formatCode>
                <c:ptCount val="4"/>
                <c:pt idx="0">
                  <c:v>6205</c:v>
                </c:pt>
                <c:pt idx="1">
                  <c:v>6456</c:v>
                </c:pt>
                <c:pt idx="2">
                  <c:v>5081</c:v>
                </c:pt>
                <c:pt idx="3">
                  <c:v>3811</c:v>
                </c:pt>
              </c:numCache>
            </c:numRef>
          </c:val>
          <c:extLst>
            <c:ext xmlns:c16="http://schemas.microsoft.com/office/drawing/2014/chart" uri="{C3380CC4-5D6E-409C-BE32-E72D297353CC}">
              <c16:uniqueId val="{00000002-6239-4DE1-A5E7-FEB65FFE1617}"/>
            </c:ext>
          </c:extLst>
        </c:ser>
        <c:dLbls>
          <c:showLegendKey val="0"/>
          <c:showVal val="0"/>
          <c:showCatName val="0"/>
          <c:showSerName val="0"/>
          <c:showPercent val="0"/>
          <c:showBubbleSize val="0"/>
        </c:dLbls>
        <c:gapWidth val="190"/>
        <c:overlap val="100"/>
        <c:axId val="598883728"/>
        <c:axId val="598889968"/>
      </c:barChart>
      <c:catAx>
        <c:axId val="5988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98889968"/>
        <c:crosses val="autoZero"/>
        <c:auto val="1"/>
        <c:lblAlgn val="ctr"/>
        <c:lblOffset val="100"/>
        <c:noMultiLvlLbl val="0"/>
      </c:catAx>
      <c:valAx>
        <c:axId val="598889968"/>
        <c:scaling>
          <c:orientation val="minMax"/>
        </c:scaling>
        <c:delete val="0"/>
        <c:axPos val="l"/>
        <c:numFmt formatCode="[&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98883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Accident.xlsx]Pivot!PivotTable9</c:name>
    <c:fmtId val="23"/>
  </c:pivotSource>
  <c:chart>
    <c:title>
      <c:tx>
        <c:rich>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r>
              <a:rPr lang="en-US" sz="1600" b="1">
                <a:solidFill>
                  <a:srgbClr val="8B0000"/>
                </a:solidFill>
                <a:latin typeface="Arial" panose="020B0604020202020204" pitchFamily="34" charset="0"/>
                <a:cs typeface="Arial" panose="020B0604020202020204" pitchFamily="34" charset="0"/>
              </a:rPr>
              <a:t>Accident Severity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w="19050">
            <a:solidFill>
              <a:schemeClr val="lt1"/>
            </a:solidFill>
          </a:ln>
          <a:effectLst/>
        </c:spPr>
        <c:dLbl>
          <c:idx val="0"/>
          <c:layout>
            <c:manualLayout>
              <c:x val="-0.2"/>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8.0555555555555561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dLbl>
          <c:idx val="0"/>
          <c:layout>
            <c:manualLayout>
              <c:x val="-0.2"/>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0555555555555561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4D03F"/>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4D03F"/>
          </a:solidFill>
          <a:ln w="19050">
            <a:solidFill>
              <a:schemeClr val="lt1"/>
            </a:solidFill>
          </a:ln>
          <a:effectLst/>
        </c:spPr>
      </c:pivotFmt>
      <c:pivotFmt>
        <c:idx val="16"/>
        <c:spPr>
          <a:solidFill>
            <a:srgbClr val="C00000"/>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pivotFmt>
      <c:pivotFmt>
        <c:idx val="21"/>
        <c:dLbl>
          <c:idx val="0"/>
          <c:layout>
            <c:manualLayout>
              <c:x val="7.7379690699904025E-2"/>
              <c:y val="0.1634860517381945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rgbClr val="EB5757"/>
          </a:solidFill>
          <a:ln w="19050">
            <a:noFill/>
          </a:ln>
          <a:effectLst/>
        </c:spPr>
      </c:pivotFmt>
      <c:pivotFmt>
        <c:idx val="24"/>
        <c:spPr>
          <a:solidFill>
            <a:srgbClr val="8B0000"/>
          </a:solidFill>
          <a:ln w="19050">
            <a:noFill/>
          </a:ln>
          <a:effectLst/>
        </c:spPr>
      </c:pivotFmt>
      <c:pivotFmt>
        <c:idx val="25"/>
        <c:spPr>
          <a:solidFill>
            <a:srgbClr val="FFCDD2"/>
          </a:solidFill>
          <a:ln w="19050">
            <a:noFill/>
          </a:ln>
          <a:effectLst/>
        </c:spPr>
      </c:pivotFmt>
    </c:pivotFmts>
    <c:plotArea>
      <c:layout>
        <c:manualLayout>
          <c:layoutTarget val="inner"/>
          <c:xMode val="edge"/>
          <c:yMode val="edge"/>
          <c:x val="0.15879395752673062"/>
          <c:y val="0.16128819633291636"/>
          <c:w val="0.53943043851745165"/>
          <c:h val="0.79383747601423293"/>
        </c:manualLayout>
      </c:layout>
      <c:pieChart>
        <c:varyColors val="1"/>
        <c:ser>
          <c:idx val="0"/>
          <c:order val="0"/>
          <c:tx>
            <c:strRef>
              <c:f>Pivot!$F$20</c:f>
              <c:strCache>
                <c:ptCount val="1"/>
                <c:pt idx="0">
                  <c:v>Total</c:v>
                </c:pt>
              </c:strCache>
            </c:strRef>
          </c:tx>
          <c:spPr>
            <a:ln>
              <a:noFill/>
            </a:ln>
          </c:spPr>
          <c:dPt>
            <c:idx val="0"/>
            <c:bubble3D val="0"/>
            <c:spPr>
              <a:solidFill>
                <a:srgbClr val="8B0000"/>
              </a:solidFill>
              <a:ln w="19050">
                <a:noFill/>
              </a:ln>
              <a:effectLst/>
            </c:spPr>
            <c:extLst>
              <c:ext xmlns:c16="http://schemas.microsoft.com/office/drawing/2014/chart" uri="{C3380CC4-5D6E-409C-BE32-E72D297353CC}">
                <c16:uniqueId val="{00000001-B4BB-48B2-B2FA-4EBCF8A3E144}"/>
              </c:ext>
            </c:extLst>
          </c:dPt>
          <c:dPt>
            <c:idx val="1"/>
            <c:bubble3D val="0"/>
            <c:spPr>
              <a:solidFill>
                <a:srgbClr val="EB5757"/>
              </a:solidFill>
              <a:ln w="19050">
                <a:noFill/>
              </a:ln>
              <a:effectLst/>
            </c:spPr>
            <c:extLst>
              <c:ext xmlns:c16="http://schemas.microsoft.com/office/drawing/2014/chart" uri="{C3380CC4-5D6E-409C-BE32-E72D297353CC}">
                <c16:uniqueId val="{00000003-B4BB-48B2-B2FA-4EBCF8A3E144}"/>
              </c:ext>
            </c:extLst>
          </c:dPt>
          <c:dPt>
            <c:idx val="2"/>
            <c:bubble3D val="0"/>
            <c:spPr>
              <a:solidFill>
                <a:srgbClr val="FFCDD2"/>
              </a:solidFill>
              <a:ln w="19050">
                <a:noFill/>
              </a:ln>
              <a:effectLst/>
            </c:spPr>
            <c:extLst>
              <c:ext xmlns:c16="http://schemas.microsoft.com/office/drawing/2014/chart" uri="{C3380CC4-5D6E-409C-BE32-E72D297353CC}">
                <c16:uniqueId val="{00000005-B4BB-48B2-B2FA-4EBCF8A3E14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Pivot!$E$21:$E$23</c:f>
              <c:strCache>
                <c:ptCount val="3"/>
                <c:pt idx="0">
                  <c:v>Fatal</c:v>
                </c:pt>
                <c:pt idx="1">
                  <c:v>Serious</c:v>
                </c:pt>
                <c:pt idx="2">
                  <c:v>Minor</c:v>
                </c:pt>
              </c:strCache>
            </c:strRef>
          </c:cat>
          <c:val>
            <c:numRef>
              <c:f>Pivot!$F$21:$F$23</c:f>
              <c:numCache>
                <c:formatCode>General</c:formatCode>
                <c:ptCount val="3"/>
                <c:pt idx="0">
                  <c:v>11028</c:v>
                </c:pt>
                <c:pt idx="1">
                  <c:v>28700</c:v>
                </c:pt>
                <c:pt idx="2">
                  <c:v>4558</c:v>
                </c:pt>
              </c:numCache>
            </c:numRef>
          </c:val>
          <c:extLst>
            <c:ext xmlns:c16="http://schemas.microsoft.com/office/drawing/2014/chart" uri="{C3380CC4-5D6E-409C-BE32-E72D297353CC}">
              <c16:uniqueId val="{00000006-B4BB-48B2-B2FA-4EBCF8A3E144}"/>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340846848059639"/>
          <c:y val="0.33664084214401052"/>
          <c:w val="0.24659153151940363"/>
          <c:h val="0.44582673700829517"/>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Accident.xlsx]Pivot!PivotTable2</c:name>
    <c:fmtId val="27"/>
  </c:pivotSource>
  <c:chart>
    <c:title>
      <c:tx>
        <c:rich>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r>
              <a:rPr lang="en-US" sz="1600" b="1">
                <a:solidFill>
                  <a:srgbClr val="8B0000"/>
                </a:solidFill>
                <a:latin typeface="Arial" panose="020B0604020202020204" pitchFamily="34" charset="0"/>
                <a:cs typeface="Arial" panose="020B0604020202020204" pitchFamily="34" charset="0"/>
              </a:rPr>
              <a:t>Accident Trend Over Time</a:t>
            </a:r>
          </a:p>
        </c:rich>
      </c:tx>
      <c:overlay val="0"/>
      <c:spPr>
        <a:solidFill>
          <a:sysClr val="window" lastClr="FFFFFF"/>
        </a:solidFill>
        <a:ln>
          <a:noFill/>
        </a:ln>
        <a:effectLst/>
      </c:spPr>
      <c:txPr>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71C1C"/>
            </a:solidFill>
            <a:prstDash val="solid"/>
            <a:round/>
          </a:ln>
          <a:effectLst/>
        </c:spPr>
        <c:marker>
          <c:symbol val="circle"/>
          <c:size val="5"/>
          <c:spPr>
            <a:solidFill>
              <a:schemeClr val="bg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Pivot!$C$19</c:f>
              <c:strCache>
                <c:ptCount val="1"/>
                <c:pt idx="0">
                  <c:v>Total</c:v>
                </c:pt>
              </c:strCache>
            </c:strRef>
          </c:tx>
          <c:spPr>
            <a:ln w="28575" cap="rnd">
              <a:solidFill>
                <a:srgbClr val="B71C1C"/>
              </a:solidFill>
              <a:prstDash val="solid"/>
              <a:round/>
            </a:ln>
            <a:effectLst/>
          </c:spPr>
          <c:marker>
            <c:symbol val="circle"/>
            <c:size val="5"/>
            <c:spPr>
              <a:solidFill>
                <a:schemeClr val="bg1"/>
              </a:solidFill>
              <a:ln w="9525">
                <a:solidFill>
                  <a:schemeClr val="tx1">
                    <a:lumMod val="95000"/>
                    <a:lumOff val="5000"/>
                  </a:schemeClr>
                </a:solidFill>
              </a:ln>
              <a:effectLst/>
            </c:spPr>
          </c:marker>
          <c:cat>
            <c:strRef>
              <c:f>Pivot!$B$20:$B$35</c:f>
              <c:strCache>
                <c:ptCount val="15"/>
                <c:pt idx="0">
                  <c:v>2021-Q1</c:v>
                </c:pt>
                <c:pt idx="1">
                  <c:v>2021-Q2</c:v>
                </c:pt>
                <c:pt idx="2">
                  <c:v>2021-Q3</c:v>
                </c:pt>
                <c:pt idx="3">
                  <c:v>2021-Q4</c:v>
                </c:pt>
                <c:pt idx="4">
                  <c:v>2022-Q1</c:v>
                </c:pt>
                <c:pt idx="5">
                  <c:v>2022-Q2</c:v>
                </c:pt>
                <c:pt idx="6">
                  <c:v>2022-Q3</c:v>
                </c:pt>
                <c:pt idx="7">
                  <c:v>2022-Q4</c:v>
                </c:pt>
                <c:pt idx="8">
                  <c:v>2023-Q1</c:v>
                </c:pt>
                <c:pt idx="9">
                  <c:v>2023-Q2</c:v>
                </c:pt>
                <c:pt idx="10">
                  <c:v>2023-Q3</c:v>
                </c:pt>
                <c:pt idx="11">
                  <c:v>2023-Q4</c:v>
                </c:pt>
                <c:pt idx="12">
                  <c:v>2024-Q1</c:v>
                </c:pt>
                <c:pt idx="13">
                  <c:v>2024-Q2</c:v>
                </c:pt>
                <c:pt idx="14">
                  <c:v>2024-Q3</c:v>
                </c:pt>
              </c:strCache>
            </c:strRef>
          </c:cat>
          <c:val>
            <c:numRef>
              <c:f>Pivot!$C$20:$C$35</c:f>
              <c:numCache>
                <c:formatCode>[&gt;=1000]0.0,"K";0</c:formatCode>
                <c:ptCount val="15"/>
                <c:pt idx="0">
                  <c:v>3301</c:v>
                </c:pt>
                <c:pt idx="1">
                  <c:v>3185</c:v>
                </c:pt>
                <c:pt idx="2">
                  <c:v>3134</c:v>
                </c:pt>
                <c:pt idx="3">
                  <c:v>3407</c:v>
                </c:pt>
                <c:pt idx="4">
                  <c:v>3345</c:v>
                </c:pt>
                <c:pt idx="5">
                  <c:v>3282</c:v>
                </c:pt>
                <c:pt idx="6">
                  <c:v>3412</c:v>
                </c:pt>
                <c:pt idx="7">
                  <c:v>3617</c:v>
                </c:pt>
                <c:pt idx="8">
                  <c:v>2733</c:v>
                </c:pt>
                <c:pt idx="9">
                  <c:v>2967</c:v>
                </c:pt>
                <c:pt idx="10">
                  <c:v>2187</c:v>
                </c:pt>
                <c:pt idx="11">
                  <c:v>2717</c:v>
                </c:pt>
                <c:pt idx="12">
                  <c:v>2662</c:v>
                </c:pt>
                <c:pt idx="13">
                  <c:v>2404</c:v>
                </c:pt>
                <c:pt idx="14">
                  <c:v>1933</c:v>
                </c:pt>
              </c:numCache>
            </c:numRef>
          </c:val>
          <c:smooth val="0"/>
          <c:extLst>
            <c:ext xmlns:c16="http://schemas.microsoft.com/office/drawing/2014/chart" uri="{C3380CC4-5D6E-409C-BE32-E72D297353CC}">
              <c16:uniqueId val="{00000000-911C-405C-800E-1462D9B9405D}"/>
            </c:ext>
          </c:extLst>
        </c:ser>
        <c:dLbls>
          <c:showLegendKey val="0"/>
          <c:showVal val="0"/>
          <c:showCatName val="0"/>
          <c:showSerName val="0"/>
          <c:showPercent val="0"/>
          <c:showBubbleSize val="0"/>
        </c:dLbls>
        <c:marker val="1"/>
        <c:smooth val="0"/>
        <c:axId val="1886323360"/>
        <c:axId val="1886323840"/>
      </c:lineChart>
      <c:catAx>
        <c:axId val="18863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1886323840"/>
        <c:crosses val="autoZero"/>
        <c:auto val="1"/>
        <c:lblAlgn val="ctr"/>
        <c:lblOffset val="100"/>
        <c:noMultiLvlLbl val="0"/>
      </c:catAx>
      <c:valAx>
        <c:axId val="1886323840"/>
        <c:scaling>
          <c:orientation val="minMax"/>
          <c:max val="4000"/>
          <c:min val="1500"/>
        </c:scaling>
        <c:delete val="0"/>
        <c:axPos val="l"/>
        <c:numFmt formatCode="[&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18863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Accident.xlsx]Pivot!PivotTable5</c:name>
    <c:fmtId val="26"/>
  </c:pivotSource>
  <c:chart>
    <c:title>
      <c:tx>
        <c:rich>
          <a:bodyPr rot="0" spcFirstLastPara="1" vertOverflow="ellipsis" vert="horz" wrap="square" anchor="ctr" anchorCtr="1"/>
          <a:lstStyle/>
          <a:p>
            <a:pPr>
              <a:defRPr sz="1400" b="0" i="0" u="none" strike="noStrike" kern="1200" spc="0" baseline="0">
                <a:solidFill>
                  <a:srgbClr val="8B0000"/>
                </a:solidFill>
                <a:latin typeface="+mn-lt"/>
                <a:ea typeface="+mn-ea"/>
                <a:cs typeface="+mn-cs"/>
              </a:defRPr>
            </a:pPr>
            <a:r>
              <a:rPr lang="en-US" sz="1600" b="1">
                <a:solidFill>
                  <a:srgbClr val="8B0000"/>
                </a:solidFill>
                <a:latin typeface="Arial" panose="020B0604020202020204" pitchFamily="34" charset="0"/>
                <a:cs typeface="Arial" panose="020B0604020202020204" pitchFamily="34" charset="0"/>
              </a:rPr>
              <a:t>Accident by Geographic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B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B0000"/>
          </a:solidFill>
          <a:ln>
            <a:noFill/>
          </a:ln>
          <a:effectLst/>
        </c:spPr>
      </c:pivotFmt>
    </c:pivotFmts>
    <c:plotArea>
      <c:layout/>
      <c:barChart>
        <c:barDir val="bar"/>
        <c:grouping val="clustered"/>
        <c:varyColors val="0"/>
        <c:ser>
          <c:idx val="0"/>
          <c:order val="0"/>
          <c:tx>
            <c:strRef>
              <c:f>Pivot!$O$3</c:f>
              <c:strCache>
                <c:ptCount val="1"/>
                <c:pt idx="0">
                  <c:v>Total</c:v>
                </c:pt>
              </c:strCache>
            </c:strRef>
          </c:tx>
          <c:spPr>
            <a:solidFill>
              <a:srgbClr val="EB5757"/>
            </a:solidFill>
            <a:ln>
              <a:noFill/>
            </a:ln>
            <a:effectLst/>
          </c:spPr>
          <c:invertIfNegative val="0"/>
          <c:dPt>
            <c:idx val="5"/>
            <c:invertIfNegative val="0"/>
            <c:bubble3D val="0"/>
            <c:spPr>
              <a:solidFill>
                <a:srgbClr val="8B0000"/>
              </a:solidFill>
              <a:ln>
                <a:noFill/>
              </a:ln>
              <a:effectLst/>
            </c:spPr>
            <c:extLst>
              <c:ext xmlns:c16="http://schemas.microsoft.com/office/drawing/2014/chart" uri="{C3380CC4-5D6E-409C-BE32-E72D297353CC}">
                <c16:uniqueId val="{00000001-4F25-4F6E-8263-F7FF39910EC7}"/>
              </c:ext>
            </c:extLst>
          </c:dPt>
          <c:cat>
            <c:strRef>
              <c:f>Pivot!$N$4:$N$10</c:f>
              <c:strCache>
                <c:ptCount val="6"/>
                <c:pt idx="0">
                  <c:v>South East</c:v>
                </c:pt>
                <c:pt idx="1">
                  <c:v>South South</c:v>
                </c:pt>
                <c:pt idx="2">
                  <c:v>North East</c:v>
                </c:pt>
                <c:pt idx="3">
                  <c:v>North West</c:v>
                </c:pt>
                <c:pt idx="4">
                  <c:v>South West</c:v>
                </c:pt>
                <c:pt idx="5">
                  <c:v>North Central</c:v>
                </c:pt>
              </c:strCache>
            </c:strRef>
          </c:cat>
          <c:val>
            <c:numRef>
              <c:f>Pivot!$O$4:$O$10</c:f>
              <c:numCache>
                <c:formatCode>[&gt;=1000]0.0,"K";0</c:formatCode>
                <c:ptCount val="6"/>
                <c:pt idx="0">
                  <c:v>2598</c:v>
                </c:pt>
                <c:pt idx="1">
                  <c:v>2636</c:v>
                </c:pt>
                <c:pt idx="2">
                  <c:v>5376</c:v>
                </c:pt>
                <c:pt idx="3">
                  <c:v>7262</c:v>
                </c:pt>
                <c:pt idx="4">
                  <c:v>11467</c:v>
                </c:pt>
                <c:pt idx="5">
                  <c:v>14947</c:v>
                </c:pt>
              </c:numCache>
            </c:numRef>
          </c:val>
          <c:extLst>
            <c:ext xmlns:c16="http://schemas.microsoft.com/office/drawing/2014/chart" uri="{C3380CC4-5D6E-409C-BE32-E72D297353CC}">
              <c16:uniqueId val="{00000000-4F25-4F6E-8263-F7FF39910EC7}"/>
            </c:ext>
          </c:extLst>
        </c:ser>
        <c:dLbls>
          <c:showLegendKey val="0"/>
          <c:showVal val="0"/>
          <c:showCatName val="0"/>
          <c:showSerName val="0"/>
          <c:showPercent val="0"/>
          <c:showBubbleSize val="0"/>
        </c:dLbls>
        <c:gapWidth val="182"/>
        <c:axId val="565791008"/>
        <c:axId val="565792928"/>
      </c:barChart>
      <c:catAx>
        <c:axId val="56579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65792928"/>
        <c:crosses val="autoZero"/>
        <c:auto val="1"/>
        <c:lblAlgn val="ctr"/>
        <c:lblOffset val="100"/>
        <c:noMultiLvlLbl val="0"/>
      </c:catAx>
      <c:valAx>
        <c:axId val="565792928"/>
        <c:scaling>
          <c:orientation val="minMax"/>
        </c:scaling>
        <c:delete val="0"/>
        <c:axPos val="b"/>
        <c:numFmt formatCode="[&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6579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Accident.xlsx]Pivot!PivotTable1</c:name>
    <c:fmtId val="28"/>
  </c:pivotSource>
  <c:chart>
    <c:title>
      <c:tx>
        <c:rich>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r>
              <a:rPr lang="en-US" sz="1600" b="1">
                <a:solidFill>
                  <a:srgbClr val="8B0000"/>
                </a:solidFill>
                <a:latin typeface="Arial" panose="020B0604020202020204" pitchFamily="34" charset="0"/>
                <a:cs typeface="Arial" panose="020B0604020202020204" pitchFamily="34" charset="0"/>
              </a:rPr>
              <a:t>Casualities per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8B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Pivot!$I$11</c:f>
              <c:strCache>
                <c:ptCount val="1"/>
                <c:pt idx="0">
                  <c:v>Number Injured</c:v>
                </c:pt>
              </c:strCache>
            </c:strRef>
          </c:tx>
          <c:spPr>
            <a:solidFill>
              <a:srgbClr val="EB5757"/>
            </a:solidFill>
            <a:ln>
              <a:noFill/>
            </a:ln>
            <a:effectLst/>
          </c:spPr>
          <c:invertIfNegative val="0"/>
          <c:cat>
            <c:strRef>
              <c:f>Pivot!$H$12:$H$16</c:f>
              <c:strCache>
                <c:ptCount val="4"/>
                <c:pt idx="0">
                  <c:v>2021</c:v>
                </c:pt>
                <c:pt idx="1">
                  <c:v>2022</c:v>
                </c:pt>
                <c:pt idx="2">
                  <c:v>2023</c:v>
                </c:pt>
                <c:pt idx="3">
                  <c:v>2024</c:v>
                </c:pt>
              </c:strCache>
            </c:strRef>
          </c:cat>
          <c:val>
            <c:numRef>
              <c:f>Pivot!$I$12:$I$16</c:f>
              <c:numCache>
                <c:formatCode>[&gt;=1000]0.0,"K";0</c:formatCode>
                <c:ptCount val="4"/>
                <c:pt idx="0">
                  <c:v>38073</c:v>
                </c:pt>
                <c:pt idx="1">
                  <c:v>38930</c:v>
                </c:pt>
                <c:pt idx="2">
                  <c:v>31873</c:v>
                </c:pt>
                <c:pt idx="3">
                  <c:v>22373</c:v>
                </c:pt>
              </c:numCache>
            </c:numRef>
          </c:val>
          <c:extLst>
            <c:ext xmlns:c16="http://schemas.microsoft.com/office/drawing/2014/chart" uri="{C3380CC4-5D6E-409C-BE32-E72D297353CC}">
              <c16:uniqueId val="{00000000-E178-4DD0-B602-4933A62F6586}"/>
            </c:ext>
          </c:extLst>
        </c:ser>
        <c:ser>
          <c:idx val="1"/>
          <c:order val="1"/>
          <c:tx>
            <c:strRef>
              <c:f>Pivot!$J$11</c:f>
              <c:strCache>
                <c:ptCount val="1"/>
                <c:pt idx="0">
                  <c:v>Number Killed</c:v>
                </c:pt>
              </c:strCache>
            </c:strRef>
          </c:tx>
          <c:spPr>
            <a:solidFill>
              <a:srgbClr val="8B0000"/>
            </a:solidFill>
            <a:ln>
              <a:noFill/>
            </a:ln>
            <a:effectLst/>
          </c:spPr>
          <c:invertIfNegative val="0"/>
          <c:cat>
            <c:strRef>
              <c:f>Pivot!$H$12:$H$16</c:f>
              <c:strCache>
                <c:ptCount val="4"/>
                <c:pt idx="0">
                  <c:v>2021</c:v>
                </c:pt>
                <c:pt idx="1">
                  <c:v>2022</c:v>
                </c:pt>
                <c:pt idx="2">
                  <c:v>2023</c:v>
                </c:pt>
                <c:pt idx="3">
                  <c:v>2024</c:v>
                </c:pt>
              </c:strCache>
            </c:strRef>
          </c:cat>
          <c:val>
            <c:numRef>
              <c:f>Pivot!$J$12:$J$16</c:f>
              <c:numCache>
                <c:formatCode>[&gt;=1000]0.0,"K";0</c:formatCode>
                <c:ptCount val="4"/>
                <c:pt idx="0">
                  <c:v>6205</c:v>
                </c:pt>
                <c:pt idx="1">
                  <c:v>6456</c:v>
                </c:pt>
                <c:pt idx="2">
                  <c:v>5081</c:v>
                </c:pt>
                <c:pt idx="3">
                  <c:v>3811</c:v>
                </c:pt>
              </c:numCache>
            </c:numRef>
          </c:val>
          <c:extLst>
            <c:ext xmlns:c16="http://schemas.microsoft.com/office/drawing/2014/chart" uri="{C3380CC4-5D6E-409C-BE32-E72D297353CC}">
              <c16:uniqueId val="{00000001-E178-4DD0-B602-4933A62F6586}"/>
            </c:ext>
          </c:extLst>
        </c:ser>
        <c:dLbls>
          <c:showLegendKey val="0"/>
          <c:showVal val="0"/>
          <c:showCatName val="0"/>
          <c:showSerName val="0"/>
          <c:showPercent val="0"/>
          <c:showBubbleSize val="0"/>
        </c:dLbls>
        <c:gapWidth val="190"/>
        <c:overlap val="100"/>
        <c:axId val="598883728"/>
        <c:axId val="598889968"/>
      </c:barChart>
      <c:catAx>
        <c:axId val="59888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98889968"/>
        <c:crosses val="autoZero"/>
        <c:auto val="1"/>
        <c:lblAlgn val="ctr"/>
        <c:lblOffset val="100"/>
        <c:noMultiLvlLbl val="0"/>
      </c:catAx>
      <c:valAx>
        <c:axId val="598889968"/>
        <c:scaling>
          <c:orientation val="minMax"/>
        </c:scaling>
        <c:delete val="0"/>
        <c:axPos val="l"/>
        <c:numFmt formatCode="[&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98883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Accident.xlsx]Pivot!PivotTable9</c:name>
    <c:fmtId val="31"/>
  </c:pivotSource>
  <c:chart>
    <c:title>
      <c:tx>
        <c:rich>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r>
              <a:rPr lang="en-US" sz="1600" b="1">
                <a:solidFill>
                  <a:srgbClr val="8B0000"/>
                </a:solidFill>
                <a:latin typeface="Arial" panose="020B0604020202020204" pitchFamily="34" charset="0"/>
                <a:cs typeface="Arial" panose="020B0604020202020204" pitchFamily="34" charset="0"/>
              </a:rPr>
              <a:t>Accident by Severity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w="19050">
            <a:solidFill>
              <a:schemeClr val="lt1"/>
            </a:solidFill>
          </a:ln>
          <a:effectLst/>
        </c:spPr>
        <c:dLbl>
          <c:idx val="0"/>
          <c:layout>
            <c:manualLayout>
              <c:x val="-0.2"/>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8.0555555555555561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layout>
            <c:manualLayout>
              <c:x val="0.1222222222222222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dLbl>
          <c:idx val="0"/>
          <c:layout>
            <c:manualLayout>
              <c:x val="-0.2"/>
              <c:y val="-0.185185185185185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0555555555555561E-2"/>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F4D03F"/>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4D03F"/>
          </a:solidFill>
          <a:ln w="19050">
            <a:solidFill>
              <a:schemeClr val="lt1"/>
            </a:solidFill>
          </a:ln>
          <a:effectLst/>
        </c:spPr>
      </c:pivotFmt>
      <c:pivotFmt>
        <c:idx val="16"/>
        <c:spPr>
          <a:solidFill>
            <a:srgbClr val="C00000"/>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pivotFmt>
      <c:pivotFmt>
        <c:idx val="21"/>
        <c:dLbl>
          <c:idx val="0"/>
          <c:layout>
            <c:manualLayout>
              <c:x val="7.7379690699904025E-2"/>
              <c:y val="0.1634860517381945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rgbClr val="EB5757"/>
          </a:solidFill>
          <a:ln w="19050">
            <a:noFill/>
          </a:ln>
          <a:effectLst/>
        </c:spPr>
      </c:pivotFmt>
      <c:pivotFmt>
        <c:idx val="24"/>
        <c:spPr>
          <a:solidFill>
            <a:srgbClr val="8B0000"/>
          </a:solidFill>
          <a:ln w="19050">
            <a:noFill/>
          </a:ln>
          <a:effectLst/>
        </c:spPr>
      </c:pivotFmt>
      <c:pivotFmt>
        <c:idx val="25"/>
        <c:spPr>
          <a:solidFill>
            <a:srgbClr val="FFCDD2"/>
          </a:solidFill>
          <a:ln w="19050">
            <a:noFill/>
          </a:ln>
          <a:effectLst/>
        </c:spPr>
      </c:pivotFmt>
      <c:pivotFmt>
        <c:idx val="2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rgbClr val="8B0000"/>
          </a:solidFill>
          <a:ln w="19050">
            <a:noFill/>
          </a:ln>
          <a:effectLst/>
        </c:spPr>
      </c:pivotFmt>
      <c:pivotFmt>
        <c:idx val="28"/>
        <c:spPr>
          <a:solidFill>
            <a:srgbClr val="EB5757"/>
          </a:solidFill>
          <a:ln w="19050">
            <a:noFill/>
          </a:ln>
          <a:effectLst/>
        </c:spPr>
      </c:pivotFmt>
      <c:pivotFmt>
        <c:idx val="29"/>
        <c:spPr>
          <a:solidFill>
            <a:srgbClr val="FFCDD2"/>
          </a:solidFill>
          <a:ln w="19050">
            <a:noFill/>
          </a:ln>
          <a:effectLst/>
        </c:spPr>
      </c:pivotFmt>
      <c:pivotFmt>
        <c:idx val="3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rgbClr val="8B0000"/>
          </a:solidFill>
          <a:ln w="19050">
            <a:noFill/>
          </a:ln>
          <a:effectLst/>
        </c:spPr>
      </c:pivotFmt>
      <c:pivotFmt>
        <c:idx val="32"/>
        <c:spPr>
          <a:solidFill>
            <a:srgbClr val="EB5757"/>
          </a:solidFill>
          <a:ln w="19050">
            <a:noFill/>
          </a:ln>
          <a:effectLst/>
        </c:spPr>
      </c:pivotFmt>
      <c:pivotFmt>
        <c:idx val="33"/>
        <c:spPr>
          <a:solidFill>
            <a:srgbClr val="FFA7AF"/>
          </a:solidFill>
          <a:ln w="19050">
            <a:noFill/>
          </a:ln>
          <a:effectLst/>
        </c:spPr>
      </c:pivotFmt>
    </c:pivotFmts>
    <c:plotArea>
      <c:layout>
        <c:manualLayout>
          <c:layoutTarget val="inner"/>
          <c:xMode val="edge"/>
          <c:yMode val="edge"/>
          <c:x val="0.15879395752673062"/>
          <c:y val="0.16128819633291636"/>
          <c:w val="0.53943043851745165"/>
          <c:h val="0.79383747601423293"/>
        </c:manualLayout>
      </c:layout>
      <c:pieChart>
        <c:varyColors val="1"/>
        <c:ser>
          <c:idx val="0"/>
          <c:order val="0"/>
          <c:tx>
            <c:strRef>
              <c:f>Pivot!$F$20</c:f>
              <c:strCache>
                <c:ptCount val="1"/>
                <c:pt idx="0">
                  <c:v>Total</c:v>
                </c:pt>
              </c:strCache>
            </c:strRef>
          </c:tx>
          <c:spPr>
            <a:ln>
              <a:noFill/>
            </a:ln>
          </c:spPr>
          <c:dPt>
            <c:idx val="0"/>
            <c:bubble3D val="0"/>
            <c:spPr>
              <a:solidFill>
                <a:srgbClr val="8B0000"/>
              </a:solidFill>
              <a:ln w="19050">
                <a:noFill/>
              </a:ln>
              <a:effectLst/>
            </c:spPr>
            <c:extLst>
              <c:ext xmlns:c16="http://schemas.microsoft.com/office/drawing/2014/chart" uri="{C3380CC4-5D6E-409C-BE32-E72D297353CC}">
                <c16:uniqueId val="{00000001-6DDA-4929-BA72-4957F69A4056}"/>
              </c:ext>
            </c:extLst>
          </c:dPt>
          <c:dPt>
            <c:idx val="1"/>
            <c:bubble3D val="0"/>
            <c:spPr>
              <a:solidFill>
                <a:srgbClr val="EB5757"/>
              </a:solidFill>
              <a:ln w="19050">
                <a:noFill/>
              </a:ln>
              <a:effectLst/>
            </c:spPr>
            <c:extLst>
              <c:ext xmlns:c16="http://schemas.microsoft.com/office/drawing/2014/chart" uri="{C3380CC4-5D6E-409C-BE32-E72D297353CC}">
                <c16:uniqueId val="{00000003-6DDA-4929-BA72-4957F69A4056}"/>
              </c:ext>
            </c:extLst>
          </c:dPt>
          <c:dPt>
            <c:idx val="2"/>
            <c:bubble3D val="0"/>
            <c:spPr>
              <a:solidFill>
                <a:srgbClr val="FFA7AF"/>
              </a:solidFill>
              <a:ln w="19050">
                <a:noFill/>
              </a:ln>
              <a:effectLst/>
            </c:spPr>
            <c:extLst>
              <c:ext xmlns:c16="http://schemas.microsoft.com/office/drawing/2014/chart" uri="{C3380CC4-5D6E-409C-BE32-E72D297353CC}">
                <c16:uniqueId val="{00000005-6DDA-4929-BA72-4957F69A4056}"/>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Pivot!$E$21:$E$23</c:f>
              <c:strCache>
                <c:ptCount val="3"/>
                <c:pt idx="0">
                  <c:v>Fatal</c:v>
                </c:pt>
                <c:pt idx="1">
                  <c:v>Serious</c:v>
                </c:pt>
                <c:pt idx="2">
                  <c:v>Minor</c:v>
                </c:pt>
              </c:strCache>
            </c:strRef>
          </c:cat>
          <c:val>
            <c:numRef>
              <c:f>Pivot!$F$21:$F$23</c:f>
              <c:numCache>
                <c:formatCode>General</c:formatCode>
                <c:ptCount val="3"/>
                <c:pt idx="0">
                  <c:v>11028</c:v>
                </c:pt>
                <c:pt idx="1">
                  <c:v>28700</c:v>
                </c:pt>
                <c:pt idx="2">
                  <c:v>4558</c:v>
                </c:pt>
              </c:numCache>
            </c:numRef>
          </c:val>
          <c:extLst>
            <c:ext xmlns:c16="http://schemas.microsoft.com/office/drawing/2014/chart" uri="{C3380CC4-5D6E-409C-BE32-E72D297353CC}">
              <c16:uniqueId val="{00000006-6DDA-4929-BA72-4957F69A4056}"/>
            </c:ext>
          </c:extLst>
        </c:ser>
        <c:dLbls>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5340846848059639"/>
          <c:y val="0.33664084214401052"/>
          <c:w val="0.24659153151940363"/>
          <c:h val="0.44582673700829517"/>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Accident.xlsx]Pivot!PivotTable2</c:name>
    <c:fmtId val="35"/>
  </c:pivotSource>
  <c:chart>
    <c:title>
      <c:tx>
        <c:rich>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r>
              <a:rPr lang="en-US" sz="1600" b="1">
                <a:solidFill>
                  <a:srgbClr val="8B0000"/>
                </a:solidFill>
                <a:latin typeface="Arial" panose="020B0604020202020204" pitchFamily="34" charset="0"/>
                <a:cs typeface="Arial" panose="020B0604020202020204" pitchFamily="34" charset="0"/>
              </a:rPr>
              <a:t>Accident Trend Over Time</a:t>
            </a:r>
          </a:p>
        </c:rich>
      </c:tx>
      <c:overlay val="0"/>
      <c:spPr>
        <a:solidFill>
          <a:sysClr val="window" lastClr="FFFFFF"/>
        </a:solidFill>
        <a:ln>
          <a:noFill/>
        </a:ln>
        <a:effectLst/>
      </c:spPr>
      <c:txPr>
        <a:bodyPr rot="0" spcFirstLastPara="1" vertOverflow="ellipsis" vert="horz" wrap="square" anchor="ctr" anchorCtr="1"/>
        <a:lstStyle/>
        <a:p>
          <a:pPr>
            <a:defRPr sz="1600" b="1" i="0" u="none" strike="noStrike" kern="1200" spc="0" baseline="0">
              <a:solidFill>
                <a:srgbClr val="8B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B71C1C"/>
            </a:solidFill>
            <a:prstDash val="solid"/>
            <a:round/>
          </a:ln>
          <a:effectLst/>
        </c:spPr>
        <c:marker>
          <c:symbol val="circle"/>
          <c:size val="5"/>
          <c:spPr>
            <a:solidFill>
              <a:schemeClr val="bg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B71C1C"/>
            </a:solidFill>
            <a:prstDash val="solid"/>
            <a:round/>
          </a:ln>
          <a:effectLst/>
        </c:spPr>
        <c:marker>
          <c:symbol val="circle"/>
          <c:size val="5"/>
          <c:spPr>
            <a:solidFill>
              <a:schemeClr val="bg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B71C1C"/>
            </a:solidFill>
            <a:prstDash val="solid"/>
            <a:round/>
          </a:ln>
          <a:effectLst/>
        </c:spPr>
        <c:marker>
          <c:symbol val="circle"/>
          <c:size val="5"/>
          <c:spPr>
            <a:solidFill>
              <a:schemeClr val="bg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Pivot!$C$19</c:f>
              <c:strCache>
                <c:ptCount val="1"/>
                <c:pt idx="0">
                  <c:v>Total</c:v>
                </c:pt>
              </c:strCache>
            </c:strRef>
          </c:tx>
          <c:spPr>
            <a:ln w="28575" cap="rnd">
              <a:solidFill>
                <a:srgbClr val="B71C1C"/>
              </a:solidFill>
              <a:prstDash val="solid"/>
              <a:round/>
            </a:ln>
            <a:effectLst/>
          </c:spPr>
          <c:marker>
            <c:symbol val="circle"/>
            <c:size val="5"/>
            <c:spPr>
              <a:solidFill>
                <a:schemeClr val="bg1"/>
              </a:solidFill>
              <a:ln w="9525">
                <a:solidFill>
                  <a:schemeClr val="tx1">
                    <a:lumMod val="95000"/>
                    <a:lumOff val="5000"/>
                  </a:schemeClr>
                </a:solidFill>
              </a:ln>
              <a:effectLst/>
            </c:spPr>
          </c:marker>
          <c:cat>
            <c:strRef>
              <c:f>Pivot!$B$20:$B$35</c:f>
              <c:strCache>
                <c:ptCount val="15"/>
                <c:pt idx="0">
                  <c:v>2021-Q1</c:v>
                </c:pt>
                <c:pt idx="1">
                  <c:v>2021-Q2</c:v>
                </c:pt>
                <c:pt idx="2">
                  <c:v>2021-Q3</c:v>
                </c:pt>
                <c:pt idx="3">
                  <c:v>2021-Q4</c:v>
                </c:pt>
                <c:pt idx="4">
                  <c:v>2022-Q1</c:v>
                </c:pt>
                <c:pt idx="5">
                  <c:v>2022-Q2</c:v>
                </c:pt>
                <c:pt idx="6">
                  <c:v>2022-Q3</c:v>
                </c:pt>
                <c:pt idx="7">
                  <c:v>2022-Q4</c:v>
                </c:pt>
                <c:pt idx="8">
                  <c:v>2023-Q1</c:v>
                </c:pt>
                <c:pt idx="9">
                  <c:v>2023-Q2</c:v>
                </c:pt>
                <c:pt idx="10">
                  <c:v>2023-Q3</c:v>
                </c:pt>
                <c:pt idx="11">
                  <c:v>2023-Q4</c:v>
                </c:pt>
                <c:pt idx="12">
                  <c:v>2024-Q1</c:v>
                </c:pt>
                <c:pt idx="13">
                  <c:v>2024-Q2</c:v>
                </c:pt>
                <c:pt idx="14">
                  <c:v>2024-Q3</c:v>
                </c:pt>
              </c:strCache>
            </c:strRef>
          </c:cat>
          <c:val>
            <c:numRef>
              <c:f>Pivot!$C$20:$C$35</c:f>
              <c:numCache>
                <c:formatCode>[&gt;=1000]0.0,"K";0</c:formatCode>
                <c:ptCount val="15"/>
                <c:pt idx="0">
                  <c:v>3301</c:v>
                </c:pt>
                <c:pt idx="1">
                  <c:v>3185</c:v>
                </c:pt>
                <c:pt idx="2">
                  <c:v>3134</c:v>
                </c:pt>
                <c:pt idx="3">
                  <c:v>3407</c:v>
                </c:pt>
                <c:pt idx="4">
                  <c:v>3345</c:v>
                </c:pt>
                <c:pt idx="5">
                  <c:v>3282</c:v>
                </c:pt>
                <c:pt idx="6">
                  <c:v>3412</c:v>
                </c:pt>
                <c:pt idx="7">
                  <c:v>3617</c:v>
                </c:pt>
                <c:pt idx="8">
                  <c:v>2733</c:v>
                </c:pt>
                <c:pt idx="9">
                  <c:v>2967</c:v>
                </c:pt>
                <c:pt idx="10">
                  <c:v>2187</c:v>
                </c:pt>
                <c:pt idx="11">
                  <c:v>2717</c:v>
                </c:pt>
                <c:pt idx="12">
                  <c:v>2662</c:v>
                </c:pt>
                <c:pt idx="13">
                  <c:v>2404</c:v>
                </c:pt>
                <c:pt idx="14">
                  <c:v>1933</c:v>
                </c:pt>
              </c:numCache>
            </c:numRef>
          </c:val>
          <c:smooth val="0"/>
          <c:extLst>
            <c:ext xmlns:c16="http://schemas.microsoft.com/office/drawing/2014/chart" uri="{C3380CC4-5D6E-409C-BE32-E72D297353CC}">
              <c16:uniqueId val="{00000000-61EC-45DE-B9F7-C253F071717C}"/>
            </c:ext>
          </c:extLst>
        </c:ser>
        <c:dLbls>
          <c:showLegendKey val="0"/>
          <c:showVal val="0"/>
          <c:showCatName val="0"/>
          <c:showSerName val="0"/>
          <c:showPercent val="0"/>
          <c:showBubbleSize val="0"/>
        </c:dLbls>
        <c:marker val="1"/>
        <c:smooth val="0"/>
        <c:axId val="1886323360"/>
        <c:axId val="1886323840"/>
      </c:lineChart>
      <c:catAx>
        <c:axId val="188632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1886323840"/>
        <c:crosses val="autoZero"/>
        <c:auto val="1"/>
        <c:lblAlgn val="ctr"/>
        <c:lblOffset val="100"/>
        <c:noMultiLvlLbl val="0"/>
      </c:catAx>
      <c:valAx>
        <c:axId val="1886323840"/>
        <c:scaling>
          <c:orientation val="minMax"/>
          <c:max val="4000"/>
          <c:min val="1500"/>
        </c:scaling>
        <c:delete val="0"/>
        <c:axPos val="l"/>
        <c:numFmt formatCode="[&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188632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 Road Traffic Accident.xlsx]Pivot!PivotTable5</c:name>
    <c:fmtId val="33"/>
  </c:pivotSource>
  <c:chart>
    <c:title>
      <c:tx>
        <c:rich>
          <a:bodyPr rot="0" spcFirstLastPara="1" vertOverflow="ellipsis" vert="horz" wrap="square" anchor="ctr" anchorCtr="1"/>
          <a:lstStyle/>
          <a:p>
            <a:pPr>
              <a:defRPr sz="1400" b="0" i="0" u="none" strike="noStrike" kern="1200" spc="0" baseline="0">
                <a:solidFill>
                  <a:srgbClr val="8B0000"/>
                </a:solidFill>
                <a:latin typeface="+mn-lt"/>
                <a:ea typeface="+mn-ea"/>
                <a:cs typeface="+mn-cs"/>
              </a:defRPr>
            </a:pPr>
            <a:r>
              <a:rPr lang="en-US" sz="1600" b="1">
                <a:solidFill>
                  <a:srgbClr val="8B0000"/>
                </a:solidFill>
                <a:latin typeface="Arial" panose="020B0604020202020204" pitchFamily="34" charset="0"/>
                <a:cs typeface="Arial" panose="020B0604020202020204" pitchFamily="34" charset="0"/>
              </a:rPr>
              <a:t>Accident by Geographic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8B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B0000"/>
          </a:solidFill>
          <a:ln>
            <a:noFill/>
          </a:ln>
          <a:effectLst/>
        </c:spPr>
      </c:pivotFmt>
      <c:pivotFmt>
        <c:idx val="4"/>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B0000"/>
          </a:solidFill>
          <a:ln>
            <a:noFill/>
          </a:ln>
          <a:effectLst/>
        </c:spPr>
      </c:pivotFmt>
      <c:pivotFmt>
        <c:idx val="6"/>
        <c:spPr>
          <a:solidFill>
            <a:srgbClr val="EB575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B0000"/>
          </a:solidFill>
          <a:ln>
            <a:noFill/>
          </a:ln>
          <a:effectLst/>
        </c:spPr>
      </c:pivotFmt>
    </c:pivotFmts>
    <c:plotArea>
      <c:layout/>
      <c:barChart>
        <c:barDir val="bar"/>
        <c:grouping val="clustered"/>
        <c:varyColors val="0"/>
        <c:ser>
          <c:idx val="0"/>
          <c:order val="0"/>
          <c:tx>
            <c:strRef>
              <c:f>Pivot!$O$3</c:f>
              <c:strCache>
                <c:ptCount val="1"/>
                <c:pt idx="0">
                  <c:v>Total</c:v>
                </c:pt>
              </c:strCache>
            </c:strRef>
          </c:tx>
          <c:spPr>
            <a:solidFill>
              <a:srgbClr val="EB5757"/>
            </a:solidFill>
            <a:ln>
              <a:noFill/>
            </a:ln>
            <a:effectLst/>
          </c:spPr>
          <c:invertIfNegative val="0"/>
          <c:dPt>
            <c:idx val="5"/>
            <c:invertIfNegative val="0"/>
            <c:bubble3D val="0"/>
            <c:spPr>
              <a:solidFill>
                <a:srgbClr val="8B0000"/>
              </a:solidFill>
              <a:ln>
                <a:noFill/>
              </a:ln>
              <a:effectLst/>
            </c:spPr>
            <c:extLst>
              <c:ext xmlns:c16="http://schemas.microsoft.com/office/drawing/2014/chart" uri="{C3380CC4-5D6E-409C-BE32-E72D297353CC}">
                <c16:uniqueId val="{00000001-FB24-417C-B54D-E39E6DB6F76F}"/>
              </c:ext>
            </c:extLst>
          </c:dPt>
          <c:cat>
            <c:strRef>
              <c:f>Pivot!$N$4:$N$10</c:f>
              <c:strCache>
                <c:ptCount val="6"/>
                <c:pt idx="0">
                  <c:v>South East</c:v>
                </c:pt>
                <c:pt idx="1">
                  <c:v>South South</c:v>
                </c:pt>
                <c:pt idx="2">
                  <c:v>North East</c:v>
                </c:pt>
                <c:pt idx="3">
                  <c:v>North West</c:v>
                </c:pt>
                <c:pt idx="4">
                  <c:v>South West</c:v>
                </c:pt>
                <c:pt idx="5">
                  <c:v>North Central</c:v>
                </c:pt>
              </c:strCache>
            </c:strRef>
          </c:cat>
          <c:val>
            <c:numRef>
              <c:f>Pivot!$O$4:$O$10</c:f>
              <c:numCache>
                <c:formatCode>[&gt;=1000]0.0,"K";0</c:formatCode>
                <c:ptCount val="6"/>
                <c:pt idx="0">
                  <c:v>2598</c:v>
                </c:pt>
                <c:pt idx="1">
                  <c:v>2636</c:v>
                </c:pt>
                <c:pt idx="2">
                  <c:v>5376</c:v>
                </c:pt>
                <c:pt idx="3">
                  <c:v>7262</c:v>
                </c:pt>
                <c:pt idx="4">
                  <c:v>11467</c:v>
                </c:pt>
                <c:pt idx="5">
                  <c:v>14947</c:v>
                </c:pt>
              </c:numCache>
            </c:numRef>
          </c:val>
          <c:extLst>
            <c:ext xmlns:c16="http://schemas.microsoft.com/office/drawing/2014/chart" uri="{C3380CC4-5D6E-409C-BE32-E72D297353CC}">
              <c16:uniqueId val="{00000002-FB24-417C-B54D-E39E6DB6F76F}"/>
            </c:ext>
          </c:extLst>
        </c:ser>
        <c:dLbls>
          <c:showLegendKey val="0"/>
          <c:showVal val="0"/>
          <c:showCatName val="0"/>
          <c:showSerName val="0"/>
          <c:showPercent val="0"/>
          <c:showBubbleSize val="0"/>
        </c:dLbls>
        <c:gapWidth val="182"/>
        <c:axId val="565791008"/>
        <c:axId val="565792928"/>
      </c:barChart>
      <c:catAx>
        <c:axId val="565791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65792928"/>
        <c:crosses val="autoZero"/>
        <c:auto val="1"/>
        <c:lblAlgn val="ctr"/>
        <c:lblOffset val="100"/>
        <c:noMultiLvlLbl val="0"/>
      </c:catAx>
      <c:valAx>
        <c:axId val="565792928"/>
        <c:scaling>
          <c:orientation val="minMax"/>
        </c:scaling>
        <c:delete val="0"/>
        <c:axPos val="b"/>
        <c:numFmt formatCode="[&gt;=100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8B0000"/>
                </a:solidFill>
                <a:latin typeface="Arial" panose="020B0604020202020204" pitchFamily="34" charset="0"/>
                <a:ea typeface="+mn-ea"/>
                <a:cs typeface="Arial" panose="020B0604020202020204" pitchFamily="34" charset="0"/>
              </a:defRPr>
            </a:pPr>
            <a:endParaRPr lang="en-US"/>
          </a:p>
        </c:txPr>
        <c:crossAx val="56579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Accidents by State</cx:v>
        </cx:txData>
      </cx:tx>
      <cx:txPr>
        <a:bodyPr spcFirstLastPara="1" vertOverflow="ellipsis" horzOverflow="overflow" wrap="square" lIns="0" tIns="0" rIns="0" bIns="0" anchor="ctr" anchorCtr="1"/>
        <a:lstStyle/>
        <a:p>
          <a:pPr algn="ctr" rtl="0">
            <a:defRPr sz="1600">
              <a:solidFill>
                <a:srgbClr val="8B0000"/>
              </a:solidFill>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rgbClr val="8B0000"/>
              </a:solidFill>
              <a:latin typeface="Arial" panose="020B0604020202020204" pitchFamily="34" charset="0"/>
              <a:cs typeface="Arial" panose="020B0604020202020204" pitchFamily="34" charset="0"/>
            </a:rPr>
            <a:t>Accidents by State</a:t>
          </a:r>
        </a:p>
      </cx:txPr>
    </cx:title>
    <cx:plotArea>
      <cx:plotAreaRegion>
        <cx:series layoutId="regionMap" uniqueId="{5A1BC8E0-678A-4FE8-A5CC-BBA14FC5BC88}">
          <cx:tx>
            <cx:txData>
              <cx:f>_xlchart.v5.2</cx:f>
              <cx:v>Total Accident</cx:v>
            </cx:txData>
          </cx:tx>
          <cx:dataId val="0"/>
          <cx:layoutPr>
            <cx:geography cultureLanguage="en-US" cultureRegion="NG" attribution="Powered by Bing">
              <cx:geoCache provider="{E9337A44-BEBE-4D9F-B70C-5C5E7DAFC167}">
                <cx:binary>3HzZcuQ2tu2vVPj5UsYMoqO7Ixpkpmap5sEvDE1FghM4AJy+/uzUUM7MLruv1boRRzcdobKEBAly
EXuvtTbAv99Mf7sp7666N1NV1v3fbqZ//JI51/zt11/7m+yuuuoPKnPT2d5+dwc3tvrVfv9ubu5+
ve2uRlOnvxKE2a832VXn7qZf/vl3OFp6Z8/szZUztn7n77r5/V3vS9f/SdtPm95c3Vamjk3vOnPj
8D9+0bar7S9v7mpn3Pxxbu7+8cvOV3558+v+gf7tpG9KGJfzt9AXkwMcSk4V/uVNaev06c/0gKIQ
IcqIevg8nfLiqoJu96N488Fdubunhp+N5X4kV7e33V3fw5Xc/7vXeWfwe2031tduc+tSuIv/+OXC
pHedufrljelt9NAU2c1FXBzeX/Wvu7f9n3/f+wPch72/bCGzf9P+U9O/AbO+u73rrso30VVjHPz7
8a7rjLPd/Gc36K+BFR6EFGNC6CMmSu2AJg+wJExI8oSZeDr1A2jPGuHPIfyTQ+0B+ifffFXwXqa+
frqdP3vU/xqS4kDJMORShY9QhjtI0gNGQ0UUJejhQ55O/YDkZjDPnX3bffew2m56VeCcXr1oTMQH
oWIhBQB2UAkPOBUMU/wEGt1FZTOK56Ky3XcPle2mV4XKiUmvRgjXL5irKOGECgrTYStZqQOOESWK
sN8n08M5H2bLwziei8xu7z1sdhtfFTr32fTlwFEHEK0ECiHnbEHDDwTHGIXyKWXJpzM+QHM/iOci
s9N5D5idtteFy1V/BazyBedNuMkmMhQcPfGGHYzCA0JDEnIkHpMN5KLt6XPxOKBnw7TXfx+pveZX
BZa+8jeZebpf/z0vwOhAEAJoMCDfm88eLUcHiIRScrJHCB7G8VyEdnvv4bPb+KrQObXpC2IjD6Ri
CibJEyljO9NIHIgQ/hNyj3VvBvFcYLb77sGy3fS6QLm69fULRjeYMhC+OCV4lxXIg5BTSsh21NsO
a6f343g2Mju997HZaXxV6FzOL2guQGbBHAMC++qGC0ZCFUJw20YEzv1cOLa67mGx1fKqgDi7Sm3/
dH/++8QiDjgRClH8xJF3pQ094FIyhNhT8x4HuB/Nc8HZ6bwHz07bqwLoX/VVdd29YCATMFvA36Hi
SV7uUmmwDDhIT9CfD8wAQfrZnj2P43kuSHvd92Daa31VQF3Wty8Y0yQwMKREyJ4Uze5E4geIC8mk
wo8o7XkEm8E8F6Ltvnv4bDe9LnD6l7TV5AFnIUPsxxTaBYcdMLDdwNgWj0Joj6pdwmCeDc5W331w
tppeFTj6rvZ/6u//NdNTHlCOuGTs5wEuPJBSgrphe7nnfhTPhWWn8x4uO22vCpjTESyCp/D/35OD
TV1ByFDhp8IBuDRbJg47ECIERQou28Nnj7fdj+a5AO103gNop+1VAXRoq+sXnDn3Ggfyvtov0+ED
ggQHePYguT//cyHZ6bwHyU7bq4LkLRQ97678y80aBak+pBDNgDfff3b1pwI/gAgSij0G8DiO54Kz
130Pnr3W/xag3YLqm9/LxlBqBB9EIMJ/t9y3IgY5EAwpzNgeR30aXnzXQKm8Avr6Z3D8vPT4s2P8
wV3YPs3erYDYb6Cet19J1if/CyrJq5fkq2BLISkg6/48tnMoRBIiAarHh3gvkMBYnvukbnXdw2er
ZQ+We9v+f22J/1+3V9WLOvObyhVR4Oc+GfMQK7amESzOoGGIw5A+feFpujxUTx7H81yA9rrvgbTX
+qqA+gj06PpFCRKs78EUgv0jULuhHtKzpFJQKh8Z0t4kehjOc2Ha7b2H0m7jqwJpVfv0BdMxOFxQ
nkeKyp+mY3nAMKNI4KeptKcy7kfzXIh2Ou8htNP2qgD6VzFevTm+ttVT1PnvlQY7UAzkNxVbUmIr
4IFnz2B9E6Sr32nFjsf1NKLnAvXjkp4OsAfWv7W/KsC+2RcVHbA0kEAFBZyuhxkFUW0LK4wPoGTM
Yb49PR4PSek/DeLnrO6h1x4aD398VRDEd6V7wcTDwbaXELXQ1oTYwkDAij+YMQK+8vDZ49v3o3l6
1B8m0s/m8M8h2em8h8xO26sC6Ler6vuLmidA0hDAA3IIbv4ONgyDBKL4idvtzZPHgTwXnb3ue/js
tb4qhE7vrq9fsGwPcWozQ7jkP11SwUDJSsZ/yCO1B9P9aJ4L0k7nPYh22l4VQKtrW88viBBEMaWE
wvKJue2qoPAAlqGHCuGn5j3X/mE4z4Vot/ceRruNrwqk0yvXmxddZ0EOuIDaCXmCYZcOSFi4hORW
ptqfRw/jeS5Mj5fz1H0Pp73WVwVUBLtK+jfvzXDXPRGpn+Xov1Zq4QehkFiBNbyTk2AFM0EMqiyP
jA7xp1M+cLetsTzd6b/KGn5yiD2wfvKNVwXYB1tY94IVZUwPQJZirH6QvB3M+AHFsN4P/fCA9sLf
w3CeC9du7z2kdhtfFUirwrgXTFGw9m+zLuOe590z7V2uxw+ApYeUPDKM+2Wb27r1fjTPhWin8x5C
O22vCqB/XW9s3j+OLn813gGFQ7BA5mkN865BB+sCMAcZpfijTtqryWwG81x4tvvuobPd9KrAOa5e
ML6Bhg25Yhy8uYfPbk6CBTVCQKYCOrE9ZWAIz0Vkq+seIFstrwqPe3bQP92g/54esI3PBtW7H/Fq
N5wJYA8IfDr51A6zaRubh+E8F57d3nsI7Ta+KpD01XxX9i8Y1NiBFFAdCvlT1QEo9Y7BAACGUD16
inl75s/jeJ4L0173PZz2Wv9XA/VHg9tOPjvf+Yt7qKHSD2mFwrq/x+wCrHoLJ3mwCXsStlk/Nu/h
9KPm+cfj+blB96PjzuD/n++T/uM91D82msdX7mp1v0N9axv1n7feXyJsmt/r+mcM4eF+Hd/CLnaB
YdsM2+wL/LH7fXOgnaj1831Me93vrnr3j18AUSiKKwX71igopvsF7OPdpgVW4VIGsxLcCqiZQ+UW
wKxt57JNp4c9iLAbAQGZZ8Axeus3LcAehcAQTGnIOMGwYuTHOwLe2nJObf3j3jz+/qb21VtratfD
xXF4npqH721GC+othAX0EoE3L2A1I+RWaL+5eg8vIth8/f8YYlwgSrbyxvTRnIT02uO8/jRy071t
fK/ObNo6dAK7jCqqh6AwaTTbfpp0gWZDVg3P6+kwaJk6LgreZ2s6mCytNaSMZDmjo5vJcZt2S6PT
spLoRKgy/eo7UR/Lpq/MUdhXYk71mNbN8aCcVKe1JbKNSrckSNdSjlhTmuTXvW8DdziYMvvo0yX8
bRlUOMcFa7qTATX59LaSeeVPnSU4jfLZ9JVuVR2E0ZJLmV8EsKutP6YlMe+dLRK8mrj0eBWWlf8W
NtWEokWxdNV1LD3KfJ5c1qoarmBRjhmjhKBkNZUdWlcNSe/4QLs6KuewXA1uKL6pZqLfui6Rsc9C
dwGH52VsYKC1zlxBfYwyZy4rhJqzwOBx5eiALzD3/cVIeLmioSWHQ9oIzdo6PQ0XOJLuc5OeW+Ut
ixPTTb2ugga+4XEXRmlP0hXPyvGCuaaWq3nBeXsqsyJtdTHh7KKkS3ct555WcVaP8xhlySze2kQ2
ImaekbMpJ3IlJjxXmqhsalZFP1fJYVZYhXVQz+FvKbLdxwwNbXVoqnAoV2FV5viw40GanfWt8t99
naR91M8qLdaJ6cc0niwT6RoxUvqjZvZtvuaG0zrKrWTNFwhpvY0zcH1ULPuuPUz95McjttBA4975
dOWTQTaVdm0wo3ei88Scyi4YB6frpF1c3OKBXzdTmppPgcn42GpUTz5fsyRXXlPJ/EUy4jTU1lV5
e8KqbF4iPiRIRBhW8V6iaqluS27nIGoXglLdyVy6KKuQuWaLRKvSW1Kvq3ausS6k7/ChD5iBh7kI
W2yj3kuTX2UFXpp4KRR33yaSd/M6qVUxrBVJ1Tt4ovPwYiA+GN9Kp4w8TVw74A/BIFW/brDKv26v
GdqZ0De2mTuTZo/v/fjx6z8vm7v6g+vu7tz5VXP/Vorf23Z//f2lFZuA9uMNFnth8uHtIn8QQ/+0
8S8FWALU/Y8D7K5d8G/RedP5IbwCv4QQiSGMSXgLAgJ18Mubh/AKbjzbKDVEhYLFcyDYfoRXsEng
jQkC3lSiEBS8YI/kj/i6KUVSRGFZvpSYMEToX4mvUG/eja9woM2SHAQrYsPNdnOOduOrDHijspSs
VIBGvmJjUR+ZdDpr6mT6YumSnBrR2qt6zIKbQJj6DK52vh4xUhce0kDUZVxpOZZFHydlgT92PQ5P
EpO1RyKr+HcBUXLQjLf4UpbYR1S65ER0CT9N7TAfj1bw9RwM87fA02xV5pT81traxiQZLuxAyigI
7ZDElZ+NnqUIT3PezrdeoD6N7FKk7w2iaXiS2iRLY972yduO2PQdypCxqxFnJdNymsY8kmgKT8eq
V2Pc8yboVo0lSRo51IR2rYK0MDppBcRqbzum8Rhir5dlwuGZGpek/kZFjfOorVAb6Fyh4ovH0g6H
xi2ijFJaobcJGZMpslU91RHqsAlikwj3ubfYdydzOuV9LP0SGp13xfAxLJhQusOl/NDlwC4g/ST5
p1KWLFuHfSlvg2RxStd1j/06IAt5N7cpxPoiJTxcwWsDpmxdB9Pc6bAN54+OJvZjTiwXp13iJY9G
UtVI53kymouUFVLpXJrkTvjefWThsA5MMelwLPP3ZWBIeT1nsqriQS7o4zAn9aUMFuYi2zj3MZvS
OoX4hauVLcbpbZtU7qSYJtPoulJ0XnWWBYd1wZazaezV+RCIabWwdohcUPSXFi+JW2VECaOLIPN3
Qpmenieoq78PfurfZypQKpoCkxSHgyoHBhGyLVVbrzvOB3TXFgCMDsCSQodMJs2yDqVguV11uM2n
i2VpZnnWVz3O15OZsuaMkiavoooXzbLqeS+6taNV2J23NO8WuAaspE5MNU86LXKVxjU2TasdLhdI
zRnkRHtaJaGfxlgtRq3IWNs5zqYp6Y9t53l/PIyU+VUzc7J8CtFIdD0M7UcOTAQf16ZCX3o5Untl
bFOISA0ZbuOwFfw9Iz2+I1k7QF7r3Hw+tAiyaomKo1H1vNZLULBRkzKlXE+CBoVugwmRs7zqp6Op
cvU57oQ8nstOHubSZ4dj6dqvvfSy1z7z5ddgToqvRaqay3F0xWdVlJlY12VAfDQWuTjrE5dd8qAZ
vC7mtjcRLJicTJzzxFhd4EZgXWddD89UVhzTLqWxS7Kpi0LSA/sKSidWUx/ms3bpnPVxkzoeq2xm
R1NvpdFT1rMPrBP4hJaW3vpuXC6NyReyCpSdbhp4lm+7xJU5XDQwBbhtWWLWYiFZqV1CbboSrJhj
Dnc3kjNEzXhGLWqPqazEcTV4fjJILFLNrWCHBUvMV2O7Yj5R1JdDNHDUv5+ZtYGmoauVDqssuBxl
ae/+v0lqO+royci4p/0Ssssfp7Mf8mork216POQwDLsiINvA+hdYchZKqH095TBY/LzZZLSRCJv1
grDC8/8mhzGwkEHPwwuBYO8YSEXo9ZTOdygFSKSfaARBwD7b1giQDkEQcdgJtdm2AWkWhretEWTZ
E5b7RJdDbprpcEZTXmpKLFLHS4nm8KKRaQ2P52CK7Nw76VxMXdn1x3k6hUXUNaIW0URE91H62sBz
XYzpeKksz1IdcNMSCM++ReFJ43CdK80IIaWFHgWiMe6bJdOQGQKzLojs8iM5s5xHDcqtOGd1P6II
ZFFgdWqSUehQ9PO0UjgLOwh62NZaUMwm3Ze2cNr3BT1nPAt+WwIjuG79iErNuZzPWa/S34rc0Dyi
FZmHqBZVg7WtWDJqSNymBCKYyuaIBS6rNCvGaonyhOQmomOuungWk2t1lsvRaQcpmoIYElasBDKN
jYK2EPMRq1n5VcmCXLCMWbxyaZledpCKrjIc8q82deFtkxDVAbXm3miIFkOhZ++x+JoQOOWXFLeO
65yNU3U+k1JVJ+NQlIMG3bSRIByx8JiV9Ww/0CUXLl6aZSSrQi6qj2Qjw2WFICxkOuc+/GxtT/EH
bjO/nPO882dKJOEE6AVlU2vT++WkbJO2v+z7BJXHJPeh040gxSmBFOm07cfpa51CNF+3KszGXg9T
nXy2WT6w9aiCrDrqk6yjOhVtTlet6dvrbq4t1ksbyptM1EkWITKzz2MFhBqBGOUrXBbu0Idt00ZZ
U4c3fWJtF+ejGfvDbin4GCFcWabrkFdIh2HaAW3hwaix8DNfd7mQc1Qw05cazWKQGgQyldGEYViH
kK+mQXet74+cDYLbbAjMqKfRmFOc9Nn7wJn+O8j1T86kTaGzHiMCajRsGl3mofngR1sbuEFFuy5L
PNEoWLou0BBk6RdipwKkA0PVrOXM+XvPhpzoIfcojUxWggoeSqECDVymJ9pN1fR1qqFQHk2tr2+I
CwzkAupwpRfBl3dtKTiMDWNTrQm1Ya3LeliKCBbZdXcZqZKbZKyAS1CGrw1a8nLdp3YatZdtPcRi
SHgBP834WwgWRauRR6Q7TFDiG21mRa32U71cMaColwPlPtVt202LLgYbuhgBi4QYn7V20RkxuT0h
rqO9NohYE6W8p6NGyTgjTcyCl69lkSY31YiZPGwqEFKnPPRpA49u1fQf6pSwLJaJMkYPjhRvcc7J
+2RuijMcLC6Js65At207kGWdGjFVuh/y8GvOU/HOCae+WinLWg8NlubYltTZ42wsq8u2tKjQVUkS
BlNO5k2kXJjekX4Gfce7NkTQOC4k6oHFVZpTO6ZRMk3lpzFLMwVBLFv8p9yW6Tefb/BRZW6Ynh04
MLGYRwh6kykJ1qWYbKkzGrYQnnDanqswrz4hAmdbJTKfPy/zSLPLoeo7Ac+h8MX7bmJdElMUiCJO
wiU9YkBNxkNQKtyt0k5M5YrnYzdHvrUsjWlQVjChgIuB72FYabRKqrTXhZeK6EB52sSsxsAimyHP
0BocnMzr1Babq1MmsHHA7NDC9Q7mvA8IZdpioQqNl7BJ4rCjiVjPMhi+BUjabxVridfjCGRFBy1J
x9hNhi669OGcw8/UTVrIXlyWfT1e96HrTkF7L6VOFa8d0JtmauJeMPoeHtgJr+akKpVOGcvGlZlb
ARYIVwTFDUy4GiycxYGRwjz4AbMI83ElZdNkl0mGsuOu8MWiFyJBbrQV6P0pWfy6Ji3E5JYBBOFc
BpWu0ravzpNF1PbUgR0BBs+cp37FIPsA31p4Xq1D4M5qJZKq/s2ELTwUHsRWHblWyfd9Apxf80Zk
Ii4dZDp4rCfzzRhkfNT1NQpjBVPtI2PC9XoBvnSSVAT3qyINeR6lrEmchmiKkIac4Ts9t6AVtAsq
l8IkLYM2LlNrem1zUn02fZbUsXSIY93CjzlCE2o+E2NVEHW+gIdvMKjOorKu+LfMgX0TlTYxcSfy
JVu1uMkaDcuc2O2kDGo1ZPn8W8gTgepjNvZ8HD8nooIJrUXW4dvRVfWFXxZTaIIXecz7ohoOE0OK
7/lEygs+Cf6JBGb5VnrS3WQBxEIw8qy4xb0PEj1bhD5PNlezpn1nv7OUZ4fTIu1piZflN4OJP1cJ
bq3OEkuVbtq8s3HblqaITGvx+9kt+IvgeZrpStpC6RF6f01aOlrNFFneFyZYvheBG06whDAQdYY5
INj54qMM7JFLRioz6xzq4VwPHWkzjdrMDtplAz7mXsIz48dCQGiESQNq0o8DhYkyiI9FGqAiKsA3
G3SZMNeuWZ42PmZTN1Z64AU6z8o2u+mnoAj11DaURbwEA+9dShdcRr2B7RgXPbzCNY2CNBznQk85
SC8MOX4w9KpQyGXQcXHYn44kraa3y1LxqdFEjD48SxUeijORBkMOmWUCOftRlMYV8RjmDJ6BQk7J
kS+CDo1apRXCx3PAS/Sum9sQR5J1ZRXDvitVx4WgzXlo27A8rV0GqkwuOb6RYTqOt3ie0/bMlkkZ
xBCBK4hMpfImnscioZue4HaVc0av0zLIx4iiueoTCEUsAevMmySJl8mh5Lj3s8++iMUFbNUHfZ1/
dPMAlgDoY5QfJWZMQUgKiPIYJN4MN0Y5MgPsSz8kv3nGerpCY63YkfU2lFb/J0k5izwYl3hQnLlR
87BioPmNS+bvTk2ouNhWkKZIbQfSFWTjcabAaeOrR6W4oBqV62xsvDwFVUnTiC2pTc/IwMr02nZB
p+LMTQhgynnlIsMSGCjJfDIeTYlndNLVlFJ26yfny5O0GObi7ca4WaIOiDTo635jcyfNPLQRmuHZ
PSrboBXrFi1FGcFjamlEF2Hw5x4txBymrQQSDA8ynz6FQ16D2uJ8NK3OSdvKb2rE+OuUBBM5rEKf
fEcetk2DiM/FDFGimImuEoRyTRZ4mGM3VN6tw3aQ7qguQXIdwz0vfDSjAXSh6PLWXeYQeMrTLCf+
LgACfR5OifxN1jOSaxzOhVnjru/JIQ0HNa9G2LFIokXiZInAtEh5vCzShHDTBnvRhH1AV7PHqInA
IErTswAurIxkQPGsQyDZk+4a2V5DTDB+zYc+hEcdI8PAiRmH8NJJD9MchyW1Kwa0owW25kHMyoS0
fgU7jNH3lqICuLsyNfDvYmnpSnjSEm3rrEhigeVUAgcZXHkIBIF1uuUTzLdEcYh6DeTNT0wZBf9L
WfvRMmDTaz9Lx6NuHFkfVQmexKoBP/Z9083Z95qIvIjKQfhKq4nNp65JqlaDV8ZdbGvJUngJce+t
7lsxgi2kKhGe4CyFW9xJlH0JcCObyIu0QJGjHbgbNfdgWQ1tgbK31HepP665NRPQ29nbUzaWba5n
8NVttIxBXh+p0TYyKup8YXrwvqjP26kTmbZl2JLTQtl5Y2N1QbYavBwMmOJ4DOIAAQpaZqIAa9Au
YRYVcLAyRr7Nksixruh13sy1j9Kxn2U85tk4awQu280QLCWw6D6zd2ljSrVqk7rNr5uyYXMXt2kA
4mLuTbPEi8C9XaLWyiEEhzB1oiu0HZyfWr1w2eBhDbJDQdFCcnC/El1PNEhW80wdiaq2H9QnAUk0
WRcFNeh91s0Jf8c7RksXNUMDtzRidU77T0A9cwoEoWsqt0R/3RM4f3pr9q6rfS9tf7e8X5sdLhW8
MluCLfzH7sHWe6d+9w9+9HvwEBisqN28C0NuNnBAWVGApf3gg288BPBywD1AUGeExYFQTPxRZtxs
CAWvW8Db6KAUGYJ5/qPOCO/s3uys4tBPESn/kg9OKZx+z0NgIGSURJt3RxEWgpGx7SHYrHa8I0XE
WlWcLyiAEloKMreIS1uKd0MnkxM5w1yOijaXa4Gc+a5aSIwBpvnacQLVJJg9kQ1Qsu7N2EV1L9Ea
KnnJmfRQnNNVnbolnkYQCBMBqaIpgsWXGk8DPVrCsP/ITVp9V0NSgQfXQ3PdlV9YQaujMK2B+RvF
8hPs+m5dDCl/S8u6rCLGm+WwCZN6rVAqV/lc2kMaeAnCF+4mxPDOyMgpy87qQrJLitMJa+CW5FPn
2nYlgtBfF/34rui7NImakYnDbJhByQDJrj6gMRjaeMhYD75gIdrvaYvsKWrIfFHIIpe6qrJkWeV5
19WrPFGgYJiYXRObJRRR0GS206pe+iZq2gpCX6OI/TZXDTviUAAFO3hK0VldZuydg/z/eRBqAX8i
9LNuZKXSwzwIEnPSD/WkyyJfTsBD5+79kucBPVVzx0aQJl2RZtEE7JMeW5I1NFraJvHRVM9FsQK2
bvApkILidPBNcWpBnt+0YjZg3nTeXqXBvNCjakh7+4UOUHM/By+o6YAQgiUElU1gkbqZWhmugjJs
ci2IbCysU+yJ0rwHLuiBJNNxucW5L/15UAzNAoZvVVMtYF3tu1Ka4jQIyro7dplV6oQ1OE+/cEtJ
eTRXNNFi9k7EfIZaJQ/yqXhID63ty29WjtN6bEMbC+AWd3MzDsf5WONT6m0SBYF7R8M01XPnm5Nl
CYuvEmbdMQZy70BaevLNc9rzdZuOIo2DrDarMhvIKsnhQQTrNZlWMBvTW3AzwAFmBT4ZPberGcqS
xSEbU9vGfbbYeM4ae7jMg1nNpW+OJ6Pw5US5vRu4g4SAQC6fF35RRyq041vcT91x0cBABt/JyM9T
djQWbljNqaOrsJ5Au0EaPm4qxSxEchl+q+nwbjTBOdDuLgcBI0G/LMVp1uLwCBIQPwFeeCRGKAOD
r2Yv52zs4lo0R/lYBpdlWcfpGFylxFw4OeeHsLUCf67y+Z0NeltHlSCfMsqkJg3qVgiqMx+LgVYg
Iux3MZo0XgJKdTIX2YoHZpjWs1i+QRnPaVL3tyydyHXg3NH9qIKaGQ3bO4wec/BxRjUJTYvm8+YL
mRvf5QH+1hswxQwt/RpkYLdO2kweJx3LD2WCxclI67Mx5d37Vvagt+FlJxtuhGKgZO+GzNJOYyjy
gq6l5w0OQeyWxQW3xUUJcmNtzXBbU+UuEsvocROmF96EpdC8JifM8Sniy8g3ohPT03AqSyh7m+E0
xDD5cTsaTccivOJdhb/VXevewczob0VFpmiCap0vEfinwpE70S7LapSzfe8aNB2meZZcgmJkR5D4
P2DeJ0dNRcMY4viXvljyd1hMNM5m9BlqduccTUdyc4C0JUC9K1ZrmylQWHNKP3c1UBAe1Hrzi8vr
i4mM+UkNZYJooA6tKnj/yxHN2haYXu51jUENCc++BU4l8USY05lMbrsejlz78sJtyuosSMpT8Hfm
T7BDQMJSCJWDCzEuUSHQuxKBVKiG/yHvzJbjxrFu/SrnBdABEOB0SzInDanJlmXfMFS2RRKcBwAE
nv4spu0qV/fvPuE4V3931EUpbKdkZxLA3mt/a4EWe8nCLxa9acKrir9rR0UeMQtsMk/N4iB4+LGb
oREeMNTCx+fzwiZQFY+6gaS71vGnYIx51pBySNu2DpPtvYeAeC/dgMI89z2drnZEObZiCJL7zr/K
Vz3uptZmei0+tUrvmRttNrlyFQmha5BWaCuyntnokAvyYFljjqo163n1TfkO8q5KPAzUrjpIflDV
SsF2LerEvex9mhbxrDEZwUffoALrkt+vZP631SjfmSiBwcCvq5R/czvDX1XLT9/pW90CnglT9hBZ
uMiMCrdA9h91S4AMLwwcYpQNOBnYpTj5s27ZnN8oWYTYnHjhFln0vW5BQDXseWCzRYSxPgJDf2f0
sWXM/Fy1oGjCDEUwgZ8VQ6QJtsnIT3SUHnxRxLLbTV2AmZ6s1iC6EyPHwohmpuW+GLu6OQDUCper
sOfkS8Sly1P0tb47WhTKf4RrT5ds6Jbo2JdlZd/nGPrHKQN+dKNif1iOAJsAvPhBM+/9VeOBTFa1
6ALEEb1Fd4LShK9N+ewVgb1WTdWcGFn6e9av4isWYonNoZKhB9aoEO/lOIH0AT847R3z3mhkb1Tp
BdB6IsWgxpoOw83UAP2pp8TRvLrPdVDLN00K1l2jZ47nKbVmdHjF7z/2/5kF/PdHmuPB/fXi+Fs2
6b8sh+21P8p45NqhjgfFji82eOTHcvD+ATZqw0LxyKOGhsvnzzIeuTyA3lH8B5jUocYHE/hjOQT/
AP0CxhBcDKpuDrnnd9ZDgBHl39fDNoakSA5FdQuaUfwTzbKQwaw8qtLRpxDLIOSq2871pEoWXqga
NKCJTnlhbvgwFiINmii+M3Mx2p0A0XK0vaNn9ML1jb/kaq8lylLAXTG6a8iiGFKPQUBb6FQNV+hQ
m8Em8RR3EIB9TDseDZ1G+chzDGzeA/0qGfgL46Va5+K2kXTFwkGyyrprURIv6SYCXw11PH9c1gla
XVxM65mwwDzFKsK52VXKV7sN2LRJMwKCwHOvVdY0K1lSNbd9+SwcagZM9kOINh0wozuRu3UfLLT/
ogtOwrRU0IuyuqcS+kAVNG/xNF6rQVp+Y1U+23czMXF393M3TvveRGk7jW1wLuch4Geno1WlGBOQ
+jBon08vzRDL9gBhJjDn31+F/1sPH3SUv15f/8SQ/8sKuwRBXnjcS4gVrj3CWYMPFyUgFsu3Rhnu
OOjpG3+NsybGbATd8PcDZ/utbYkF2MkxjYf95M8V9v83bMdlI39fYpxiBW/rG6mwqKW9cGukfzpy
/hy2UzoO0U3oGg+aHGnVnNl57oJdHkcac0SPVdXRKbu84xDlSII5vHAJa31p90XXio+QecwHaM7D
25SD3mhmog4RZF0/ZZjF3rbMsvqwjI3vJVUVhOgbdDvgziygzECotHI7IXV78CC6+49D4HrM6leB
MhI8rXov9LicXWUwL4CyieG0WYHgJIwqN+0cp+5zFwf9zdiwYEkZiVqUrSsExIrbpknXmpdtxq0d
XFINIn4tmIrqhNtKt2ketqbfuaUv9vgh43uiMGXGeHt6iQkQuWRoO2/FmN0O78B85iSp8tWhiCty
M1+ZtuRLgn2nfDVjV/YYV476SwtSaOsuF07xC1K/NHM8fe4WHq/ZWvbeU11FmAepegbpKzjXULE6
VIGJF+UYc4o6jt/KemrPoQw4CKP1rmzWUu68oMV8Ny4WzyS5npcyyWvOn8uNXEoiz8UuFTMYJYzv
S/PsBq/7YAI0jEkvVm52fgA59F1X+tF+Gl3EX6Z+aL2M6a2P9AtT7WY+UfLqMIv4jI+kitCirdVy
1IJ8rItpOtrmxgM9zaDN3yz1Wmb/+dsF7sGCbI/1+evN4n+K67/Q8D9e+u0sRpSpx1GA4twNkU+I
2LsfO0XwD5zRuIcGa+FC5TCc0t93io0f9XDMIMsGFzhAFf9rp0DII6WATmMGlmazvwe/cxZzvh22
P6H7G9lKBZIMImwZiDry/2mn8CDxdtgB9iNjxb2jRfwJah9U9HmNOtDcqKz7k2SFn9a+UORcjbF7
gPIPPGwZO8BvRauASVdsTKXPoiJdfdVOYDAxWMYgdwI7giKA3SmoyHeC0HkTsNXRNW5pwDuMDQbv
gORxUndh2aedXpYnwhz5ROs2fA+AsXzyu76PH0bRjDvqKdudXVyObVpNajkIYUs/a0NRvl9kVddZ
hanhkTPIWqkhDuxFF7lTOTfzEaLQmIrQ0urgFZSX+8BvQszSJAt0yiYTvshIgo4whE7rRtu1SV/1
nO0mwqYbr2XN8zqMvUkxw29nSOCEn41vsbGGuaYipbPl5ORE4c5rXze7AdX+oc6b8pTTgWVV2I/X
axOwZzMU8COUEEuTBd1+eMRWSBKc6OETadawTYE7VcM19PjuyXmkxWbl0eaj7uP6HeDlcV/TfHqk
MYwKw6qKrKKG6oOmtd2HfFEfGjrUJyWHtkna0Qc/BJ30FnOz8q7lrrq34KiWxEJen3dChQ1mV3ii
T5zCmrF5Oz4AIDNvORjbD1Wuu6wBJbNHwWafR4/AToHOXur90Fp5dPXYvdajcsWOwxcAlLVqxnOM
2e5H3QLLqlwQnP0ijECZzuG6Byojb4Hhh6cpZOZz3nF3inNZPzdL51dJw/Lwru66/L6Tns4PbVjN
XQYIYYqysKXiqhJF+HXOi+DNdyTWGao7WmdlHOcxhvGL/GxiozSQB49AER7qOpUDurtEyRi7pVma
OLWRyAIyYAI8YGR3AvM04B2slPdO57q/lxFU3X2H6VUy8wbT8aZc6WEBQdMd/W6YXnyz0MMQNvIa
A0ILkCUYVw/opR+87+NQrinrkdwHOiTExg6RtjqyNu72nZTOpo0nySdWUEwfVcCBvdaWJQPUh1sA
q+Gxch3YJLJMN8WSr085hkf7OorXpwqWj69e3GkfHhdVQPTWdr1q6AyarAGvcV80cbkJUuW+UWOT
gWjKZdp5Zn1tWFhfYei79lBnB4zRWVt7PK2I7lMF4hzcxio13BNAtCneo7F65tsaKzrsB1mOpvt2
Ddj4vBItUkC5b0Nfl68iVg7ynMBVpOlSVYKmPHK92q/M04lqW3OwlZyHpM6J/wKyoYFC2S/eM6hu
8cHMkXgcSlBZSTwUEyautruLPOwp0FWr8GvVCXXwDKaPGU5qf0H5Xi9n3QKUONjV4odR3blbAhHm
lUpB7+uZtTIBxlA9EinHE3hacTOiZRgSgqO9S3yZBw89LxWMMHaIqx1GnSQFxzDeVxG0Oh8q1YPq
68KlRHfkJFGrYwbocLBHztbZYuP6a8hHCLmYsZpDHgmwJvMUem1q/XWGfQMzx9MIjmfa4Qmrz1RI
7x0A92ZIZA1rUNbEDhiOCWfxyFRgjiSIepYaz1QoVXh5X+heJANO9DJdbPuJOJsnIEbmeytD7Ear
zff5FBQ6w+i8eA0ncIjp2OVy54poFalGE7FkAWSIvcPu/2GkZI1AT8QcBEQEHjHFXta9X1psEAkN
F4BoWrTt/I5VnGTRMNYfe5iNsjyw817BV4AGxZn3UUFEAFhDqbuxxlToJm4nQXYUG9gtDSSAlhoc
VrifKQWe1y7eaI5T59mPY5ULzAfDCKA36yt5Jd2IT9JzIKavcxFJvQsnW/HMzwv/K920iGVTJfBX
1XEyXgQLA1VkR5bN4BNsXp8FU+o4W7GT9djmNzsQKYoSJBafoDVaUNa7CNi+OpqLh6iFjl1k1C+r
eo8Lrso5rdtFv40X91F4cSKVF1cSbRH/d/hvqHkucff/rub5+T7Ov7ojDBG3nPy/1Ad0NqieqM99
H3nUMdwsfw4RIYDhtioRYWohwp/MNPCk+rjyDQZHuItRk2y54t/FOFxDshHIeBV0tGBz0/xOxcO2
H/JzxQMZA/QP8h5xMwPqMj/4J/kBAq4uvalOKZB/sGKgHxLSqzLrMWh7H8pYvK5+/rmZARoCpqo8
HJbRJG7nCMdTshaEeSmGWzOFGcF/g0A/fHUuJlHiV2vOMaCo8z7xcxsflfROdnvGUrRSyt4QHObx
9RD4U7CnHCJd0uHqiI8rsEW4GPwmz/dVA+jvOGNUB7bJyjxPawxe28QKINCz86Y4pQ1mIABvDQBK
L4/ghujLapiyBZFj2FFZNH/2WG3f2m5RT/MSqf7Qkpo+xeUSxDsF69t1G2FuktTL3JL9DFZluIoc
iLjE8330g4Yb0Gl9pcAQyCEQ000lPXdUuZhY5g/cPpWyBDtj+qkE7xwGDWwrY1tlZd6qJoFSg6am
Xy24ynjO1Ggt9jjfG+VDsY56gdSC6ZqrePHAC+N/6gGEYhQqlLtHycRRV1o2DDtRF/ILtJPlJahL
2CsX4Kkz9TROkgEaf5K3oQ7TKl4Ax7gA1pkyDnGMBWtQXs19AM1+NcIDBdl09Xt0NrO3q8aFfVLR
FNd7aUl88CdTPsJWuj55eTc/5/FcLsfKA82ZxLUcphQQu+vToNJCggvvtomUogY7fzOPIz7jfsT3
X/O82blYod4p4PE8oAAOn5qZAS8TtfLcdYHTyu6+kR+O2u66bpiXY3r37/APV015kcCOVTaHX0Eg
fqGDc+tp9u4bCDJGEcjhce3Y/wSCAEAzMvFVfPf/hkGgYhOXLIEog5RvclW7CVcYPYY268sIehae
HWhbaz0WKkX0uspWhtoPwNimhIUhIJqdP6jNLhO261Op2HrG0BEKGurz+SPo6e6quShsuNs2hNp2
Ud7AR/m3BOJG6i7KnHdR6fRFsQsv6h0+PCh5Zll7LNrWYgKDKSbUPsxtofw5JJAplL6bIig2cVBu
MuEY9PRc8Dk+iibv7c7fBEXvoi3GUBn7TW7EoQrlEWcUlpa/CZLDN22y4v6EmSmNxwzSefh1jIPy
yPxmuLK4AU7t/vNPjR/CNfbrX/fKF+fK//nb7ew/29zx2h9znK3hxZ04DGEgUYTIsB9Hx3YfGFZx
DI8tQBeOo+XnZhnoC5pStMObTP0TfxLhLnkIYNt/HF9txvTf8LCI7bLLn48OMDHQ00GfACHA/9B/
/11W03agnMDhvfq03NUgBW+BBQIa8zXRD0WkNltJ738RU2ROvCb+EayzOhRTvp67JebvJO+r62KO
9X1LgrnfYaI/YuzqealqiL7XCnhf4ALvyt9k5KQhwkb2Nr5MV+w2aCHjWNEyHadORV4KJA5FlVtE
Ia9gyhhupkvZNW8VWHcpxiI2zBxG8LgJ95EMUbBFVcBu80sZN11KusbzFcpv/KMTf6v52lble4zF
8l3gz3MWb7Uh5Ho4Jek8qPvKNvazmwQQFQFrxl0/he17dikxhVxQbkJrQulJL1VozdA6XkpTeilT
LXbSXXQpXk3QlK8enJQ6qy7VrUC13ZN6uV90E04ZBDsBCLiq7vVWJANHGFgKPmI9Fr4Qj+2lnq4v
tXUUlaiz2VZyRzLny5Fs1bi7FObLpUjHgYiC3Wy1O+EByni1VfT4kIObTZdvk7Ag+UlfOgC4gaMH
gaE4/ESe9g/k0jEAXVhEthgbPDg7o6eYLv2Fz6UPlV72PYrWIvoKBrb/Q85V+Tqr2N6ORsCXIXXB
/MNaBPPZATVFGawpjssp6E2ZxpfGBy6R+W289ETw7olHOF75B7e1THkfo3sCHh+8BD1sTOhA0F5N
td/He8QtoBvCGSW71L+0ZNB5y1f4JNB2RtX0TLb+rShXr8gabwFQAzMSaU9qzVPOh8YcpPSx0Xsw
GAqc9SHeV0vsTQBCerkha21Rz2xGh70w3oByBdaoBwEjTIM9P2ghSa607Y/g6D2wwlNUujTYQN8d
CecInn2QwZ8MBi3rLjRDrzJvDqS9kRZHNoDe+rYBVT0dljiuyxQgKT4HM+Y9ezczDDUSL5dq14Fm
3Qs0Uq9kpN4tbfBrkLEDSKVU5PvJjMENXWd8jhXE5UOuKzgRy9Z7FmPvvc+F395JDx+HMmqKzsa0
05PDnIbjccFkJIljIExJP3SkzCgtZ3yHtm5PRi5+cFUqi+aP9MioSOSy8iEJNY361C6jNQeG9+cQ
eWJG3+X48sGrAkITOsk8TNmoi6vC4hmFltuu+KZ9uB+KvPs8xUP7uaEjpG01G5tVcVRgbtU7uLRq
t5zn0udouxostCIEFT/53hlZI+WxaJfgNvbbakmhk4DQR9MLAK1xM6+y0JMRgFgNY1xaONe9YQ6E
rnDElBgFCZj54hZO1LG47wwFMwvpR8N3OvCrYPDNnadXaNVzKGEcWuIxAMXQ6HKP3cJ/Vw2m+7yK
kg1pBIfKdKzxijYpwlKYjAHal/BhT/xFN5gcJqb3ucu6ZmBXsqtRy819XtRpX0N3PEYumuFGgvyP
Cmi2I2q+xWJ9eYDz7ng02DiBeRXKNfYeH1rJxn/W6D+7RIKwvx8IDNJpDrkJQRa5ajvsgtFAb+Hf
ggVPmQKGJ3ir6ZVmim7d+6IcyBTefg4HHehshmsHHgt42wK6K7heYS8XNSUpDDId3fVwyt3BcRSq
1IdVeg+ZnT3FQ189eQ0UpqRp9dd+sLAeOfjd3nlLOz540dhCwIlCD8PMcW6Kq18R1w3Up/2SV/6R
ebb7cMGuYygx8X6qqxho+PaTUqbgCfZhr01b6hdHqyaO0iv35akwuoCXx5TmpFc/GOHHzWm29KM8
R5Wc/sDbN12XrpEvLVfVOSLYcnZ4pyUm+FO9kzW+qhnVN5E29ETpzD8yPcs9yPH1AX5zypMIbqEz
wXjjqXcgyng/wavUdVTubSkRmiLM8KhKZ/ZIR0HdG07Uv4FIMBDs9Z75w18bdz3X1NvBAefftLWF
l6iJAli6wvZsyih+poMa432OgOruxvOJqp46V/crvOWauyuWQ4I6Yf/BZkXUpD8Tw308lp1b+5uA
5PqPAu/zGet8eERX4w9piWCal57LHt5NagCp18QzzYFpoDwK94epJByA41s4mMO04bU3n5tgav1T
gKO5xZMQjHQHryIHfNjNK9TLYk2jgENXhmFvfUUZuVQpuBJU4pragu1jPcCqFs88f6CkHWwGo2N7
w8J5+VibDp7Hqgyb95EA4ngkbdN/kFLLJjViBahV8vXNVT4rdgXarWvPy+clMQOsGKksi8qm+HIA
V1bBgrkXhWXtdR30hL+MLOhvJ6yNIQ2ljmSa57V9hMEuZJiOMxQhpMyno0QJQfaFUOogI3r87ylN
MZv9dWn687XVf0kaP6pavPRHZboNYoAx4zZAsAu4ne5HZYqpLhKUUJnC3YyJ8GWC8n2MgwsEt3vu
Y8ggQBMCcEY/iRo+x1wIQ2BMc0KGP/Y7lSkIp79XpmCMhAeeQuC7QmDBtOnvlemYO4MonSaz0aL8
Z6OMd5BDJQ9tEZBl14cy16eute62iZfRJBYJHdcewayPSjTMjQ7XE3Qb8jmuCSuw4UpzpyqJ9Tit
QYYWs/9jFLl/GMqaYPvFXpcRZAyoBN6GfthTwsEuBp2c7n0b9LsY29mBDWRus4oIeQtbgoJxMmcT
YDvLnMGym6MwYQWHQaStEJiD2Ll3k2vdFyKm/jCb0PhXMexwp2n09IdZTuUIyd5E15FZQvAaLbi8
TEiEtuzmirHHKppAYkBcKmudVKbBCWJL8byoHO0hLn+uz2R2unhCOlEhzmFXwdZalrWfZ8SMYHiL
IiqAZQdec0UvuTxxKeyQRd5QyFcqLO3TvGQEFsJ6bUZ26C4JP0O18G5f8JLtEClR/UH8CGlA0yUZ
qIQhkaRsCwzCpWzxXXBJEfIviUJFz+vxqlUTLGFhJ/WZD05Ed4G/eldq6wJa5Cbd860zqLYeAYfA
BJtMZ/V9vfUQsIfzdyJ2gFEA/OKOvNA/GknNKbr0H2Mnj2LrSZjj8NbNU0dvF6nRs2BjKLcdor5s
FvaycUBloLfNZTsh284CdRabzHzZcKZt72ku21AdkRwYjC2mfXjZo8bLftUt+BelkdXQNMISTitY
YFZxWL2Rw3WkZ9dew29C/lCiXj462UnQl0NT31onYEuuvHa6iuDScddrgbFKAvo9mq6J6+n9GEK+
fqChtdc54WUHXLQuYN6E99ImdbM0+lQ0Vk+px/mK2U8e75pgplXSFQN7QHGCMJgYHnSkXdk2fMN6
bJ6GuGuvl7Xx8eh2qON360g7EJvtEOxVkA8YhPEIM3tBdPRa0tZ8lBhqwQZc+fLdNAuSooAIHyrG
69t2XdUtb6m7zqdFH7aedridGls/LnxsNBpEXr3NvNZflsIfHmYUDl4CjQvDzpm5RzzBIORx3u9h
hYuOASMlAGg+ncJKiTiF8bTfj+Mos1KMNFOND/ocWMFdNQ/kiGSYZkdN29y0gsJEC/nl64o6PNnm
T/gpSFp4oj3/pEdO5r3xZtSH3iRinlDqqvedw5Hd9dgFMuutGmMhEgdT6pu6uebwOa5pPS/z1USX
GMZtZORc5XJAMBpo+/hhaeBzWsTi4fN1fneGaWRHjFoPegw5WF5QZAd45YrzyIN6StuIwgxs2Eo+
yVq29Z3Sa2XOzVjH9zkqS4J6dBEvUROW8SGPeX4FGQdWpFiTKYU9Xi5PUrL4qchLuBGoGl8cnQMH
YjFfl5tIuHzfGwzIQt401/81p574t/BC8qo+l9UvFZntxd/OPZAI1PPABwAbjHDf2F9iPg43WG6R
mQWAFlcrYgjwlyKDZH4cQl7MkVUloOiDefgu5se48TiCpod9GQMAcFLxb5172w/5WZGBmI+hFsxF
iD4RXHDQEH8DnZrKioB55hBxbMhJAYfnS68C8b6Yw+YV68Z7xNTB50c+6PKESd3qzvBnw1Ifc6o+
VTCk+lcthvACKQ+y6U4wwk5I90EshXcY6on2x7VgpD1E04zfrSAy5DvJhKdgwWtVCvpVeec2oCUy
AvMy11fgd3R4gFRft7tCaeRlyBleSjnC6Jfh3o/epphDAsdBxZCOHk7jBB0AvIsl0uMOqBSZdxRo
/BM2+lAVAnhpA5zqkc7vteZoFXgM8/dhjIsAoQF8hnebYdrC4cqPzSc1xUWeuMYs16Kb9E5NMO4h
CwuW3t08jGt0XONBnspwdSYla26QdTAa176janNriNKBv9KhQb9UwYEI04UPzQQe1pw+szbEdLNF
mMgB4SH2EBj0ZimiR5Y71CUwlJhB6qtlGKcJ/v56uGpZMD8OAxluwqnCANOV+Sp2zB/XD9YbQMsL
BIM9ydbIzdS6xPNOLox/hOck7HZdruM80Yrm175k/j2FOZncAwhpPtqihs89DCrMWZlQfdbFSE5M
qrIsXv1yBJY5451/pW708pR6yCVAtgtQh2Oes3VPDGn2Jl8s2lLKyiQmYTUlPZ/zL84bp5e20o3b
2UmGNwsz1/A5a5ctEVIz75kliLewSIt5zStnMs07iALIbSlgAhhIeF5DpHQRJB7Up8CScMxaxJ/h
PZp1fzUK1g6JQ5tcobmlUQpzhkTTEY4VDEoGkwKkzjhH0HnFiiar39T2GvmIBB02VBuoIGwKBD5y
D5wawBpYQvoeT2OADKaHwInuFZFdgXjCnm7mPcUZSJ8jEvbPHqxo+xLEuEsKxvp7Dt7nCu6f8EsL
5w5mS13VwJw52WEnVzZUwGxBMcFnNspTN0utAAqQECpJkevHHkvo3oW+AvuqFWlBr8EMHMyVfZEB
KL2683KOoAlUQUM7VC/jNI+vI4uLPh36LYuGmRXJD31Vdvu1Nej54QGxUbo2EXlGJRFEuzEMSqj7
SPRoDnW8dvd6ApR33Y0RzEiNiUD9rDECQ/otDUKHTXzepKH34aTzUx8sXWb6MjhtgWBpDevNWYtx
Ahig47eOgE3JqFgA88Ulh48L6yrzix5zhCrCwAnuHJnfyn506QI5OUMszIAtwU63lV3ol6gS1UMz
zyY4KRQFbUJlubAbtfgcs3ukLOQFtLhscWshYH3dwjtHUw5XcyG+lGt7nirOr8ENmZ0H9e3JswFC
i6JRmXMYI1Ah6+q26yEhDX2fuT4sip2HDxtsEJKyrlWHxCGU3rp4xqaMM956M71fq8riAK2ofoT+
CXCipi0hd76LK5cWeVDIJ2788kMd4yxPROmJPVbFpjvGRPsnH5/9BwTmBEXqzUt81tM8z8daQFlS
xjYIukFUwKa/fB3M5E8HWlH6NpUDeXQm6G4IiV2egKNavQyBrcNL7mSBnaAJuusBkYY6HUsLrc4r
jYdU1wt8FWwcFlqV+Yj24zhgIcGFGJNhzKaCItKhLlR87IuSfI0mh1CcYlmm9z5ST3bwwOUf7IKF
/47gG2D201ewRcRSBeoazbQSiLEoljoRLVJbEuhvVyuBn/mkTOv1uxY6TwDRQAXV2UOymoFvr4Wz
XHDgWiBiQmRAxZfJXpezwkvmgbkrmOvU+5KKkeygxZspKU0Jx/1/TZnho9H8dXP9L7cX/kuHvb3+
ByiJhCHGUG0Ah/SQOIZm+Rs2gJsyEQ2/YZJIHobVOER18r3DRpQ/gpa3HhoTffwRcNDfCw3xD4FB
DVp1JhCJ5uPL3yk0Ni/Qz3UGZo7R5vTbSH7cQYi/y9/rDOxGSg0Q220gPLOzoyNql4PXCWA9dXn0
pPNcuTsGywLfa82i4ViP63yNbCN1A8XOfYZ0jwQyiKIUWucUb0QcIddRDyfubg1L+oQsnBKPKrqU
5YQWg39ttENmL9MTwjpnJAPww9Dm6zHu8/WOq6GZU2EXjOTJ5PQViGWEjVFf9XFW0DH/KnzDH6LB
GxlSB4PofhIa22epMDNIDZC8EAMLf70OmALOXNZ1uCD0B2b9JBAYexyRr9jvc08wZOo00/Scgwao
UrB3UYCapNN/hK2c1nQuJ5BlVQOfYEPZgO6isBqBoy2yEZIRLWGLkXDFEIHlxmNZ4jz1e8LmzOd2
gKgOiMegkGILhGeCYJFE9aOAtthS+eDCAiOwyFQNwnBAvR3g5ChIOiBGAHN4H/pBtlSduQ39gXrJ
5EbIgJGeO2jBDGbirB/KdTeTqLmfLaMl4k6MfhM5nd/+axbvBgP/evHedf981fbPM9s/1y0wZiq2
OwUjhuwACFBYOt/WrcBl0fD8Y3FCH/MQk/vXuoVhz8f9hKjePbiRkI0Coe37wsVNUVDM8O0Q0kPx
B2Br+o2Z7b/0B3BcRB4WL1hqkDIUf+2fjRBkFvCGAgRVy9JcTVyuR77N8UsocmPm8JfwkxzRd/W3
Hf3b9fP33/jpv0WiXyiib79+gcA3ymjbyABLw0AIPW5zaPzkwOj8iE0QCVIWwuWzj0AvvtFS4Ohp
pIzYbVmh1IOsU0wPNhih0XTFOCHJDxb6B1dgNpVMRfA0ESpQK9Me2YVdZ5/RxiN/pTZUvmKAiRYF
I8HSgH7Q3ZeaoJDPKtgt8iSfWY+zL8JsSgXwSmWTNQgCArDkq9NS6eE6Wp79WqM4TrbOBIxlPJGb
BajqnBRlA4068PvuAyEle4sMYMTM5M2LCIvwwDEBR0yiFThomaY4/9sCEQNZCZ9skwwIEl+QNeyC
MY0MnZHUJbZA8AjpMHfxOKL2C/phQGgY3oDnnJP1Efk6ds0QoYb8BXCyxKXd5NAmdVFnkNamJ0y6
u0LBTGvZR7wC+UwOASnO2eimH7CvDCVwxKEN6+tRVwJVn2bVB2Si2HuhhvAFU4j1D7CdtUFSG0yO
+0AXU3XwlccOIbJpwOWOI8IDynWsk7xr9Qnx+EiOiqNB3Lt8Cvts8RfEG3hyboaUqrx5mkNMCdBD
vgsHhfd7HlcCNheDb+RCIKQJnnjMgPnRhP+XvDNZjhvJmu4ToQzzsM1ETkwyOZOSNjCKlDAHZgSA
p/9PoEpV6rJWm5V9/6p72a3inImI69f9uD5VFxDyKnc8G5q+V0PjlJa52EHlTbmR1+nwKK2MC14m
qrhmL+tnTymmqn6H6QaX7RhleKLwzliE8pf2OirnWZHK3RTTc5Tk2TbVHRFvraT2FKyoj8aD1Qf2
17QqjZPmGWO0dcWi25sYQIax0Z/8ymsCpBv2THnc4S4DgYbTzG/YSm/TfuzzY21FfrQvsj6ToWcQ
BPKRxXkOr9417NX42FqdG+L13Gj428zZOpEUwGGzut8KMQSwgVZXHMpM/W3AKactDZ65wMjxz/Wr
l65xEvsGNiIOu3x120l8d64y4El/9p81HQey0Mdoxhwv0ofCZoTvpq5AQZp4u2NASEf/cZrmIuP7
8BCm62UaitN///Od+wn+GbSQXz/d/03p3V+Xsz8//verGaIN6oraMfg26wV1y/pxM+Pv7lMJo1YP
PKl/upmBVA8wfvEc921VDKEegH9ezTgoCJ6waMVZYHJs/JMnPP4LHqU/PWot8qqmg8FHfUae8Oos
+flRq0s4lHaUh5NASg+zpqpvh8qZ2s3/jdwKR3PBB9l6y7T5v5NbwdQijLtp+/+N3oqwhXxb9APP
yl8xXMnatPIUp2DFD74h5V3ANQ4Ie9c1dZiR2Kt4+Bl+cmeXjcBUqa7Ut/WStfWhLX1kdloQoDrm
2ZS8pIHsmhBBonM2eOYGljiWCNjSSN0sD4izS7ld2FiY26njpk+MRVtwzamvB6+tS7ZuU/foNk7e
29uFjoJi63Px/WqZg38aIRjGG9szpijsiyUtd9wbog8/qoHw8GbXrsHwQeAamzbLDg2f4sFwlu4e
m+ZMzkDLB2PbT7kJM42N8SaKaVyYKzv6kI3toZRHBY6bmqO42qaeSgZ7QgNE4mNn8DeZK13nABGG
TwXUpXvpRV19htIJRxbdB0pEXGvxFMaBJO5jks5vsDW1Wr6V9dTGHJ4O9EfHCuxn1y9hZvb4RNGQ
0M1uvBnwKg+mBbmgMtMBel1CODEcS9N9wqDRtHuzKRICK7ZoEpIkWtQekOCzG9OL+uzIuiBlobXe
25v1Dk/CI7jz1ps9dKIy2C7rrZ/77TJu4bONV9Y6F5jrjOBUfdbiVlLzg77OEk7An3zXr4MGuw1S
x8VcZfiXixKqjugS8PeickF/91lmniFzcAD9DEce6rb59N//kP2xI8b4/uvH7FUav8m/Vfn9fI3+
0zVv6JQ2Ae0OsL7jjOfC/OMhi4mRAC+meNtkmDUdFeb9Y/xVTZ2m5yCBc4k2uHPyT388ZPl8rISJ
DnL5tG3/H5K3TDXf/ssz1mXudVmkYb9kDvbUPfun62xWjWM+yOzUjKLc85qEoOTVTmgE5NCzVTpz
VxktUooaDmrEtTwPxo8lcoHKRkp9WyaT2Bri2cVQ2lwFyf5EFE2E4DyiU6Q0vKyXVFbo3SC3oPx0
eKzGEhplfIFmyaVTrkKg75XiLo515MF2lQoTfJ+EWpWCWKxi4rwKi9xBIR6vcuNo5voXro7P7apE
tqsoqeRJ1qholinqKDygvjsPgbecLCVpeghtqNB6O4pNrURP7Fvjw5BLHyV0VUUNFuQnZ9VKNUHI
ZeetGuqi5NRhYu278a3a/xgBQx59FowP6arBDqMR7z0lzOZG0yKrj9bU7ad+8u3HmTvgG2U7AhJW
k5h7S8m8JvAPMkyr+jvJIVa25glVGNtBMZ9xYo7MzeQRvkbe/OKJhQCcLcaX1lMk3nSVl5vCAj+e
DBYGgVWARn1HjNZadOmI1NLK01UD0VgP+YkuiNS5qUfLvnPsWez8Cl9MkNXFc4kJ6C4KZNnvbIKT
n8g2BHt3ImQelj7QD39uOsD/przKqtZ8d6vUftX0kuaMYuIg2VhxSv4ubpPpDSeFe5yqWKJNl2Nw
y3q4vaNuZT7hwigfPLLityLW/HdXWvZzbRPVdLvBPg/cvKE7pM7wEtNaoNO+EJXXOn60J8dpHOYm
k12M20nzqgyk++gBojU2TC+ZA0NyFu9Ao8crzelx5HUJ77vdxPMMvHfSVygSVgtqiEhszcnnWCe3
S/QnO2uCZ30wjEdM42OL93NlrrbFEJkPcdL287Vud/FZxknCrDCK/AVMfWtsC6/3UvafE9+8Th4J
bXcQ2oPIh+R7FcxeFradLsMpj9MbhF7lUyiDb/nkies+Ksy3gd+dBZMWg0Jo5lx4Ex+rI0uRXH+v
SRhe4iAdMNT2LSBwUUwOgwJj5E0bzDMphaWddnpdRDvPbNz8kAsMSbxmBdh2c7keAHxfdz6Wg21U
TALuUb3cYRIsFuQW2Fyb2lriz/OgVc9ptHQvPIfaBAI02xNAaPkxNobxXDZlsptkhN8WgW4IttRR
AKbr6ii7HjHbf5pl5D9zw7CeeZ3a2AIyv2Zi7HvMmSzyvTAD9DttaeFI7wcRO/vMZjdslb7z4QQ5
GY24m54Bo+avrjSy58RkJoHH3HdvKm3Zb9LMHW7nvHGOvWeX95oxunuPPcktgxWLOSwgV21FOGcE
LH70tbm8G+miuSXDm92SpRSnPEMq5tJQf59MLHU57F/wV2702cvs8XVAut+3BvlJsOEyuh8Ax1MY
Nrr6dB7S+QsmQ3lILDw0xC9TfSvYT48bI8mM6ykdM8zdbCBea+yk7yKjFGUAXLBbRDNdm4mUwwbg
Xv6sJU0WbbIYACk6Wex8TJNt7lybQPOmtB1xbJm4jL2T6O59EWfasIn43WPQCMCQ1oQR79HM835v
SL/+plWZ+z3IPettyWcgoOxB7llamhcLciFpT3jkuKmB3AP/YX20SdpKXi1DZ5CHSusDg9Z0gVVN
oBKmQn7gp6rZOdKAdeN3M/lucs8tskNKD5cYln4Es4a/Nxlkgp8GLuhRi5rgDIjIwX1Jt8ehHzvz
0OGf4Pe25El8Z617ikKtLADms72Y8fDfsZI04dlC7eL2pTYdQi09jHX/Ma+7EF+UNUpGavM+Etja
29BTqxNj3aKgvBaPGpwFWkyW9q5o2NQwGLKBmawBUG2wbmYqtaTp1bpmWTc3/brFmUiguLgu+JBE
rXn0hPXl/47Er+4Cv77g3HaD+KWPQH3o7yOk85tOgIOhT9EMFF/oT3Xf5l9M5EGMcuDkV73vx/XG
/40gIdY63AIkPFxAK39eb6g99BHBCRnCJQUGylD4D1RCxtG/32+4YlFNBVUUtZLxV+n/P99v5qlg
mU5hBgGy+z7KfczBGaKQN0Ro4Uu0i4uOGorB8+D3lwtHcGxelwHNcVGecTpP5qXW8TQXUdtsm8Hp
7i2i/CCNvBPOmm3tBfv6w9AIRDXuZKLqUDL3NnJ72vNqAyowTuajXepfSOzb255qQRxGDTiEAqRd
koMmIuuxcWfDCG0Z+KFwEj+kHCShjkguR93o84uAErylocvYLRX8Lx7hywPVJQ7o4b6+JVS9bwzt
W+mX9dWInHWAdVS/RLMObyQDrrBVLSJb3Yuf/M7ZmUuynCJBh2GbEUPXM0xoMcCl/bIYwU5UyS6T
QFTVrZCOL607moWRXrULrWRTM1gbZTOwNnmLOMRz0HpOMfkum7qo+mQXtIZ3Q60DVm9P80NJWdmx
0cim2G5dlnuqSZAWg6D6whipXbkuDQVDNPlh1TrdZ2uyygtdaGJXEPYPm5Z+iWWovxC6aA6LZV2N
AW0IIKOhqEedfrCqxSDyVXVOGHO7uRlYZF7nc8tOYhSNvXMwD27a1Bk/642RniAf61cL3OuT6S1f
kEY5SKOolWcSgXT4GQmWe69onlJp39RJeR9RfrATFCgc+ixn5rVGvk4r+GPxF/6GdTEIaVXSDQY7
43UocZa5Nb2JerSY11G0jEevZR2SSEc/T5VZXLv2PB5rHpO7lDX9q24LB8Knrx84R548uOq7sfOf
Yk+WxzjvHqCEFtul8FtonzDH53KJw36SJGWiINs3HNaXLiD6MvDU/mLHTKZNO29aQ35hbjUOixjS
m9qV0QtjqnVfKNSrZWtG2MGaO7o1j/dFkWB5J/qHZfS8/TIQf1r8qcUzx9VlMXz8J1r2RglIwS9c
qz+If0KUnclqbakfMHaSSP5Zk270KZua617o03ev6ZqrvCHQM0MIOGlEZe4or3Rge03dtuB3E294
k/Y76mL0x8Eu+Yv57XyB616dGSN68HmQIVgAahsCHAA/RUlo09P7ZuvUaLlFgv3ddxvtypeY/rDO
Tk8U2rVhhWfl0CSF882dg+Ih6+R9KpPprsW0s9W8mrqLKX7kdv4Ku8S6xHIeHspFd3Gce1AgHU7Q
ToF6eZvD7HU9GdyQM5Fh31bd3lRMX/JR1WE0R+4CHpUfhqNxwNGYUE3pcgD8I7Fsg+DR4lKDP2bY
d/mss2wPyF60zF9hKwloiLH9lFV+d2BixNVUcClf2nHZt93ykVOTY4186sCLvtC1+j0vMLOXcCs2
mISwc6QuKac8KWj+SpKt1svuyYMWHBo4A7eBATFjdBZxpAuMzQEh/N3IlS3slE0mnxnH2DtCPxbC
uqA6dzRwkLVcuBtsZt7CYT7FH7b03ilW04+D7POTMJc89ArPxTtvXHcUNAiN8KuYSJ7pef7YaXMS
Yo/5Di3rEujNuMEkEgMtlcYIOp4n6pRrT9CBtdB1B2fvkQX+iBw/ujPyZjxWnS5C3ZLnpYn2dWGA
PdaseN9ZwBewjZY4fHh4iTI/p83CJrATI9YeAr/HrJrNUALVCDawk8hsVaV2I5vA2Llzy5KnfR1w
rpakObe95IP6oDjLep6vWlE9B3hIdxoPn7BMl3j73y93gERC6OVc/PVd4Czf2n+jdfz5kb9fBcjz
07AJwcg1OXEdDII/lA7ohIjL/Oec9wggtoUG8kPp0H9DJ7YIc+Kwh6Fm/KV0cEug2AL4OFK0Q+qW
s/sfXAWgHv39KmDzfUFYUlo3hET7b5bCqS4GuFwiTIeq/+JD4cXhosmnDDbYM7iK7Mpx+vYT8yK7
NHJyMaxpEn5MhcTSnz29LQjQmO73aHUem6sLmcWOcY/FiZTXpGzKljIsJ6t3mRqvYNw7EeTuEGZi
ovzNI1gVYGIzHhrlgI6UGdpcfdFs7vFIe6tfWq7e6UnZqANlqAYuiLfaRPz7rNLo7/PC+Hjux4yu
A1KcvOy5YFnRQZopkRNrjZ8kKomir6GUpBDT90klVazZosghVuMi5CJhHTOVainWgIupsi7emnpZ
AzAUZET30RqLkWtEBisicRmqQojO9CpFA6OSQA2Vz9N2oJd42kQqcTOu4RtvDeKUayinXAM6yxrW
8VVuZ5hqIjyOJ8Z9TncjOXhWFMtW2rXQEXHJ/lAYQQxIx7b9QBYovXgqJdSvgaF4UuEhpvXxXayR
IoY74kVpoKJGlJISO7LWCBJ1FcSRSrsoL1afzCUoN6JKAITLS9YN7iehgkyYMh3QaISbipY/C5OJ
/Oqt2SdNb5zrYU1EjSoclcVF/QD4tAdKQObKXlNUqL8YujQ2fTk8tou35q2izJ/uTRXCMvTO+uxT
QnXq0na87hqZ7S3E7F1RkL7Cp8VhFo15eklVwMtWUS+91puvnYp/uaWjh3LNhPkqHpasSTF4x9lp
WfNjIxycKfy9y2OsrLHe932Z7ucmL59bex5kyA41uePBh06OtRR6lz9jswOQXzaAaP5DqYco9PT7
TJ/n0aeiJ9vkEDWezGrUZjDff2/30BsvojMp7r1yJ1MrfRrHRdN2Vg4EfsM/JtkN1jD55udcVanD
wkBfp2DEQkNM2kNn+tMeOlmKcF/WH32pl0cAs8OpjYj4BxOXS4vKkB2pf3vvBZTZWBxwIbJqtJeZ
P77QwjHdChwtB68kKiZlBKaTEf6zN3KrzaBSnaaGTe2maUxSCKQzb9AVedHJSHyWVDc/0DJnPS+l
HnybO9oFzEWLsK0O+aWZzYgWK9G9ExLQr9hIUCbi+ksYCc3hOlsmN5a0PzVEc1wKeCnHGG1nVBWa
LsjDNi7jVxKKUXDVEf3WQ3Kl9rfaa3O8MuDp/ZVUn2nKlOhMpRhuFkjuy4fju3n0BFTBn/d5nVKn
NONpqHbsQQHiB8h6/i5iRcQPs4LymxWaT/4YgH4M5/xTnIjFu9UiRdeXCrTvgnSstlTJFO+DAvHX
1KKdXTyExrmwpizfjaUMhq1N9y9AU4+U1InrpEL7+yvnf16Z/zJT/P9cVQGgnU6bdO0HqNauAEhI
Ayj49W5KvdtJDHr1TiZE++QAbbqhbVs+E5ChGre3XK5FmIVYmwHQKC+1SR3pzuGtW4ZmatuXpKeg
AdoinqLGN7im15OsJRbwjIkGesuchoXM8xsC4c7ClEUHUreg9Ib//Uf5j80FB+9/OMzfRPXLwd7i
Q3/shvlL/G6tQab5naL9Yznserjz2BrbTP5IfBykP05z6kR0fHksxpjdMYL+Zf9hb6FSLA6FJmTI
Aaz+s2CcyuX9+8UFMQTWKn/nG7Ya0j883EOVLR2dlHyfAocttD8kruocudB3TtSz15/c1cUaxxGO
Fq8x3hIt0bHfKcNr7y9ue5iX7tx4BaIjz93mkgHb66DiWAEIU2Wg5SFUvE4dbr8TrHsF8pLtM37g
iFIkctuvcayl2SPh0YykakaGKRyUNOYalXYoyDAvWHH04Nz3VX/srS7lnq6ktSUATb+ZC5oSQluJ
b8Gqw/EEiW68VZ0DiJMfilWzq/RuuhhKyJuVpFekk7wyV51Pm8bhzrNVbRB19MwxCGL0lUE8vIcc
WISJU9tvcY14mGRd8y0XS9HvGyUudoU+Ec1WkuPUMePA6dPc+27VJFHqxLFx5iTfFP3M8Ui8+8Nq
JsMFmKNUTWAB+fNg+1j5dCV7gsTjlFFSKHYx+91R8mhAbx04HbMzrrHk88M6SkrtKQYAXqYE1hGl
lV4mNNdx1V89PY/uLS+irXNYIBzSkDa+ukq0LZR8azCJh+D96u+FEndJnwtKzBF8F731b/04Ku9M
JQcvzIB0txJhb5IRw482jujGJgpyMvbl/aJU5cbLx1u6GfmrD4uH6kwCBAtTmebP+apKK306YMdz
WOzO+bDyXl5GpWPbDiwO3Et9/C2a8U2FkJfM54JhI9qAdLDsQ61UcXeefPRtb/pE21R23a3yObdS
pHSkc2R1oRT2WBbjGTIUxpwqK4arwGuggBR+3ryZQIxunCbKjnXs1rdECo2K7sOMdhNWifNrL3J/
m/izdQ/UIfiaw3q096IW5hcAsfmHOaTaV3Ll3ncfNsORtkl35yx2gWNtNF7r3DdIpCOil7gMLrKb
qs/SmeLzIhcAvEjpN/2UcWjo/DVsiHqWv3OozVR1eJV8pUqdYE3TG8Y98hX+K1f09peu10yqXON2
IPsvxAszgvtiDODbklq3tn7m5t/QyUdobk52J12KUQAbySfP6P0HqqJYJcR9m9GWYmwRFt0zN+r6
zTL76jbVgLqy/KcKjYgEddgb3bRIYQs/2o3avV3P/QUTKWF3t6yuRjAmt0lAKMactOXUKCblYHve
Sbp1ftMpYmVQ61h13azwLlmSx5sksWBbdmNzoW8U4CWrSj1mS0j6olJEzJz7AHDMFZQ5KmYmnYw2
4Qs4mlGeVK8QyeT3NuuCV1PxNpuVvLlCOKdaATkbJk7Iw4rTaRRZcmsqdiebM3vfZzVAz1yxPV0g
fq9A+ud9sqI/K0UBlW5e3MyDX995ihGKDzh/6vFRfBYgmVMCF9BE5QoWZdsDZLTSMu9x9Bttk8B2
8o6x4pECwwRNyh3NeEkUr9QUvJPw+MRY4qCZSsU11Rqahbo+NbWTu4JPxxWCaioeqhEFoFHlikk1
FDE1nSjvOaYKpvo/c+wq3v2vj12yul+//fLcVR/7+7lLMI8DzQfvz0Obm61iEf1+7nKC2p6FGwBz
lQrYqRatH+eu8Rv/gFWPNi4HKCnz9R92gYBT1+b/9VHBEdOZZ/7REB38TU8n0AwUy/U9YoCObbjW
3zxZGZvhvB21o5dZ3i7pG7ZFpG7PpjF1h3KEKbuZSsRwmWt62FnDh0HpcShMT1wio7RO3mzZ+xHr
bAEGZm4Py7Q4r3Vi9RcIweXJsvmfXucB2DU0Q1kkWTELgxAua5383Jv8N20eoMd75li/LKgGHOVG
B7mE3ouLki73JhTLYsNeGJ5rNSbbrnSGwxLwkV3t4G+3g6TdWpxvu36sdRqcguZrkLsDrqXCY+aX
1V2Zel9R56/mobi2kwZa8nhMHHv5OtcieylgSoTV0PQbI+Cb1JaxPQM4c7bQO71NLhW0Z9beOq30
90Ifhl0jKQKc6AIeK02YGy8n+YJnKNglmYAfXk966IjgarSDD85TQQ+jBM+2EAcoHPkU2cvj7ECj
iEgZixjjps++c4e8kBIe9ustQkFztgzrhUWNzpdOJgwAKcPjWFQsIpN+6+DL3PlxExwGS87H0hqz
owbTc1ti49gPy+goQHq6TeJZ25uVTXu2nd3N0tYuzQTjU8tvGYp2dtJf+aimIdFFfng2nQTcKopW
+Vbzlyqo67dUx0ZB0xzh36DukosOPx3GXlD6TxT+ltd1qg3hQAsZWighzbCasC+BPxQ7zao6FHnL
/FZEXXd2Ii1/mqY+2FLEML+bXFV2kNwbnjk6vL55qJONtRTd3dyJdymhqnZQqrZ6NjFjdkZ36vwh
2KXdZNDEOwanGLzMoYsXh87YFtMWy8lp2tpZR2NRwopxcCvuKqlpJWfN1gqYBKnQ7+OMYaUSlvMY
6OmD1rbiyQIAeCVi33ierExzQsJelEnN0nyZ5zK6CAA4CPFZPFucgoN5r8Wz7Ch38p2bsknjM4af
x6ko7xD4yys6fotrINdMZz0GijTGdDZwJ4UXP/aHIsOjsqQ8hzeDidlkyRa/pypeWJ+JcA50hI9e
/rzQJsqpbkosE4I0ltmQ1OqLqD+2/PK3TdFFj8XiDxd8vfaDEosPtTvXR8F+njy8m1Ai3E4c7UbH
x/RyGI4EduprEznjoar96sqdk+UgArIbhUh4w9G1LMEOZNF1zmvqEs20jqXFPB+GNNfZyUTLvoDv
unWatt3J0QZRlitBtjQ/XNuuu8NUG0B6kI033jRwk5uX0tLPgYqkJms6dYqUYOCK4UME1sfY5QRm
8K4E1zJLu71lZ2TLfHq+75QWCYuiEuIpFVlfbaI1+4paAHSBBcObVLHY3NKkatgEd06TH2rPVMTx
Yw8AEQOL2zh7Bt/mFHUVV1gQSbuRPsIzUTsfJUGLb4E2e4fWoumr7RI7dB1Pm2BPz+JJh0t7MhPX
oLVumpNdZ0eFta2scgSnE5FKAwBzPyMgvghWh1eVAcZqU9RJ+4zhYPpK8wFgGO4zddjj02JVv2aD
LRUT1hcMhpC5Jqrg6jVDnKk4MYVzxqUb6vpaiDo9gzZJHi2YRQ+UKciUR3Bgf8ldOsA3WeFc2H4a
r7ZLMXMhnOmh8YEUbTtOlvR/Z1pWgNtfH9t3xVv/7W345cH9Fx5XGf3QuA3ceeBfbBi5Pw5u/zfE
cFzybKIZf10og38d3DpZGpRtBHgScAZ78j9Pbp9yHs/CHsgGKmC9/o8Obnr2/nVeZg/v0AHKHtxC
iSe/8zf1u9dk7SkurAdRAvvckIB0FWg8GOQAkZAzcILGQ76lZI56HNnk96mASHEl2Kl8gH1p0lsX
1BEralfCNgkEBqtGd+o9A1nznara+dlbuqAMOSfn20HPOHz8jGmTCFflvw6+GG7HNn5M7B4pnAHi
PYroSt6NhLW/aFkj7vq6N86lnYj3rIuMe6BS3UcLt6vDl6hy+PqayZcqaQF/kKQ+eX1y0gQJMvL9
a5q/WZP9iPBEaBpPAsRZ1vS/6VAlQL4tbp2rGtT3l8k3mig0WmtcLrZCCED6sK2jg1nxIVkRA1Nv
P9u0BH3yjYWqIbaJxEOdNSqarrFRuHTDc6+ypNUaK3XmqCF1s8ZNK6oWmaPWGKq1RlJ7q/LTS5R4
PBR4E9KNPK8R1oQwq7PGWr014hrldm9vIAnbw5mV3tKHMS0HA4dYEqRPpUrKuiozm6j0bOfXHUFa
W5KpjYzg2K1B25htbRM2awC3cqvv9MbTlwCVkO6Eufb9I/7CLEew7JLn2MCXFLqF6A9W2dQYvU1F
iW98rd4VQ1kG95mqakCc854jVd/gNUn/GIuMI6tY+x3mxSFlpXnYvjeaSQUEt5duOzCe3TIHG7ca
XkcqztbeCLl2SLCVUH4jVS0hXbO56ta+Cdoh2YAkqoZCj+igvsiMfbo12Oa1iLzaRV2c3TtCoxOb
1rmzeKEFefu17Y2S7rSaipO5dTXrevDc6GaJjMwCAGdz9KJRCBsUuq1dY7ULvA1TYE+bIXwE8C9V
YSDzjHJX6Hp9nZOivCVpbA1QSFaTEeSCgNyxT5IcBEOWbzwMUZ9zIlE7e7ToqWXNmHyTRavvsaAo
S56byi0D6PAWD7gsmtaOj2KJ4h1I3RmoY1EOnzmSRzRPv9SMnVmAt4/gSHUnTWt7sLYorLwZI7fa
8ur0/Nv/nQHrP+qam29i+A8D1k/CJskVWLQsAz32cawDfzynvd8cixywisPgQLJd5br+Y8DCq02w
j0c4aRi1xlRy4x8TlvubbRtIkNBPPEDasM7/0YSldqE/C5s8qG2d2yD9hRjDid8o4fMnx9KYDXmL
Ywjc3lDtujHLbsY0rfttObbpmbUkrhnbLL5YvcYOBcXArzAdWJq1D1jhdbR3WgmCOHn3rdEHZX2d
wKt66GPRvU6EbLABiDrGOdA5wZsuYI5uvUDLDCpCpiw6SSYKLHoWreJ7WeI5PAKhjSk3FNj6ruqM
MAdvcylIcJW4DegJbfNieEK8qqzvFi7mZFdUQ7dDmBqOPas55zz3Tc7yIiCoUndlehxbV5y8oIg/
JUXpgfGz4XEhkUbSPCE7R8u1PaZAB+i1cLpkHwM3OsEbLKZDpwF431mU+Bq7uKKkYmtJdx5vGMi8
ZotcvWS8HaMJIzcCp74duTYWX/w+SL2zNAdN3rEgy/yL0OOkOjTjiAxXFkVxxHSuiUPEeQEvbGWH
uStHDEBMZ53IRWJ2CEr1SMwR8rZ4piCLTBkBujBXMLLUoUen6Wqz+CSFLouwoclmO6cNCy8faOZD
HPGT7WCE6nPoScU5y6rF24GwYgLFoTG+TjE30NK1ENCi+oDjxfmGfbIcaQwuDW+T+U5Og6/msBTO
OLogQWlJ+tingfbdGlsFUQAsRhAycgcJrrPmrw/b7D7VWLHugt5arNux65yjqdHrGjh5czKKOL8z
Ka3bu+iNLee2Zcxby4A1mFdxcF1OtjaHXZRkLBVFPNMEW5KVGcjpPXRFOb0MnaY/tLQ0f+3NKP0Q
fYezP0gq+wUXqUcFBC+ZfZoV0a30Irbruk8is53bvUE1z9cA1tx1JDjhqPo2CKImdD1nCH95cuCI
v0d2qo4x++4tpqlnp0UjDQxiRpNRFrvWyeIHOoqj70bQWDckcl9l07/nelMcMdRz3abqa1v1br2T
yqqWOU510rvW3ld6b5yyKnnL2f3Cmp0Zq1rzwhxW3gV2NodEFN+DzC0e1ZfFb/tex8ZNXvOCz2gB
3bf1kF5rZfIRtc57UxbPWj3mp9Ytl9DHCNTWRgICoKDYyJEZnLKsX+JzsZhzcwAoMH1hWUEMqIvK
cqc4Nnf96EenDPPuK3lYFMkyIzsaef0tPMmM+cotjqLzbzzu7+1mVGeLWRvHYPbHnegG7WCbM5Yh
nGvta0ahdAwpo1PuG2fYpm6sh5lvT2jmGr/GInku6wwOTWPwjg6WPL+XHfeHiSKmXbfEcpt0kq1c
wFyulVZ8XRDMArUydbdD0r6WCtPV1ua8bfIRtE3l+tonQOvisTcdFqHBvO98OW3xyFUvsVcXe63J
94Dcovp/wGXzx2pOdcj+etjY/YdgvvrIHz4bhgXUPM4vDzgGR9aPAwwzLohINnOG61i2bf6kEHK2
scJQWV0EPFjsxl+xTQfgl2uR1XeBGFLbaf8jn42tHDv/eoChDNK+4XC2klVdIWE/H2D9XEcCJgPv
dbO8cipzuWkdGUuu0AQTdG6kzwX99udGvmv64MBWGvR94ylWJM/hsG/M/CYoEG02Ef12dEH7ab03
5045xpb+81y5Y76jW/15wPMxEjnQUhqpRlli94/JMm6zoDT2qcgBYEvNnA+t67bZzjZ9ifs0TVgu
wZscztgbFkQQs3scYrPyNur4OEUSp07ok+XhhBnmY7X45efKcpZDD/gsCOGlu2Grxz1QpzyvQdvM
3q0VC3FuSvyJZTvTxxjVY6hZUoZZ4hDrqDL9McKvewb1iBIUL/G1a/S1jp+0cCEBxtDl2anuyeeB
5Okr4xSRsB9CmhmzV7x+XmgPsJVtChS2E+WfCQgnsHiBAuSlKyvPSgmzhoVC6CUrTC8zgseEHrT+
sZkr2u0HBd5zYAVe8aDLkAEZhz5pvzP6FK5vHBW5b9TKPL+dFNBPrGy/duX8VZOIL4Kl70E2igO4
2MZ0SBJv5ylIoEOcmy+g0IHDShEcNK0/FzDCruAQUqPum3lHi3xbT4yVYAjNlUi4rHTCTFqQQzN8
WV8NhS8kpQPJMEYBjsIsn6Nu3y1E0vTMGE4GBvSzEeBAjNK5Jubu48Ks7A5DN6LqrAE6sZypeaFD
rtqNTpXBGKxN5XCewR3N5iXqIYilES8LAI9HoYuPPvcAEVB5BUS6dg/pwME8FcI/211UXEDg0WJn
155GkNJYbqWpP3tNdu0sDZBhYbtn+jGXbdOXOLDSiAc3PjBsFClc8BwhfDSCu2pOKJUcffMi6iE5
MkXHt4JuHThjyYuZJNkh6ez7ptEph8FttXWcBWNiKb4YHe4ZLWG35sj+GFV6/VbEVJRE5gDNCsvK
18QHoKJnzR5aDEr145B17mNaR1cgWNzTSMFIyM+Z79wmwOBeROX/I+/Mtus2smX7K+cH4AEgE0jg
8Wxg95t9I5IvGCJFoe97fP2ZYLlcdt1rj+FnP1YjiRK5M1fGipgRoRdK477WwBv0/SLugaoM+9WW
d1+Q17gVFbf+kmeUsKR6Fl0y5qNnORSYtnt7AGQ5ddbVZKTFXs3JZ8CGnA5AFT82bmveToAIgMfz
6lpaNobTuFheg5UKUX0ForZc8I4NXEyOg3VlujXrpyKtt5adX5mhlW3pqa9YQ0t922eReWuO6XwQ
OqFVyExhXp0xeOH7Qt4SRzPJBn+B4/8JrgBIq6rFg2RJ/ZLLWn0sgXQfmUXmzbTMEoLd/AZi/djL
CuNwpZcbJVmlA/vKIEEMtfOqNc64D7G3QuAnaMtkvuXJfYiN9g3/lthE07sq2y1TMq1TXWi8tU01
7/is+YBrnjpuVjUGPwTrRIOfAbj6BVhRKiNIAJRT6s+9uG2IdG9mVb70Cnfx0nb5NiO5hrOpab2h
WcRtbxQ/jbnDgh3zso4SbUWgDrSGD2c4CeWl6UbH5y0M1KRm8d1BAaFCEnFV3NK2QU9j9FnlFgCG
EYkza3Et5GOb3roOQRl9AD+fdtouSkV2aGLnDEG22EJYe5i74Fil3V5vs+dsbr3Yzc/o4uTHXERn
3WjkximbVysSlQ9IV0DUJ6+Uzls9wXqTzXegtdl2srE0qMEb9aLwomh1LjsKW1WokeSxToGRfR9Z
2Qhs/xu5dIQIKMnwXB1tPo/dnSOcR1U8qal7oEPG8lxzbjCqOw99l7/12bizZL2cQF3coqTuJis+
CbKofRo+kfgLSGbwUV+G0vIpSHcPdETEe6D14Tczt+gcGtUPTcGddwHDQZ2Axp5WkqRqUm6bcFBv
mj3iAxyjt8FpJguw/VTmVMRO6TlSY3iS2C63zIraHpt8wPahllchRT8h6VjqEwxH7rQ8j79Dfep4
AuBgxMyebYPRlbvKChxuA7fwEy1yrtUIlMwsGIoWZJftZJmYBytr7fYLUzCPWX+F0du61BB7t5ND
ybqVLA95kO/SHNt5PjfddZBBRxay2daLezBzFu5D76ARAQzZNgL93MC3iWt+OBXNnLG6GOd9bZaO
j75l3gsNfnDQWWa1afrU9ZAyEn+pR/37HM/jfdg71tplpweaR33UIvy2G/Sj1fKA2qiG2qwy4sN2
TYth/6oFrgvuzdbe4sxldy2d4iaRva8RKvT6ZpYnXHfxftaMZv+PUTDEX0aujvlfGLN+S1xBTYOL
AYRDx3xhCjBo/x7/bARoRi4C5Sz6QDka/Jpf9QvrF0T9lc0hGPWYJoz/bIitX5CsLfbNqywsV6TH
39EvmET/3/EPyZovzbJgtaBc/1G/oDrEjmPH8pbche/TVNGW4WbcRdHgbMzKFXBaw+qK13t7KPXB
wF06NNNJ6mb0IuA0e8FI+LfH0fkQ8gzezWmI0JuezRYQOg4bPTsGblz7a2+BNwAV33U0AZ7Ym/a3
/PUKNsf99yEpihed1dMpzMth55iJ2jZaExwSU9RYU+3XkurpDRzu5gDWmMZBcFM+e23jbKvCfGJv
3OyImGBfESTiI2ZLkeq5h7m0OQwT9Erq2jJPd+KQr7JxXhsZWecePM/VQnvaRlQBHzEx38icxFDU
ROGpoAbuwjTHbAKOQts0ZW0eOoiLZ9tpa7IPabvVIIduVSOYS51KHavANs5qhE7nJHr6ahtz9B72
Fn0yKr8JycBynGpRuQP+CaiO8oFr2ZbRXjkB+3CrdntATlJvz1UhUJ1n7tJTaNJHoNXVU8jAwvkw
lpzptoRfajNXWjyu4w2G0sfEdDF0i+ROj1CNOVi02ybr0lOgF+5TXAfabimC6tNKFPtcesWns+nu
IXa8TToyw8GCTTqzjhfJLqudGUBUo94suzdP1UjeP0bYuYZvTg/daHQgM6aAtadL/AZ8+lNO2fWl
Yjv5IQGIf7PrmimlK14hhGS4uHEub0hvg5qil3zyNPbtnOsy/wBhhzGL/7xtrXk5YRvu7jIz7D/0
WRU7Ca92t6RWtwtUwUp/qjZ1Pl7PjjntRos1utsm3xyz7fe6G8yfnVkYvD0i12ub+JrVAw5/Z/HK
sb6kC93jGJw2Sa61SBFDdCpUiEocdRzZKVFnk547xt7xn0Ottv4yX/K/P76zif3/JEx+fTWvv/pX
d4xYoyQGOyyTc+53xCJsM4J8B8hIYazrrRX0+G9zzErMAL+x6rqGyRqVE+tX7Vb9IpC1TDwzMDpc
3fp7plQeuP919tElgclGIAVLMHHiv88+SpOYDXOxF0uSlp4WzRmxvlo/wadzHhxD0Q+7LAtOD0ee
VRcFn42m0CN7o7qrcWbDmuk6upHyaXihvm44lzwwrvUmIAtJ16u9mwclgTD21UNmucO2s9sUc4qR
sXluBuWHVp0/9u0iD2lRa29BI4fUB1U56xseh67LLa0zTRQziTzEs5smVMEp7ObsZgE3p+8nZ7De
aG3Q73t90pRfW3EmfgZLlmPxU1mzZ9OV8LlptekEbsG8XzrKhbGhlbwyoOBv+RZMx5beFFSkODzi
AkBZovj4vNCLpnt0E5jvrl41nzOplxe2js4TIhZNQAxmZb5teX77ainSa9PSw3hbIlvg34nbi7Nw
+ED/IORYCDX+lHnbnLtYJXxu4Vx8IkiHn/jTbI5duAwf1KwcS32Kf8LLnX4Q00juyiiRh1lWJQ6F
XryzlEcojcLI3UwT3nQkBqRWDDtWuJODY1yj1tKfGc7kYGkLv5ZpDoBhVuYB1IjxoBMPBG+AfhD4
TQHiWi/1+RWXj0l0V0wRKKVM5tdurwVP3bAk9ySet+RNx9ozHayIlDTVEIp5cW8cnSCbsrU03412
zZ9ug3ZCoZXUFjnhxWz5IfGVLNNmozo54QjWOPyyIan2sZOFz/VYpde8VKKHOWvHbQNPHe4/IZKt
O+XYZHpbad/SQgOwZyzDa69a94dFlvfVjOMo9pLCoiMHPKf2Qf+1uZeplZyWqjG4uIpitDZJA/lP
RrJ/lHoTT9A2Ug0in2vdaW7Pw6DPFtTwBr6XT8Fb8+qKzOFYdAFqlKlQrzWDr59q2fDquIGGkh5D
jimdfnlzs8agLF66D1CWCe+Pjtu3m2goHpl/Mp3Zuekfsqkq4uOstOFV01X5aixWfMmkKq9cAZh8
049lTQeXOT27bWUfbKseL920MlIoWjV9LZnGt7Esag/11LzYbEt5S4jxgoFG207lcMFc2p/rauoO
1USvHw0UdUsKtuCvY1TpXkxm/cNOeHcJe/rO3a14GKnrAn/RDa5oGBRzYNOKBksi/K5pcf1j4hIT
8NSpGx0XUOBiGUhZaqO7NmlTSbutq9UEAyRdHTvofH5TF3VxYKvQytsy1E3265jU7212q+UlHhrt
ULtBvaNDyQ4+kJc0wwsGjYBXXrGXzBttWq7GkdbwkxH1zcNAkUN602EFWYtTF3GHegY9Xs+H9koz
pupRdX0D3mcOxE626GGdHPPnpTZuu7avObYi67qhwEhQgGLYkx9E7pIdZ2MEKt7Tmx14KyF8wD01
q4bSu5HUSMTFmsth0k6yLEMFtdCtr01jdeblVmq8WiPdhp6oVOfcTavlzlJ8g5t1Kw5+K7enrbs6
9owv8168+vjw1rKmLax8tfgtixPUG9PpEsr6+MuUFyMyi00/LdgMeBO3+wX3DipBSLvXgh8McI2V
/+xLgmOx7Puf2qT3zSmOMXdfp9LW/JLOi2WbhGj4GxWxab0A523CbcXxuseJQO223neiAbVfoLM3
xBqPguPXetSKDmolOF8mgKBB55BF0rYUoirOj1SlMCxrN6Fkq6OdhltgpGKMbV6i9NtpXo/VQo/5
R6MIICg/2JGFZ4kQ5OdJyxoIEdBgQWVp1zk/w5dasCwnHsAZvmnZm9yjHVVn5dTW1dBmyTZuZHWZ
Oq3e8rut0ALoM5Fn9BmE/FRgomPWSqanZNatVxGz7IP0y0TeWfDefXSU+BudlsYbpY0rFdIpfxgt
YBF+pEYn8CxeEig0Me1qeVYp0lyEv75TamL5GP6mN6MUwVbw6XwIVs5krncVLYKqDpEuHahOQm/O
A3RBv3fC6ds/5hGIk+cvdgCPRG3f/3wUWn/xb0ZhVxerrcgmEO9iDf73O9D9xeBZhpWBFA5dlyzW
fpuF3F9sZhMiXFiOLAxBNluF3/bYvAHBABLgwYX3ld35G3Fbwdr7j2sAZiFwkIg3q1cfPxR/0u/X
AC0TVwUXnHAfwzLOyny6pUEuuhd1aD0wxLd+R90q1vvWoBh4lEP3c6p4CelBZ+yHesnvm4K0aIbX
ZxuXNo0OHLnNqeCRtNPzxX41xR4M/o3APnKaBYuyJrxdxikliG9XHz1+q7skN0FGdC9zQ7PlGO3x
NZ6VesIP4yvDyS5aAtSvqHTbN+qqu0/cfvArmjtXdy6JxyaX+zxMAFEMQXeOOtHfxzAZPiPI9KWX
h43+3tE8EavG3Bt87pHfjP6KFDzOvT4qMLgMWdThTQ7l8KDRsXXV1/T3EFfPrxeCQXeKlSRfYEGU
IH7P8EzThlBVIHqISHgmWwiCCHXy0lclQZxFN0oOVldvPh23JBLp9rgU27F+sNwOwzDmtENERjPy
Y6erV9pid7BEmj1m/VLssBr4+Fj8KNGzQ9zVRsNWlIaLzdSRvBM6eCmeeRC8o7k6g8kvLy67zNth
/eguPNt9si36CUAHILCvz3ixfty19YNPcDd+qGY32BJxnN6csAMgtx4V4Kk4NYBjcoJwEVksj2FQ
+ua/zpj1uJnWg2c0a/MtXQ+j/utcitiNT1uJYWntQ+f4yr5OMvPrVOs12HCo9GsKd1wPPtgC1WVc
D8MqaadDRoGqBwLd3nfreWlpmdqPy5A9NV9HabGeqipPwxsr7dV4FcIJ+SnW85dCsfActV310aRd
FpPWoHTV3RLMcfXbxtAy2qhrUrS4pQwO9zRlcNkUdZjlOxmbXADp12WQO5yfXHARCxwzVtbjUGny
yDw9aHvj60IhN8PlUq/3DDIOV47zdf3gpeUqCkWYLttsvaHARHFZYRripx5lrf85rLcZF+JP/euC
A1XDZScZLu4Gao3Tc9EWxceyWj4nhJZkO/aVdE8INdED9mWQ0MtqHm2+umn0taaGPirtO3x8QKMa
/V+BX9Ri3pYMIK2XKiPJt91X643QR+iT9ZcXD+N7+2OAWHPXizn/aFfTnoq1/BZ4mfHmfnn6qKxV
H+Fq9Otx/HVf1r9YqW/qyw8YmFNaruu2+QbV3MFDIaP5yRjb+mc2DLLaKUk+NVaR6fgMSmV8o4ak
+VH3U12d6kxL7pKoMnApGkukzuyU8JZ5KoVQRinriA1tgGrKN+XLPCUzt+p3BVdzfx71Kplu2wQd
ZMg0Ks+DJXXeaPyIHg13oMiTZIFVYpwtCMukHU2cG8KsWEusaao09EwlqalE1qHA3c1SuCDcozfh
anUBrBoc25YYlFcWWi1+5l++GFYoeGSCcfXLUOa7mmccWWXFIctsF7fwaq0Zvmw261Kg30km3GhD
JXocEBBrsOWEVQEABIbWsC9E7X5H/g6axyySS+FXutV864CM309GkVUXJ++AFGGCiz4o4G1bDx4M
Q5xKC8w3qhrAt9hsmvZOK4bd0gJjgRDyUSZhAmLD1F9E5NwV/ITjCwVKrarypcuGi1i0qxAB0Qsl
AVx4pVcmftHNbJArw4OQuP4y6O7eZUUG7GyptWupItYajBu7cZgoBnRrK2BDmI0TnxERPLggT3xX
S5e9NRfZvRra/jRZEuKMyXYYQbntl5NJMPIUin7BA5ip4ki4qin2WdYV2zAUDQ3HxuRP1dJcAUdh
4Vhmywp5HaeXIgxAqeQt2xhMe6yMLmlZSM9pswaoE/RIrxoSjdb7LD8uIeq4B2Sly64Yv+v3sBHm
+sSJw58Zn20Kr+vUesXY8FPRP5XQUyNdvhNdfagTSx2STnYXI2OFMo2zdUuL8Pw8BY1+ziq3v7RB
WTZoXPHY7hu0J8avLs+5D4JxraNVRrYrqGk7gBmoQwbFCskpGMPGG8Zaw+vdZVno93qs7kPZJF4V
lmtlNDGTxkM9MGhybA043lwxzwI05Hvd9fXeVn0Zbv4x05ZE6f4Lx0UBV/N//qzAfv21/xq21C/M
Wl8SksRvgY+CaedfqSyAZTyCmMKQlph4LJ0551fhSf0CEg2miY2nzzQUQbvfhi30+BWsTX8A45jA
OvD30tDrH/JfngtYR+CSBcULBomv1f39O9Mgq1QM3m7j11GodtZUsG+OjOWW1wK6ZAmLKQQRAqu+
thFCpiQ+jVCWD44RDxetdSm+H8zpqhCNgxw/YandoMLZF1u5zVMoieioxBxRXXOK42kxMFgvh6jx
IhXBNwOU2yasNZltYjidj2aOx4zBZ3Itn+hkdyautX4QZSfuNSbSkyZo0i5FpO6hdRHwqeXyvcvs
YUO1fUIIKQlbKkpKt3E3LS/8e4bMbGNbIe1CEzCiYT3k+p4CETSQGHKlDtp1DuRnKcOVgGbE931f
Q4PKioDExVRuaQVI7nMa03wjMKIHojkFO4Bc/wgzMR55do53bmDGGoJuGDxoX4Y7s3XVkzPazmOF
8n90VkNetFrzCjx6VYwZa6Et1SVM1IptaKxgsBB/xx7j1PyjBp/1OAqVUyzstgfK7o0jC9/52LpO
/EI2TlwBL1HPDsvem17p/cwtkDhXDvyVnV03YhcL+mZqBxchsH+bCvfFeEIlsM4DfZm7ScXUsAKJ
3taZrG+5i5xDU7steSL6WXNTaYcgHCNGEg6PzZhb0aFge+g7AeTcYi15NVIz2eJqbg+rM9E3Jpbr
S4JrUOmzudHwpNw7gbD9oqEmto/5DYdADjesfNrD4kTacdFdOjIH1PsZUe+ZwtHoo8RPv2dDLnci
ja3vhpjbpxhR/lzbuXhe4/onqqPUIQ/74QgZpwDV5pCNG8GIb/K2bC4RAZgdFkBqKQB5bDNYXi9V
lpg0qfeQhfl33/XlZO1s5gR67BtrtwxYMrH1oHPNQ8umBDEOMEaLDzCxWAfAjM9VJj+SqigfIi3v
QHFaRXujygiz3FK4630rGuJsFoVodQKJsu1q+WJC4XwCbm4cSDxTWpnavPCTmMIOMc/scGI2P1Wa
Tkzheu21lptgf6E6ghu1vSzWJHaTG4bHNrH1c7ro08VZvfkbaiMggOLHeqSHu9hpiLWfqwT0g+gE
3y7NuLOyqUdCHCJ3Z5g2zlnAaretHa+12E21m5sIY4jLjzpttOl0CkOl3RXGMLwTntZ9B5tqckYy
tbcUr4+7f841wBryz68B/zPr/vzNvZKifrPe8c35QkiZpsRxxDn7r2tA/gLugpwOxYSsuqVQvNN/
vQbsXyzdMGFsgckUlBmsL+Vf39wY9gz+r2R9uSPAyP892iW9s3+8BoS+GsYhZlnEDDj3TO6v318D
wmrTVtYxuywD7FHquj/hzGEZBmUH8i+MK5KxXdqSU0gX7Ezo36X50CxGMPlp6zYfZFyGF8vsqI7K
yioFD69Zw48SKmW5qeo2/j7QR9VtqmiY21NCHrPA1ZFBwguTuXrETsXsFGiajUnM6F6YrlsSOLFd
PxWyDzGo52O5XWp7yD2sfw5PwyAPvscEWuBiFkF3CU1NKS+oDOKIqIQzOnYi0ks5SPplooZheL+u
ca80lcwxWTgDsj7sisXZGjOwLuqvhdPzUbbwMC0sl5DZB41Pq+boJzzqPIHznLfEpu3d3ATWSFuh
Nw6xa4AAXNJm31G2c2eRyeJZ3KLt78wwmfhnwunzYo4ljzxjAFezm80yoV4FmJC8mZqlA1igddUn
ZkBai6kbGPknD2YiHmw9XN+wiinY9nX82rKLolwL6dGFmZD3B72b9Akus46VXEctz8CIrm5FJzXF
snW+/IxFGjg8CfsMRAebzZfaorTsWKR0613w9it7w5dURKSdZ63ytbm7w32hYEMOafWTV1WMzQR4
Dy0qX+4NwGYOi2M3qrw2KfSjorVgfOGrGe/b1Fw+TA7r88RjdEHmbYvXsDWNK7MGUegtHQlYT2jR
8Ii5Y0k2Q+jaD1VI8RmNhpV61SO3O4Y9R340jYAFFLyeH0mgv5cB0fBtAybRZ/tuVH6tyCNTKyEU
bzetq9+L2M2IAdiJdZUpmaIYKUe88Sid1Rn3moyvUfeNn6nVt2JHPZBbHOxWzSSrXbc36KesiLk6
i4mxP9aIyTZRxP+orFHcUYkJFN1NZXmsusoud46+uNmuNpLmsXBt3ga1dLNuM+ku1YgDTs9jOYOC
4UfVrTUv1UmKUjVt0eTppkI8uwNlsBtkDmYiA8c21AvAcsnWiKYbGxTk5z/n1P1LqXP7XhbzX5QV
/yZ1Or9Inn8wAnEvr2P06oX+17G7RnaITTJf43yGccBq97dTd6UC/QF88J9T10YDhVNIDp2gj4uF
5W8onaye/njq0p+Dysp8z/xt6IzyqyH6d8O3rbqZ8aTxCbf/HEnYew1lLM+RGek7nvjRcxQnI61X
IrpwbH9oZfxkN/YVqNtDPo1XolBb0pQIB1b2bRY1WT1YCL1fdZA9BioVDlrZTTd5QQY5GkjfRJ27
CyJn3Jp1rnuacN4CE7swKeRvAPgJ5oRw4ZrFuUKoz7epVUUXF5Y+ZrBc3ySmufZoht8ktjV/qGx5
WAR+ylxPSYLOUbSzULcI30wuiYWOsgO8r19Bh1mv9d08AYWxgkjzCGQs17SU9Nc4q0Nvid3Jx9x2
m7eYur0EZNkOm6jYGknUP9FEEJ51VwNgqhtsoma+EoB9w0HHfuH3SoLVrTNyc+38PTAE1eizBdsu
q+LdQM3gQwb0DLJJylRPrSFJ8SA/jrLqj4ESy55dcLsjdWRdgr5aPqyhSt7hlFMGww7Wuei8RN4w
BU9MdprmIxRZD9ATFNvbsbiKXWu4A4TFu8hiu7zYZXGPo7iFT1Aa+xIIXyfNlzp27/ShPrQLrmFV
yZ2Zp7e5o9WbfGZwc8yw3mgx7/Ka23VjoBvY/J3aSLynq/F5EbLlGpD8ZpnQDgK4GtnHWODwa2hm
LACd6gWcVCe3cf3awHpjmK5l76qrfl7enah8j+AVbozGPGLB4dCrJ4tfjLqKA7PxwKVi5rHFDctc
QhpjOtGqRvYxqQFGW5W57FmV6xs6z06UvM5eUMy513Qxy91BS3Z25XzaqfGcZPnDspA8inqDPmUF
K2GieYFuutlnX34hLuOwBdU+gH4fe4hIjbKHLZ+Pt8EYXipzdM/xiDqWwFnaBB0IOAo6QG/X/cFq
qup56sIbRSGIFwjxPsro1erEqyby+5y43oaOXG2TStkfsJ1Xm8w0IoTc8cWap91SpoRXyzzdddSk
HU3TeilVqx/JxAebEJWLfzVn11ndO4xsiL0uO1TQkvo55qf2XPVD/KMk37QTowEfCoQzDh5Z+SKp
sMWKpvRqgEmePoOiXezegVWQJ3eE9d37UeXtroYoyI/LPL1yvpsbrG+Gh9qHO3gIov5k5nYw+85g
OpdGltqObQhRKnrDx4Qy6ggJa41ZmWvgKlijV2INYWXxaF4vXy/gan0ML4HF6LM+kOv1qUzlBq9m
khLdGXs8b2nj610drU9s6Xa8tvnA2whuVfAt6UcXosX6MG++3uj2+lzXBA93govNE7tiGzFK6Tl6
Oq6pDWv26aoRIty2idVfJLXhByLL8YmHc3KnMafGG7HKBpzFLgxipASXKel6zi0bdhIPC5J0NnaP
9bVhrQ8P0AboT5nZHDo6VUqzSc5KWDM9iXw+DmEcT1vc8fF1XjhgzZXVba0p+dnUo5FhyI2c0A8X
oQXwpdPxgTNifHCYMA61HshnQVnC2ZJQZ3rZt34uZbrtymw6laQhX5K+k89zon38Y25d8Ze37vnz
/f3PL9311/77rQPeh1QH16QLmVf+tl4UYIhsSPusAdDCyPn859Klt4hKeIMrlbQsOpn9n6eOoaOG
cUvy4CHb6uBR/TuX7hcY4feKF08pGy8rSSM8X4SWnP966tSVsiwGTz+oSczvOz4MlRfXWvExtKP1
yOCdsZE2hvDUu7W91RsHELcYQPlt6JefbiptEqesa4fnfNQhc9s0pFAEP4HjvQLZCQKUh/UkvWhZ
ip8Kd2ns4SJ1An+CjxP7Hbbmu2VwxCdKRHiadC3uvAh14arO4/jAp0gAs1epp6djD4XcEk/sdTp6
7ScXVvr0nMYcyt3c6J7kmdYRYqFLuHar/KOjsOYjiAa169sOmrboeI2YtBadjCZBOROxrVGlu4ju
GzBwEukTzzP8WWVVYB2n+h0iUT3dOANitNfPpGdZlpo+B+VA3ZnOu4lqzJlWPcpL7BO02uxIjW4b
7mWuaODFJ7Fcg/viQIlAh9sbUWuMBribmocemdG5xlETfecDl7N6Lc0noPgmI3FccxgvZQjSqbUv
hRXaF1eXARclUHu6hhO4PNAVriSgwO8yk9SaBPx3iHdtxeUflMajWazlSpEkfIKPssM4Tk4qpaJ9
Yr3asm64xH09X0w3MR/T1iBKrMWAFPl62rdAtXhwGPsqnkNpGj2ZjRMtXsX3nZa4CPQdvNlC7Gfd
wAsrZVbA158c+w7HHt1GXWPO2a6hYo5+S16p3aXPq+USV0reK5VHL7Out6XXFtVCl2hTz99dzaWT
MO3QnMrZwNQzuStRyK5l6NCmM4UHLSkqrD5x/41LcSrpZQit9CHK3RLgYrjI3JvcsfN6A7Spb9Jl
jqk5kqn0Ed7ia1pKYfK1s2rp1owy24/r2U68VlVcf6IwnuZJtXIVd/NHZdbOWqDE1euqogFnk4H2
6aypOq8OGGjF/UiNVZO3TwkSL7VzbKs9GqPcn2Jp+ysTDNJNs0xQdgbDnEwwlpPVbo0c4gIp5qDc
UExV7WhrFgdZzZmXFULfVbI030IEyW3NK+11InS6w9A2H4kKWGepugCpd2TPYdXGTZw0Ou9zKmJ+
ksFjkGppv6ZcUn8USZm0fguUlzaDyfEGjpdrWArzu2rAXiXVHHzUtVN8p7coOJcQcb7ZFWupMS0O
UzANFjXbWfmZZq12IyE4s63HgqRtRktv7yuXLARh6yadT2nTJi8St/O+V4Ydoh731mkpB/s429Ko
j2zzAtNfRMNcrKrKn7hA6cslCo42CqczJszatM4GTBKkiro1+h8YkaYPW2YghVhSLTcSA/MPq7GN
k1FJ+eDGEC83QTTLg8F6iJF+iFt/bh1amBRQ4C0ppKTFkxNNa0sAnSDgNVL+/XDBJQbPXdw7QYzB
CV0l9vUlgr3tlu7K3JxkdDOliX0pMzBTXkC6195NYPufs9CtbsIlSF9yQ2UvOo0i7WbKuvqFBXi0
n+dZ7SsrdhC+RXElgCAdMJDp5mW2mUs2IguFtdG1FNlolAEsN8Su9DDWur0xWzFf5YuCwijM1vik
/cy+D4bIqH277RPb69Qoyu8KB/83uwzrdRxJ6kdXH81Nvb6fn8ZRkImnGItV4trmjTtMpX34VtG9
slxNiZV31AtrYXnoQwUpTCJD+ExqS/yRNEYbE2kLhfzRT12fnUJM5uktDnQeB01vc1jS74tlJKhm
OjP0eVrUIaOrkZClvqT81CagUT2MKPpwJtIUh14LgSbeh7XCC+/GsTU9OUQHHFxn1gipKRqi/I36
qM66A4iWnZjo6tMUaJxH9JglcgOSWBa71ii+BTqmtW0pU11j5JtmBJFKKH2bNk2C+wFQnPWhm0Hy
nnYTSSlaG69rUA+oNEbPWEZq0zgR3lo3LxbMWLQlo9GvsqDPC68PV1tk1oaO6+FrNG4TTeKZTc2c
fF0VQwWk6avjiK8tm4IQeoxh7lhGcmO0lGjwHSVcQIX61P6wB9fskFOm9q6kEcU5NGUQ0lFdL1Da
8HgZJ3JUYsHSyfpqo4+NeKkqq4DgxoVGnrWy8PNBBy03/5hhy0SL+HNh+bV8/2SgKrq4m39XD7n+
ol9dXCbq8AqAslGOIX78NmXh1FJoHq67yh3sCf8wZAm4kAxZhL8xw+uMPr/qyQxZzO9oyQ5Z76+2
yb8zZEFL/KOywXiHoLxOgHIFUuLe/qOyAWC9KLvMOeaKGq5N3wzZe5nEFiHtLPPT0AIT59gdS+vQ
Kom1TYrCPQVztfKXKCg5DlBG3ZCkZZxqzv3qR2n26Tr9bxY8Q+81Lwliw1b/XCnxFsiuvSU9y8aK
7BAVS4bjHvrccc4FZJObZO7dknMnCgBKqml4r9o5/B4kNRulSIdouuvJShEHynTx2gWmVX21x2DE
FriWNu3U1hI9WwtOuKlwlnbIo8Y1ZnEmpmrW2qM9siP0LDgHtBDQsXoUa0XrtRoCSOhWZ6nPoqAM
x00c5wpjuviuQ1lpfX12u/GABWAdxaBdJJsmbZvcoyCzU75d9tl9ntb9naSI94eheC09mO3supuo
QkH0O84YG4NrmOZbFcq5fExTZ2WgBM4xHaf2Eutu6mH/YQlbYSSlfa92vGnRln1Nc0P8PGhThrOf
2e3IH2G+t/3/kXdey3Fk17b9lRP3PXnTmxPnKkLlUAbekCBfMkAATO99fv0ZO2EaIAl2U9UPuFIp
QuoWgCpkYuc2a8055tAhb+1JOJ9hr0msxWjKPWTCsjTdOVFL1q6oDP4wnh6mESFPZr4yVa9cdH5T
GzQGjPEK+R2FCIo7RNIMtsLRtzIPVILtWLG8fqlC5EQoVtusDTlyM6pUX0qA9AUksQM/s9IzwIbB
Rm1bY90iRTnyayXdEnw0bLtcRfBbm8TDoY2ILuMxHWZOVlIVx567iV2Q1NBVmL6pOyHeLr/JSRPu
TMfHOBtnSnTkMQPGc1e1vH4FCsFV1pJnd6IpRv3N2uGO68uzNkfKdKOSgcfGr1M9xIfjiE0pn6nU
mEDoxBFY0C89cZI50ccAPy9a1sAcwdGY2/NcMr1rIhPUfKkycDzsVFiOLisRHalNKZIBVvWDcHTI
lnSIxUETDv1eX45ojCw850a7NWM/u8UxHxqz1vdy8LtOZ14Q66BuKxFlGXuMBVTDBFyWIuqyG7SR
vTti4Y+kDLXJAoaDvst0ds8UsfWrxBOhmSI+MwkGgjQNc9i4ilGcAv12TropcVNIMddsEPobdUrk
9AcVhV+IPC0AdRXonwIR34mBoNtaA9veJGXjAaq6zBexiPzURPin44gc0Bh/3Wlf29GVJWJCYwzX
lCmFQD0CrkIklDZEB52lxl+TXLKOVaSE47bRUo1KezASPjGkVXcDX8WbVTZhy6dBwHK3QLCy68vQ
OoyDNiZKmcbCtZc5kE8lC6gOOYsIPVFbUqPqSKTkz9uvek9vrPWIStDjEIY+noOdiT4n1bUUcrPv
3cBKLCgrsufMaIDopGeUdYhFt+/jz2PEvuZUKT3zVOuzS/Y4Jt0UgeLM1cE4cic+J7Z69ayYqJ0w
wzJlgcxH/eiZwTCCpQD22dgs0Uh2+u4qjnzHXsVOII8UkACIijpicUAwZRCJzlu1YYZuq3kxYLlP
2PnbC02OWkhkgmnaYlCv6KRg3h8aT/6YCAzq76+mR8EtNInsW/0///e2/+/bLB/KwPPrqc79x7+d
5PfgWcr7+/roJv/+O1/9YPWP6cvefba4qW9e/ctyWt3OmvtyOL+vmvjhQx6/869+8XGNvBzy+//3
f27uMBktgqoug9v6J8unSBx4e83dYbYO0rfbueKnHxZf5wNDAlkPHV1iaWWEJE99BVLuqWsQco/S
Rzcp+b+wk2nCaUa8gS1oYA8Y5qflVyHS2WbRFnQxB4jzb1lpWcy/X35N7GrIuG1+Eyoc3y+/ucXI
N6F6Vg76MBSjNvP8aJnJbAQWmyN1dOZt6HSIR3pVnUV0bKO5MdoSkruuIY6rrsNbwOmSs8gsX4kW
+ig5LeJ8z/wGJsq6NxNZ37oqsh+cOwHJa2Xu9e6BDE73NAcVeIJlinoyyJSIlHh46h1guxNHMNbJ
4dRnZd8HJxQyGqQK4NiNiczeDC7nAzPmymZjpWcnrsC4q6ln7UKWEiIZeGSavNKu2H7Y55ZAwHs6
cAU7jKiP9mW7tAQqPsiBxqsN+HgTjv5HTwMp75sedPlagOYttJZfohRB36wUIHr8RCAea4Gnjzl5
xPOydOxlVauSPm8mln2d+/6RLAD33FVv1wvovWoNw3EvQPgxs/0Jxj7lE7reeFVLPRKKsRzWroDo
N3UvfYVRFt2F9Pq/yMxgOs0dxflaw8E4830WDZfiwKduIvQ3rQOtP/MA99cAMCj4A/Pvq7G4cS1B
+FdqVrWtIzJ3kQcQvxuKJN5RZPI69GA+51NQr0vXVMT9kt+LOSRd1BB88JypKh5Ugn4TmhFgXkWc
k0adIKI13jkXbZqO/JCIC0Z3hGLRQqKkzvQibMNlJsKFExa9o8yWqoU3xQ4rkaZg8uoII65JltI4
j5JRHIq0YrLYnHtFJBh3Iss4VY1ukWIxgRpgO/63UaQe21GTcUSVYxuwDoXtYO6CliQysZWjj+xR
iU5WdFKUU7SWt9ZIXIsRV1ndzLWYs8aibLAnztNO6ta9T7jUbOgQiS5S2g8+0XbDGCw0Gv8no+lI
IsK4lnXgM2kyLAvCqNzF2Neyu0kGKNztjOhBLZPnmhy7N9aASuGjGcgqIY0xK93SHOu+xS+o0knx
x6p1vwQmStvlqLT5Nyvq2LFAVMa1pBGylZCPBIWBHhN673FnDlnYIIfiODfvTStQF0bVAOSWO7eD
kWd6X0uibb5achEEn9wWhRaW7sEo1o49EJY7Rrp3BGlFO/UasJo7ymU18rvQONQAgC20LunHmQQ/
U5tj+WjOsrojYJS43EWe+s28TwVjM/bHb4Mm53eOJDu3TVrnbN8IEflCt9+/QaKWOkQ12M6plzfh
UQTEHytyVNEylPTgUCvNsVo2abxAf4fu2JX9hJWKSNx5nyiEZfRqZeYHNhpalHVZfQeXPPZWQRfo
x30h15+9QqNq0uWJhoxicIKtnJjyClu8deWbBVWjmC1ANctIMtsp9BoP9DQvr3OjadO1E/u9fFBq
cUcEl0qaok2u4apx2+zUDxr18vcXwP/fljbszPS3f7mw/TO9Sb7+LIjv+WcfljVczRpm5odcP5w+
Qg360C4XhAixOrE5NNVHdsRzv9xmRuadFNvEPYRx6PlUCSBMVVh+WAVVmTOp/juHSsX6blXjPIkx
GkQEKySfgkXp9aEyJDIel6IxT9DoVcGwq1GzAcwy6uKeTqh3QHStc1UI2gBFUel0FAQCBxRBmvqE
l+fmpT5hCqiG+nPdt1F9pxXeUTh84LNGBKtpCqPOL8ptHEILm/e2U+3wVbcUt5qOEndWtv7B2CTy
sS9BY8/aLFtJscApoJBJTqgDfjMEa4GWafQZnQ3GZQbtbswHa6PF0rh2FTgNLMrVMojxhYbdKC3Z
IsBCJjtk6Vutus7J/1ui0GzzGaQLkDcQtb56Pl6iLjC+ei26PzLk0pXFHuMSkapKkrUQCMZCK1gL
1eAg9IOyUBJCAapIXUddWE86Q6E4LIT2kJht70IXekQNza/PwROVIkugs8zSXFlrQsMo0y67LoWu
URUKR1toHYE4IHu0JwlkINSQnuI0J8GoaieR0EmmQjFJjYrFy6bI1eEYinLkuL1QWOYSgAt5kl1a
5WCsisTQD5tAp/hLfWhVdMhu4o5GtZ+UybVnqkifemDLDr3kVeL05WEncxLvhPLTnESgqdCD2kIZ
auuJsQWmqH0MhW5UFQrSkiPcjZ8S/waUGssX6/Ftr9cYk5XQ9LcqSSwLEuOGnZ+ZeUe6QjYeabYb
iXRHo8m5TElBpdkXSznpLAJRKakeZFGuHohsm23qx/5w1NGx3pELZF6Xlld8NXvI9agtPQmSMLkn
Y71UWhKOm5CYFvb5yabF0oEioPEuaOJI0cJWFfwUmj/WJ3Yx5it/9G1iVIsQDGZGiZpz0FUQlNki
ykrYidTnPiGHCOiWgh9qTVleKxgMTpTCglxd9/XOiuPyjvwaaTsaXnOHAq1KWcsLDr2w5NclbOXz
QWFpydxIPZezGN6/BWqr7B1cRJJEOyyxiZ+d/ftPrQj9mO10UVt7+9SwjIL67bao+NmHyZXJ0OEN
UXtaNEZ5U2piD5Or/oGQc/C/gr2IPJ5Cw7MYCXywoqgknj/mnQuo7+OZwfpAG5VKFrIm1NOGJf9W
4Lli8k4v+6LMrqI5S91QNhRNpQX7enatECAlOilToNOGnRvl2Zy2FHt1pUb17nKbAILR+LmSoWzJ
88Eym5WZ5NXG9+TuOqgT7VhLY+VMLnL1q+21910oDeRRqIIhUbv5N07s9ipTwoJkYVh1Jl53aF4l
JupKP3IgwyzMVrkfVPmsRb96aLl5c2M2hkL4STFcW2Ms24vasb9ERH+blLaN/Mxvc4gV/igdOF2o
HdI2lZeyOdirgQHuU77p2gPbR0bjNrJ7ndLCobkFSwKIuJNgtksQZ6iJPO50NOOj7xWHVt6dlFED
EX0soyPTbo8AtN61lXIHWla4cHp93bUoMeSc3gwxngWylo5seJxuc/p4xaxTivhjGFGmH8xAOqTQ
k2bkG48In4JIWL4loAmDKYEsbu9YZ/oVVrnCmCVIqo6oezKzt66GQEmv4ZVJaE0wMNxUQdAsKVrl
V2V5GDr+uZs0+sbF9fgZ02r1Je1tCx59MiyQ4DKNSpV1htq+vkoaMwd1mXaXpGRbBLeIBERMabSF
Cs9RZvgfke2rcrrDkBds2qBsPyt1z74+iPRl1JgyED+Rt42Koj4CwFQa2L9rZZkqsQxChJ4gzU/w
v7G6JWAzP5CJXuebqFIqZQP7jVz2rB6S4wyt1WeXNtgCJ2s9q8xK2vZw2qhyVNHMq2LskLnIfG/p
4CH0IAe+9kiEt0vFOsK+xCTqT5HxvkiPpxvZzkVEB+s3yq5ZIXLm/dhWzmJfMe0ZAKF8HZW+sohp
dn2M/H48TcdszGY0t2EOFimOLgJEcIDRmIukxDoJI/1aG2tY/b5nANkPrGMzIwSuzMvgKsGBuOsT
aTztw3LueTm2B993k20/qhywTX9AoKafsAaaN//+86aQSDKP/GrWZKX6WZrk808+Njl0mhkWswpR
FipSDvO5ywG2x0D5jhEKf5X+iliLlgQPu6iyWOTiMZdRnHmqs8gfZBVHFU0TDRIuu+bf0G8iT/l+
ymQoWchJbJWvoZ7/bspU6ARqTmlu6poayDwWuAr4Y6LIWaXlMSmL1J7J7hmlbSdL9aqJFTJerAi/
YkhAXDtXydJw5/SJUS84EytDt3EwLySrBcvuBeA0egDQcykH9ChQG2zMulkk8BvamFdUDgSUI8ri
6kiZSB1+LWlneQAFYjaOvgOTNTbBekyEj3iifYwT+cMREBBmWHgg8cQGIbCqXJnNKK0DBDLZoS0w
Ip1faHAITb/RT6ViKNO1n3fyItYwMG4CPN8HnYCSVEyAypJHJUeR6JrmJ8zKUj73FC86lwnv5Vsd
mCq4mU/6CXhiVlAWl4YeIL9Ry+LYQFe+4BwB2sxrlqpeENplh8g+i0UQSOoyqkwXjNGonkewFOft
qJ/IMTgeXBbeaqhHZRN0KE20mipxiD8SZSOND0W0alxn0aQo2DO8xDPJztdUYM1DSc/iwyKXrlCM
HCQGjJXUUI6qBvEiJe4NahN3yRZ+geSVH+UcvraNKkGmozmzQNOMTZoQ+AXIZkZDI0YdlG6Y+2/s
RtpWSPeoJiB7rLuPITLjnRrYbCDJ4S2i9KRVi53SVgZn/JaGR7zBYQCzsoIkm1T6Qhuo0QVR0F9T
Gh9OAr9saaHZ/icEcYGLviM2vri+7G+UII7umgLzf6EA6KzbwZh35HHtmrL0zomX8s/s2KBRPSKU
lXZEd5fDIY1bH3EO8CDq5XCTDyUr6Wc5zt0EK7442tPDAUWCEypSVqQQlZtYTWtr1pDVnc7rwrHO
K1dyRxE+mh7IFFO+SDJnFqcFHCTqQHOtq40Do+4qUARCvSCFQBTkIIqu1BCEbyjlFRzNLq8Puar4
FCIeQWgjVHYWKWsAejIAyFrRsIOGZMsei08f1TxQkRkmR2USeGRVKXLDuoV/0qO7nJnM/ZBFZgWp
T4vBVcprM1YJjUTRvCaeRLpvmrI5N5oMrQM+lkPoNHiUbRgJ61LOqjkEfnKf/Zo70cmVBvG4YgzW
mbrDzJ2eo9hoDuU86RfYGUOsFlm0dlUvvnClMA4WYHuk48jPq0sN7czCKIJ+bhuevc68hJJMTITK
ojTk8oK8umDX92N1yiAydlDz4FoPNLPUYpRmVdVaS3mAaxv3pr9COlfdawh40SH3znWYxPpdiL61
PEJuFFn+Sqn0qp1hlUSecil3ZlthQpAGk3YX8uk6oEODHgnSbXjAJo48OrRm8zKPnGvMeGD54tia
I4UN57hZ5AX1Y2i1BdmhxMivtOwySGq8dwrCpjhSS4iB2bDqwfWXxXgRdPW2DIcD1auXYdAsErUC
NIZ6ExYgZ+TgWIKNvE7KyliOEA7Rd/vFca5bzZEbxPDhQUvzlx/PldKMEM/G5S5yOAU3bUmb1K+c
ba7DtTbc4VI3GxzPPvgewnGbOxOm1GnkN8WWPItlZ6fHadfol0Ti+t9AhQz3XR9bC46zqDMciAzj
QIRWxZaE+cBSSQyQhhtSCjnkINbFhd3V4TJGabWATaWii061DdMnxLEUvr/NpLYa3RRyfZNV6uXY
m8Yc5BplLpygmOl081ABVnnl9WN+FJEbuxzGzvhEBm6xMvTLziEg1TtlD+QsgrxAqN/Ep1Ks1ieW
Pxa8ie8fqp4Dg7mTu0VkaMmZief/mIgH6SxTm5xmHAgSUL7umoA574Q1LeDJicncjehMzKzG8j5R
qIYqOUrtwkoH/UwfUnCZreWcZCOQBPbeyngRtkq0LDisHmitQ35xTdjMVZDnyrzsB2dVMMwOdHpw
q4ZO8kajWbhVKc9vNfDNcyVCXotq3Kkttl+dmTDpYThQ/Ahck12bJ4opYV0l8A4wSM+Wr79rQrDP
nR+sqyg8aDuU5bF3Sf7DkUQ03W5syPLDvYquXMmKed1TO/F60jpy2ckRI9lgLPW6WVkS7qYCMdUS
Lz4PujQGFZX7qluD1gjnNhVaIHMQPhsv/EhIhjO3wsq6soZ8iwZ53jgpO2HJLYEJeWIoGqJPnYqO
dVdVCaQXtuHKPG1Da5dM7e1hanUHU9s7Mzxa4FU3tNKCIaaAnKJHTpJJ5GzICzeCjwrW44Nmaqi3
hdcuDdFlL+hYzwloroh+VO2N3A7jYWv0XXbZW1KQQKoG2w6XQTTvlamRj6CBpr7n69ldorj1mdkH
8XlTe7T/IdgUYEMnWUA0SQSiJm+79ThJB8yw0W5soSdIhLJAFxoDc5IbjCHPwnFAtGy8IZwS7bvK
cWvulFq1aXIoG/A981RhcyKkDFQJXA7+QuCgT2KHJPFHY5YrmD9meZgQbTtJI+JqQEGvZoyDNepL
7yYTOgquylEIMhHyCiyu9UkrNBe9KjtrgIo2SnChyXCVoKKLOt5JUXRR+Cawcm3Q/a8yiqEaCrGQ
djCe7PNY9vz1IOQfWhugBEGnSHvcBc0arRwhFiGgm6ilPvfiBXh92vP4sy7dvkqMXVZb2Y1Lhgu0
TQp2tOnzmPYM9bPRgKqdInykzQu2uMG6C83KjUmoUTudk4ZXS5/YMkYAoDv/Y6db1Sd1DNLTNiU2
xw9HVAsiUbPutPqjPMj1LMxlWGIWUZYHQUKzxxgq7S6sq2gziDBPuhL1lUzu7xb+HINTxH86Xr/G
uIj0MavJ4P3PKa2IYvHbpZXzoL0vqzcpC+KHnwrXIh8PZbkC+k78Izvxp8I1Hi8IxjaVHFtnluRn
HgvXFGTwvdpUlU2ZbD3gn8/nBP2DBnUQ6jF8dc4YIpLvNw4K2HtfHxTEx6jk91kG9R1KNuLXe2n0
6rUU3Y4RgyBI5YtUjjmXp4F9pIVhcAVyT0bIrMq9vGETlpLdKNHhOvRaSf7kISpCjB0MSAFqRKSb
EKVrxFJuIkbuVbO8jNBOb9XeAsKeR6RlnDgZB9hZQxW4nmFRzW+pd6jmSm1tdtlYrMCvAWO8qHVD
d8GcI+FGkJWRK1rQ6WqFtnIh4xsyZukQ5fjijVxWZ2RedEd9oQ7BljljpP6jiZZNb3T6nO1WJ8+b
1mKpHdjUI5WJDOiYeREDfPedMLh2MTfeSE2Je2tM5NaeW4OFSdZX1QRIjk+06RxjuknJmFJwPsPS
21yFfUn2Zk0SRz5D0SJ7G4PCw7zACS/N0srjaTKBDhTLsk3aQywybALN3rcCsJuOe6OC/wKjoHZg
zdmTl5SiXE06b8ym+coMiEVZ0V1FPXa8osrX9I1Tom0ssz4NOpe+AQnvAxOY4btHNfEP6QHUF6zE
Pbryw24yGKsqcEOe9gjjsY9Tn6Um0sgA8TWE6vPWUH19LhPUuc5jxcRWWvfZIU248TZPqfwukV8X
JrNbPprXQ0AIzkxri/pY89vmqgzVCk0okh3wV00XGedZrCYHqdq3WIKK3oXq2ib5fRDleHLQIgm+
vyQIPbJZhLRvZdXgtKI3B4Ubt3OwMvk3v3bbT3qka5+NZgxICmcjPM5UT+tA/Y1O/ymlydPg/kKK
9h80P/2y9PvlJvkGde/tCeq5+EuxFs8JLlSNKoZGsgLT0B/FX9mis6YqUISRSjI3PE5QFDI49SLi
1HROaSAAaHj9UcigGIJMwNBUyyJ+5/ey46ZKRYZ4KkuFuJR50MSbbvIhqFCA7v0Q8llGFV4QKBE5
arRZGJotJ5M2s1s0HC2gDap1zkwF+0UvB14pbfA0irdkB3PqTSO9AdMHHMRwzWgRaK46M8JA+RzJ
kEXxjFr9tvUaL2UgEsYxK+RBuY9wJVwAGkcbP/JPgvV7aGoNWeCabK2LtveO7NYYlJnfmNrSLx1r
Z6e2fuq4OpYvXw0hvYD/DNYOygQmmUbV512lRP1cEc1l5ttgi/JaV2Gvie4zGr/mcyha0sXUnU7o
U8u2YMHUtkzZcpg62Sl+bqRYU4M7alH7QfZdhIhsq6UrWuHB1BWP6HauvEgPj6jzuKc2sCaHA3QQ
3OSiqV5P/XUjidzbwY+KO4891bc6BcQHnaCZA9ShOS/a9ES/ElcGk0qbU9yhjw8+2F3IVW0cIiKv
1zqUhWSnieY/bkH/yKUSQal7UgdID0qBSTVQCQFBI6QEYLs63O1CXxDT5lQXTGIVp7y6MPs5xx7p
o4IadjNOGgWSv71bFfPgMUqaYONkdXoBtYwwjyzEYNvwN1/CyBUTcp2jtjkgM47ohlCJq/MEb8u3
wMoL7SiW/OY+gPoTsG8c3XrZQKQ/kfWCAq0k8KwE0x9lkT4eapokHVCbUweOuT1Vl4CEkS2rVn8a
Bl2yDHrcvjRq6/oSX6OGw2Vw0xPoNfLlgDadqZVsifhrUET2LdhY+ZBeFh76rGtMh21mx2+QlE4J
Mkfx6NZWbmNxaMvqrF5Vvqd9G2gEXzpg5S8zqHXlrLTHjhANTzVsHPseEWmkEapnoZXIzcp1xxq6
chVbdxFdTX8lRW541XZCEUkBx8QJjIttFpRRe0nhjN3uMHJIWZSZAnbPd836Y0WWjrTQs7ZL55La
uf3c1xL5lGQ3Mwb6MhCik8Ks/sTNg+uPMp/YN0IM3PSzVpNSdJgnuSISFEe251T6yq0reREHUpls
7RUOKtebQ5N2y6UeQTWCwZeheAaSQQ0d4w8JLPQSKTupmXdWU6w+9XriERe+rHn2Nh0jD3mxW4IP
q6z+rpVie82xuZxDYG1dFD6KtkbijMQ3ZoDDAMbSE07unlHqBuLBJ9cP0rTwBGVsgx06cb+RtwD8
AXh4OzOFaUib/EO1sBL5WpbvSl3HX2QLq1HiZYSpmzSFdhhGEyLbhSuJkHh4RRZWpWFkbZvbk4Op
RaUEPdLUss8MrvC4mdxOrIw4n+rJBdUJQ1Q3eaO8ySc1PnimJv9ULqxUI1mvOJmwVxmT06qbXFe6
OaYNTKeRlhZlf/RlnPU4WenIgsfJudXmhneNVqEnZT0EoDFTUbR3B3UP5hYBa7KJVBrn85AYExh/
VXv671/+p8sp2qaIGH+xt//n1+DthVP86NPOnto//U9LYRNvwaR9lqRYH8ig0EXbkv07my0dy+iz
JIUvKBgPcHiK7b14u8eFk14reH3RHuAN4f5bv9U1xTXxemev8jshReF3wOkqjgxi5/8C4aBl1KaA
MMxtz7I2cmJfBhpclVELUsDK6PPsxnBO1UzCuTdE9do0E2uZKCmmrIYEk7pBziaZUKjhiGHqh0p4
RiQbWPsBWuU4srDmlgVF2UzXYdgGK1j/A0qJYJVodX1Q5P4x8fLX4NiphYLnXbgSnCpltG4N7tq6
bgLMmUnAGpjJm55+/9FQY7dw6+Rcl0L1LJOrXToU+kaujfAoN2zWtRCFR6RXa7n1Vl0X7ySc5LNa
IudOXIU84rmKrC0HAcsK/V2ZUaoyNeUQQ/dC09q7CpX8J3KiVxXm9hlu1ZRaNwVPw5XnakBKCGFV
IyCVcoX1//PYlSAwi4Oy4gwEwMybQ2i5c0NUnU6ib8lwkcVxKFkmkNk/NbGcfI78wf6MZgLfqeXg
GkWQN9OqYKUZBXHRcRcc+XpAiZoLNbWR/qAsl8vYQdMWGPrZYKvZSk7Du9YpPzkcGtaNU52B+kR2
5wIyrUocZEyQS90ZibQECjFIy5HCOdxW/Y5sjo99ORT3gUSSnJb66kqqhzNtDIqDmFA35jNi5pRU
v5PVPjyzcoPY2dRyFhBxs1lB+CCFEgKy1AyZiNtyQGEuHe5kYFxfbL3McKIU3Wcj9wr6BzIWEewW
/Eog6wul63epqXwuFB2nG1iDYRY6iuFz2DKPSDK8CwUshJVpRKxUFcc9xdqZ5cV3DmeyO/EPgUfQ
QmGl7SJtymLTS1V46IA8xddrcUOGYgi+jHKYHuYFqAIsId6B6edCAlxmp7k3pLMxCgi/8RGaLiJh
ns+Fjb4RhnowJNGyFSZ7U9jtdWG8L4UF3xFmfEXY8jGGdBf+5NWPJ99+NXn4Tdz8VIDrZSoM/o6w
+utBRtFF2P+pcI8RMa9yKGrnJMmACcAdLZ1VAmHmCphZkUFu5goQ3WBWgZoe5P0p8PBoKQsUmjlR
0WL4aIQlVLNGINOyRv3qUXGaKdzkr11JlI1VU3MF0qNGS0dK1XVsyfKyFMqsYNJo+cTtFCJ4p5ky
eDKPhTURwTyKmXvbjLYOf93hRBXxPYMI8gFg6Bylra7vJJOYH/YH3sUQoPWZo8cq1yVS57lvYhXM
7WGcx5G71LP+Im2JDzJEkFAhIoVcES5EYEf+ibDWcu3lGtUnRfuMaKtYpl7kri0RUERWIFFFCs9L
2RrJtR1UN7Zak7ZX2PWp35HKYHHiXJVthbSHd1uwnY8JMBYkRloEO1yVyyxrCLjBoHjhYgCnSBYb
8ww43rVMEY8wM5cQe88yy7Whq9lRYg4aWKW6X6VtR7hlj8FHy3OQKSCtzkveedv4XbRSJDncKF4B
7d0yuqPEk002KwEPgCxVO0VLi0t6OjzJfjN81uxY/ViWdXbdEby+Kvq0JVOIndCiVWtzyew1rOg0
ooNI+C+DWrNt9v0BcGdIWXqlbCQoWdejKVWHYTyUW2zL9i2tinyOgLGZSQ74+tRa6c1A+bW5HtLk
Nkz7gXZA9FFunZ0Wescec6Hh3vrDWY9wNufszf2vL1W9vdFLm96j7mERUWdh4ydztS2p/qnpeaNI
Ji2d5Fjp0/uxydqZ1TXBYqxTG9ePTHgw2rdbrc3eUa6PMHG8ZcXA0/HHV0+zIK0vsx/8Gn/pm379
Rq+8HbcZwmThFPGCLGV78Ic10voeWzH9SpOv5FfvEN9grmzusI1gmUREyxLOUz29eMM4S73HL8Nw
5QXX/enL6LMoWr64Q2/dg19f3o+mlx/f59UF/Jm9Rf2+WvHGjfjuff64EYpKEDCKClnlEl/cAaLq
hRxYY9/08Hoo276/OyAUy6/qyb97B+wPiOqALgpk78Pr1Y1g02lRyUF//PhVqjXvciiI3fBeNwJH
MJt4m6K5EInz4s6+GBF8mVoRpSehwn6Xd0Db92EAv4lZi7Ibx4+fDAXtg4HGGrHm05dpH7yvG0Gz
g9PJw6/13Xz94+T45pxgAii1bXBPdEqmF2/4YiAA9eFkhhSL7sv0erfj4eEX+9dvhC2ulAR0RDuP
r1c3wv5AbDr9IiwKD693OB4QGct/w8QgBG8ae9VX128J56OGauTF7Xlfz8NjXWLvJwL3p4GZBVrv
41/69Y1gN0ENHSnJwwT0/hZJUaTYa21wQNerOHFY/F7MBMYHSiCKiHB9fDze3SaBCdGAnbLn1fOg
KxA0pnSkF5fPemBCrKSw9N7Wgadxv++TDzNVjHmddKafTYD6B7pYkN3QUD283uveSDgv9hr/FlYO
mjOivvjw+n63bNr8B57KOx0J2r6PgMXmT3aA4T496gytF48CdHLOUpTfAPdNr3c3E7KboXS77zwo
Dgsm8HY6WA8vZrwXtwHxuonPzUYc/vB6rzODUL7s9UBwbsQypCKF/34p5NopmgsH0/R6d3uip7nx
L5YQ3twl2wD5dYXu/tOVvr4RHJcsCv9EqT2Ohfc6FPR9pwauFISRzCaQS3zxMGDYIOcG+/C7XR9F
a2mvp8D5wLaAM5dgn04vpr2Xd4CHBI0VmI+nb3ivy8PDxu1fPynxt7bhjoBGeb0u2EDXISIK1+Lz
DeKOv78dsrBZ7jUURD64bFicER6v9PVW2f4wncyho73TISAEQnvdAIPiiZAVUU18eHGlL54Fkzoa
ckxEl49L43stqYrEgL1uBOQEQloYCj/fI5DnJWAGAuH3vvcIP8Sh/W5llXIaTz/Yo6cq+usV0qLE
rDNglKfJ8b0+Gj9Asn/3RjA7ipGPGvinlVUd3LWF+PZpvAjF8vucJPfdMzEJCKMoARiPY//1esmW
CrGkI9DfD6/3epwSzZK95gi2z3CuNJXj1PMk8GKyZMBQVTR4ct7bSBAD+Ef2zO8+ECYFFbou2nNd
4fViSQHaYMvAvuFxHLzXtULbd9FkHCBiQ+v7NOJfb6EtOjKy9WJNfXfjQdi3p7LgXo+DAQ8DBzeH
hVd7BnaPUIToaDw+JPLD/PP+do9CPb3XDUD4zUKoKM7z7unVjTCEO0VFEP60VD583vu7ET+AU353
ZqDQJmaFqSU9Pfw8+i8mRuMDe0wbg//jxCB6lO9rqXzmGew3HlgfbErX3x+pAUrKXDtUycdN9nu7
/LeUoL87DgyR4wW3mv3jw+v7vaPQXkJgQPI5vd5dvfHxRmj7luA5VtHD0w320Q+v11MkdVkShWnD
vNOB8IPd73cHAvJd9s4oDx7/0AKV9GJCgL5qyphlrKevM07e14Tw9ETsW2YjNpTrNDXzRW35xY2g
GUvKqMq583GcvNfT1GMF5F+vNekfMH4KZO5T4ZVN0YsbYQqZyoSCeRwxv7F5/AsL6rPIbe4H8d2k
gQvuqxdI4z/9hieJ2I9v8J3E7dU3Ctzxw1s/6ODEv//jVXF6qqq9+OJTlW36nMcff7zAHz/61Wc9
XdXT/7kO7ssbIl2H6QvD4695fJOgpDsZsh/dcM9t1z9+nR9Qzc/r4y/f3WvSn779g8xl37ffdT81
8z33ivZ+/5u75md4aT7gQZex7wfMIXdX/zW5pn92mx735vt+yp+imyZl5k+B3H/pr/wXaKV7fsJf
8m3u+Rm/CvDY860vGaZf3zbPqJyL9v0bX2QRvrgfB9FTu4xtx74f8VfM/XveqFOUrfc3zduXwaq4
72WcVD+bk57uE/u9vT8gvXv7DyE6+ft+wHHg3Zdv3iMhFtr7E24qhmz39pAVbeN9P+TwxsveZkUI
Nei+n7DLvLdBn0JUsvcH/HnC4p5PxF+KONj7M35G9ns6AbE92/c2bQPvl4Ppb3iqN8kvnrm/4aE+
yJKv928+c6IJv+9NWt3fsU2L/2t+kwc1/3t5X5ZBnZXD01u/SJUSqvl9P2+ZNt7bM63oHu39CX8O
2t1z5C5/MdOKRuDeV/AXcsv3vITFfVy/Pc+Ktu6+FzG7T5tfDN2/4fme3Qz3cfWLq/gbHvDZTXPr
vz2bC/vEvjfqnxEr3uZrlrz5nBt/w3P+z7ub5FezoagF7X0lf+rV/uWo/dkx81n18ePh88kW9bMf
e32yFt9xG9/flP/4XwAAAP//</cx:binary>
              </cx:geoCache>
            </cx:geography>
          </cx:layoutPr>
          <cx:valueColors>
            <cx:minColor>
              <a:srgbClr val="FFCDD2"/>
            </cx:minColor>
            <cx:midColor>
              <a:srgbClr val="EB5757"/>
            </cx:midColor>
            <cx:maxColor>
              <a:srgbClr val="8B000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sz="1050" b="1">
              <a:solidFill>
                <a:srgbClr val="8B0000"/>
              </a:solidFill>
              <a:latin typeface="Arial" panose="020B0604020202020204" pitchFamily="34" charset="0"/>
              <a:ea typeface="Arial" panose="020B0604020202020204" pitchFamily="34" charset="0"/>
              <a:cs typeface="Arial" panose="020B0604020202020204" pitchFamily="34" charset="0"/>
            </a:defRPr>
          </a:pPr>
          <a:endParaRPr lang="en-US" sz="1050" b="1" i="0" u="none" strike="noStrike" baseline="0">
            <a:solidFill>
              <a:srgbClr val="8B0000"/>
            </a:solidFill>
            <a:latin typeface="Arial" panose="020B0604020202020204" pitchFamily="34" charset="0"/>
            <a:cs typeface="Arial" panose="020B0604020202020204" pitchFamily="34" charset="0"/>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Accidents by State</cx:v>
        </cx:txData>
      </cx:tx>
      <cx:txPr>
        <a:bodyPr spcFirstLastPara="1" vertOverflow="ellipsis" horzOverflow="overflow" wrap="square" lIns="0" tIns="0" rIns="0" bIns="0" anchor="ctr" anchorCtr="1"/>
        <a:lstStyle/>
        <a:p>
          <a:pPr algn="ctr" rtl="0">
            <a:defRPr sz="1600">
              <a:solidFill>
                <a:srgbClr val="8B0000"/>
              </a:solidFill>
              <a:latin typeface="Arial" panose="020B0604020202020204" pitchFamily="34" charset="0"/>
              <a:ea typeface="Arial" panose="020B0604020202020204" pitchFamily="34" charset="0"/>
              <a:cs typeface="Arial" panose="020B0604020202020204" pitchFamily="34" charset="0"/>
            </a:defRPr>
          </a:pPr>
          <a:r>
            <a:rPr lang="en-US" sz="1600" b="1" i="0" u="none" strike="noStrike" baseline="0">
              <a:solidFill>
                <a:srgbClr val="8B0000"/>
              </a:solidFill>
              <a:latin typeface="Arial" panose="020B0604020202020204" pitchFamily="34" charset="0"/>
              <a:cs typeface="Arial" panose="020B0604020202020204" pitchFamily="34" charset="0"/>
            </a:rPr>
            <a:t>Accidents by State</a:t>
          </a:r>
        </a:p>
      </cx:txPr>
    </cx:title>
    <cx:plotArea>
      <cx:plotAreaRegion>
        <cx:series layoutId="regionMap" uniqueId="{5A1BC8E0-678A-4FE8-A5CC-BBA14FC5BC88}">
          <cx:tx>
            <cx:txData>
              <cx:f>_xlchart.v5.6</cx:f>
              <cx:v>Total Accident</cx:v>
            </cx:txData>
          </cx:tx>
          <cx:dataId val="0"/>
          <cx:layoutPr>
            <cx:geography cultureLanguage="en-US" cultureRegion="NG" attribution="Powered by Bing">
              <cx:geoCache provider="{E9337A44-BEBE-4D9F-B70C-5C5E7DAFC167}">
                <cx:binary>3HzZcuQ2tu2vVPj5UsYMoqO7Ixpkpmap5sEvDE1FghM4AJy+/uzUUM7MLruv1boRRzcdobKEBAly
EXuvtTbAv99Mf7sp7666N1NV1v3fbqZ//JI51/zt11/7m+yuuuoPKnPT2d5+dwc3tvrVfv9ubu5+
ve2uRlOnvxKE2a832VXn7qZf/vl3OFp6Z8/szZUztn7n77r5/V3vS9f/SdtPm95c3Vamjk3vOnPj
8D9+0bar7S9v7mpn3Pxxbu7+8cvOV3558+v+gf7tpG9KGJfzt9AXkwMcSk4V/uVNaev06c/0gKIQ
IcqIevg8nfLiqoJu96N488Fdubunhp+N5X4kV7e33V3fw5Xc/7vXeWfwe2031tduc+tSuIv/+OXC
pHedufrljelt9NAU2c1FXBzeX/Wvu7f9n3/f+wPch72/bCGzf9P+U9O/AbO+u73rrso30VVjHPz7
8a7rjLPd/Gc36K+BFR6EFGNC6CMmSu2AJg+wJExI8oSZeDr1A2jPGuHPIfyTQ+0B+ifffFXwXqa+
frqdP3vU/xqS4kDJMORShY9QhjtI0gNGQ0UUJejhQ55O/YDkZjDPnX3bffew2m56VeCcXr1oTMQH
oWIhBQB2UAkPOBUMU/wEGt1FZTOK56Ky3XcPle2mV4XKiUmvRgjXL5irKOGECgrTYStZqQOOESWK
sN8n08M5H2bLwziei8xu7z1sdhtfFTr32fTlwFEHEK0ECiHnbEHDDwTHGIXyKWXJpzM+QHM/iOci
s9N5D5idtteFy1V/BazyBedNuMkmMhQcPfGGHYzCA0JDEnIkHpMN5KLt6XPxOKBnw7TXfx+pveZX
BZa+8jeZebpf/z0vwOhAEAJoMCDfm88eLUcHiIRScrJHCB7G8VyEdnvv4bPb+KrQObXpC2IjD6Ri
CibJEyljO9NIHIgQ/hNyj3VvBvFcYLb77sGy3fS6QLm69fULRjeYMhC+OCV4lxXIg5BTSsh21NsO
a6f343g2Mju997HZaXxV6FzOL2guQGbBHAMC++qGC0ZCFUJw20YEzv1cOLa67mGx1fKqgDi7Sm3/
dH/++8QiDjgRClH8xJF3pQ094FIyhNhT8x4HuB/Nc8HZ6bwHz07bqwLoX/VVdd29YCATMFvA36Hi
SV7uUmmwDDhIT9CfD8wAQfrZnj2P43kuSHvd92Daa31VQF3Wty8Y0yQwMKREyJ4Uze5E4geIC8mk
wo8o7XkEm8E8F6Ltvnv4bDe9LnD6l7TV5AFnIUPsxxTaBYcdMLDdwNgWj0Joj6pdwmCeDc5W331w
tppeFTj6rvZ/6u//NdNTHlCOuGTs5wEuPJBSgrphe7nnfhTPhWWn8x4uO22vCpjTESyCp/D/35OD
TV1ByFDhp8IBuDRbJg47ECIERQou28Nnj7fdj+a5AO103gNop+1VAXRoq+sXnDn3Ggfyvtov0+ED
ggQHePYguT//cyHZ6bwHyU7bq4LkLRQ97678y80aBak+pBDNgDfff3b1pwI/gAgSij0G8DiO54Kz
130Pnr3W/xag3YLqm9/LxlBqBB9EIMJ/t9y3IgY5EAwpzNgeR30aXnzXQKm8Avr6Z3D8vPT4s2P8
wV3YPs3erYDYb6Cet19J1if/CyrJq5fkq2BLISkg6/48tnMoRBIiAarHh3gvkMBYnvukbnXdw2er
ZQ+We9v+f22J/1+3V9WLOvObyhVR4Oc+GfMQK7amESzOoGGIw5A+feFpujxUTx7H81yA9rrvgbTX
+qqA+gj06PpFCRKs78EUgv0jULuhHtKzpFJQKh8Z0t4kehjOc2Ha7b2H0m7jqwJpVfv0BdMxOFxQ
nkeKyp+mY3nAMKNI4KeptKcy7kfzXIh2Ou8htNP2qgD6VzFevTm+ttVT1PnvlQY7UAzkNxVbUmIr
4IFnz2B9E6Sr32nFjsf1NKLnAvXjkp4OsAfWv7W/KsC+2RcVHbA0kEAFBZyuhxkFUW0LK4wPoGTM
Yb49PR4PSek/DeLnrO6h1x4aD398VRDEd6V7wcTDwbaXELXQ1oTYwkDAij+YMQK+8vDZ49v3o3l6
1B8m0s/m8M8h2em8h8xO26sC6Ler6vuLmidA0hDAA3IIbv4ONgyDBKL4idvtzZPHgTwXnb3ue/js
tb4qhE7vrq9fsGwPcWozQ7jkP11SwUDJSsZ/yCO1B9P9aJ4L0k7nPYh22l4VQKtrW88viBBEMaWE
wvKJue2qoPAAlqGHCuGn5j3X/mE4z4Vot/ceRruNrwqk0yvXmxddZ0EOuIDaCXmCYZcOSFi4hORW
ptqfRw/jeS5Mj5fz1H0Pp73WVwVUBLtK+jfvzXDXPRGpn+Xov1Zq4QehkFiBNbyTk2AFM0EMqiyP
jA7xp1M+cLetsTzd6b/KGn5yiD2wfvKNVwXYB1tY94IVZUwPQJZirH6QvB3M+AHFsN4P/fCA9sLf
w3CeC9du7z2kdhtfFUirwrgXTFGw9m+zLuOe590z7V2uxw+ApYeUPDKM+2Wb27r1fjTPhWin8x5C
O22vCqB/XW9s3j+OLn813gGFQ7BA5mkN865BB+sCMAcZpfijTtqryWwG81x4tvvuobPd9KrAOa5e
ML6Bhg25Yhy8uYfPbk6CBTVCQKYCOrE9ZWAIz0Vkq+seIFstrwqPe3bQP92g/54esI3PBtW7H/Fq
N5wJYA8IfDr51A6zaRubh+E8F57d3nsI7Ta+KpD01XxX9i8Y1NiBFFAdCvlT1QEo9Y7BAACGUD16
inl75s/jeJ4L0173PZz2Wv9XA/VHg9tOPjvf+Yt7qKHSD2mFwrq/x+wCrHoLJ3mwCXsStlk/Nu/h
9KPm+cfj+blB96PjzuD/n++T/uM91D82msdX7mp1v0N9axv1n7feXyJsmt/r+mcM4eF+Hd/CLnaB
YdsM2+wL/LH7fXOgnaj1831Me93vrnr3j18AUSiKKwX71igopvsF7OPdpgVW4VIGsxLcCqiZQ+UW
wKxt57JNp4c9iLAbAQGZZ8Axeus3LcAehcAQTGnIOMGwYuTHOwLe2nJObf3j3jz+/qb21VtratfD
xXF4npqH721GC+othAX0EoE3L2A1I+RWaL+5eg8vIth8/f8YYlwgSrbyxvTRnIT02uO8/jRy071t
fK/ObNo6dAK7jCqqh6AwaTTbfpp0gWZDVg3P6+kwaJk6LgreZ2s6mCytNaSMZDmjo5vJcZt2S6PT
spLoRKgy/eo7UR/Lpq/MUdhXYk71mNbN8aCcVKe1JbKNSrckSNdSjlhTmuTXvW8DdziYMvvo0yX8
bRlUOMcFa7qTATX59LaSeeVPnSU4jfLZ9JVuVR2E0ZJLmV8EsKutP6YlMe+dLRK8mrj0eBWWlf8W
NtWEokWxdNV1LD3KfJ5c1qoarmBRjhmjhKBkNZUdWlcNSe/4QLs6KuewXA1uKL6pZqLfui6Rsc9C
dwGH52VsYKC1zlxBfYwyZy4rhJqzwOBx5eiALzD3/cVIeLmioSWHQ9oIzdo6PQ0XOJLuc5OeW+Ut
ixPTTb2ugga+4XEXRmlP0hXPyvGCuaaWq3nBeXsqsyJtdTHh7KKkS3ct555WcVaP8xhlySze2kQ2
ImaekbMpJ3IlJjxXmqhsalZFP1fJYVZYhXVQz+FvKbLdxwwNbXVoqnAoV2FV5viw40GanfWt8t99
naR91M8qLdaJ6cc0niwT6RoxUvqjZvZtvuaG0zrKrWTNFwhpvY0zcH1ULPuuPUz95McjttBA4975
dOWTQTaVdm0wo3ei88Scyi4YB6frpF1c3OKBXzdTmppPgcn42GpUTz5fsyRXXlPJ/EUy4jTU1lV5
e8KqbF4iPiRIRBhW8V6iaqluS27nIGoXglLdyVy6KKuQuWaLRKvSW1Kvq3ausS6k7/ChD5iBh7kI
W2yj3kuTX2UFXpp4KRR33yaSd/M6qVUxrBVJ1Tt4ovPwYiA+GN9Kp4w8TVw74A/BIFW/brDKv26v
GdqZ0De2mTuTZo/v/fjx6z8vm7v6g+vu7tz5VXP/Vorf23Z//f2lFZuA9uMNFnth8uHtIn8QQ/+0
8S8FWALU/Y8D7K5d8G/RedP5IbwCv4QQiSGMSXgLAgJ18Mubh/AKbjzbKDVEhYLFcyDYfoRXsEng
jQkC3lSiEBS8YI/kj/i6KUVSRGFZvpSYMEToX4mvUG/eja9woM2SHAQrYsPNdnOOduOrDHijspSs
VIBGvmJjUR+ZdDpr6mT6YumSnBrR2qt6zIKbQJj6DK52vh4xUhce0kDUZVxpOZZFHydlgT92PQ5P
EpO1RyKr+HcBUXLQjLf4UpbYR1S65ER0CT9N7TAfj1bw9RwM87fA02xV5pT81traxiQZLuxAyigI
7ZDElZ+NnqUIT3PezrdeoD6N7FKk7w2iaXiS2iRLY972yduO2PQdypCxqxFnJdNymsY8kmgKT8eq
V2Pc8yboVo0lSRo51IR2rYK0MDppBcRqbzum8Rhir5dlwuGZGpek/kZFjfOorVAb6Fyh4ovH0g6H
xi2ijFJaobcJGZMpslU91RHqsAlikwj3ubfYdydzOuV9LP0SGp13xfAxLJhQusOl/NDlwC4g/ST5
p1KWLFuHfSlvg2RxStd1j/06IAt5N7cpxPoiJTxcwWsDpmxdB9Pc6bAN54+OJvZjTiwXp13iJY9G
UtVI53kymouUFVLpXJrkTvjefWThsA5MMelwLPP3ZWBIeT1nsqriQS7o4zAn9aUMFuYi2zj3MZvS
OoX4hauVLcbpbZtU7qSYJtPoulJ0XnWWBYd1wZazaezV+RCIabWwdohcUPSXFi+JW2VECaOLIPN3
Qpmenieoq78PfurfZypQKpoCkxSHgyoHBhGyLVVbrzvOB3TXFgCMDsCSQodMJs2yDqVguV11uM2n
i2VpZnnWVz3O15OZsuaMkiavoooXzbLqeS+6taNV2J23NO8WuAaspE5MNU86LXKVxjU2TasdLhdI
zRnkRHtaJaGfxlgtRq3IWNs5zqYp6Y9t53l/PIyU+VUzc7J8CtFIdD0M7UcOTAQf16ZCX3o5Untl
bFOISA0ZbuOwFfw9Iz2+I1k7QF7r3Hw+tAiyaomKo1H1vNZLULBRkzKlXE+CBoVugwmRs7zqp6Op
cvU57oQ8nstOHubSZ4dj6dqvvfSy1z7z5ddgToqvRaqay3F0xWdVlJlY12VAfDQWuTjrE5dd8qAZ
vC7mtjcRLJicTJzzxFhd4EZgXWddD89UVhzTLqWxS7Kpi0LSA/sKSidWUx/ms3bpnPVxkzoeq2xm
R1NvpdFT1rMPrBP4hJaW3vpuXC6NyReyCpSdbhp4lm+7xJU5XDQwBbhtWWLWYiFZqV1CbboSrJhj
Dnc3kjNEzXhGLWqPqazEcTV4fjJILFLNrWCHBUvMV2O7Yj5R1JdDNHDUv5+ZtYGmoauVDqssuBxl
ae/+v0lqO+royci4p/0Ssssfp7Mf8mork216POQwDLsiINvA+hdYchZKqH095TBY/LzZZLSRCJv1
grDC8/8mhzGwkEHPwwuBYO8YSEXo9ZTOdygFSKSfaARBwD7b1giQDkEQcdgJtdm2AWkWhretEWTZ
E5b7RJdDbprpcEZTXmpKLFLHS4nm8KKRaQ2P52CK7Nw76VxMXdn1x3k6hUXUNaIW0URE91H62sBz
XYzpeKksz1IdcNMSCM++ReFJ43CdK80IIaWFHgWiMe6bJdOQGQKzLojs8iM5s5xHDcqtOGd1P6II
ZFFgdWqSUehQ9PO0UjgLOwh62NZaUMwm3Ze2cNr3BT1nPAt+WwIjuG79iErNuZzPWa/S34rc0Dyi
FZmHqBZVg7WtWDJqSNymBCKYyuaIBS6rNCvGaonyhOQmomOuungWk2t1lsvRaQcpmoIYElasBDKN
jYK2EPMRq1n5VcmCXLCMWbxyaZledpCKrjIc8q82deFtkxDVAbXm3miIFkOhZ++x+JoQOOWXFLeO
65yNU3U+k1JVJ+NQlIMG3bSRIByx8JiV9Ww/0CUXLl6aZSSrQi6qj2Qjw2WFICxkOuc+/GxtT/EH
bjO/nPO882dKJOEE6AVlU2vT++WkbJO2v+z7BJXHJPeh040gxSmBFOm07cfpa51CNF+3KszGXg9T
nXy2WT6w9aiCrDrqk6yjOhVtTlet6dvrbq4t1ksbyptM1EkWITKzz2MFhBqBGOUrXBbu0Idt00ZZ
U4c3fWJtF+ejGfvDbin4GCFcWabrkFdIh2HaAW3hwaix8DNfd7mQc1Qw05cazWKQGgQyldGEYViH
kK+mQXet74+cDYLbbAjMqKfRmFOc9Nn7wJn+O8j1T86kTaGzHiMCajRsGl3mofngR1sbuEFFuy5L
PNEoWLou0BBk6RdipwKkA0PVrOXM+XvPhpzoIfcojUxWggoeSqECDVymJ9pN1fR1qqFQHk2tr2+I
CwzkAupwpRfBl3dtKTiMDWNTrQm1Ya3LeliKCBbZdXcZqZKbZKyAS1CGrw1a8nLdp3YatZdtPcRi
SHgBP834WwgWRauRR6Q7TFDiG21mRa32U71cMaColwPlPtVt202LLgYbuhgBi4QYn7V20RkxuT0h
rqO9NohYE6W8p6NGyTgjTcyCl69lkSY31YiZPGwqEFKnPPRpA49u1fQf6pSwLJaJMkYPjhRvcc7J
+2RuijMcLC6Js65At207kGWdGjFVuh/y8GvOU/HOCae+WinLWg8NlubYltTZ42wsq8u2tKjQVUkS
BlNO5k2kXJjekX4Gfce7NkTQOC4k6oHFVZpTO6ZRMk3lpzFLMwVBLFv8p9yW6Tefb/BRZW6Ynh04
MLGYRwh6kykJ1qWYbKkzGrYQnnDanqswrz4hAmdbJTKfPy/zSLPLoeo7Ac+h8MX7bmJdElMUiCJO
wiU9YkBNxkNQKtyt0k5M5YrnYzdHvrUsjWlQVjChgIuB72FYabRKqrTXhZeK6EB52sSsxsAimyHP
0BocnMzr1Babq1MmsHHA7NDC9Q7mvA8IZdpioQqNl7BJ4rCjiVjPMhi+BUjabxVridfjCGRFBy1J
x9hNhi669OGcw8/UTVrIXlyWfT1e96HrTkF7L6VOFa8d0JtmauJeMPoeHtgJr+akKpVOGcvGlZlb
ARYIVwTFDUy4GiycxYGRwjz4AbMI83ElZdNkl0mGsuOu8MWiFyJBbrQV6P0pWfy6Ji3E5JYBBOFc
BpWu0ravzpNF1PbUgR0BBs+cp37FIPsA31p4Xq1D4M5qJZKq/s2ELTwUHsRWHblWyfd9Apxf80Zk
Ii4dZDp4rCfzzRhkfNT1NQpjBVPtI2PC9XoBvnSSVAT3qyINeR6lrEmchmiKkIac4Ts9t6AVtAsq
l8IkLYM2LlNrem1zUn02fZbUsXSIY93CjzlCE2o+E2NVEHW+gIdvMKjOorKu+LfMgX0TlTYxcSfy
JVu1uMkaDcuc2O2kDGo1ZPn8W8gTgepjNvZ8HD8nooIJrUXW4dvRVfWFXxZTaIIXecz7ohoOE0OK
7/lEygs+Cf6JBGb5VnrS3WQBxEIw8qy4xb0PEj1bhD5PNlezpn1nv7OUZ4fTIu1piZflN4OJP1cJ
bq3OEkuVbtq8s3HblqaITGvx+9kt+IvgeZrpStpC6RF6f01aOlrNFFneFyZYvheBG06whDAQdYY5
INj54qMM7JFLRioz6xzq4VwPHWkzjdrMDtplAz7mXsIz48dCQGiESQNq0o8DhYkyiI9FGqAiKsA3
G3SZMNeuWZ42PmZTN1Z64AU6z8o2u+mnoAj11DaURbwEA+9dShdcRr2B7RgXPbzCNY2CNBznQk85
SC8MOX4w9KpQyGXQcXHYn44kraa3y1LxqdFEjD48SxUeijORBkMOmWUCOftRlMYV8RjmDJ6BQk7J
kS+CDo1apRXCx3PAS/Sum9sQR5J1ZRXDvitVx4WgzXlo27A8rV0GqkwuOb6RYTqOt3ie0/bMlkkZ
xBCBK4hMpfImnscioZue4HaVc0av0zLIx4iiueoTCEUsAevMmySJl8mh5Lj3s8++iMUFbNUHfZ1/
dPMAlgDoY5QfJWZMQUgKiPIYJN4MN0Y5MgPsSz8kv3nGerpCY63YkfU2lFb/J0k5izwYl3hQnLlR
87BioPmNS+bvTk2ouNhWkKZIbQfSFWTjcabAaeOrR6W4oBqV62xsvDwFVUnTiC2pTc/IwMr02nZB
p+LMTQhgynnlIsMSGCjJfDIeTYlndNLVlFJ26yfny5O0GObi7ca4WaIOiDTo635jcyfNPLQRmuHZ
PSrboBXrFi1FGcFjamlEF2Hw5x4txBymrQQSDA8ynz6FQ16D2uJ8NK3OSdvKb2rE+OuUBBM5rEKf
fEcetk2DiM/FDFGimImuEoRyTRZ4mGM3VN6tw3aQ7qguQXIdwz0vfDSjAXSh6PLWXeYQeMrTLCf+
LgACfR5OifxN1jOSaxzOhVnjru/JIQ0HNa9G2LFIokXiZInAtEh5vCzShHDTBnvRhH1AV7PHqInA
IErTswAurIxkQPGsQyDZk+4a2V5DTDB+zYc+hEcdI8PAiRmH8NJJD9MchyW1Kwa0owW25kHMyoS0
fgU7jNH3lqICuLsyNfDvYmnpSnjSEm3rrEhigeVUAgcZXHkIBIF1uuUTzLdEcYh6DeTNT0wZBf9L
WfvRMmDTaz9Lx6NuHFkfVQmexKoBP/Z9083Z95qIvIjKQfhKq4nNp65JqlaDV8ZdbGvJUngJce+t
7lsxgi2kKhGe4CyFW9xJlH0JcCObyIu0QJGjHbgbNfdgWQ1tgbK31HepP665NRPQ29nbUzaWba5n
8NVttIxBXh+p0TYyKup8YXrwvqjP26kTmbZl2JLTQtl5Y2N1QbYavBwMmOJ4DOIAAQpaZqIAa9Au
YRYVcLAyRr7Nksixruh13sy1j9Kxn2U85tk4awQu280QLCWw6D6zd2ljSrVqk7rNr5uyYXMXt2kA
4mLuTbPEi8C9XaLWyiEEhzB1oiu0HZyfWr1w2eBhDbJDQdFCcnC/El1PNEhW80wdiaq2H9QnAUk0
WRcFNeh91s0Jf8c7RksXNUMDtzRidU77T0A9cwoEoWsqt0R/3RM4f3pr9q6rfS9tf7e8X5sdLhW8
MluCLfzH7sHWe6d+9w9+9HvwEBisqN28C0NuNnBAWVGApf3gg288BPBywD1AUGeExYFQTPxRZtxs
CAWvW8Db6KAUGYJ5/qPOCO/s3uys4tBPESn/kg9OKZx+z0NgIGSURJt3RxEWgpGx7SHYrHa8I0XE
WlWcLyiAEloKMreIS1uKd0MnkxM5w1yOijaXa4Gc+a5aSIwBpvnacQLVJJg9kQ1Qsu7N2EV1L9Ea
KnnJmfRQnNNVnbolnkYQCBMBqaIpgsWXGk8DPVrCsP/ITVp9V0NSgQfXQ3PdlV9YQaujMK2B+RvF
8hPs+m5dDCl/S8u6rCLGm+WwCZN6rVAqV/lc2kMaeAnCF+4mxPDOyMgpy87qQrJLitMJa+CW5FPn
2nYlgtBfF/34rui7NImakYnDbJhByQDJrj6gMRjaeMhYD75gIdrvaYvsKWrIfFHIIpe6qrJkWeV5
19WrPFGgYJiYXRObJRRR0GS206pe+iZq2gpCX6OI/TZXDTviUAAFO3hK0VldZuydg/z/eRBqAX8i
9LNuZKXSwzwIEnPSD/WkyyJfTsBD5+79kucBPVVzx0aQJl2RZtEE7JMeW5I1NFraJvHRVM9FsQK2
bvApkILidPBNcWpBnt+0YjZg3nTeXqXBvNCjakh7+4UOUHM/By+o6YAQgiUElU1gkbqZWhmugjJs
ci2IbCysU+yJ0rwHLuiBJNNxucW5L/15UAzNAoZvVVMtYF3tu1Ka4jQIyro7dplV6oQ1OE+/cEtJ
eTRXNNFi9k7EfIZaJQ/yqXhID63ty29WjtN6bEMbC+AWd3MzDsf5WONT6m0SBYF7R8M01XPnm5Nl
CYuvEmbdMQZy70BaevLNc9rzdZuOIo2DrDarMhvIKsnhQQTrNZlWMBvTW3AzwAFmBT4ZPberGcqS
xSEbU9vGfbbYeM4ae7jMg1nNpW+OJ6Pw5US5vRu4g4SAQC6fF35RRyq041vcT91x0cBABt/JyM9T
djQWbljNqaOrsJ5Au0EaPm4qxSxEchl+q+nwbjTBOdDuLgcBI0G/LMVp1uLwCBIQPwFeeCRGKAOD
r2Yv52zs4lo0R/lYBpdlWcfpGFylxFw4OeeHsLUCf67y+Z0NeltHlSCfMsqkJg3qVgiqMx+LgVYg
Iux3MZo0XgJKdTIX2YoHZpjWs1i+QRnPaVL3tyydyHXg3NH9qIKaGQ3bO4wec/BxRjUJTYvm8+YL
mRvf5QH+1hswxQwt/RpkYLdO2kweJx3LD2WCxclI67Mx5d37Vvagt+FlJxtuhGKgZO+GzNJOYyjy
gq6l5w0OQeyWxQW3xUUJcmNtzXBbU+UuEsvocROmF96EpdC8JifM8Sniy8g3ohPT03AqSyh7m+E0
xDD5cTsaTccivOJdhb/VXevewczob0VFpmiCap0vEfinwpE70S7LapSzfe8aNB2meZZcgmJkR5D4
P2DeJ0dNRcMY4viXvljyd1hMNM5m9BlqduccTUdyc4C0JUC9K1ZrmylQWHNKP3c1UBAe1Hrzi8vr
i4mM+UkNZYJooA6tKnj/yxHN2haYXu51jUENCc++BU4l8USY05lMbrsejlz78sJtyuosSMpT8Hfm
T7BDQMJSCJWDCzEuUSHQuxKBVKiG/yHvzJbjxrFu/SrnBdABEOB0SzInDanJlmXfMFS2RRKcBwAE
nv4spu0qV/fvPuE4V3931EUpbKdkZxLA3mt/a4EWe8nCLxa9acKrir9rR0UeMQtsMk/N4iB4+LGb
oREeMNTCx+fzwiZQFY+6gaS71vGnYIx51pBySNu2DpPtvYeAeC/dgMI89z2drnZEObZiCJL7zr/K
Vz3uptZmei0+tUrvmRttNrlyFQmha5BWaCuyntnokAvyYFljjqo163n1TfkO8q5KPAzUrjpIflDV
SsF2LerEvex9mhbxrDEZwUffoALrkt+vZP631SjfmSiBwcCvq5R/czvDX1XLT9/pW90CnglT9hBZ
uMiMCrdA9h91S4AMLwwcYpQNOBnYpTj5s27ZnN8oWYTYnHjhFln0vW5BQDXseWCzRYSxPgJDf2f0
sWXM/Fy1oGjCDEUwgZ8VQ6QJtsnIT3SUHnxRxLLbTV2AmZ6s1iC6EyPHwohmpuW+GLu6OQDUCper
sOfkS8Sly1P0tb47WhTKf4RrT5ds6Jbo2JdlZd/nGPrHKQN+dKNif1iOAJsAvPhBM+/9VeOBTFa1
6ALEEb1Fd4LShK9N+ewVgb1WTdWcGFn6e9av4isWYonNoZKhB9aoEO/lOIH0AT847R3z3mhkb1Tp
BdB6IsWgxpoOw83UAP2pp8TRvLrPdVDLN00K1l2jZ47nKbVmdHjF7z/2/5kF/PdHmuPB/fXi+Fs2
6b8sh+21P8p45NqhjgfFji82eOTHcvD+ATZqw0LxyKOGhsvnzzIeuTyA3lH8B5jUocYHE/hjOQT/
AP0CxhBcDKpuDrnnd9ZDgBHl39fDNoakSA5FdQuaUfwTzbKQwaw8qtLRpxDLIOSq2871pEoWXqga
NKCJTnlhbvgwFiINmii+M3Mx2p0A0XK0vaNn9ML1jb/kaq8lylLAXTG6a8iiGFKPQUBb6FQNV+hQ
m8Em8RR3EIB9TDseDZ1G+chzDGzeA/0qGfgL46Va5+K2kXTFwkGyyrprURIv6SYCXw11PH9c1gla
XVxM65mwwDzFKsK52VXKV7sN2LRJMwKCwHOvVdY0K1lSNbd9+SwcagZM9kOINh0wozuRu3UfLLT/
ogtOwrRU0IuyuqcS+kAVNG/xNF6rQVp+Y1U+23czMXF393M3TvveRGk7jW1wLuch4Geno1WlGBOQ
+jBon08vzRDL9gBhJjDn31+F/1sPH3SUv15f/8SQ/8sKuwRBXnjcS4gVrj3CWYMPFyUgFsu3Rhnu
OOjpG3+NsybGbATd8PcDZ/utbYkF2MkxjYf95M8V9v83bMdlI39fYpxiBW/rG6mwqKW9cGukfzpy
/hy2UzoO0U3oGg+aHGnVnNl57oJdHkcac0SPVdXRKbu84xDlSII5vHAJa31p90XXio+QecwHaM7D
25SD3mhmog4RZF0/ZZjF3rbMsvqwjI3vJVUVhOgbdDvgziygzECotHI7IXV78CC6+49D4HrM6leB
MhI8rXov9LicXWUwL4CyieG0WYHgJIwqN+0cp+5zFwf9zdiwYEkZiVqUrSsExIrbpknXmpdtxq0d
XFINIn4tmIrqhNtKt2ketqbfuaUv9vgh43uiMGXGeHt6iQkQuWRoO2/FmN0O78B85iSp8tWhiCty
M1+ZtuRLgn2nfDVjV/YYV476SwtSaOsuF07xC1K/NHM8fe4WHq/ZWvbeU11FmAepegbpKzjXULE6
VIGJF+UYc4o6jt/KemrPoQw4CKP1rmzWUu68oMV8Ny4WzyS5npcyyWvOn8uNXEoiz8UuFTMYJYzv
S/PsBq/7YAI0jEkvVm52fgA59F1X+tF+Gl3EX6Z+aL2M6a2P9AtT7WY+UfLqMIv4jI+kitCirdVy
1IJ8rItpOtrmxgM9zaDN3yz1Wmb/+dsF7sGCbI/1+evN4n+K67/Q8D9e+u0sRpSpx1GA4twNkU+I
2LsfO0XwD5zRuIcGa+FC5TCc0t93io0f9XDMIMsGFzhAFf9rp0DII6WATmMGlmazvwe/cxZzvh22
P6H7G9lKBZIMImwZiDry/2mn8CDxdtgB9iNjxb2jRfwJah9U9HmNOtDcqKz7k2SFn9a+UORcjbF7
gPIPPGwZO8BvRauASVdsTKXPoiJdfdVOYDAxWMYgdwI7giKA3SmoyHeC0HkTsNXRNW5pwDuMDQbv
gORxUndh2aedXpYnwhz5ROs2fA+AsXzyu76PH0bRjDvqKdudXVyObVpNajkIYUs/a0NRvl9kVddZ
hanhkTPIWqkhDuxFF7lTOTfzEaLQmIrQ0urgFZSX+8BvQszSJAt0yiYTvshIgo4whE7rRtu1SV/1
nO0mwqYbr2XN8zqMvUkxw29nSOCEn41vsbGGuaYipbPl5ORE4c5rXze7AdX+oc6b8pTTgWVV2I/X
axOwZzMU8COUEEuTBd1+eMRWSBKc6OETadawTYE7VcM19PjuyXmkxWbl0eaj7uP6HeDlcV/TfHqk
MYwKw6qKrKKG6oOmtd2HfFEfGjrUJyWHtkna0Qc/BJ30FnOz8q7lrrq34KiWxEJen3dChQ1mV3ii
T5zCmrF5Oz4AIDNvORjbD1Wuu6wBJbNHwWafR4/AToHOXur90Fp5dPXYvdajcsWOwxcAlLVqxnOM
2e5H3QLLqlwQnP0ijECZzuG6Byojb4Hhh6cpZOZz3nF3inNZPzdL51dJw/Lwru66/L6Tns4PbVjN
XQYIYYqysKXiqhJF+HXOi+DNdyTWGao7WmdlHOcxhvGL/GxiozSQB49AER7qOpUDurtEyRi7pVma
OLWRyAIyYAI8YGR3AvM04B2slPdO57q/lxFU3X2H6VUy8wbT8aZc6WEBQdMd/W6YXnyz0MMQNvIa
A0ILkCUYVw/opR+87+NQrinrkdwHOiTExg6RtjqyNu72nZTOpo0nySdWUEwfVcCBvdaWJQPUh1sA
q+Gxch3YJLJMN8WSr085hkf7OorXpwqWj69e3GkfHhdVQPTWdr1q6AyarAGvcV80cbkJUuW+UWOT
gWjKZdp5Zn1tWFhfYei79lBnB4zRWVt7PK2I7lMF4hzcxio13BNAtCneo7F65tsaKzrsB1mOpvt2
Ddj4vBItUkC5b0Nfl68iVg7ynMBVpOlSVYKmPHK92q/M04lqW3OwlZyHpM6J/wKyoYFC2S/eM6hu
8cHMkXgcSlBZSTwUEyautruLPOwp0FWr8GvVCXXwDKaPGU5qf0H5Xi9n3QKUONjV4odR3blbAhHm
lUpB7+uZtTIBxlA9EinHE3hacTOiZRgSgqO9S3yZBw89LxWMMHaIqx1GnSQFxzDeVxG0Oh8q1YPq
68KlRHfkJFGrYwbocLBHztbZYuP6a8hHCLmYsZpDHgmwJvMUem1q/XWGfQMzx9MIjmfa4Qmrz1RI
7x0A92ZIZA1rUNbEDhiOCWfxyFRgjiSIepYaz1QoVXh5X+heJANO9DJdbPuJOJsnIEbmeytD7Ear
zff5FBQ6w+i8eA0ncIjp2OVy54poFalGE7FkAWSIvcPu/2GkZI1AT8QcBEQEHjHFXta9X1psEAkN
F4BoWrTt/I5VnGTRMNYfe5iNsjyw817BV4AGxZn3UUFEAFhDqbuxxlToJm4nQXYUG9gtDSSAlhoc
VrifKQWe1y7eaI5T59mPY5ULzAfDCKA36yt5Jd2IT9JzIKavcxFJvQsnW/HMzwv/K920iGVTJfBX
1XEyXgQLA1VkR5bN4BNsXp8FU+o4W7GT9djmNzsQKYoSJBafoDVaUNa7CNi+OpqLh6iFjl1k1C+r
eo8Lrso5rdtFv40X91F4cSKVF1cSbRH/d/hvqHkucff/rub5+T7Ov7ojDBG3nPy/1Ad0NqieqM99
H3nUMdwsfw4RIYDhtioRYWohwp/MNPCk+rjyDQZHuItRk2y54t/FOFxDshHIeBV0tGBz0/xOxcO2
H/JzxQMZA/QP8h5xMwPqMj/4J/kBAq4uvalOKZB/sGKgHxLSqzLrMWh7H8pYvK5+/rmZARoCpqo8
HJbRJG7nCMdTshaEeSmGWzOFGcF/g0A/fHUuJlHiV2vOMaCo8z7xcxsflfROdnvGUrRSyt4QHObx
9RD4U7CnHCJd0uHqiI8rsEW4GPwmz/dVA+jvOGNUB7bJyjxPawxe28QKINCz86Y4pQ1mIABvDQBK
L4/ghujLapiyBZFj2FFZNH/2WG3f2m5RT/MSqf7Qkpo+xeUSxDsF69t1G2FuktTL3JL9DFZluIoc
iLjE8330g4Yb0Gl9pcAQyCEQ000lPXdUuZhY5g/cPpWyBDtj+qkE7xwGDWwrY1tlZd6qJoFSg6am
Xy24ynjO1Ggt9jjfG+VDsY56gdSC6ZqrePHAC+N/6gGEYhQqlLtHycRRV1o2DDtRF/ILtJPlJahL
2CsX4Kkz9TROkgEaf5K3oQ7TKl4Ax7gA1pkyDnGMBWtQXs19AM1+NcIDBdl09Xt0NrO3q8aFfVLR
FNd7aUl88CdTPsJWuj55eTc/5/FcLsfKA82ZxLUcphQQu+vToNJCggvvtomUogY7fzOPIz7jfsT3
X/O82blYod4p4PE8oAAOn5qZAS8TtfLcdYHTyu6+kR+O2u66bpiXY3r37/APV015kcCOVTaHX0Eg
fqGDc+tp9u4bCDJGEcjhce3Y/wSCAEAzMvFVfPf/hkGgYhOXLIEog5RvclW7CVcYPYY268sIehae
HWhbaz0WKkX0uspWhtoPwNimhIUhIJqdP6jNLhO261Op2HrG0BEKGurz+SPo6e6quShsuNs2hNp2
Ud7AR/m3BOJG6i7KnHdR6fRFsQsv6h0+PCh5Zll7LNrWYgKDKSbUPsxtofw5JJAplL6bIig2cVBu
MuEY9PRc8Dk+iibv7c7fBEXvoi3GUBn7TW7EoQrlEWcUlpa/CZLDN22y4v6EmSmNxwzSefh1jIPy
yPxmuLK4AU7t/vNPjR/CNfbrX/fKF+fK//nb7ew/29zx2h9znK3hxZ04DGEgUYTIsB9Hx3YfGFZx
DI8tQBeOo+XnZhnoC5pStMObTP0TfxLhLnkIYNt/HF9txvTf8LCI7bLLn48OMDHQ00GfACHA/9B/
/11W03agnMDhvfq03NUgBW+BBQIa8zXRD0WkNltJ738RU2ROvCb+EayzOhRTvp67JebvJO+r62KO
9X1LgrnfYaI/YuzqealqiL7XCnhf4ALvyt9k5KQhwkb2Nr5MV+w2aCHjWNEyHadORV4KJA5FlVtE
Ia9gyhhupkvZNW8VWHcpxiI2zBxG8LgJ95EMUbBFVcBu80sZN11KusbzFcpv/KMTf6v52lble4zF
8l3gz3MWb7Uh5Ho4Jek8qPvKNvazmwQQFQFrxl0/he17dikxhVxQbkJrQulJL1VozdA6XkpTeilT
LXbSXXQpXk3QlK8enJQ6qy7VrUC13ZN6uV90E04ZBDsBCLiq7vVWJANHGFgKPmI9Fr4Qj+2lnq4v
tXUUlaiz2VZyRzLny5Fs1bi7FObLpUjHgYiC3Wy1O+EByni1VfT4kIObTZdvk7Ag+UlfOgC4gaMH
gaE4/ESe9g/k0jEAXVhEthgbPDg7o6eYLv2Fz6UPlV72PYrWIvoKBrb/Q85V+Tqr2N6ORsCXIXXB
/MNaBPPZATVFGawpjssp6E2ZxpfGBy6R+W289ETw7olHOF75B7e1THkfo3sCHh+8BD1sTOhA0F5N
td/He8QtoBvCGSW71L+0ZNB5y1f4JNB2RtX0TLb+rShXr8gabwFQAzMSaU9qzVPOh8YcpPSx0Xsw
GAqc9SHeV0vsTQBCerkha21Rz2xGh70w3oByBdaoBwEjTIM9P2ghSa607Y/g6D2wwlNUujTYQN8d
CecInn2QwZ8MBi3rLjRDrzJvDqS9kRZHNoDe+rYBVT0dljiuyxQgKT4HM+Y9ezczDDUSL5dq14Fm
3Qs0Uq9kpN4tbfBrkLEDSKVU5PvJjMENXWd8jhXE5UOuKzgRy9Z7FmPvvc+F395JDx+HMmqKzsa0
05PDnIbjccFkJIljIExJP3SkzCgtZ3yHtm5PRi5+cFUqi+aP9MioSOSy8iEJNY361C6jNQeG9+cQ
eWJG3+X48sGrAkITOsk8TNmoi6vC4hmFltuu+KZ9uB+KvPs8xUP7uaEjpG01G5tVcVRgbtU7uLRq
t5zn0udouxostCIEFT/53hlZI+WxaJfgNvbbakmhk4DQR9MLAK1xM6+y0JMRgFgNY1xaONe9YQ6E
rnDElBgFCZj54hZO1LG47wwFMwvpR8N3OvCrYPDNnadXaNVzKGEcWuIxAMXQ6HKP3cJ/Vw2m+7yK
kg1pBIfKdKzxijYpwlKYjAHal/BhT/xFN5gcJqb3ucu6ZmBXsqtRy819XtRpX0N3PEYumuFGgvyP
Cmi2I2q+xWJ9eYDz7ng02DiBeRXKNfYeH1rJxn/W6D+7RIKwvx8IDNJpDrkJQRa5ajvsgtFAb+Hf
ggVPmQKGJ3ir6ZVmim7d+6IcyBTefg4HHehshmsHHgt42wK6K7heYS8XNSUpDDId3fVwyt3BcRSq
1IdVeg+ZnT3FQ189eQ0UpqRp9dd+sLAeOfjd3nlLOz540dhCwIlCD8PMcW6Kq18R1w3Up/2SV/6R
ebb7cMGuYygx8X6qqxho+PaTUqbgCfZhr01b6hdHqyaO0iv35akwuoCXx5TmpFc/GOHHzWm29KM8
R5Wc/sDbN12XrpEvLVfVOSLYcnZ4pyUm+FO9kzW+qhnVN5E29ETpzD8yPcs9yPH1AX5zypMIbqEz
wXjjqXcgyng/wavUdVTubSkRmiLM8KhKZ/ZIR0HdG07Uv4FIMBDs9Z75w18bdz3X1NvBAefftLWF
l6iJAli6wvZsyih+poMa432OgOruxvOJqp46V/crvOWauyuWQ4I6Yf/BZkXUpD8Tw308lp1b+5uA
5PqPAu/zGet8eERX4w9piWCal57LHt5NagCp18QzzYFpoDwK94epJByA41s4mMO04bU3n5tgav1T
gKO5xZMQjHQHryIHfNjNK9TLYk2jgENXhmFvfUUZuVQpuBJU4pragu1jPcCqFs88f6CkHWwGo2N7
w8J5+VibDp7Hqgyb95EA4ngkbdN/kFLLJjViBahV8vXNVT4rdgXarWvPy+clMQOsGKksi8qm+HIA
V1bBgrkXhWXtdR30hL+MLOhvJ6yNIQ2ljmSa57V9hMEuZJiOMxQhpMyno0QJQfaFUOogI3r87ylN
MZv9dWn687XVf0kaP6pavPRHZboNYoAx4zZAsAu4ne5HZYqpLhKUUJnC3YyJ8GWC8n2MgwsEt3vu
Y8ggQBMCcEY/iRo+x1wIQ2BMc0KGP/Y7lSkIp79XpmCMhAeeQuC7QmDBtOnvlemYO4MonSaz0aL8
Z6OMd5BDJQ9tEZBl14cy16eute62iZfRJBYJHdcewayPSjTMjQ7XE3Qb8jmuCSuw4UpzpyqJ9Tit
QYYWs/9jFLl/GMqaYPvFXpcRZAyoBN6GfthTwsEuBp2c7n0b9LsY29mBDWRus4oIeQtbgoJxMmcT
YDvLnMGym6MwYQWHQaStEJiD2Ll3k2vdFyKm/jCb0PhXMexwp2n09IdZTuUIyd5E15FZQvAaLbi8
TEiEtuzmirHHKppAYkBcKmudVKbBCWJL8byoHO0hLn+uz2R2unhCOlEhzmFXwdZalrWfZ8SMYHiL
IiqAZQdec0UvuTxxKeyQRd5QyFcqLO3TvGQEFsJ6bUZ26C4JP0O18G5f8JLtEClR/UH8CGlA0yUZ
qIQhkaRsCwzCpWzxXXBJEfIviUJFz+vxqlUTLGFhJ/WZD05Ed4G/eldq6wJa5Cbd860zqLYeAYfA
BJtMZ/V9vfUQsIfzdyJ2gFEA/OKOvNA/GknNKbr0H2Mnj2LrSZjj8NbNU0dvF6nRs2BjKLcdor5s
FvaycUBloLfNZTsh284CdRabzHzZcKZt72ku21AdkRwYjC2mfXjZo8bLftUt+BelkdXQNMISTitY
YFZxWL2Rw3WkZ9dew29C/lCiXj462UnQl0NT31onYEuuvHa6iuDScddrgbFKAvo9mq6J6+n9GEK+
fqChtdc54WUHXLQuYN6E99ImdbM0+lQ0Vk+px/mK2U8e75pgplXSFQN7QHGCMJgYHnSkXdk2fMN6
bJ6GuGuvl7Xx8eh2qON360g7EJvtEOxVkA8YhPEIM3tBdPRa0tZ8lBhqwQZc+fLdNAuSooAIHyrG
69t2XdUtb6m7zqdFH7aedridGls/LnxsNBpEXr3NvNZflsIfHmYUDl4CjQvDzpm5RzzBIORx3u9h
hYuOASMlAGg+ncJKiTiF8bTfj+Mos1KMNFOND/ocWMFdNQ/kiGSYZkdN29y0gsJEC/nl64o6PNnm
T/gpSFp4oj3/pEdO5r3xZtSH3iRinlDqqvedw5Hd9dgFMuutGmMhEgdT6pu6uebwOa5pPS/z1USX
GMZtZORc5XJAMBpo+/hhaeBzWsTi4fN1fneGaWRHjFoPegw5WF5QZAd45YrzyIN6StuIwgxs2Eo+
yVq29Z3Sa2XOzVjH9zkqS4J6dBEvUROW8SGPeX4FGQdWpFiTKYU9Xi5PUrL4qchLuBGoGl8cnQMH
YjFfl5tIuHzfGwzIQt401/81p574t/BC8qo+l9UvFZntxd/OPZAI1PPABwAbjHDf2F9iPg43WG6R
mQWAFlcrYgjwlyKDZH4cQl7MkVUloOiDefgu5se48TiCpod9GQMAcFLxb5172w/5WZGBmI+hFsxF
iD4RXHDQEH8DnZrKioB55hBxbMhJAYfnS68C8b6Yw+YV68Z7xNTB50c+6PKESd3qzvBnw1Ifc6o+
VTCk+lcthvACKQ+y6U4wwk5I90EshXcY6on2x7VgpD1E04zfrSAy5DvJhKdgwWtVCvpVeec2oCUy
AvMy11fgd3R4gFRft7tCaeRlyBleSjnC6Jfh3o/epphDAsdBxZCOHk7jBB0AvIsl0uMOqBSZdxRo
/BM2+lAVAnhpA5zqkc7vteZoFXgM8/dhjIsAoQF8hnebYdrC4cqPzSc1xUWeuMYs16Kb9E5NMO4h
CwuW3t08jGt0XONBnspwdSYla26QdTAa176janNriNKBv9KhQb9UwYEI04UPzQQe1pw+szbEdLNF
mMgB4SH2EBj0ZimiR5Y71CUwlJhB6qtlGKcJ/v56uGpZMD8OAxluwqnCANOV+Sp2zB/XD9YbQMsL
BIM9ydbIzdS6xPNOLox/hOck7HZdruM80Yrm175k/j2FOZncAwhpPtqihs89DCrMWZlQfdbFSE5M
qrIsXv1yBJY5451/pW708pR6yCVAtgtQh2Oes3VPDGn2Jl8s2lLKyiQmYTUlPZ/zL84bp5e20o3b
2UmGNwsz1/A5a5ctEVIz75kliLewSIt5zStnMs07iALIbSlgAhhIeF5DpHQRJB7Up8CScMxaxJ/h
PZp1fzUK1g6JQ5tcobmlUQpzhkTTEY4VDEoGkwKkzjhH0HnFiiar39T2GvmIBB02VBuoIGwKBD5y
D5wawBpYQvoeT2OADKaHwInuFZFdgXjCnm7mPcUZSJ8jEvbPHqxo+xLEuEsKxvp7Dt7nCu6f8EsL
5w5mS13VwJw52WEnVzZUwGxBMcFnNspTN0utAAqQECpJkevHHkvo3oW+AvuqFWlBr8EMHMyVfZEB
KL2683KOoAlUQUM7VC/jNI+vI4uLPh36LYuGmRXJD31Vdvu1Nej54QGxUbo2EXlGJRFEuzEMSqj7
SPRoDnW8dvd6ApR33Y0RzEiNiUD9rDECQ/otDUKHTXzepKH34aTzUx8sXWb6MjhtgWBpDevNWYtx
Ahig47eOgE3JqFgA88Ulh48L6yrzix5zhCrCwAnuHJnfyn506QI5OUMszIAtwU63lV3ol6gS1UMz
zyY4KRQFbUJlubAbtfgcs3ukLOQFtLhscWshYH3dwjtHUw5XcyG+lGt7nirOr8ENmZ0H9e3JswFC
i6JRmXMYI1Ah6+q26yEhDX2fuT4sip2HDxtsEJKyrlWHxCGU3rp4xqaMM956M71fq8riAK2ofoT+
CXCipi0hd76LK5cWeVDIJ2788kMd4yxPROmJPVbFpjvGRPsnH5/9BwTmBEXqzUt81tM8z8daQFlS
xjYIukFUwKa/fB3M5E8HWlH6NpUDeXQm6G4IiV2egKNavQyBrcNL7mSBnaAJuusBkYY6HUsLrc4r
jYdU1wt8FWwcFlqV+Yj24zhgIcGFGJNhzKaCItKhLlR87IuSfI0mh1CcYlmm9z5ST3bwwOUf7IKF
/47gG2D201ewRcRSBeoazbQSiLEoljoRLVJbEuhvVyuBn/mkTOv1uxY6TwDRQAXV2UOymoFvr4Wz
XHDgWiBiQmRAxZfJXpezwkvmgbkrmOvU+5KKkeygxZspKU0Jx/1/TZnho9H8dXP9L7cX/kuHvb3+
ByiJhCHGUG0Ah/SQOIZm+Rs2gJsyEQ2/YZJIHobVOER18r3DRpQ/gpa3HhoTffwRcNDfCw3xD4FB
DVp1JhCJ5uPL3yk0Ni/Qz3UGZo7R5vTbSH7cQYi/y9/rDOxGSg0Q220gPLOzoyNql4PXCWA9dXn0
pPNcuTsGywLfa82i4ViP63yNbCN1A8XOfYZ0jwQyiKIUWucUb0QcIddRDyfubg1L+oQsnBKPKrqU
5YQWg39ttENmL9MTwjpnJAPww9Dm6zHu8/WOq6GZU2EXjOTJ5PQViGWEjVFf9XFW0DH/KnzDH6LB
GxlSB4PofhIa22epMDNIDZC8EAMLf70OmALOXNZ1uCD0B2b9JBAYexyRr9jvc08wZOo00/Scgwao
UrB3UYCapNN/hK2c1nQuJ5BlVQOfYEPZgO6isBqBoy2yEZIRLWGLkXDFEIHlxmNZ4jz1e8LmzOd2
gKgOiMegkGILhGeCYJFE9aOAtthS+eDCAiOwyFQNwnBAvR3g5ChIOiBGAHN4H/pBtlSduQ39gXrJ
5EbIgJGeO2jBDGbirB/KdTeTqLmfLaMl4k6MfhM5nd/+axbvBgP/evHedf981fbPM9s/1y0wZiq2
OwUjhuwACFBYOt/WrcBl0fD8Y3FCH/MQk/vXuoVhz8f9hKjePbiRkI0Coe37wsVNUVDM8O0Q0kPx
B2Br+o2Z7b/0B3BcRB4WL1hqkDIUf+2fjRBkFvCGAgRVy9JcTVyuR77N8UsocmPm8JfwkxzRd/W3
Hf3b9fP33/jpv0WiXyiib79+gcA3ymjbyABLw0AIPW5zaPzkwOj8iE0QCVIWwuWzj0AvvtFS4Ohp
pIzYbVmh1IOsU0wPNhih0XTFOCHJDxb6B1dgNpVMRfA0ESpQK9Me2YVdZ5/RxiN/pTZUvmKAiRYF
I8HSgH7Q3ZeaoJDPKtgt8iSfWY+zL8JsSgXwSmWTNQgCArDkq9NS6eE6Wp79WqM4TrbOBIxlPJGb
BajqnBRlA4068PvuAyEle4sMYMTM5M2LCIvwwDEBR0yiFThomaY4/9sCEQNZCZ9skwwIEl+QNeyC
MY0MnZHUJbZA8AjpMHfxOKL2C/phQGgY3oDnnJP1Efk6ds0QoYb8BXCyxKXd5NAmdVFnkNamJ0y6
u0LBTGvZR7wC+UwOASnO2eimH7CvDCVwxKEN6+tRVwJVn2bVB2Si2HuhhvAFU4j1D7CdtUFSG0yO
+0AXU3XwlccOIbJpwOWOI8IDynWsk7xr9Qnx+EiOiqNB3Lt8Cvts8RfEG3hyboaUqrx5mkNMCdBD
vgsHhfd7HlcCNheDb+RCIKQJnnjMgPnRhP+XvDNZjhvJmu4ToQzzsM1ETkwyOZOSNjCKlDAHZgSA
p/9PoEpV6rJWm5V9/6p72a3inImI69f9uD5VFxDyKnc8G5q+V0PjlJa52EHlTbmR1+nwKK2MC14m
qrhmL+tnTymmqn6H6QaX7RhleKLwzliE8pf2OirnWZHK3RTTc5Tk2TbVHRFvraT2FKyoj8aD1Qf2
17QqjZPmGWO0dcWi25sYQIax0Z/8ymsCpBv2THnc4S4DgYbTzG/YSm/TfuzzY21FfrQvsj6ToWcQ
BPKRxXkOr9417NX42FqdG+L13Gj428zZOpEUwGGzut8KMQSwgVZXHMpM/W3AKactDZ65wMjxz/Wr
l65xEvsGNiIOu3x120l8d64y4El/9p81HQey0Mdoxhwv0ofCZoTvpq5AQZp4u2NASEf/cZrmIuP7
8BCm62UaitN///Od+wn+GbSQXz/d/03p3V+Xsz8//verGaIN6oraMfg26wV1y/pxM+Pv7lMJo1YP
PKl/upmBVA8wfvEc921VDKEegH9ezTgoCJ6waMVZYHJs/JMnPP4LHqU/PWot8qqmg8FHfUae8Oos
+flRq0s4lHaUh5NASg+zpqpvh8qZ2s3/jdwKR3PBB9l6y7T5v5NbwdQijLtp+/+N3oqwhXxb9APP
yl8xXMnatPIUp2DFD74h5V3ANQ4Ie9c1dZiR2Kt4+Bl+cmeXjcBUqa7Ut/WStfWhLX1kdloQoDrm
2ZS8pIHsmhBBonM2eOYGljiWCNjSSN0sD4izS7ld2FiY26njpk+MRVtwzamvB6+tS7ZuU/foNk7e
29uFjoJi63Px/WqZg38aIRjGG9szpijsiyUtd9wbog8/qoHw8GbXrsHwQeAamzbLDg2f4sFwlu4e
m+ZMzkDLB2PbT7kJM42N8SaKaVyYKzv6kI3toZRHBY6bmqO42qaeSgZ7QgNE4mNn8DeZK13nABGG
TwXUpXvpRV19htIJRxbdB0pEXGvxFMaBJO5jks5vsDW1Wr6V9dTGHJ4O9EfHCuxn1y9hZvb4RNGQ
0M1uvBnwKg+mBbmgMtMBel1CODEcS9N9wqDRtHuzKRICK7ZoEpIkWtQekOCzG9OL+uzIuiBlobXe
25v1Dk/CI7jz1ps9dKIy2C7rrZ/77TJu4bONV9Y6F5jrjOBUfdbiVlLzg77OEk7An3zXr4MGuw1S
x8VcZfiXixKqjugS8PeickF/91lmniFzcAD9DEce6rb59N//kP2xI8b4/uvH7FUav8m/Vfn9fI3+
0zVv6JQ2Ae0OsL7jjOfC/OMhi4mRAC+meNtkmDUdFeb9Y/xVTZ2m5yCBc4k2uHPyT388ZPl8rISJ
DnL5tG3/H5K3TDXf/ssz1mXudVmkYb9kDvbUPfun62xWjWM+yOzUjKLc85qEoOTVTmgE5NCzVTpz
VxktUooaDmrEtTwPxo8lcoHKRkp9WyaT2Bri2cVQ2lwFyf5EFE2E4DyiU6Q0vKyXVFbo3SC3oPx0
eKzGEhplfIFmyaVTrkKg75XiLo515MF2lQoTfJ+EWpWCWKxi4rwKi9xBIR6vcuNo5voXro7P7apE
tqsoqeRJ1qholinqKDygvjsPgbecLCVpeghtqNB6O4pNrURP7Fvjw5BLHyV0VUUNFuQnZ9VKNUHI
ZeetGuqi5NRhYu278a3a/xgBQx59FowP6arBDqMR7z0lzOZG0yKrj9bU7ad+8u3HmTvgG2U7AhJW
k5h7S8m8JvAPMkyr+jvJIVa25glVGNtBMZ9xYo7MzeQRvkbe/OKJhQCcLcaX1lMk3nSVl5vCAj+e
DBYGgVWARn1HjNZadOmI1NLK01UD0VgP+YkuiNS5qUfLvnPsWez8Cl9MkNXFc4kJ6C4KZNnvbIKT
n8g2BHt3ImQelj7QD39uOsD/przKqtZ8d6vUftX0kuaMYuIg2VhxSv4ubpPpDSeFe5yqWKJNl2Nw
y3q4vaNuZT7hwigfPLLityLW/HdXWvZzbRPVdLvBPg/cvKE7pM7wEtNaoNO+EJXXOn60J8dpHOYm
k12M20nzqgyk++gBojU2TC+ZA0NyFu9Ao8crzelx5HUJ77vdxPMMvHfSVygSVgtqiEhszcnnWCe3
S/QnO2uCZ30wjEdM42OL93NlrrbFEJkPcdL287Vud/FZxknCrDCK/AVMfWtsC6/3UvafE9+8Th4J
bXcQ2oPIh+R7FcxeFradLsMpj9MbhF7lUyiDb/nkies+Ksy3gd+dBZMWg0Jo5lx4Ex+rI0uRXH+v
SRhe4iAdMNT2LSBwUUwOgwJj5E0bzDMphaWddnpdRDvPbNz8kAsMSbxmBdh2c7keAHxfdz6Wg21U
TALuUb3cYRIsFuQW2Fyb2lriz/OgVc9ptHQvPIfaBAI02xNAaPkxNobxXDZlsptkhN8WgW4IttRR
AKbr6ii7HjHbf5pl5D9zw7CeeZ3a2AIyv2Zi7HvMmSzyvTAD9DttaeFI7wcRO/vMZjdslb7z4QQ5
GY24m54Bo+avrjSy58RkJoHH3HdvKm3Zb9LMHW7nvHGOvWeX95oxunuPPcktgxWLOSwgV21FOGcE
LH70tbm8G+miuSXDm92SpRSnPEMq5tJQf59MLHU57F/wV2702cvs8XVAut+3BvlJsOEyuh8Ax1MY
Nrr6dB7S+QsmQ3lILDw0xC9TfSvYT48bI8mM6ykdM8zdbCBea+yk7yKjFGUAXLBbRDNdm4mUwwbg
Xv6sJU0WbbIYACk6Wex8TJNt7lybQPOmtB1xbJm4jL2T6O59EWfasIn43WPQCMCQ1oQR79HM835v
SL/+plWZ+z3IPettyWcgoOxB7llamhcLciFpT3jkuKmB3AP/YX20SdpKXi1DZ5CHSusDg9Z0gVVN
oBKmQn7gp6rZOdKAdeN3M/lucs8tskNKD5cYln4Es4a/Nxlkgp8GLuhRi5rgDIjIwX1Jt8ehHzvz
0OGf4Pe25El8Z617ikKtLADms72Y8fDfsZI04dlC7eL2pTYdQi09jHX/Ma+7EF+UNUpGavM+Etja
29BTqxNj3aKgvBaPGpwFWkyW9q5o2NQwGLKBmawBUG2wbmYqtaTp1bpmWTc3/brFmUiguLgu+JBE
rXn0hPXl/47Er+4Cv77g3HaD+KWPQH3o7yOk85tOgIOhT9EMFF/oT3Xf5l9M5EGMcuDkV73vx/XG
/40gIdY63AIkPFxAK39eb6g99BHBCRnCJQUGylD4D1RCxtG/32+4YlFNBVUUtZLxV+n/P99v5qlg
mU5hBgGy+z7KfczBGaKQN0Ro4Uu0i4uOGorB8+D3lwtHcGxelwHNcVGecTpP5qXW8TQXUdtsm8Hp
7i2i/CCNvBPOmm3tBfv6w9AIRDXuZKLqUDL3NnJ72vNqAyowTuajXepfSOzb255qQRxGDTiEAqRd
koMmIuuxcWfDCG0Z+KFwEj+kHCShjkguR93o84uAErylocvYLRX8Lx7hywPVJQ7o4b6+JVS9bwzt
W+mX9dWInHWAdVS/RLMObyQDrrBVLSJb3Yuf/M7ZmUuynCJBh2GbEUPXM0xoMcCl/bIYwU5UyS6T
QFTVrZCOL607moWRXrULrWRTM1gbZTOwNnmLOMRz0HpOMfkum7qo+mQXtIZ3Q60DVm9P80NJWdmx
0cim2G5dlnuqSZAWg6D6whipXbkuDQVDNPlh1TrdZ2uyygtdaGJXEPYPm5Z+iWWovxC6aA6LZV2N
AW0IIKOhqEedfrCqxSDyVXVOGHO7uRlYZF7nc8tOYhSNvXMwD27a1Bk/642RniAf61cL3OuT6S1f
kEY5SKOolWcSgXT4GQmWe69onlJp39RJeR9RfrATFCgc+ixn5rVGvk4r+GPxF/6GdTEIaVXSDQY7
43UocZa5Nb2JerSY11G0jEevZR2SSEc/T5VZXLv2PB5rHpO7lDX9q24LB8Knrx84R548uOq7sfOf
Yk+WxzjvHqCEFtul8FtonzDH53KJw36SJGWiINs3HNaXLiD6MvDU/mLHTKZNO29aQ35hbjUOixjS
m9qV0QtjqnVfKNSrZWtG2MGaO7o1j/dFkWB5J/qHZfS8/TIQf1r8qcUzx9VlMXz8J1r2RglIwS9c
qz+If0KUnclqbakfMHaSSP5Zk270KZua617o03ev6ZqrvCHQM0MIOGlEZe4or3Rge03dtuB3E294
k/Y76mL0x8Eu+Yv57XyB616dGSN68HmQIVgAahsCHAA/RUlo09P7ZuvUaLlFgv3ddxvtypeY/rDO
Tk8U2rVhhWfl0CSF882dg+Ih6+R9KpPprsW0s9W8mrqLKX7kdv4Ku8S6xHIeHspFd3Gce1AgHU7Q
ToF6eZvD7HU9GdyQM5Fh31bd3lRMX/JR1WE0R+4CHpUfhqNxwNGYUE3pcgD8I7Fsg+DR4lKDP2bY
d/mss2wPyF60zF9hKwloiLH9lFV+d2BixNVUcClf2nHZt93ykVOTY4186sCLvtC1+j0vMLOXcCs2
mISwc6QuKac8KWj+SpKt1svuyYMWHBo4A7eBATFjdBZxpAuMzQEh/N3IlS3slE0mnxnH2DtCPxbC
uqA6dzRwkLVcuBtsZt7CYT7FH7b03ilW04+D7POTMJc89ArPxTtvXHcUNAiN8KuYSJ7pef7YaXMS
Yo/5Di3rEujNuMEkEgMtlcYIOp4n6pRrT9CBtdB1B2fvkQX+iBw/ujPyZjxWnS5C3ZLnpYn2dWGA
PdaseN9ZwBewjZY4fHh4iTI/p83CJrATI9YeAr/HrJrNUALVCDawk8hsVaV2I5vA2Llzy5KnfR1w
rpakObe95IP6oDjLep6vWlE9B3hIdxoPn7BMl3j73y93gERC6OVc/PVd4Czf2n+jdfz5kb9fBcjz
07AJwcg1OXEdDII/lA7ohIjL/Oec9wggtoUG8kPp0H9DJ7YIc+Kwh6Fm/KV0cEug2AL4OFK0Q+qW
s/sfXAWgHv39KmDzfUFYUlo3hET7b5bCqS4GuFwiTIeq/+JD4cXhosmnDDbYM7iK7Mpx+vYT8yK7
NHJyMaxpEn5MhcTSnz29LQjQmO73aHUem6sLmcWOcY/FiZTXpGzKljIsJ6t3mRqvYNw7EeTuEGZi
ovzNI1gVYGIzHhrlgI6UGdpcfdFs7vFIe6tfWq7e6UnZqANlqAYuiLfaRPz7rNLo7/PC+Hjux4yu
A1KcvOy5YFnRQZopkRNrjZ8kKomir6GUpBDT90klVazZosghVuMi5CJhHTOVainWgIupsi7emnpZ
AzAUZET30RqLkWtEBisicRmqQojO9CpFA6OSQA2Vz9N2oJd42kQqcTOu4RtvDeKUayinXAM6yxrW
8VVuZ5hqIjyOJ8Z9TncjOXhWFMtW2rXQEXHJ/lAYQQxIx7b9QBYovXgqJdSvgaF4UuEhpvXxXayR
IoY74kVpoKJGlJISO7LWCBJ1FcSRSrsoL1afzCUoN6JKAITLS9YN7iehgkyYMh3QaISbipY/C5OJ
/Oqt2SdNb5zrYU1EjSoclcVF/QD4tAdKQObKXlNUqL8YujQ2fTk8tou35q2izJ/uTRXCMvTO+uxT
QnXq0na87hqZ7S3E7F1RkL7Cp8VhFo15eklVwMtWUS+91puvnYp/uaWjh3LNhPkqHpasSTF4x9lp
WfNjIxycKfy9y2OsrLHe932Z7ucmL59bex5kyA41uePBh06OtRR6lz9jswOQXzaAaP5DqYco9PT7
TJ/n0aeiJ9vkEDWezGrUZjDff2/30BsvojMp7r1yJ1MrfRrHRdN2Vg4EfsM/JtkN1jD55udcVanD
wkBfp2DEQkNM2kNn+tMeOlmKcF/WH32pl0cAs8OpjYj4BxOXS4vKkB2pf3vvBZTZWBxwIbJqtJeZ
P77QwjHdChwtB68kKiZlBKaTEf6zN3KrzaBSnaaGTe2maUxSCKQzb9AVedHJSHyWVDc/0DJnPS+l
HnybO9oFzEWLsK0O+aWZzYgWK9G9ExLQr9hIUCbi+ksYCc3hOlsmN5a0PzVEc1wKeCnHGG1nVBWa
LsjDNi7jVxKKUXDVEf3WQ3Kl9rfaa3O8MuDp/ZVUn2nKlOhMpRhuFkjuy4fju3n0BFTBn/d5nVKn
NONpqHbsQQHiB8h6/i5iRcQPs4LymxWaT/4YgH4M5/xTnIjFu9UiRdeXCrTvgnSstlTJFO+DAvHX
1KKdXTyExrmwpizfjaUMhq1N9y9AU4+U1InrpEL7+yvnf16Z/zJT/P9cVQGgnU6bdO0HqNauAEhI
Ayj49W5KvdtJDHr1TiZE++QAbbqhbVs+E5ChGre3XK5FmIVYmwHQKC+1SR3pzuGtW4ZmatuXpKeg
AdoinqLGN7im15OsJRbwjIkGesuchoXM8xsC4c7ClEUHUreg9Ib//Uf5j80FB+9/OMzfRPXLwd7i
Q3/shvlL/G6tQab5naL9Yznserjz2BrbTP5IfBykP05z6kR0fHksxpjdMYL+Zf9hb6FSLA6FJmTI
Aaz+s2CcyuX9+8UFMQTWKn/nG7Ya0j883EOVLR2dlHyfAocttD8kruocudB3TtSz15/c1cUaxxGO
Fq8x3hIt0bHfKcNr7y9ue5iX7tx4BaIjz93mkgHb66DiWAEIU2Wg5SFUvE4dbr8TrHsF8pLtM37g
iFIkctuvcayl2SPh0YykakaGKRyUNOYalXYoyDAvWHH04Nz3VX/srS7lnq6ktSUATb+ZC5oSQluJ
b8Gqw/EEiW68VZ0DiJMfilWzq/RuuhhKyJuVpFekk7wyV51Pm8bhzrNVbRB19MwxCGL0lUE8vIcc
WISJU9tvcY14mGRd8y0XS9HvGyUudoU+Ec1WkuPUMePA6dPc+27VJFHqxLFx5iTfFP3M8Ui8+8Nq
JsMFmKNUTWAB+fNg+1j5dCV7gsTjlFFSKHYx+91R8mhAbx04HbMzrrHk88M6SkrtKQYAXqYE1hGl
lV4mNNdx1V89PY/uLS+irXNYIBzSkDa+ukq0LZR8azCJh+D96u+FEndJnwtKzBF8F731b/04Ku9M
JQcvzIB0txJhb5IRw482jujGJgpyMvbl/aJU5cbLx1u6GfmrD4uH6kwCBAtTmebP+apKK306YMdz
WOzO+bDyXl5GpWPbDiwO3Et9/C2a8U2FkJfM54JhI9qAdLDsQ61UcXeefPRtb/pE21R23a3yObdS
pHSkc2R1oRT2WBbjGTIUxpwqK4arwGuggBR+3ryZQIxunCbKjnXs1rdECo2K7sOMdhNWifNrL3J/
m/izdQ/UIfiaw3q096IW5hcAsfmHOaTaV3Ll3ncfNsORtkl35yx2gWNtNF7r3DdIpCOil7gMLrKb
qs/SmeLzIhcAvEjpN/2UcWjo/DVsiHqWv3OozVR1eJV8pUqdYE3TG8Y98hX+K1f09peu10yqXON2
IPsvxAszgvtiDODbklq3tn7m5t/QyUdobk52J12KUQAbySfP6P0HqqJYJcR9m9GWYmwRFt0zN+r6
zTL76jbVgLqy/KcKjYgEddgb3bRIYQs/2o3avV3P/QUTKWF3t6yuRjAmt0lAKMactOXUKCblYHve
Sbp1ftMpYmVQ61h13azwLlmSx5sksWBbdmNzoW8U4CWrSj1mS0j6olJEzJz7AHDMFZQ5KmYmnYw2
4Qs4mlGeVK8QyeT3NuuCV1PxNpuVvLlCOKdaATkbJk7Iw4rTaRRZcmsqdiebM3vfZzVAz1yxPV0g
fq9A+ud9sqI/K0UBlW5e3MyDX995ihGKDzh/6vFRfBYgmVMCF9BE5QoWZdsDZLTSMu9x9Bttk8B2
8o6x4pECwwRNyh3NeEkUr9QUvJPw+MRY4qCZSsU11Rqahbo+NbWTu4JPxxWCaioeqhEFoFHlikk1
FDE1nSjvOaYKpvo/c+wq3v2vj12yul+//fLcVR/7+7lLMI8DzQfvz0Obm61iEf1+7nKC2p6FGwBz
lQrYqRatH+eu8Rv/gFWPNi4HKCnz9R92gYBT1+b/9VHBEdOZZ/7REB38TU8n0AwUy/U9YoCObbjW
3zxZGZvhvB21o5dZ3i7pG7ZFpG7PpjF1h3KEKbuZSsRwmWt62FnDh0HpcShMT1wio7RO3mzZ+xHr
bAEGZm4Py7Q4r3Vi9RcIweXJsvmfXucB2DU0Q1kkWTELgxAua5383Jv8N20eoMd75li/LKgGHOVG
B7mE3ouLki73JhTLYsNeGJ5rNSbbrnSGwxLwkV3t4G+3g6TdWpxvu36sdRqcguZrkLsDrqXCY+aX
1V2Zel9R56/mobi2kwZa8nhMHHv5OtcieylgSoTV0PQbI+Cb1JaxPQM4c7bQO71NLhW0Z9beOq30
90Ifhl0jKQKc6AIeK02YGy8n+YJnKNglmYAfXk966IjgarSDD85TQQ+jBM+2EAcoHPkU2cvj7ECj
iEgZixjjps++c4e8kBIe9ustQkFztgzrhUWNzpdOJgwAKcPjWFQsIpN+6+DL3PlxExwGS87H0hqz
owbTc1ti49gPy+goQHq6TeJZ25uVTXu2nd3N0tYuzQTjU8tvGYp2dtJf+aimIdFFfng2nQTcKopW
+Vbzlyqo67dUx0ZB0xzh36DukosOPx3GXlD6TxT+ltd1qg3hQAsZWighzbCasC+BPxQ7zao6FHnL
/FZEXXd2Ii1/mqY+2FLEML+bXFV2kNwbnjk6vL55qJONtRTd3dyJdymhqnZQqrZ6NjFjdkZ36vwh
2KXdZNDEOwanGLzMoYsXh87YFtMWy8lp2tpZR2NRwopxcCvuKqlpJWfN1gqYBKnQ7+OMYaUSlvMY
6OmD1rbiyQIAeCVi33ierExzQsJelEnN0nyZ5zK6CAA4CPFZPFucgoN5r8Wz7Ch38p2bsknjM4af
x6ko7xD4yys6fotrINdMZz0GijTGdDZwJ4UXP/aHIsOjsqQ8hzeDidlkyRa/pypeWJ+JcA50hI9e
/rzQJsqpbkosE4I0ltmQ1OqLqD+2/PK3TdFFj8XiDxd8vfaDEosPtTvXR8F+njy8m1Ai3E4c7UbH
x/RyGI4EduprEznjoar96sqdk+UgArIbhUh4w9G1LMEOZNF1zmvqEs20jqXFPB+GNNfZyUTLvoDv
unWatt3J0QZRlitBtjQ/XNuuu8NUG0B6kI033jRwk5uX0tLPgYqkJms6dYqUYOCK4UME1sfY5QRm
8K4E1zJLu71lZ2TLfHq+75QWCYuiEuIpFVlfbaI1+4paAHSBBcObVLHY3NKkatgEd06TH2rPVMTx
Yw8AEQOL2zh7Bt/mFHUVV1gQSbuRPsIzUTsfJUGLb4E2e4fWoumr7RI7dB1Pm2BPz+JJh0t7MhPX
oLVumpNdZ0eFta2scgSnE5FKAwBzPyMgvghWh1eVAcZqU9RJ+4zhYPpK8wFgGO4zddjj02JVv2aD
LRUT1hcMhpC5Jqrg6jVDnKk4MYVzxqUb6vpaiDo9gzZJHi2YRQ+UKciUR3Bgf8ldOsA3WeFc2H4a
r7ZLMXMhnOmh8YEUbTtOlvR/Z1pWgNtfH9t3xVv/7W345cH9Fx5XGf3QuA3ceeBfbBi5Pw5u/zfE
cFzybKIZf10og38d3DpZGpRtBHgScAZ78j9Pbp9yHs/CHsgGKmC9/o8Obnr2/nVeZg/v0AHKHtxC
iSe/8zf1u9dk7SkurAdRAvvckIB0FWg8GOQAkZAzcILGQ76lZI56HNnk96mASHEl2Kl8gH1p0lsX
1BEralfCNgkEBqtGd+o9A1nznara+dlbuqAMOSfn20HPOHz8jGmTCFflvw6+GG7HNn5M7B4pnAHi
PYroSt6NhLW/aFkj7vq6N86lnYj3rIuMe6BS3UcLt6vDl6hy+PqayZcqaQF/kKQ+eX1y0gQJMvL9
a5q/WZP9iPBEaBpPAsRZ1vS/6VAlQL4tbp2rGtT3l8k3mig0WmtcLrZCCED6sK2jg1nxIVkRA1Nv
P9u0BH3yjYWqIbaJxEOdNSqarrFRuHTDc6+ypNUaK3XmqCF1s8ZNK6oWmaPWGKq1RlJ7q/LTS5R4
PBR4E9KNPK8R1oQwq7PGWr014hrldm9vIAnbw5mV3tKHMS0HA4dYEqRPpUrKuiozm6j0bOfXHUFa
W5KpjYzg2K1B25htbRM2awC3cqvv9MbTlwCVkO6Eufb9I/7CLEew7JLn2MCXFLqF6A9W2dQYvU1F
iW98rd4VQ1kG95mqakCc854jVd/gNUn/GIuMI6tY+x3mxSFlpXnYvjeaSQUEt5duOzCe3TIHG7ca
XkcqztbeCLl2SLCVUH4jVS0hXbO56ta+Cdoh2YAkqoZCj+igvsiMfbo12Oa1iLzaRV2c3TtCoxOb
1rmzeKEFefu17Y2S7rSaipO5dTXrevDc6GaJjMwCAGdz9KJRCBsUuq1dY7ULvA1TYE+bIXwE8C9V
YSDzjHJX6Hp9nZOivCVpbA1QSFaTEeSCgNyxT5IcBEOWbzwMUZ9zIlE7e7ToqWXNmHyTRavvsaAo
S56byi0D6PAWD7gsmtaOj2KJ4h1I3RmoY1EOnzmSRzRPv9SMnVmAt4/gSHUnTWt7sLYorLwZI7fa
8ur0/Nv/nQHrP+qam29i+A8D1k/CJskVWLQsAz32cawDfzynvd8cixywisPgQLJd5br+Y8DCq02w
j0c4aRi1xlRy4x8TlvubbRtIkNBPPEDasM7/0YSldqE/C5s8qG2d2yD9hRjDid8o4fMnx9KYDXmL
Ywjc3lDtujHLbsY0rfttObbpmbUkrhnbLL5YvcYOBcXArzAdWJq1D1jhdbR3WgmCOHn3rdEHZX2d
wKt66GPRvU6EbLABiDrGOdA5wZsuYI5uvUDLDCpCpiw6SSYKLHoWreJ7WeI5PAKhjSk3FNj6ruqM
MAdvcylIcJW4DegJbfNieEK8qqzvFi7mZFdUQ7dDmBqOPas55zz3Tc7yIiCoUndlehxbV5y8oIg/
JUXpgfGz4XEhkUbSPCE7R8u1PaZAB+i1cLpkHwM3OsEbLKZDpwF431mU+Bq7uKKkYmtJdx5vGMi8
ZotcvWS8HaMJIzcCp74duTYWX/w+SL2zNAdN3rEgy/yL0OOkOjTjiAxXFkVxxHSuiUPEeQEvbGWH
uStHDEBMZ53IRWJ2CEr1SMwR8rZ4piCLTBkBujBXMLLUoUen6Wqz+CSFLouwoclmO6cNCy8faOZD
HPGT7WCE6nPoScU5y6rF24GwYgLFoTG+TjE30NK1ENCi+oDjxfmGfbIcaQwuDW+T+U5Og6/msBTO
OLogQWlJ+tingfbdGlsFUQAsRhAycgcJrrPmrw/b7D7VWLHugt5arNux65yjqdHrGjh5czKKOL8z
Ka3bu+iNLee2Zcxby4A1mFdxcF1OtjaHXZRkLBVFPNMEW5KVGcjpPXRFOb0MnaY/tLQ0f+3NKP0Q
fYezP0gq+wUXqUcFBC+ZfZoV0a30Irbruk8is53bvUE1z9cA1tx1JDjhqPo2CKImdD1nCH95cuCI
v0d2qo4x++4tpqlnp0UjDQxiRpNRFrvWyeIHOoqj70bQWDckcl9l07/nelMcMdRz3abqa1v1br2T
yqqWOU510rvW3ld6b5yyKnnL2f3Cmp0Zq1rzwhxW3gV2NodEFN+DzC0e1ZfFb/tex8ZNXvOCz2gB
3bf1kF5rZfIRtc57UxbPWj3mp9Ytl9DHCNTWRgICoKDYyJEZnLKsX+JzsZhzcwAoMH1hWUEMqIvK
cqc4Nnf96EenDPPuK3lYFMkyIzsaef0tPMmM+cotjqLzbzzu7+1mVGeLWRvHYPbHnegG7WCbM5Yh
nGvta0ahdAwpo1PuG2fYpm6sh5lvT2jmGr/GInku6wwOTWPwjg6WPL+XHfeHiSKmXbfEcpt0kq1c
wFyulVZ8XRDMArUydbdD0r6WCtPV1ua8bfIRtE3l+tonQOvisTcdFqHBvO98OW3xyFUvsVcXe63J
94Dcovp/wGXzx2pOdcj+etjY/YdgvvrIHz4bhgXUPM4vDzgGR9aPAwwzLohINnOG61i2bf6kEHK2
scJQWV0EPFjsxl+xTQfgl2uR1XeBGFLbaf8jn42tHDv/eoChDNK+4XC2klVdIWE/H2D9XEcCJgPv
dbO8cipzuWkdGUuu0AQTdG6kzwX99udGvmv64MBWGvR94ylWJM/hsG/M/CYoEG02Ef12dEH7ab03
5045xpb+81y5Y76jW/15wPMxEjnQUhqpRlli94/JMm6zoDT2qcgBYEvNnA+t67bZzjZ9ifs0TVgu
wZscztgbFkQQs3scYrPyNur4OEUSp07ok+XhhBnmY7X45efKcpZDD/gsCOGlu2Grxz1QpzyvQdvM
3q0VC3FuSvyJZTvTxxjVY6hZUoZZ4hDrqDL9McKvewb1iBIUL/G1a/S1jp+0cCEBxtDl2anuyeeB
5Okr4xSRsB9CmhmzV7x+XmgPsJVtChS2E+WfCQgnsHiBAuSlKyvPSgmzhoVC6CUrTC8zgseEHrT+
sZkr2u0HBd5zYAVe8aDLkAEZhz5pvzP6FK5vHBW5b9TKPL+dFNBPrGy/duX8VZOIL4Kl70E2igO4
2MZ0SBJv5ylIoEOcmy+g0IHDShEcNK0/FzDCruAQUqPum3lHi3xbT4yVYAjNlUi4rHTCTFqQQzN8
WV8NhS8kpQPJMEYBjsIsn6Nu3y1E0vTMGE4GBvSzEeBAjNK5Jubu48Ks7A5DN6LqrAE6sZypeaFD
rtqNTpXBGKxN5XCewR3N5iXqIYilES8LAI9HoYuPPvcAEVB5BUS6dg/pwME8FcI/211UXEDg0WJn
155GkNJYbqWpP3tNdu0sDZBhYbtn+jGXbdOXOLDSiAc3PjBsFClc8BwhfDSCu2pOKJUcffMi6iE5
MkXHt4JuHThjyYuZJNkh6ez7ptEph8FttXWcBWNiKb4YHe4ZLWG35sj+GFV6/VbEVJRE5gDNCsvK
18QHoKJnzR5aDEr145B17mNaR1cgWNzTSMFIyM+Z79wmwOBeROX/I+/Mtus2smX7K+cH4AEgE0jg
8Wxg95t9I5IvGCJFoe97fP2ZYLlcdt1rj+FnP1YjiRK5M1fGipgRoRdK477WwBv0/SLugaoM+9WW
d1+Q17gVFbf+kmeUsKR6Fl0y5qNnORSYtnt7AGQ5ddbVZKTFXs3JZ8CGnA5AFT82bmveToAIgMfz
6lpaNobTuFheg5UKUX0ForZc8I4NXEyOg3VlujXrpyKtt5adX5mhlW3pqa9YQ0t922eReWuO6XwQ
OqFVyExhXp0xeOH7Qt4SRzPJBn+B4/8JrgBIq6rFg2RJ/ZLLWn0sgXQfmUXmzbTMEoLd/AZi/djL
CuNwpZcbJVmlA/vKIEEMtfOqNc64D7G3QuAnaMtkvuXJfYiN9g3/lthE07sq2y1TMq1TXWi8tU01
7/is+YBrnjpuVjUGPwTrRIOfAbj6BVhRKiNIAJRT6s+9uG2IdG9mVb70Cnfx0nb5NiO5hrOpab2h
WcRtbxQ/jbnDgh3zso4SbUWgDrSGD2c4CeWl6UbH5y0M1KRm8d1BAaFCEnFV3NK2QU9j9FnlFgCG
EYkza3Et5GOb3roOQRl9AD+fdtouSkV2aGLnDEG22EJYe5i74Fil3V5vs+dsbr3Yzc/o4uTHXERn
3WjkximbVysSlQ9IV0DUJ6+Uzls9wXqTzXegtdl2srE0qMEb9aLwomh1LjsKW1WokeSxToGRfR9Z
2Qhs/xu5dIQIKMnwXB1tPo/dnSOcR1U8qal7oEPG8lxzbjCqOw99l7/12bizZL2cQF3coqTuJis+
CbKofRo+kfgLSGbwUV+G0vIpSHcPdETEe6D14Tczt+gcGtUPTcGddwHDQZ2Axp5WkqRqUm6bcFBv
mj3iAxyjt8FpJguw/VTmVMRO6TlSY3iS2C63zIraHpt8wPahllchRT8h6VjqEwxH7rQ8j79Dfep4
AuBgxMyebYPRlbvKChxuA7fwEy1yrtUIlMwsGIoWZJftZJmYBytr7fYLUzCPWX+F0du61BB7t5ND
ybqVLA95kO/SHNt5PjfddZBBRxay2daLezBzFu5D76ARAQzZNgL93MC3iWt+OBXNnLG6GOd9bZaO
j75l3gsNfnDQWWa1afrU9ZAyEn+pR/37HM/jfdg71tplpweaR33UIvy2G/Sj1fKA2qiG2qwy4sN2
TYth/6oFrgvuzdbe4sxldy2d4iaRva8RKvT6ZpYnXHfxftaMZv+PUTDEX0aujvlfGLN+S1xBTYOL
AYRDx3xhCjBo/x7/bARoRi4C5Sz6QDka/Jpf9QvrF0T9lc0hGPWYJoz/bIitX5CsLfbNqywsV6TH
39EvmET/3/EPyZovzbJgtaBc/1G/oDrEjmPH8pbche/TVNGW4WbcRdHgbMzKFXBaw+qK13t7KPXB
wF06NNNJ6mb0IuA0e8FI+LfH0fkQ8gzezWmI0JuezRYQOg4bPTsGblz7a2+BNwAV33U0AZ7Ym/a3
/PUKNsf99yEpihed1dMpzMth55iJ2jZaExwSU9RYU+3XkurpDRzu5gDWmMZBcFM+e23jbKvCfGJv
3OyImGBfESTiI2ZLkeq5h7m0OQwT9Erq2jJPd+KQr7JxXhsZWecePM/VQnvaRlQBHzEx38icxFDU
ROGpoAbuwjTHbAKOQts0ZW0eOoiLZ9tpa7IPabvVIIduVSOYS51KHavANs5qhE7nJHr6ahtz9B72
Fn0yKr8JycBynGpRuQP+CaiO8oFr2ZbRXjkB+3CrdntATlJvz1UhUJ1n7tJTaNJHoNXVU8jAwvkw
lpzptoRfajNXWjyu4w2G0sfEdDF0i+ROj1CNOVi02ybr0lOgF+5TXAfabimC6tNKFPtcesWns+nu
IXa8TToyw8GCTTqzjhfJLqudGUBUo94suzdP1UjeP0bYuYZvTg/daHQgM6aAtadL/AZ8+lNO2fWl
Yjv5IQGIf7PrmimlK14hhGS4uHEub0hvg5qil3zyNPbtnOsy/wBhhzGL/7xtrXk5YRvu7jIz7D/0
WRU7Ca92t6RWtwtUwUp/qjZ1Pl7PjjntRos1utsm3xyz7fe6G8yfnVkYvD0i12ub+JrVAw5/Z/HK
sb6kC93jGJw2Sa61SBFDdCpUiEocdRzZKVFnk547xt7xn0Ottv4yX/K/P76zif3/JEx+fTWvv/pX
d4xYoyQGOyyTc+53xCJsM4J8B8hIYazrrRX0+G9zzErMAL+x6rqGyRqVE+tX7Vb9IpC1TDwzMDpc
3fp7plQeuP919tElgclGIAVLMHHiv88+SpOYDXOxF0uSlp4WzRmxvlo/wadzHhxD0Q+7LAtOD0ee
VRcFn42m0CN7o7qrcWbDmuk6upHyaXihvm44lzwwrvUmIAtJ16u9mwclgTD21UNmucO2s9sUc4qR
sXluBuWHVp0/9u0iD2lRa29BI4fUB1U56xseh67LLa0zTRQziTzEs5smVMEp7ObsZgE3p+8nZ7De
aG3Q73t90pRfW3EmfgZLlmPxU1mzZ9OV8LlptekEbsG8XzrKhbGhlbwyoOBv+RZMx5beFFSkODzi
AkBZovj4vNCLpnt0E5jvrl41nzOplxe2js4TIhZNQAxmZb5teX77ainSa9PSw3hbIlvg34nbi7Nw
+ED/IORYCDX+lHnbnLtYJXxu4Vx8IkiHn/jTbI5duAwf1KwcS32Kf8LLnX4Q00juyiiRh1lWJQ6F
XryzlEcojcLI3UwT3nQkBqRWDDtWuJODY1yj1tKfGc7kYGkLv5ZpDoBhVuYB1IjxoBMPBG+AfhD4
TQHiWi/1+RWXj0l0V0wRKKVM5tdurwVP3bAk9ySet+RNx9ozHayIlDTVEIp5cW8cnSCbsrU03412
zZ9ug3ZCoZXUFjnhxWz5IfGVLNNmozo54QjWOPyyIan2sZOFz/VYpde8VKKHOWvHbQNPHe4/IZKt
O+XYZHpbad/SQgOwZyzDa69a94dFlvfVjOMo9pLCoiMHPKf2Qf+1uZeplZyWqjG4uIpitDZJA/lP
RrJ/lHoTT9A2Ug0in2vdaW7Pw6DPFtTwBr6XT8Fb8+qKzOFYdAFqlKlQrzWDr59q2fDquIGGkh5D
jimdfnlzs8agLF66D1CWCe+Pjtu3m2goHpl/Mp3Zuekfsqkq4uOstOFV01X5aixWfMmkKq9cAZh8
049lTQeXOT27bWUfbKseL920MlIoWjV9LZnGt7Esag/11LzYbEt5S4jxgoFG207lcMFc2p/rauoO
1USvHw0UdUsKtuCvY1TpXkxm/cNOeHcJe/rO3a14GKnrAn/RDa5oGBRzYNOKBksi/K5pcf1j4hIT
8NSpGx0XUOBiGUhZaqO7NmlTSbutq9UEAyRdHTvofH5TF3VxYKvQytsy1E3265jU7212q+UlHhrt
ULtBvaNDyQ4+kJc0wwsGjYBXXrGXzBttWq7GkdbwkxH1zcNAkUN602EFWYtTF3GHegY9Xs+H9koz
pupRdX0D3mcOxE626GGdHPPnpTZuu7avObYi67qhwEhQgGLYkx9E7pIdZ2MEKt7Tmx14KyF8wD01
q4bSu5HUSMTFmsth0k6yLEMFtdCtr01jdeblVmq8WiPdhp6oVOfcTavlzlJ8g5t1Kw5+K7enrbs6
9owv8168+vjw1rKmLax8tfgtixPUG9PpEsr6+MuUFyMyi00/LdgMeBO3+wX3DipBSLvXgh8McI2V
/+xLgmOx7Puf2qT3zSmOMXdfp9LW/JLOi2WbhGj4GxWxab0A523CbcXxuseJQO223neiAbVfoLM3
xBqPguPXetSKDmolOF8mgKBB55BF0rYUoirOj1SlMCxrN6Fkq6OdhltgpGKMbV6i9NtpXo/VQo/5
R6MIICg/2JGFZ4kQ5OdJyxoIEdBgQWVp1zk/w5dasCwnHsAZvmnZm9yjHVVn5dTW1dBmyTZuZHWZ
Oq3e8rut0ALoM5Fn9BmE/FRgomPWSqanZNatVxGz7IP0y0TeWfDefXSU+BudlsYbpY0rFdIpfxgt
YBF+pEYn8CxeEig0Me1qeVYp0lyEv75TamL5GP6mN6MUwVbw6XwIVs5krncVLYKqDpEuHahOQm/O
A3RBv3fC6ds/5hGIk+cvdgCPRG3f/3wUWn/xb0ZhVxerrcgmEO9iDf73O9D9xeBZhpWBFA5dlyzW
fpuF3F9sZhMiXFiOLAxBNluF3/bYvAHBABLgwYX3ld35G3Fbwdr7j2sAZiFwkIg3q1cfPxR/0u/X
AC0TVwUXnHAfwzLOyny6pUEuuhd1aD0wxLd+R90q1vvWoBh4lEP3c6p4CelBZ+yHesnvm4K0aIbX
ZxuXNo0OHLnNqeCRtNPzxX41xR4M/o3APnKaBYuyJrxdxikliG9XHz1+q7skN0FGdC9zQ7PlGO3x
NZ6VesIP4yvDyS5aAtSvqHTbN+qqu0/cfvArmjtXdy6JxyaX+zxMAFEMQXeOOtHfxzAZPiPI9KWX
h43+3tE8EavG3Bt87pHfjP6KFDzOvT4qMLgMWdThTQ7l8KDRsXXV1/T3EFfPrxeCQXeKlSRfYEGU
IH7P8EzThlBVIHqISHgmWwiCCHXy0lclQZxFN0oOVldvPh23JBLp9rgU27F+sNwOwzDmtENERjPy
Y6erV9pid7BEmj1m/VLssBr4+Fj8KNGzQ9zVRsNWlIaLzdSRvBM6eCmeeRC8o7k6g8kvLy67zNth
/eguPNt9si36CUAHILCvz3ixfty19YNPcDd+qGY32BJxnN6csAMgtx4V4Kk4NYBjcoJwEVksj2FQ
+ua/zpj1uJnWg2c0a/MtXQ+j/utcitiNT1uJYWntQ+f4yr5OMvPrVOs12HCo9GsKd1wPPtgC1WVc
D8MqaadDRoGqBwLd3nfreWlpmdqPy5A9NV9HabGeqipPwxsr7dV4FcIJ+SnW85dCsfActV310aRd
FpPWoHTV3RLMcfXbxtAy2qhrUrS4pQwO9zRlcNkUdZjlOxmbXADp12WQO5yfXHARCxwzVtbjUGny
yDw9aHvj60IhN8PlUq/3DDIOV47zdf3gpeUqCkWYLttsvaHARHFZYRripx5lrf85rLcZF+JP/euC
A1XDZScZLu4Gao3Tc9EWxceyWj4nhJZkO/aVdE8INdED9mWQ0MtqHm2+umn0taaGPirtO3x8QKMa
/V+BX9Ri3pYMIK2XKiPJt91X643QR+iT9ZcXD+N7+2OAWHPXizn/aFfTnoq1/BZ4mfHmfnn6qKxV
H+Fq9Otx/HVf1r9YqW/qyw8YmFNaruu2+QbV3MFDIaP5yRjb+mc2DLLaKUk+NVaR6fgMSmV8o4ak
+VH3U12d6kxL7pKoMnApGkukzuyU8JZ5KoVQRinriA1tgGrKN+XLPCUzt+p3BVdzfx71Kplu2wQd
ZMg0Ks+DJXXeaPyIHg13oMiTZIFVYpwtCMukHU2cG8KsWEusaao09EwlqalE1qHA3c1SuCDcozfh
anUBrBoc25YYlFcWWi1+5l++GFYoeGSCcfXLUOa7mmccWWXFIctsF7fwaq0Zvmw261Kg30km3GhD
JXocEBBrsOWEVQEABIbWsC9E7X5H/g6axyySS+FXutV864CM309GkVUXJ++AFGGCiz4o4G1bDx4M
Q5xKC8w3qhrAt9hsmvZOK4bd0gJjgRDyUSZhAmLD1F9E5NwV/ITjCwVKrarypcuGi1i0qxAB0Qsl
AVx4pVcmftHNbJArw4OQuP4y6O7eZUUG7GyptWupItYajBu7cZgoBnRrK2BDmI0TnxERPLggT3xX
S5e9NRfZvRra/jRZEuKMyXYYQbntl5NJMPIUin7BA5ip4ki4qin2WdYV2zAUDQ3HxuRP1dJcAUdh
4Vhmywp5HaeXIgxAqeQt2xhMe6yMLmlZSM9pswaoE/RIrxoSjdb7LD8uIeq4B2Sly64Yv+v3sBHm
+sSJw58Zn20Kr+vUesXY8FPRP5XQUyNdvhNdfagTSx2STnYXI2OFMo2zdUuL8Pw8BY1+ziq3v7RB
WTZoXPHY7hu0J8avLs+5D4JxraNVRrYrqGk7gBmoQwbFCskpGMPGG8Zaw+vdZVno93qs7kPZJF4V
lmtlNDGTxkM9MGhybA043lwxzwI05Hvd9fXeVn0Zbv4x05ZE6f4Lx0UBV/N//qzAfv21/xq21C/M
Wl8SksRvgY+CaedfqSyAZTyCmMKQlph4LJ0551fhSf0CEg2miY2nzzQUQbvfhi30+BWsTX8A45jA
OvD30tDrH/JfngtYR+CSBcULBomv1f39O9Mgq1QM3m7j11GodtZUsG+OjOWW1wK6ZAmLKQQRAqu+
thFCpiQ+jVCWD44RDxetdSm+H8zpqhCNgxw/YandoMLZF1u5zVMoieioxBxRXXOK42kxMFgvh6jx
IhXBNwOU2yasNZltYjidj2aOx4zBZ3Itn+hkdyautX4QZSfuNSbSkyZo0i5FpO6hdRHwqeXyvcvs
YUO1fUIIKQlbKkpKt3E3LS/8e4bMbGNbIe1CEzCiYT3k+p4CETSQGHKlDtp1DuRnKcOVgGbE931f
Q4PKioDExVRuaQVI7nMa03wjMKIHojkFO4Bc/wgzMR55do53bmDGGoJuGDxoX4Y7s3XVkzPazmOF
8n90VkNetFrzCjx6VYwZa6Et1SVM1IptaKxgsBB/xx7j1PyjBp/1OAqVUyzstgfK7o0jC9/52LpO
/EI2TlwBL1HPDsvem17p/cwtkDhXDvyVnV03YhcL+mZqBxchsH+bCvfFeEIlsM4DfZm7ScXUsAKJ
3taZrG+5i5xDU7steSL6WXNTaYcgHCNGEg6PzZhb0aFge+g7AeTcYi15NVIz2eJqbg+rM9E3Jpbr
S4JrUOmzudHwpNw7gbD9oqEmto/5DYdADjesfNrD4kTacdFdOjIH1PsZUe+ZwtHoo8RPv2dDLnci
ja3vhpjbpxhR/lzbuXhe4/onqqPUIQ/74QgZpwDV5pCNG8GIb/K2bC4RAZgdFkBqKQB5bDNYXi9V
lpg0qfeQhfl33/XlZO1s5gR67BtrtwxYMrH1oHPNQ8umBDEOMEaLDzCxWAfAjM9VJj+SqigfIi3v
QHFaRXujygiz3FK4630rGuJsFoVodQKJsu1q+WJC4XwCbm4cSDxTWpnavPCTmMIOMc/scGI2P1Wa
Tkzheu21lptgf6E6ghu1vSzWJHaTG4bHNrH1c7ro08VZvfkbaiMggOLHeqSHu9hpiLWfqwT0g+gE
3y7NuLOyqUdCHCJ3Z5g2zlnAaretHa+12E21m5sIY4jLjzpttOl0CkOl3RXGMLwTntZ9B5tqckYy
tbcUr4+7f841wBryz68B/zPr/vzNvZKifrPe8c35QkiZpsRxxDn7r2tA/gLugpwOxYSsuqVQvNN/
vQbsXyzdMGFsgckUlBmsL+Vf39wY9gz+r2R9uSPAyP892iW9s3+8BoS+GsYhZlnEDDj3TO6v318D
wmrTVtYxuywD7FHquj/hzGEZBmUH8i+MK5KxXdqSU0gX7Ezo36X50CxGMPlp6zYfZFyGF8vsqI7K
yioFD69Zw48SKmW5qeo2/j7QR9VtqmiY21NCHrPA1ZFBwguTuXrETsXsFGiajUnM6F6YrlsSOLFd
PxWyDzGo52O5XWp7yD2sfw5PwyAPvscEWuBiFkF3CU1NKS+oDOKIqIQzOnYi0ks5SPplooZheL+u
ca80lcwxWTgDsj7sisXZGjOwLuqvhdPzUbbwMC0sl5DZB41Pq+boJzzqPIHznLfEpu3d3ATWSFuh
Nw6xa4AAXNJm31G2c2eRyeJZ3KLt78wwmfhnwunzYo4ljzxjAFezm80yoV4FmJC8mZqlA1igddUn
ZkBai6kbGPknD2YiHmw9XN+wiinY9nX82rKLolwL6dGFmZD3B72b9Akus46VXEctz8CIrm5FJzXF
snW+/IxFGjg8CfsMRAebzZfaorTsWKR0613w9it7w5dURKSdZ63ytbm7w32hYEMOafWTV1WMzQR4
Dy0qX+4NwGYOi2M3qrw2KfSjorVgfOGrGe/b1Fw+TA7r88RjdEHmbYvXsDWNK7MGUegtHQlYT2jR
8Ii5Y0k2Q+jaD1VI8RmNhpV61SO3O4Y9R340jYAFFLyeH0mgv5cB0fBtAybRZ/tuVH6tyCNTKyEU
bzetq9+L2M2IAdiJdZUpmaIYKUe88Sid1Rn3moyvUfeNn6nVt2JHPZBbHOxWzSSrXbc36KesiLk6
i4mxP9aIyTZRxP+orFHcUYkJFN1NZXmsusoud46+uNmuNpLmsXBt3ga1dLNuM+ku1YgDTs9jOYOC
4UfVrTUv1UmKUjVt0eTppkI8uwNlsBtkDmYiA8c21AvAcsnWiKYbGxTk5z/n1P1LqXP7XhbzX5QV
/yZ1Or9Inn8wAnEvr2P06oX+17G7RnaITTJf43yGccBq97dTd6UC/QF88J9T10YDhVNIDp2gj4uF
5W8onaye/njq0p+Dysp8z/xt6IzyqyH6d8O3rbqZ8aTxCbf/HEnYew1lLM+RGek7nvjRcxQnI61X
IrpwbH9oZfxkN/YVqNtDPo1XolBb0pQIB1b2bRY1WT1YCL1fdZA9BioVDlrZTTd5QQY5GkjfRJ27
CyJn3Jp1rnuacN4CE7swKeRvAPgJ5oRw4ZrFuUKoz7epVUUXF5Y+ZrBc3ySmufZoht8ktjV/qGx5
WAR+ylxPSYLOUbSzULcI30wuiYWOsgO8r19Bh1mv9d08AYWxgkjzCGQs17SU9Nc4q0Nvid3Jx9x2
m7eYur0EZNkOm6jYGknUP9FEEJ51VwNgqhtsoma+EoB9w0HHfuH3SoLVrTNyc+38PTAE1eizBdsu
q+LdQM3gQwb0DLJJylRPrSFJ8SA/jrLqj4ESy55dcLsjdWRdgr5aPqyhSt7hlFMGww7Wuei8RN4w
BU9MdprmIxRZD9ATFNvbsbiKXWu4A4TFu8hiu7zYZXGPo7iFT1Aa+xIIXyfNlzp27/ShPrQLrmFV
yZ2Zp7e5o9WbfGZwc8yw3mgx7/Ka23VjoBvY/J3aSLynq/F5EbLlGpD8ZpnQDgK4GtnHWODwa2hm
LACd6gWcVCe3cf3awHpjmK5l76qrfl7enah8j+AVbozGPGLB4dCrJ4tfjLqKA7PxwKVi5rHFDctc
QhpjOtGqRvYxqQFGW5W57FmV6xs6z06UvM5eUMy513Qxy91BS3Z25XzaqfGcZPnDspA8inqDPmUF
K2GieYFuutlnX34hLuOwBdU+gH4fe4hIjbKHLZ+Pt8EYXipzdM/xiDqWwFnaBB0IOAo6QG/X/cFq
qup56sIbRSGIFwjxPsro1erEqyby+5y43oaOXG2TStkfsJ1Xm8w0IoTc8cWap91SpoRXyzzdddSk
HU3TeilVqx/JxAebEJWLfzVn11ndO4xsiL0uO1TQkvo55qf2XPVD/KMk37QTowEfCoQzDh5Z+SKp
sMWKpvRqgEmePoOiXezegVWQJ3eE9d37UeXtroYoyI/LPL1yvpsbrG+Gh9qHO3gIov5k5nYw+85g
OpdGltqObQhRKnrDx4Qy6ggJa41ZmWvgKlijV2INYWXxaF4vXy/gan0ML4HF6LM+kOv1qUzlBq9m
khLdGXs8b2nj610drU9s6Xa8tvnA2whuVfAt6UcXosX6MG++3uj2+lzXBA93govNE7tiGzFK6Tl6
Oq6pDWv26aoRIty2idVfJLXhByLL8YmHc3KnMafGG7HKBpzFLgxipASXKel6zi0bdhIPC5J0NnaP
9bVhrQ8P0AboT5nZHDo6VUqzSc5KWDM9iXw+DmEcT1vc8fF1XjhgzZXVba0p+dnUo5FhyI2c0A8X
oQXwpdPxgTNifHCYMA61HshnQVnC2ZJQZ3rZt34uZbrtymw6laQhX5K+k89zon38Y25d8Ze37vnz
/f3PL9311/77rQPeh1QH16QLmVf+tl4UYIhsSPusAdDCyPn859Klt4hKeIMrlbQsOpn9n6eOoaOG
cUvy4CHb6uBR/TuX7hcY4feKF08pGy8rSSM8X4SWnP966tSVsiwGTz+oSczvOz4MlRfXWvExtKP1
yOCdsZE2hvDUu7W91RsHELcYQPlt6JefbiptEqesa4fnfNQhc9s0pFAEP4HjvQLZCQKUh/UkvWhZ
ip8Kd2ns4SJ1An+CjxP7Hbbmu2VwxCdKRHiadC3uvAh14arO4/jAp0gAs1epp6djD4XcEk/sdTp6
7ScXVvr0nMYcyt3c6J7kmdYRYqFLuHar/KOjsOYjiAa169sOmrboeI2YtBadjCZBOROxrVGlu4ju
GzBwEukTzzP8WWVVYB2n+h0iUT3dOANitNfPpGdZlpo+B+VA3ZnOu4lqzJlWPcpL7BO02uxIjW4b
7mWuaODFJ7Fcg/viQIlAh9sbUWuMBribmocemdG5xlETfecDl7N6Lc0noPgmI3FccxgvZQjSqbUv
hRXaF1eXARclUHu6hhO4PNAVriSgwO8yk9SaBPx3iHdtxeUflMajWazlSpEkfIKPssM4Tk4qpaJ9
Yr3asm64xH09X0w3MR/T1iBKrMWAFPl62rdAtXhwGPsqnkNpGj2ZjRMtXsX3nZa4CPQdvNlC7Gfd
wAsrZVbA158c+w7HHt1GXWPO2a6hYo5+S16p3aXPq+USV0reK5VHL7Out6XXFtVCl2hTz99dzaWT
MO3QnMrZwNQzuStRyK5l6NCmM4UHLSkqrD5x/41LcSrpZQit9CHK3RLgYrjI3JvcsfN6A7Spb9Jl
jqk5kqn0Ed7ia1pKYfK1s2rp1owy24/r2U68VlVcf6IwnuZJtXIVd/NHZdbOWqDE1euqogFnk4H2
6aypOq8OGGjF/UiNVZO3TwkSL7VzbKs9GqPcn2Jp+ysTDNJNs0xQdgbDnEwwlpPVbo0c4gIp5qDc
UExV7WhrFgdZzZmXFULfVbI030IEyW3NK+11InS6w9A2H4kKWGepugCpd2TPYdXGTZw0Ou9zKmJ+
ksFjkGppv6ZcUn8USZm0fguUlzaDyfEGjpdrWArzu2rAXiXVHHzUtVN8p7coOJcQcb7ZFWupMS0O
UzANFjXbWfmZZq12IyE4s63HgqRtRktv7yuXLARh6yadT2nTJi8St/O+V4Ydoh731mkpB/s429Ko
j2zzAtNfRMNcrKrKn7hA6cslCo42CqczJszatM4GTBKkiro1+h8YkaYPW2YghVhSLTcSA/MPq7GN
k1FJ+eDGEC83QTTLg8F6iJF+iFt/bh1amBRQ4C0ppKTFkxNNa0sAnSDgNVL+/XDBJQbPXdw7QYzB
CV0l9vUlgr3tlu7K3JxkdDOliX0pMzBTXkC6195NYPufs9CtbsIlSF9yQ2UvOo0i7WbKuvqFBXi0
n+dZ7SsrdhC+RXElgCAdMJDp5mW2mUs2IguFtdG1FNlolAEsN8Su9DDWur0xWzFf5YuCwijM1vik
/cy+D4bIqH277RPb69Qoyu8KB/83uwzrdRxJ6kdXH81Nvb6fn8ZRkImnGItV4trmjTtMpX34VtG9
slxNiZV31AtrYXnoQwUpTCJD+ExqS/yRNEYbE2kLhfzRT12fnUJM5uktDnQeB01vc1jS74tlJKhm
OjP0eVrUIaOrkZClvqT81CagUT2MKPpwJtIUh14LgSbeh7XCC+/GsTU9OUQHHFxn1gipKRqi/I36
qM66A4iWnZjo6tMUaJxH9JglcgOSWBa71ii+BTqmtW0pU11j5JtmBJFKKH2bNk2C+wFQnPWhm0Hy
nnYTSSlaG69rUA+oNEbPWEZq0zgR3lo3LxbMWLQlo9GvsqDPC68PV1tk1oaO6+FrNG4TTeKZTc2c
fF0VQwWk6avjiK8tm4IQeoxh7lhGcmO0lGjwHSVcQIX61P6wB9fskFOm9q6kEcU5NGUQ0lFdL1Da
8HgZJ3JUYsHSyfpqo4+NeKkqq4DgxoVGnrWy8PNBBy03/5hhy0SL+HNh+bV8/2SgKrq4m39XD7n+
ol9dXCbq8AqAslGOIX78NmXh1FJoHq67yh3sCf8wZAm4kAxZhL8xw+uMPr/qyQxZzO9oyQ5Z76+2
yb8zZEFL/KOywXiHoLxOgHIFUuLe/qOyAWC9KLvMOeaKGq5N3wzZe5nEFiHtLPPT0AIT59gdS+vQ
Kom1TYrCPQVztfKXKCg5DlBG3ZCkZZxqzv3qR2n26Tr9bxY8Q+81Lwliw1b/XCnxFsiuvSU9y8aK
7BAVS4bjHvrccc4FZJObZO7dknMnCgBKqml4r9o5/B4kNRulSIdouuvJShEHynTx2gWmVX21x2DE
FriWNu3U1hI9WwtOuKlwlnbIo8Y1ZnEmpmrW2qM9siP0LDgHtBDQsXoUa0XrtRoCSOhWZ6nPoqAM
x00c5wpjuviuQ1lpfX12u/GABWAdxaBdJJsmbZvcoyCzU75d9tl9ntb9naSI94eheC09mO3supuo
QkH0O84YG4NrmOZbFcq5fExTZ2WgBM4xHaf2Eutu6mH/YQlbYSSlfa92vGnRln1Nc0P8PGhThrOf
2e3IH2G+t/3/kXdey3Fk17b9lRP3PXnTmxPnKkLlUAbekCBfMkAATO99fv0ZO2EaIAl2U9UPuFIp
QuoWgCpkYuc2a8055tAhb+1JOJ9hr0msxWjKPWTCsjTdOVFL1q6oDP4wnh6mESFPZr4yVa9cdH5T
GzQGjPEK+R2FCIo7RNIMtsLRtzIPVILtWLG8fqlC5EQoVtusDTlyM6pUX0qA9AUksQM/s9IzwIbB
Rm1bY90iRTnyayXdEnw0bLtcRfBbm8TDoY2ILuMxHWZOVlIVx567iV2Q1NBVmL6pOyHeLr/JSRPu
TMfHOBtnSnTkMQPGc1e1vH4FCsFV1pJnd6IpRv3N2uGO68uzNkfKdKOSgcfGr1M9xIfjiE0pn6nU
mEDoxBFY0C89cZI50ccAPy9a1sAcwdGY2/NcMr1rIhPUfKkycDzsVFiOLisRHalNKZIBVvWDcHTI
lnSIxUETDv1eX45ojCw850a7NWM/u8UxHxqz1vdy8LtOZ14Q66BuKxFlGXuMBVTDBFyWIuqyG7SR
vTti4Y+kDLXJAoaDvst0ds8UsfWrxBOhmSI+MwkGgjQNc9i4ilGcAv12TropcVNIMddsEPobdUrk
9AcVhV+IPC0AdRXonwIR34mBoNtaA9veJGXjAaq6zBexiPzURPin44gc0Bh/3Wlf29GVJWJCYwzX
lCmFQD0CrkIklDZEB52lxl+TXLKOVaSE47bRUo1KezASPjGkVXcDX8WbVTZhy6dBwHK3QLCy68vQ
OoyDNiZKmcbCtZc5kE8lC6gOOYsIPVFbUqPqSKTkz9uvek9vrPWIStDjEIY+noOdiT4n1bUUcrPv
3cBKLCgrsufMaIDopGeUdYhFt+/jz2PEvuZUKT3zVOuzS/Y4Jt0UgeLM1cE4cic+J7Z69ayYqJ0w
wzJlgcxH/eiZwTCCpQD22dgs0Uh2+u4qjnzHXsVOII8UkACIijpicUAwZRCJzlu1YYZuq3kxYLlP
2PnbC02OWkhkgmnaYlCv6KRg3h8aT/6YCAzq76+mR8EtNInsW/0///e2/+/bLB/KwPPrqc79x7+d
5PfgWcr7+/roJv/+O1/9YPWP6cvefba4qW9e/ctyWt3OmvtyOL+vmvjhQx6/869+8XGNvBzy+//3
f27uMBktgqoug9v6J8unSBx4e83dYbYO0rfbueKnHxZf5wNDAlkPHV1iaWWEJE99BVLuqWsQco/S
Rzcp+b+wk2nCaUa8gS1oYA8Y5qflVyHS2WbRFnQxB4jzb1lpWcy/X35N7GrIuG1+Eyoc3y+/ucXI
N6F6Vg76MBSjNvP8aJnJbAQWmyN1dOZt6HSIR3pVnUV0bKO5MdoSkruuIY6rrsNbwOmSs8gsX4kW
+ig5LeJ8z/wGJsq6NxNZ37oqsh+cOwHJa2Xu9e6BDE73NAcVeIJlinoyyJSIlHh46h1guxNHMNbJ
4dRnZd8HJxQyGqQK4NiNiczeDC7nAzPmymZjpWcnrsC4q6ln7UKWEiIZeGSavNKu2H7Y55ZAwHs6
cAU7jKiP9mW7tAQqPsiBxqsN+HgTjv5HTwMp75sedPlagOYttJZfohRB36wUIHr8RCAea4Gnjzl5
xPOydOxlVauSPm8mln2d+/6RLAD33FVv1wvovWoNw3EvQPgxs/0Jxj7lE7reeFVLPRKKsRzWroDo
N3UvfYVRFt2F9Pq/yMxgOs0dxflaw8E4830WDZfiwKduIvQ3rQOtP/MA99cAMCj4A/Pvq7G4cS1B
+FdqVrWtIzJ3kQcQvxuKJN5RZPI69GA+51NQr0vXVMT9kt+LOSRd1BB88JypKh5Ugn4TmhFgXkWc
k0adIKI13jkXbZqO/JCIC0Z3hGLRQqKkzvQibMNlJsKFExa9o8yWqoU3xQ4rkaZg8uoII65JltI4
j5JRHIq0YrLYnHtFJBh3Iss4VY1ukWIxgRpgO/63UaQe21GTcUSVYxuwDoXtYO6CliQysZWjj+xR
iU5WdFKUU7SWt9ZIXIsRV1ndzLWYs8aibLAnztNO6ta9T7jUbOgQiS5S2g8+0XbDGCw0Gv8no+lI
IsK4lnXgM2kyLAvCqNzF2Neyu0kGKNztjOhBLZPnmhy7N9aASuGjGcgqIY0xK93SHOu+xS+o0knx
x6p1vwQmStvlqLT5Nyvq2LFAVMa1pBGylZCPBIWBHhN673FnDlnYIIfiODfvTStQF0bVAOSWO7eD
kWd6X0uibb5achEEn9wWhRaW7sEo1o49EJY7Rrp3BGlFO/UasJo7ymU18rvQONQAgC20LunHmQQ/
U5tj+WjOsrojYJS43EWe+s28TwVjM/bHb4Mm53eOJDu3TVrnbN8IEflCt9+/QaKWOkQ12M6plzfh
UQTEHytyVNEylPTgUCvNsVo2abxAf4fu2JX9hJWKSNx5nyiEZfRqZeYHNhpalHVZfQeXPPZWQRfo
x30h15+9QqNq0uWJhoxicIKtnJjyClu8deWbBVWjmC1ANctIMtsp9BoP9DQvr3OjadO1E/u9fFBq
cUcEl0qaok2u4apx2+zUDxr18vcXwP/fljbszPS3f7mw/TO9Sb7+LIjv+WcfljVczRpm5odcP5w+
Qg360C4XhAixOrE5NNVHdsRzv9xmRuadFNvEPYRx6PlUCSBMVVh+WAVVmTOp/juHSsX6blXjPIkx
GkQEKySfgkXp9aEyJDIel6IxT9DoVcGwq1GzAcwy6uKeTqh3QHStc1UI2gBFUel0FAQCBxRBmvqE
l+fmpT5hCqiG+nPdt1F9pxXeUTh84LNGBKtpCqPOL8ptHEILm/e2U+3wVbcUt5qOEndWtv7B2CTy
sS9BY8/aLFtJscApoJBJTqgDfjMEa4GWafQZnQ3GZQbtbswHa6PF0rh2FTgNLMrVMojxhYbdKC3Z
IsBCJjtk6Vutus7J/1ui0GzzGaQLkDcQtb56Pl6iLjC+ei26PzLk0pXFHuMSkapKkrUQCMZCK1gL
1eAg9IOyUBJCAapIXUddWE86Q6E4LIT2kJht70IXekQNza/PwROVIkugs8zSXFlrQsMo0y67LoWu
URUKR1toHYE4IHu0JwlkINSQnuI0J8GoaieR0EmmQjFJjYrFy6bI1eEYinLkuL1QWOYSgAt5kl1a
5WCsisTQD5tAp/hLfWhVdMhu4o5GtZ+UybVnqkifemDLDr3kVeL05WEncxLvhPLTnESgqdCD2kIZ
auuJsQWmqH0MhW5UFQrSkiPcjZ8S/waUGssX6/Ftr9cYk5XQ9LcqSSwLEuOGnZ+ZeUe6QjYeabYb
iXRHo8m5TElBpdkXSznpLAJRKakeZFGuHohsm23qx/5w1NGx3pELZF6Xlld8NXvI9agtPQmSMLkn
Y71UWhKOm5CYFvb5yabF0oEioPEuaOJI0cJWFfwUmj/WJ3Yx5it/9G1iVIsQDGZGiZpz0FUQlNki
ykrYidTnPiGHCOiWgh9qTVleKxgMTpTCglxd9/XOiuPyjvwaaTsaXnOHAq1KWcsLDr2w5NclbOXz
QWFpydxIPZezGN6/BWqr7B1cRJJEOyyxiZ+d/ftPrQj9mO10UVt7+9SwjIL67bao+NmHyZXJ0OEN
UXtaNEZ5U2piD5Or/oGQc/C/gr2IPJ5Cw7MYCXywoqgknj/mnQuo7+OZwfpAG5VKFrIm1NOGJf9W
4Lli8k4v+6LMrqI5S91QNhRNpQX7enatECAlOilToNOGnRvl2Zy2FHt1pUb17nKbAILR+LmSoWzJ
88Eym5WZ5NXG9+TuOqgT7VhLY+VMLnL1q+21910oDeRRqIIhUbv5N07s9ipTwoJkYVh1Jl53aF4l
JupKP3IgwyzMVrkfVPmsRb96aLl5c2M2hkL4STFcW2Ms24vasb9ERH+blLaN/Mxvc4gV/igdOF2o
HdI2lZeyOdirgQHuU77p2gPbR0bjNrJ7ndLCobkFSwKIuJNgtksQZ6iJPO50NOOj7xWHVt6dlFED
EX0soyPTbo8AtN61lXIHWla4cHp93bUoMeSc3gwxngWylo5seJxuc/p4xaxTivhjGFGmH8xAOqTQ
k2bkG48In4JIWL4loAmDKYEsbu9YZ/oVVrnCmCVIqo6oezKzt66GQEmv4ZVJaE0wMNxUQdAsKVrl
V2V5GDr+uZs0+sbF9fgZ02r1Je1tCx59MiyQ4DKNSpV1htq+vkoaMwd1mXaXpGRbBLeIBERMabSF
Cs9RZvgfke2rcrrDkBds2qBsPyt1z74+iPRl1JgyED+Rt42Koj4CwFQa2L9rZZkqsQxChJ4gzU/w
v7G6JWAzP5CJXuebqFIqZQP7jVz2rB6S4wyt1WeXNtgCJ2s9q8xK2vZw2qhyVNHMq2LskLnIfG/p
4CH0IAe+9kiEt0vFOsK+xCTqT5HxvkiPpxvZzkVEB+s3yq5ZIXLm/dhWzmJfMe0ZAKF8HZW+sohp
dn2M/H48TcdszGY0t2EOFimOLgJEcIDRmIukxDoJI/1aG2tY/b5nANkPrGMzIwSuzMvgKsGBuOsT
aTztw3LueTm2B993k20/qhywTX9AoKafsAaaN//+86aQSDKP/GrWZKX6WZrk808+Njl0mhkWswpR
FipSDvO5ywG2x0D5jhEKf5X+iliLlgQPu6iyWOTiMZdRnHmqs8gfZBVHFU0TDRIuu+bf0G8iT/l+
ymQoWchJbJWvoZ7/bspU6ARqTmlu6poayDwWuAr4Y6LIWaXlMSmL1J7J7hmlbSdL9aqJFTJerAi/
YkhAXDtXydJw5/SJUS84EytDt3EwLySrBcvuBeA0egDQcykH9ChQG2zMulkk8BvamFdUDgSUI8ri
6kiZSB1+LWlneQAFYjaOvgOTNTbBekyEj3iifYwT+cMREBBmWHgg8cQGIbCqXJnNKK0DBDLZoS0w
Ip1faHAITb/RT6ViKNO1n3fyItYwMG4CPN8HnYCSVEyAypJHJUeR6JrmJ8zKUj73FC86lwnv5Vsd
mCq4mU/6CXhiVlAWl4YeIL9Ry+LYQFe+4BwB2sxrlqpeENplh8g+i0UQSOoyqkwXjNGonkewFOft
qJ/IMTgeXBbeaqhHZRN0KE20mipxiD8SZSOND0W0alxn0aQo2DO8xDPJztdUYM1DSc/iwyKXrlCM
HCQGjJXUUI6qBvEiJe4NahN3yRZ+geSVH+UcvraNKkGmozmzQNOMTZoQ+AXIZkZDI0YdlG6Y+2/s
RtpWSPeoJiB7rLuPITLjnRrYbCDJ4S2i9KRVi53SVgZn/JaGR7zBYQCzsoIkm1T6Qhuo0QVR0F9T
Gh9OAr9saaHZ/icEcYGLviM2vri+7G+UII7umgLzf6EA6KzbwZh35HHtmrL0zomX8s/s2KBRPSKU
lXZEd5fDIY1bH3EO8CDq5XCTDyUr6Wc5zt0EK7442tPDAUWCEypSVqQQlZtYTWtr1pDVnc7rwrHO
K1dyRxE+mh7IFFO+SDJnFqcFHCTqQHOtq40Do+4qUARCvSCFQBTkIIqu1BCEbyjlFRzNLq8Puar4
FCIeQWgjVHYWKWsAejIAyFrRsIOGZMsei08f1TxQkRkmR2USeGRVKXLDuoV/0qO7nJnM/ZBFZgWp
T4vBVcprM1YJjUTRvCaeRLpvmrI5N5oMrQM+lkPoNHiUbRgJ61LOqjkEfnKf/Zo70cmVBvG4YgzW
mbrDzJ2eo9hoDuU86RfYGUOsFlm0dlUvvnClMA4WYHuk48jPq0sN7czCKIJ+bhuevc68hJJMTITK
ojTk8oK8umDX92N1yiAydlDz4FoPNLPUYpRmVdVaS3mAaxv3pr9COlfdawh40SH3znWYxPpdiL61
PEJuFFn+Sqn0qp1hlUSecil3ZlthQpAGk3YX8uk6oEODHgnSbXjAJo48OrRm8zKPnGvMeGD54tia
I4UN57hZ5AX1Y2i1BdmhxMivtOwySGq8dwrCpjhSS4iB2bDqwfWXxXgRdPW2DIcD1auXYdAsErUC
NIZ6ExYgZ+TgWIKNvE7KyliOEA7Rd/vFca5bzZEbxPDhQUvzlx/PldKMEM/G5S5yOAU3bUmb1K+c
ba7DtTbc4VI3GxzPPvgewnGbOxOm1GnkN8WWPItlZ6fHadfol0Ti+t9AhQz3XR9bC46zqDMciAzj
QIRWxZaE+cBSSQyQhhtSCjnkINbFhd3V4TJGabWATaWii061DdMnxLEUvr/NpLYa3RRyfZNV6uXY
m8Yc5BplLpygmOl081ABVnnl9WN+FJEbuxzGzvhEBm6xMvTLziEg1TtlD+QsgrxAqN/Ep1Ks1ieW
Pxa8ie8fqp4Dg7mTu0VkaMmZief/mIgH6SxTm5xmHAgSUL7umoA574Q1LeDJicncjehMzKzG8j5R
qIYqOUrtwkoH/UwfUnCZreWcZCOQBPbeyngRtkq0LDisHmitQ35xTdjMVZDnyrzsB2dVMMwOdHpw
q4ZO8kajWbhVKc9vNfDNcyVCXotq3Kkttl+dmTDpYThQ/Ahck12bJ4opYV0l8A4wSM+Wr79rQrDP
nR+sqyg8aDuU5bF3Sf7DkUQ03W5syPLDvYquXMmKed1TO/F60jpy2ckRI9lgLPW6WVkS7qYCMdUS
Lz4PujQGFZX7qluD1gjnNhVaIHMQPhsv/EhIhjO3wsq6soZ8iwZ53jgpO2HJLYEJeWIoGqJPnYqO
dVdVCaQXtuHKPG1Da5dM7e1hanUHU9s7Mzxa4FU3tNKCIaaAnKJHTpJJ5GzICzeCjwrW44Nmaqi3
hdcuDdFlL+hYzwloroh+VO2N3A7jYWv0XXbZW1KQQKoG2w6XQTTvlamRj6CBpr7n69ldorj1mdkH
8XlTe7T/IdgUYEMnWUA0SQSiJm+79ThJB8yw0W5soSdIhLJAFxoDc5IbjCHPwnFAtGy8IZwS7bvK
cWvulFq1aXIoG/A981RhcyKkDFQJXA7+QuCgT2KHJPFHY5YrmD9meZgQbTtJI+JqQEGvZoyDNepL
7yYTOgquylEIMhHyCiyu9UkrNBe9KjtrgIo2SnChyXCVoKKLOt5JUXRR+Cawcm3Q/a8yiqEaCrGQ
djCe7PNY9vz1IOQfWhugBEGnSHvcBc0arRwhFiGgm6ilPvfiBXh92vP4sy7dvkqMXVZb2Y1Lhgu0
TQp2tOnzmPYM9bPRgKqdInykzQu2uMG6C83KjUmoUTudk4ZXS5/YMkYAoDv/Y6db1Sd1DNLTNiU2
xw9HVAsiUbPutPqjPMj1LMxlWGIWUZYHQUKzxxgq7S6sq2gziDBPuhL1lUzu7xb+HINTxH86Xr/G
uIj0MavJ4P3PKa2IYvHbpZXzoL0vqzcpC+KHnwrXIh8PZbkC+k78Izvxp8I1Hi8IxjaVHFtnluRn
HgvXFGTwvdpUlU2ZbD3gn8/nBP2DBnUQ6jF8dc4YIpLvNw4K2HtfHxTEx6jk91kG9R1KNuLXe2n0
6rUU3Y4RgyBI5YtUjjmXp4F9pIVhcAVyT0bIrMq9vGETlpLdKNHhOvRaSf7kISpCjB0MSAFqRKSb
EKVrxFJuIkbuVbO8jNBOb9XeAsKeR6RlnDgZB9hZQxW4nmFRzW+pd6jmSm1tdtlYrMCvAWO8qHVD
d8GcI+FGkJWRK1rQ6WqFtnIh4xsyZukQ5fjijVxWZ2RedEd9oQ7BljljpP6jiZZNb3T6nO1WJ8+b
1mKpHdjUI5WJDOiYeREDfPedMLh2MTfeSE2Je2tM5NaeW4OFSdZX1QRIjk+06RxjuknJmFJwPsPS
21yFfUn2Zk0SRz5D0SJ7G4PCw7zACS/N0srjaTKBDhTLsk3aQywybALN3rcCsJuOe6OC/wKjoHZg
zdmTl5SiXE06b8ym+coMiEVZ0V1FPXa8osrX9I1Tom0ssz4NOpe+AQnvAxOY4btHNfEP6QHUF6zE
Pbryw24yGKsqcEOe9gjjsY9Tn6Um0sgA8TWE6vPWUH19LhPUuc5jxcRWWvfZIU248TZPqfwukV8X
JrNbPprXQ0AIzkxri/pY89vmqgzVCk0okh3wV00XGedZrCYHqdq3WIKK3oXq2ib5fRDleHLQIgm+
vyQIPbJZhLRvZdXgtKI3B4Ubt3OwMvk3v3bbT3qka5+NZgxICmcjPM5UT+tA/Y1O/ymlydPg/kKK
9h80P/2y9PvlJvkGde/tCeq5+EuxFs8JLlSNKoZGsgLT0B/FX9mis6YqUISRSjI3PE5QFDI49SLi
1HROaSAAaHj9UcigGIJMwNBUyyJ+5/ey46ZKRYZ4KkuFuJR50MSbbvIhqFCA7v0Q8llGFV4QKBE5
arRZGJotJ5M2s1s0HC2gDap1zkwF+0UvB14pbfA0irdkB3PqTSO9AdMHHMRwzWgRaK46M8JA+RzJ
kEXxjFr9tvUaL2UgEsYxK+RBuY9wJVwAGkcbP/JPgvV7aGoNWeCabK2LtveO7NYYlJnfmNrSLx1r
Z6e2fuq4OpYvXw0hvYD/DNYOygQmmUbV512lRP1cEc1l5ttgi/JaV2Gvie4zGr/mcyha0sXUnU7o
U8u2YMHUtkzZcpg62Sl+bqRYU4M7alH7QfZdhIhsq6UrWuHB1BWP6HauvEgPj6jzuKc2sCaHA3QQ
3OSiqV5P/XUjidzbwY+KO4891bc6BcQHnaCZA9ShOS/a9ES/ElcGk0qbU9yhjw8+2F3IVW0cIiKv
1zqUhWSnieY/bkH/yKUSQal7UgdID0qBSTVQCQFBI6QEYLs63O1CXxDT5lQXTGIVp7y6MPs5xx7p
o4IadjNOGgWSv71bFfPgMUqaYONkdXoBtYwwjyzEYNvwN1/CyBUTcp2jtjkgM47ohlCJq/MEb8u3
wMoL7SiW/OY+gPoTsG8c3XrZQKQ/kfWCAq0k8KwE0x9lkT4eapokHVCbUweOuT1Vl4CEkS2rVn8a
Bl2yDHrcvjRq6/oSX6OGw2Vw0xPoNfLlgDadqZVsifhrUET2LdhY+ZBeFh76rGtMh21mx2+QlE4J
Mkfx6NZWbmNxaMvqrF5Vvqd9G2gEXzpg5S8zqHXlrLTHjhANTzVsHPseEWmkEapnoZXIzcp1xxq6
chVbdxFdTX8lRW541XZCEUkBx8QJjIttFpRRe0nhjN3uMHJIWZSZAnbPd836Y0WWjrTQs7ZL55La
uf3c1xL5lGQ3Mwb6MhCik8Ks/sTNg+uPMp/YN0IM3PSzVpNSdJgnuSISFEe251T6yq0reREHUpls
7RUOKtebQ5N2y6UeQTWCwZeheAaSQQ0d4w8JLPQSKTupmXdWU6w+9XriERe+rHn2Nh0jD3mxW4IP
q6z+rpVie82xuZxDYG1dFD6KtkbijMQ3ZoDDAMbSE07unlHqBuLBJ9cP0rTwBGVsgx06cb+RtwD8
AXh4OzOFaUib/EO1sBL5WpbvSl3HX2QLq1HiZYSpmzSFdhhGEyLbhSuJkHh4RRZWpWFkbZvbk4Op
RaUEPdLUss8MrvC4mdxOrIw4n+rJBdUJQ1Q3eaO8ySc1PnimJv9ULqxUI1mvOJmwVxmT06qbXFe6
OaYNTKeRlhZlf/RlnPU4WenIgsfJudXmhneNVqEnZT0EoDFTUbR3B3UP5hYBa7KJVBrn85AYExh/
VXv671/+p8sp2qaIGH+xt//n1+DthVP86NPOnto//U9LYRNvwaR9lqRYH8ig0EXbkv07my0dy+iz
JIUvKBgPcHiK7b14u8eFk14reH3RHuAN4f5bv9U1xTXxemev8jshReF3wOkqjgxi5/8C4aBl1KaA
MMxtz7I2cmJfBhpclVELUsDK6PPsxnBO1UzCuTdE9do0E2uZKCmmrIYEk7pBziaZUKjhiGHqh0p4
RiQbWPsBWuU4srDmlgVF2UzXYdgGK1j/A0qJYJVodX1Q5P4x8fLX4NiphYLnXbgSnCpltG4N7tq6
bgLMmUnAGpjJm55+/9FQY7dw6+Rcl0L1LJOrXToU+kaujfAoN2zWtRCFR6RXa7n1Vl0X7ySc5LNa
IudOXIU84rmKrC0HAcsK/V2ZUaoyNeUQQ/dC09q7CpX8J3KiVxXm9hlu1ZRaNwVPw5XnakBKCGFV
IyCVcoX1//PYlSAwi4Oy4gwEwMybQ2i5c0NUnU6ib8lwkcVxKFkmkNk/NbGcfI78wf6MZgLfqeXg
GkWQN9OqYKUZBXHRcRcc+XpAiZoLNbWR/qAsl8vYQdMWGPrZYKvZSk7Du9YpPzkcGtaNU52B+kR2
5wIyrUocZEyQS90ZibQECjFIy5HCOdxW/Y5sjo99ORT3gUSSnJb66kqqhzNtDIqDmFA35jNi5pRU
v5PVPjyzcoPY2dRyFhBxs1lB+CCFEgKy1AyZiNtyQGEuHe5kYFxfbL3McKIU3Wcj9wr6BzIWEewW
/Eog6wul63epqXwuFB2nG1iDYRY6iuFz2DKPSDK8CwUshJVpRKxUFcc9xdqZ5cV3DmeyO/EPgUfQ
QmGl7SJtymLTS1V46IA8xddrcUOGYgi+jHKYHuYFqAIsId6B6edCAlxmp7k3pLMxCgi/8RGaLiJh
ns+Fjb4RhnowJNGyFSZ7U9jtdWG8L4UF3xFmfEXY8jGGdBf+5NWPJ99+NXn4Tdz8VIDrZSoM/o6w
+utBRtFF2P+pcI8RMa9yKGrnJMmACcAdLZ1VAmHmCphZkUFu5goQ3WBWgZoe5P0p8PBoKQsUmjlR
0WL4aIQlVLNGINOyRv3qUXGaKdzkr11JlI1VU3MF0qNGS0dK1XVsyfKyFMqsYNJo+cTtFCJ4p5ky
eDKPhTURwTyKmXvbjLYOf93hRBXxPYMI8gFg6Bylra7vJJOYH/YH3sUQoPWZo8cq1yVS57lvYhXM
7WGcx5G71LP+Im2JDzJEkFAhIoVcES5EYEf+ibDWcu3lGtUnRfuMaKtYpl7kri0RUERWIFFFCs9L
2RrJtR1UN7Zak7ZX2PWp35HKYHHiXJVthbSHd1uwnY8JMBYkRloEO1yVyyxrCLjBoHjhYgCnSBYb
8ww43rVMEY8wM5cQe88yy7Whq9lRYg4aWKW6X6VtR7hlj8FHy3OQKSCtzkveedv4XbRSJDncKF4B
7d0yuqPEk002KwEPgCxVO0VLi0t6OjzJfjN81uxY/ViWdXbdEby+Kvq0JVOIndCiVWtzyew1rOg0
ooNI+C+DWrNt9v0BcGdIWXqlbCQoWdejKVWHYTyUW2zL9i2tinyOgLGZSQ74+tRa6c1A+bW5HtLk
Nkz7gXZA9FFunZ0Wescec6Hh3vrDWY9wNufszf2vL1W9vdFLm96j7mERUWdh4ydztS2p/qnpeaNI
Ji2d5Fjp0/uxydqZ1TXBYqxTG9ePTHgw2rdbrc3eUa6PMHG8ZcXA0/HHV0+zIK0vsx/8Gn/pm379
Rq+8HbcZwmThFPGCLGV78Ic10voeWzH9SpOv5FfvEN9grmzusI1gmUREyxLOUz29eMM4S73HL8Nw
5QXX/enL6LMoWr64Q2/dg19f3o+mlx/f59UF/Jm9Rf2+WvHGjfjuff64EYpKEDCKClnlEl/cAaLq
hRxYY9/08Hoo276/OyAUy6/qyb97B+wPiOqALgpk78Pr1Y1g02lRyUF//PhVqjXvciiI3fBeNwJH
MJt4m6K5EInz4s6+GBF8mVoRpSehwn6Xd0Db92EAv4lZi7Ibx4+fDAXtg4HGGrHm05dpH7yvG0Gz
g9PJw6/13Xz94+T45pxgAii1bXBPdEqmF2/4YiAA9eFkhhSL7sv0erfj4eEX+9dvhC2ulAR0RDuP
r1c3wv5AbDr9IiwKD693OB4QGct/w8QgBG8ae9VX128J56OGauTF7Xlfz8NjXWLvJwL3p4GZBVrv
41/69Y1gN0ENHSnJwwT0/hZJUaTYa21wQNerOHFY/F7MBMYHSiCKiHB9fDze3SaBCdGAnbLn1fOg
KxA0pnSkF5fPemBCrKSw9N7Wgadxv++TDzNVjHmddKafTYD6B7pYkN3QUD283uveSDgv9hr/FlYO
mjOivvjw+n63bNr8B57KOx0J2r6PgMXmT3aA4T496gytF48CdHLOUpTfAPdNr3c3E7KboXS77zwo
Dgsm8HY6WA8vZrwXtwHxuonPzUYc/vB6rzODUL7s9UBwbsQypCKF/34p5NopmgsH0/R6d3uip7nx
L5YQ3twl2wD5dYXu/tOVvr4RHJcsCv9EqT2Ohfc6FPR9pwauFISRzCaQS3zxMGDYIOcG+/C7XR9F
a2mvp8D5wLaAM5dgn04vpr2Xd4CHBI0VmI+nb3ivy8PDxu1fPynxt7bhjoBGeb0u2EDXISIK1+Lz
DeKOv78dsrBZ7jUURD64bFicER6v9PVW2f4wncyho73TISAEQnvdAIPiiZAVUU18eHGlL54Fkzoa
ckxEl49L43stqYrEgL1uBOQEQloYCj/fI5DnJWAGAuH3vvcIP8Sh/W5llXIaTz/Yo6cq+usV0qLE
rDNglKfJ8b0+Gj9Asn/3RjA7ipGPGvinlVUd3LWF+PZpvAjF8vucJPfdMzEJCKMoARiPY//1esmW
CrGkI9DfD6/3epwSzZK95gi2z3CuNJXj1PMk8GKyZMBQVTR4ct7bSBAD+Ef2zO8+ECYFFbou2nNd
4fViSQHaYMvAvuFxHLzXtULbd9FkHCBiQ+v7NOJfb6EtOjKy9WJNfXfjQdi3p7LgXo+DAQ8DBzeH
hVd7BnaPUIToaDw+JPLD/PP+do9CPb3XDUD4zUKoKM7z7unVjTCEO0VFEP60VD583vu7ET+AU353
ZqDQJmaFqSU9Pfw8+i8mRuMDe0wbg//jxCB6lO9rqXzmGew3HlgfbErX3x+pAUrKXDtUycdN9nu7
/LeUoL87DgyR4wW3mv3jw+v7vaPQXkJgQPI5vd5dvfHxRmj7luA5VtHD0w320Q+v11MkdVkShWnD
vNOB8IPd73cHAvJd9s4oDx7/0AKV9GJCgL5qyphlrKevM07e14Tw9ETsW2YjNpTrNDXzRW35xY2g
GUvKqMq583GcvNfT1GMF5F+vNekfMH4KZO5T4ZVN0YsbYQqZyoSCeRwxv7F5/AsL6rPIbe4H8d2k
gQvuqxdI4z/9hieJ2I9v8J3E7dU3Ctzxw1s/6ODEv//jVXF6qqq9+OJTlW36nMcff7zAHz/61Wc9
XdXT/7kO7ssbIl2H6QvD4695fJOgpDsZsh/dcM9t1z9+nR9Qzc/r4y/f3WvSn779g8xl37ffdT81
8z33ivZ+/5u75md4aT7gQZex7wfMIXdX/zW5pn92mx735vt+yp+imyZl5k+B3H/pr/wXaKV7fsJf
8m3u+Rm/CvDY860vGaZf3zbPqJyL9v0bX2QRvrgfB9FTu4xtx74f8VfM/XveqFOUrfc3zduXwaq4
72WcVD+bk57uE/u9vT8gvXv7DyE6+ft+wHHg3Zdv3iMhFtr7E24qhmz39pAVbeN9P+TwxsveZkUI
Nei+n7DLvLdBn0JUsvcH/HnC4p5PxF+KONj7M35G9ns6AbE92/c2bQPvl4Ppb3iqN8kvnrm/4aE+
yJKv928+c6IJv+9NWt3fsU2L/2t+kwc1/3t5X5ZBnZXD01u/SJUSqvl9P2+ZNt7bM63oHu39CX8O
2t1z5C5/MdOKRuDeV/AXcsv3vITFfVy/Pc+Ktu6+FzG7T5tfDN2/4fme3Qz3cfWLq/gbHvDZTXPr
vz2bC/vEvjfqnxEr3uZrlrz5nBt/w3P+z7ub5FezoagF7X0lf+rV/uWo/dkx81n18ePh88kW9bMf
e32yFt9xG9/flP/4XwAAAP//</cx:binary>
              </cx:geoCache>
            </cx:geography>
          </cx:layoutPr>
          <cx:valueColors>
            <cx:minColor>
              <a:srgbClr val="FFCDD2"/>
            </cx:minColor>
            <cx:midColor>
              <a:srgbClr val="EB5757"/>
            </cx:midColor>
            <cx:maxColor>
              <a:srgbClr val="8B000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sz="1050" b="1">
              <a:solidFill>
                <a:srgbClr val="8B0000"/>
              </a:solidFill>
              <a:latin typeface="Arial" panose="020B0604020202020204" pitchFamily="34" charset="0"/>
              <a:ea typeface="Arial" panose="020B0604020202020204" pitchFamily="34" charset="0"/>
              <a:cs typeface="Arial" panose="020B0604020202020204" pitchFamily="34" charset="0"/>
            </a:defRPr>
          </a:pPr>
          <a:endParaRPr lang="en-US" sz="1050" b="1" i="0" u="none" strike="noStrike" baseline="0">
            <a:solidFill>
              <a:srgbClr val="8B0000"/>
            </a:solidFill>
            <a:latin typeface="Arial" panose="020B0604020202020204" pitchFamily="34" charset="0"/>
            <a:cs typeface="Arial" panose="020B0604020202020204" pitchFamily="34" charset="0"/>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381000</xdr:colOff>
      <xdr:row>3</xdr:row>
      <xdr:rowOff>0</xdr:rowOff>
    </xdr:from>
    <xdr:to>
      <xdr:col>35</xdr:col>
      <xdr:colOff>381000</xdr:colOff>
      <xdr:row>53</xdr:row>
      <xdr:rowOff>0</xdr:rowOff>
    </xdr:to>
    <xdr:grpSp>
      <xdr:nvGrpSpPr>
        <xdr:cNvPr id="51" name="Group 50">
          <a:extLst>
            <a:ext uri="{FF2B5EF4-FFF2-40B4-BE49-F238E27FC236}">
              <a16:creationId xmlns:a16="http://schemas.microsoft.com/office/drawing/2014/main" id="{07B46063-74C4-E883-2D16-7ED7AE870401}"/>
            </a:ext>
          </a:extLst>
        </xdr:cNvPr>
        <xdr:cNvGrpSpPr/>
      </xdr:nvGrpSpPr>
      <xdr:grpSpPr>
        <a:xfrm>
          <a:off x="1578429" y="571500"/>
          <a:ext cx="19757571" cy="9525000"/>
          <a:chOff x="1578429" y="571500"/>
          <a:chExt cx="19757571" cy="9525000"/>
        </a:xfrm>
      </xdr:grpSpPr>
      <xdr:sp macro="" textlink="">
        <xdr:nvSpPr>
          <xdr:cNvPr id="50" name="Rectangle 49">
            <a:extLst>
              <a:ext uri="{FF2B5EF4-FFF2-40B4-BE49-F238E27FC236}">
                <a16:creationId xmlns:a16="http://schemas.microsoft.com/office/drawing/2014/main" id="{8A992DBC-2299-0B1B-D59B-D8875CA68F59}"/>
              </a:ext>
            </a:extLst>
          </xdr:cNvPr>
          <xdr:cNvSpPr/>
        </xdr:nvSpPr>
        <xdr:spPr>
          <a:xfrm>
            <a:off x="1578429" y="571500"/>
            <a:ext cx="19757571" cy="9525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a:extLst>
              <a:ext uri="{FF2B5EF4-FFF2-40B4-BE49-F238E27FC236}">
                <a16:creationId xmlns:a16="http://schemas.microsoft.com/office/drawing/2014/main" id="{C449E647-8218-2618-41B8-08A048D7E090}"/>
              </a:ext>
            </a:extLst>
          </xdr:cNvPr>
          <xdr:cNvSpPr/>
        </xdr:nvSpPr>
        <xdr:spPr>
          <a:xfrm>
            <a:off x="2884713" y="1524000"/>
            <a:ext cx="17117787" cy="7756072"/>
          </a:xfrm>
          <a:prstGeom prst="rect">
            <a:avLst/>
          </a:prstGeom>
          <a:solidFill>
            <a:srgbClr val="FFCDD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8" name="Group 47">
            <a:extLst>
              <a:ext uri="{FF2B5EF4-FFF2-40B4-BE49-F238E27FC236}">
                <a16:creationId xmlns:a16="http://schemas.microsoft.com/office/drawing/2014/main" id="{6492F072-0ABC-3F82-1182-570781EE104A}"/>
              </a:ext>
            </a:extLst>
          </xdr:cNvPr>
          <xdr:cNvGrpSpPr/>
        </xdr:nvGrpSpPr>
        <xdr:grpSpPr>
          <a:xfrm>
            <a:off x="2998794" y="1649802"/>
            <a:ext cx="16897857" cy="7529834"/>
            <a:chOff x="2998794" y="1078302"/>
            <a:chExt cx="16897857" cy="7529834"/>
          </a:xfrm>
        </xdr:grpSpPr>
        <xdr:sp macro="" textlink="">
          <xdr:nvSpPr>
            <xdr:cNvPr id="13" name="Rectangle 12">
              <a:extLst>
                <a:ext uri="{FF2B5EF4-FFF2-40B4-BE49-F238E27FC236}">
                  <a16:creationId xmlns:a16="http://schemas.microsoft.com/office/drawing/2014/main" id="{F3873D83-BCBF-72FE-3F44-B778DED51AFE}"/>
                </a:ext>
              </a:extLst>
            </xdr:cNvPr>
            <xdr:cNvSpPr/>
          </xdr:nvSpPr>
          <xdr:spPr>
            <a:xfrm>
              <a:off x="16684612" y="1078302"/>
              <a:ext cx="3212039" cy="7509592"/>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8B0000"/>
                  </a:solidFill>
                  <a:latin typeface="Arial" panose="020B0604020202020204" pitchFamily="34" charset="0"/>
                  <a:cs typeface="Arial" panose="020B0604020202020204" pitchFamily="34" charset="0"/>
                </a:rPr>
                <a:t>Recommendations</a:t>
              </a:r>
            </a:p>
            <a:p>
              <a:pPr algn="ctr"/>
              <a:endParaRPr lang="en-US" sz="600" b="0">
                <a:solidFill>
                  <a:srgbClr val="8B0000"/>
                </a:solidFill>
                <a:latin typeface="Arial" panose="020B0604020202020204" pitchFamily="34" charset="0"/>
                <a:cs typeface="Arial" panose="020B0604020202020204" pitchFamily="34" charset="0"/>
              </a:endParaRPr>
            </a:p>
            <a:p>
              <a:r>
                <a:rPr lang="en-US" sz="2000" b="0">
                  <a:solidFill>
                    <a:srgbClr val="8B0000"/>
                  </a:solidFill>
                </a:rPr>
                <a:t>Prioritize high-risk zones like North Central and South West for safety interventions.</a:t>
              </a:r>
              <a:br>
                <a:rPr lang="en-US" sz="2000" b="0">
                  <a:solidFill>
                    <a:srgbClr val="8B0000"/>
                  </a:solidFill>
                </a:rPr>
              </a:br>
              <a:endParaRPr lang="en-US" sz="2000" b="0">
                <a:solidFill>
                  <a:srgbClr val="8B0000"/>
                </a:solidFill>
              </a:endParaRPr>
            </a:p>
            <a:p>
              <a:r>
                <a:rPr lang="en-US" sz="2000" b="0">
                  <a:solidFill>
                    <a:srgbClr val="8B0000"/>
                  </a:solidFill>
                </a:rPr>
                <a:t>Upgrade road infrastructure and emergency response in areas with high fatality rates.</a:t>
              </a:r>
            </a:p>
            <a:p>
              <a:endParaRPr lang="en-US" sz="2000" b="0">
                <a:solidFill>
                  <a:srgbClr val="8B0000"/>
                </a:solidFill>
              </a:endParaRPr>
            </a:p>
            <a:p>
              <a:r>
                <a:rPr lang="en-US" sz="2000" b="0">
                  <a:solidFill>
                    <a:srgbClr val="8B0000"/>
                  </a:solidFill>
                </a:rPr>
                <a:t>Investigate 2022 casualty spike and replicate effective measures from 2023–2024.</a:t>
              </a:r>
            </a:p>
            <a:p>
              <a:endParaRPr lang="en-US" sz="2000" b="0">
                <a:solidFill>
                  <a:srgbClr val="8B0000"/>
                </a:solidFill>
              </a:endParaRPr>
            </a:p>
            <a:p>
              <a:r>
                <a:rPr lang="en-US" sz="2000" b="0">
                  <a:solidFill>
                    <a:srgbClr val="8B0000"/>
                  </a:solidFill>
                </a:rPr>
                <a:t>Run targeted driver awareness campaigns in zones with high crash severity.</a:t>
              </a:r>
            </a:p>
            <a:p>
              <a:endParaRPr lang="en-US" sz="2000" b="0">
                <a:solidFill>
                  <a:srgbClr val="8B0000"/>
                </a:solidFill>
              </a:endParaRPr>
            </a:p>
            <a:p>
              <a:r>
                <a:rPr lang="en-US" sz="2000" b="0">
                  <a:solidFill>
                    <a:srgbClr val="8B0000"/>
                  </a:solidFill>
                </a:rPr>
                <a:t>Monitor quarterly trends to anticipate and reduce seasonal accident spikes.</a:t>
              </a:r>
            </a:p>
            <a:p>
              <a:endParaRPr lang="en-US" sz="2000" b="0">
                <a:solidFill>
                  <a:srgbClr val="8B0000"/>
                </a:solidFill>
              </a:endParaRPr>
            </a:p>
            <a:p>
              <a:r>
                <a:rPr lang="en-US" sz="2000" b="0">
                  <a:solidFill>
                    <a:srgbClr val="8B0000"/>
                  </a:solidFill>
                </a:rPr>
                <a:t>Enhance data reporting in zones with unusually low figures to ensure accuracy.</a:t>
              </a:r>
            </a:p>
            <a:p>
              <a:pPr algn="l"/>
              <a:endParaRPr lang="en-US" sz="2000" b="0">
                <a:solidFill>
                  <a:srgbClr val="8B0000"/>
                </a:solidFill>
                <a:latin typeface="Arial" panose="020B0604020202020204" pitchFamily="34" charset="0"/>
                <a:cs typeface="Arial" panose="020B0604020202020204" pitchFamily="34" charset="0"/>
              </a:endParaRPr>
            </a:p>
          </xdr:txBody>
        </xdr:sp>
        <xdr:grpSp>
          <xdr:nvGrpSpPr>
            <xdr:cNvPr id="47" name="Group 46">
              <a:extLst>
                <a:ext uri="{FF2B5EF4-FFF2-40B4-BE49-F238E27FC236}">
                  <a16:creationId xmlns:a16="http://schemas.microsoft.com/office/drawing/2014/main" id="{30B40D10-5C56-74B8-3A08-72381E89EAFA}"/>
                </a:ext>
              </a:extLst>
            </xdr:cNvPr>
            <xdr:cNvGrpSpPr/>
          </xdr:nvGrpSpPr>
          <xdr:grpSpPr>
            <a:xfrm>
              <a:off x="3013973" y="5893507"/>
              <a:ext cx="13595193" cy="2714629"/>
              <a:chOff x="3013973" y="5893507"/>
              <a:chExt cx="13595193" cy="2714629"/>
            </a:xfrm>
          </xdr:grpSpPr>
          <xdr:grpSp>
            <xdr:nvGrpSpPr>
              <xdr:cNvPr id="21" name="Group 20">
                <a:extLst>
                  <a:ext uri="{FF2B5EF4-FFF2-40B4-BE49-F238E27FC236}">
                    <a16:creationId xmlns:a16="http://schemas.microsoft.com/office/drawing/2014/main" id="{A6C78303-7B7A-BD54-1C26-7DD9BA27A676}"/>
                  </a:ext>
                </a:extLst>
              </xdr:cNvPr>
              <xdr:cNvGrpSpPr/>
            </xdr:nvGrpSpPr>
            <xdr:grpSpPr>
              <a:xfrm>
                <a:off x="3013973" y="5893507"/>
                <a:ext cx="4360565" cy="2714629"/>
                <a:chOff x="1313593" y="4788428"/>
                <a:chExt cx="3240140" cy="2594356"/>
              </a:xfrm>
            </xdr:grpSpPr>
            <xdr:sp macro="" textlink="">
              <xdr:nvSpPr>
                <xdr:cNvPr id="10" name="Rectangle 9">
                  <a:extLst>
                    <a:ext uri="{FF2B5EF4-FFF2-40B4-BE49-F238E27FC236}">
                      <a16:creationId xmlns:a16="http://schemas.microsoft.com/office/drawing/2014/main" id="{EDF7ED98-A9C7-EC62-7FA5-262A253F79E3}"/>
                    </a:ext>
                  </a:extLst>
                </xdr:cNvPr>
                <xdr:cNvSpPr/>
              </xdr:nvSpPr>
              <xdr:spPr>
                <a:xfrm>
                  <a:off x="1313593" y="4788428"/>
                  <a:ext cx="3240140" cy="2594356"/>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0" name="Chart 19">
                  <a:extLst>
                    <a:ext uri="{FF2B5EF4-FFF2-40B4-BE49-F238E27FC236}">
                      <a16:creationId xmlns:a16="http://schemas.microsoft.com/office/drawing/2014/main" id="{6742B3AC-0821-4E37-9880-456E0C37D764}"/>
                    </a:ext>
                  </a:extLst>
                </xdr:cNvPr>
                <xdr:cNvGraphicFramePr>
                  <a:graphicFrameLocks/>
                </xdr:cNvGraphicFramePr>
              </xdr:nvGraphicFramePr>
              <xdr:xfrm>
                <a:off x="1365786" y="4840787"/>
                <a:ext cx="3148803" cy="2482074"/>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3" name="Group 22">
                <a:extLst>
                  <a:ext uri="{FF2B5EF4-FFF2-40B4-BE49-F238E27FC236}">
                    <a16:creationId xmlns:a16="http://schemas.microsoft.com/office/drawing/2014/main" id="{6B2013DC-B73C-1C7F-A975-3D4ED1AB9278}"/>
                  </a:ext>
                </a:extLst>
              </xdr:cNvPr>
              <xdr:cNvGrpSpPr/>
            </xdr:nvGrpSpPr>
            <xdr:grpSpPr>
              <a:xfrm>
                <a:off x="7489672" y="5893507"/>
                <a:ext cx="3895863" cy="2714629"/>
                <a:chOff x="4906027" y="4753198"/>
                <a:chExt cx="3392467" cy="2599575"/>
              </a:xfrm>
            </xdr:grpSpPr>
            <xdr:sp macro="" textlink="">
              <xdr:nvSpPr>
                <xdr:cNvPr id="11" name="Rectangle 10">
                  <a:extLst>
                    <a:ext uri="{FF2B5EF4-FFF2-40B4-BE49-F238E27FC236}">
                      <a16:creationId xmlns:a16="http://schemas.microsoft.com/office/drawing/2014/main" id="{0A7E3276-DF30-716A-16C8-77F10E7EDDE2}"/>
                    </a:ext>
                  </a:extLst>
                </xdr:cNvPr>
                <xdr:cNvSpPr/>
              </xdr:nvSpPr>
              <xdr:spPr>
                <a:xfrm>
                  <a:off x="4906027" y="4753198"/>
                  <a:ext cx="3392467" cy="2599575"/>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2" name="Chart 21">
                  <a:extLst>
                    <a:ext uri="{FF2B5EF4-FFF2-40B4-BE49-F238E27FC236}">
                      <a16:creationId xmlns:a16="http://schemas.microsoft.com/office/drawing/2014/main" id="{2D503A9A-4FB3-4F3F-B489-AC92A432744B}"/>
                    </a:ext>
                  </a:extLst>
                </xdr:cNvPr>
                <xdr:cNvGraphicFramePr>
                  <a:graphicFrameLocks/>
                </xdr:cNvGraphicFramePr>
              </xdr:nvGraphicFramePr>
              <xdr:xfrm>
                <a:off x="4984314" y="4788596"/>
                <a:ext cx="3277841" cy="2531301"/>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25" name="Group 24">
                <a:extLst>
                  <a:ext uri="{FF2B5EF4-FFF2-40B4-BE49-F238E27FC236}">
                    <a16:creationId xmlns:a16="http://schemas.microsoft.com/office/drawing/2014/main" id="{0BE01541-3BE9-D27C-2E06-24633BAAC290}"/>
                  </a:ext>
                </a:extLst>
              </xdr:cNvPr>
              <xdr:cNvGrpSpPr/>
            </xdr:nvGrpSpPr>
            <xdr:grpSpPr>
              <a:xfrm>
                <a:off x="11500669" y="5893507"/>
                <a:ext cx="5108497" cy="2714629"/>
                <a:chOff x="9538048" y="4777058"/>
                <a:chExt cx="4645068" cy="2594356"/>
              </a:xfrm>
            </xdr:grpSpPr>
            <xdr:sp macro="" textlink="">
              <xdr:nvSpPr>
                <xdr:cNvPr id="14" name="Rectangle 13">
                  <a:extLst>
                    <a:ext uri="{FF2B5EF4-FFF2-40B4-BE49-F238E27FC236}">
                      <a16:creationId xmlns:a16="http://schemas.microsoft.com/office/drawing/2014/main" id="{31F6816D-0759-9962-3ADC-4417F5BE9216}"/>
                    </a:ext>
                  </a:extLst>
                </xdr:cNvPr>
                <xdr:cNvSpPr/>
              </xdr:nvSpPr>
              <xdr:spPr>
                <a:xfrm>
                  <a:off x="9538048" y="4777058"/>
                  <a:ext cx="4645068" cy="2594356"/>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1CF95786-47DF-4023-81B2-98E8D640EC9B}"/>
                        </a:ext>
                      </a:extLst>
                    </xdr:cNvPr>
                    <xdr:cNvGraphicFramePr/>
                  </xdr:nvGraphicFramePr>
                  <xdr:xfrm>
                    <a:off x="9538048" y="4777058"/>
                    <a:ext cx="4572000" cy="2568935"/>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38048" y="4777058"/>
                      <a:ext cx="4572000" cy="25689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grpSp>
          <xdr:nvGrpSpPr>
            <xdr:cNvPr id="46" name="Group 45">
              <a:extLst>
                <a:ext uri="{FF2B5EF4-FFF2-40B4-BE49-F238E27FC236}">
                  <a16:creationId xmlns:a16="http://schemas.microsoft.com/office/drawing/2014/main" id="{9AF7FA00-A1A6-9C7A-8028-62AA88BB98CF}"/>
                </a:ext>
              </a:extLst>
            </xdr:cNvPr>
            <xdr:cNvGrpSpPr/>
          </xdr:nvGrpSpPr>
          <xdr:grpSpPr>
            <a:xfrm>
              <a:off x="3024025" y="3053269"/>
              <a:ext cx="13585141" cy="2712021"/>
              <a:chOff x="3024025" y="3053269"/>
              <a:chExt cx="13585141" cy="2712021"/>
            </a:xfrm>
          </xdr:grpSpPr>
          <xdr:grpSp>
            <xdr:nvGrpSpPr>
              <xdr:cNvPr id="16" name="Group 15">
                <a:extLst>
                  <a:ext uri="{FF2B5EF4-FFF2-40B4-BE49-F238E27FC236}">
                    <a16:creationId xmlns:a16="http://schemas.microsoft.com/office/drawing/2014/main" id="{7BA7A80B-E54F-1C3C-F5DE-CD33375B5E0D}"/>
                  </a:ext>
                </a:extLst>
              </xdr:cNvPr>
              <xdr:cNvGrpSpPr/>
            </xdr:nvGrpSpPr>
            <xdr:grpSpPr>
              <a:xfrm>
                <a:off x="3024025" y="3053269"/>
                <a:ext cx="6955454" cy="2692735"/>
                <a:chOff x="1245557" y="1966717"/>
                <a:chExt cx="5053664" cy="2594355"/>
              </a:xfrm>
            </xdr:grpSpPr>
            <xdr:sp macro="" textlink="">
              <xdr:nvSpPr>
                <xdr:cNvPr id="7" name="Rectangle 6">
                  <a:extLst>
                    <a:ext uri="{FF2B5EF4-FFF2-40B4-BE49-F238E27FC236}">
                      <a16:creationId xmlns:a16="http://schemas.microsoft.com/office/drawing/2014/main" id="{B864D7D6-3A99-E8E4-C345-DF5B4391C72B}"/>
                    </a:ext>
                  </a:extLst>
                </xdr:cNvPr>
                <xdr:cNvSpPr/>
              </xdr:nvSpPr>
              <xdr:spPr>
                <a:xfrm>
                  <a:off x="1245557" y="1966717"/>
                  <a:ext cx="5053664" cy="2594355"/>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 name="Chart 7">
                  <a:extLst>
                    <a:ext uri="{FF2B5EF4-FFF2-40B4-BE49-F238E27FC236}">
                      <a16:creationId xmlns:a16="http://schemas.microsoft.com/office/drawing/2014/main" id="{510051C8-4D37-4550-BFE6-36CD3492401B}"/>
                    </a:ext>
                  </a:extLst>
                </xdr:cNvPr>
                <xdr:cNvGraphicFramePr>
                  <a:graphicFrameLocks/>
                </xdr:cNvGraphicFramePr>
              </xdr:nvGraphicFramePr>
              <xdr:xfrm>
                <a:off x="1278699" y="2013321"/>
                <a:ext cx="4997363" cy="2508711"/>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40" name="Group 39">
                <a:extLst>
                  <a:ext uri="{FF2B5EF4-FFF2-40B4-BE49-F238E27FC236}">
                    <a16:creationId xmlns:a16="http://schemas.microsoft.com/office/drawing/2014/main" id="{55AA3404-E25E-1C96-248C-E7648FB334A3}"/>
                  </a:ext>
                </a:extLst>
              </xdr:cNvPr>
              <xdr:cNvGrpSpPr/>
            </xdr:nvGrpSpPr>
            <xdr:grpSpPr>
              <a:xfrm>
                <a:off x="10093779" y="3053269"/>
                <a:ext cx="6515387" cy="2712021"/>
                <a:chOff x="8757030" y="2458406"/>
                <a:chExt cx="4805439" cy="2686860"/>
              </a:xfrm>
            </xdr:grpSpPr>
            <xdr:sp macro="" textlink="">
              <xdr:nvSpPr>
                <xdr:cNvPr id="9" name="Rectangle 8">
                  <a:extLst>
                    <a:ext uri="{FF2B5EF4-FFF2-40B4-BE49-F238E27FC236}">
                      <a16:creationId xmlns:a16="http://schemas.microsoft.com/office/drawing/2014/main" id="{EB9556F4-8DE3-E20B-6449-316856B6065B}"/>
                    </a:ext>
                  </a:extLst>
                </xdr:cNvPr>
                <xdr:cNvSpPr/>
              </xdr:nvSpPr>
              <xdr:spPr>
                <a:xfrm>
                  <a:off x="8757030" y="2458406"/>
                  <a:ext cx="4805439" cy="2686860"/>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9" name="Chart 38">
                  <a:extLst>
                    <a:ext uri="{FF2B5EF4-FFF2-40B4-BE49-F238E27FC236}">
                      <a16:creationId xmlns:a16="http://schemas.microsoft.com/office/drawing/2014/main" id="{83EB5789-63D2-4B12-A2D1-E2EA96C6B78E}"/>
                    </a:ext>
                  </a:extLst>
                </xdr:cNvPr>
                <xdr:cNvGraphicFramePr>
                  <a:graphicFrameLocks/>
                </xdr:cNvGraphicFramePr>
              </xdr:nvGraphicFramePr>
              <xdr:xfrm>
                <a:off x="8833090" y="2516637"/>
                <a:ext cx="4662588" cy="2596311"/>
              </xdr:xfrm>
              <a:graphic>
                <a:graphicData uri="http://schemas.openxmlformats.org/drawingml/2006/chart">
                  <c:chart xmlns:c="http://schemas.openxmlformats.org/drawingml/2006/chart" xmlns:r="http://schemas.openxmlformats.org/officeDocument/2006/relationships" r:id="rId5"/>
                </a:graphicData>
              </a:graphic>
            </xdr:graphicFrame>
          </xdr:grpSp>
        </xdr:grpSp>
        <xdr:grpSp>
          <xdr:nvGrpSpPr>
            <xdr:cNvPr id="45" name="Group 44">
              <a:extLst>
                <a:ext uri="{FF2B5EF4-FFF2-40B4-BE49-F238E27FC236}">
                  <a16:creationId xmlns:a16="http://schemas.microsoft.com/office/drawing/2014/main" id="{05A16904-0E1F-E3B3-97CB-40D5E3839757}"/>
                </a:ext>
              </a:extLst>
            </xdr:cNvPr>
            <xdr:cNvGrpSpPr/>
          </xdr:nvGrpSpPr>
          <xdr:grpSpPr>
            <a:xfrm>
              <a:off x="2998794" y="1082387"/>
              <a:ext cx="13612273" cy="1797676"/>
              <a:chOff x="3060412" y="525264"/>
              <a:chExt cx="13884356" cy="1869563"/>
            </a:xfrm>
          </xdr:grpSpPr>
          <xdr:grpSp>
            <xdr:nvGrpSpPr>
              <xdr:cNvPr id="42" name="Group 41">
                <a:extLst>
                  <a:ext uri="{FF2B5EF4-FFF2-40B4-BE49-F238E27FC236}">
                    <a16:creationId xmlns:a16="http://schemas.microsoft.com/office/drawing/2014/main" id="{B41A075D-22D9-426A-E4AC-733459CCB65B}"/>
                  </a:ext>
                </a:extLst>
              </xdr:cNvPr>
              <xdr:cNvGrpSpPr/>
            </xdr:nvGrpSpPr>
            <xdr:grpSpPr>
              <a:xfrm>
                <a:off x="3060412" y="525264"/>
                <a:ext cx="10476856" cy="1869563"/>
                <a:chOff x="3053223" y="876253"/>
                <a:chExt cx="10452415" cy="1432310"/>
              </a:xfrm>
            </xdr:grpSpPr>
            <xdr:sp macro="" textlink="">
              <xdr:nvSpPr>
                <xdr:cNvPr id="2" name="Rectangle 1">
                  <a:extLst>
                    <a:ext uri="{FF2B5EF4-FFF2-40B4-BE49-F238E27FC236}">
                      <a16:creationId xmlns:a16="http://schemas.microsoft.com/office/drawing/2014/main" id="{17192B8D-4745-2AE2-652B-CB2750E10EFA}"/>
                    </a:ext>
                  </a:extLst>
                </xdr:cNvPr>
                <xdr:cNvSpPr/>
              </xdr:nvSpPr>
              <xdr:spPr>
                <a:xfrm>
                  <a:off x="3053223" y="876253"/>
                  <a:ext cx="10452415" cy="956699"/>
                </a:xfrm>
                <a:prstGeom prst="rect">
                  <a:avLst/>
                </a:prstGeom>
                <a:solidFill>
                  <a:srgbClr val="8B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rial" panose="020B0604020202020204" pitchFamily="34" charset="0"/>
                      <a:cs typeface="Arial" panose="020B0604020202020204" pitchFamily="34" charset="0"/>
                    </a:rPr>
                    <a:t>NIGERIA</a:t>
                  </a:r>
                  <a:r>
                    <a:rPr lang="en-US" sz="2000" b="1" baseline="0">
                      <a:latin typeface="Arial" panose="020B0604020202020204" pitchFamily="34" charset="0"/>
                      <a:cs typeface="Arial" panose="020B0604020202020204" pitchFamily="34" charset="0"/>
                    </a:rPr>
                    <a:t> ROAD TRAFFIC ACCIDENT (2021 - 2024)</a:t>
                  </a:r>
                  <a:endParaRPr lang="en-US" sz="2000" b="1">
                    <a:latin typeface="Arial" panose="020B0604020202020204" pitchFamily="34" charset="0"/>
                    <a:cs typeface="Arial" panose="020B0604020202020204" pitchFamily="34" charset="0"/>
                  </a:endParaRPr>
                </a:p>
              </xdr:txBody>
            </xdr:sp>
            <xdr:grpSp>
              <xdr:nvGrpSpPr>
                <xdr:cNvPr id="30" name="Group 29">
                  <a:extLst>
                    <a:ext uri="{FF2B5EF4-FFF2-40B4-BE49-F238E27FC236}">
                      <a16:creationId xmlns:a16="http://schemas.microsoft.com/office/drawing/2014/main" id="{E675CE8B-322D-ABA5-FE09-6662DB8A03CF}"/>
                    </a:ext>
                  </a:extLst>
                </xdr:cNvPr>
                <xdr:cNvGrpSpPr/>
              </xdr:nvGrpSpPr>
              <xdr:grpSpPr>
                <a:xfrm>
                  <a:off x="3123610" y="1710397"/>
                  <a:ext cx="1817666" cy="598166"/>
                  <a:chOff x="1213328" y="1193365"/>
                  <a:chExt cx="1656881" cy="606208"/>
                </a:xfrm>
              </xdr:grpSpPr>
              <xdr:sp macro="" textlink="">
                <xdr:nvSpPr>
                  <xdr:cNvPr id="3" name="Rectangle 2">
                    <a:extLst>
                      <a:ext uri="{FF2B5EF4-FFF2-40B4-BE49-F238E27FC236}">
                        <a16:creationId xmlns:a16="http://schemas.microsoft.com/office/drawing/2014/main" id="{00BF5120-5BC3-6DBB-7A28-E088417F0BF2}"/>
                      </a:ext>
                    </a:extLst>
                  </xdr:cNvPr>
                  <xdr:cNvSpPr/>
                </xdr:nvSpPr>
                <xdr:spPr>
                  <a:xfrm>
                    <a:off x="1213328" y="1193365"/>
                    <a:ext cx="1656881" cy="606208"/>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Segoe UI" panose="020B0502040204020203" pitchFamily="34" charset="0"/>
                        <a:cs typeface="Segoe UI" panose="020B0502040204020203" pitchFamily="34" charset="0"/>
                      </a:rPr>
                      <a:t>TOTAL ACCIDENTS</a:t>
                    </a:r>
                  </a:p>
                </xdr:txBody>
              </xdr:sp>
              <xdr:sp macro="" textlink="Pivot!B7">
                <xdr:nvSpPr>
                  <xdr:cNvPr id="26" name="TextBox 25">
                    <a:extLst>
                      <a:ext uri="{FF2B5EF4-FFF2-40B4-BE49-F238E27FC236}">
                        <a16:creationId xmlns:a16="http://schemas.microsoft.com/office/drawing/2014/main" id="{62DCBAA7-F652-66F9-C101-2F96B51B4A59}"/>
                      </a:ext>
                    </a:extLst>
                  </xdr:cNvPr>
                  <xdr:cNvSpPr txBox="1"/>
                </xdr:nvSpPr>
                <xdr:spPr>
                  <a:xfrm>
                    <a:off x="1396130" y="1448322"/>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BED84A-9803-41F7-873F-AC672D4298C8}" type="TxLink">
                      <a:rPr lang="en-US" sz="2400" b="1" i="0" u="none" strike="noStrike">
                        <a:solidFill>
                          <a:srgbClr val="000000"/>
                        </a:solidFill>
                        <a:latin typeface="Arial" panose="020B0604020202020204" pitchFamily="34" charset="0"/>
                        <a:cs typeface="Arial" panose="020B0604020202020204" pitchFamily="34" charset="0"/>
                      </a:rPr>
                      <a:pPr algn="ctr"/>
                      <a:t>44.3K</a:t>
                    </a:fld>
                    <a:endParaRPr lang="en-US" sz="2400" b="1">
                      <a:latin typeface="Arial" panose="020B0604020202020204" pitchFamily="34" charset="0"/>
                      <a:cs typeface="Arial" panose="020B0604020202020204" pitchFamily="34" charset="0"/>
                    </a:endParaRPr>
                  </a:p>
                </xdr:txBody>
              </xdr:sp>
            </xdr:grpSp>
            <xdr:grpSp>
              <xdr:nvGrpSpPr>
                <xdr:cNvPr id="31" name="Group 30">
                  <a:extLst>
                    <a:ext uri="{FF2B5EF4-FFF2-40B4-BE49-F238E27FC236}">
                      <a16:creationId xmlns:a16="http://schemas.microsoft.com/office/drawing/2014/main" id="{5F1F6774-A7F5-DCD4-817D-E1B779D459AB}"/>
                    </a:ext>
                  </a:extLst>
                </xdr:cNvPr>
                <xdr:cNvGrpSpPr/>
              </xdr:nvGrpSpPr>
              <xdr:grpSpPr>
                <a:xfrm>
                  <a:off x="5950080" y="1710397"/>
                  <a:ext cx="1817666" cy="598166"/>
                  <a:chOff x="3313917" y="1193365"/>
                  <a:chExt cx="1656880" cy="606208"/>
                </a:xfrm>
              </xdr:grpSpPr>
              <xdr:sp macro="" textlink="">
                <xdr:nvSpPr>
                  <xdr:cNvPr id="4" name="Rectangle 3">
                    <a:extLst>
                      <a:ext uri="{FF2B5EF4-FFF2-40B4-BE49-F238E27FC236}">
                        <a16:creationId xmlns:a16="http://schemas.microsoft.com/office/drawing/2014/main" id="{2F345728-7C58-FCCC-0FEC-A26E01DE3468}"/>
                      </a:ext>
                    </a:extLst>
                  </xdr:cNvPr>
                  <xdr:cNvSpPr/>
                </xdr:nvSpPr>
                <xdr:spPr>
                  <a:xfrm>
                    <a:off x="3313917" y="1193365"/>
                    <a:ext cx="1656880" cy="606208"/>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Segoe UI" panose="020B0502040204020203" pitchFamily="34" charset="0"/>
                        <a:cs typeface="Segoe UI" panose="020B0502040204020203" pitchFamily="34" charset="0"/>
                      </a:rPr>
                      <a:t>TOTAL CASUALITIES</a:t>
                    </a:r>
                  </a:p>
                </xdr:txBody>
              </xdr:sp>
              <xdr:sp macro="" textlink="Pivot!B4">
                <xdr:nvSpPr>
                  <xdr:cNvPr id="27" name="TextBox 26">
                    <a:extLst>
                      <a:ext uri="{FF2B5EF4-FFF2-40B4-BE49-F238E27FC236}">
                        <a16:creationId xmlns:a16="http://schemas.microsoft.com/office/drawing/2014/main" id="{192FA62A-3A56-17F7-B383-45FA5004221B}"/>
                      </a:ext>
                    </a:extLst>
                  </xdr:cNvPr>
                  <xdr:cNvSpPr txBox="1"/>
                </xdr:nvSpPr>
                <xdr:spPr>
                  <a:xfrm>
                    <a:off x="3509897" y="1422226"/>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E2D542-A3F7-4D82-A918-968085213689}" type="TxLink">
                      <a:rPr lang="en-US" sz="2400" b="1" i="0" u="none" strike="noStrike">
                        <a:solidFill>
                          <a:srgbClr val="000000"/>
                        </a:solidFill>
                        <a:latin typeface="Arial" panose="020B0604020202020204" pitchFamily="34" charset="0"/>
                        <a:cs typeface="Arial" panose="020B0604020202020204" pitchFamily="34" charset="0"/>
                      </a:rPr>
                      <a:pPr algn="ctr"/>
                      <a:t>152.8K</a:t>
                    </a:fld>
                    <a:endParaRPr lang="en-US" sz="2400" b="1">
                      <a:latin typeface="Arial" panose="020B0604020202020204" pitchFamily="34" charset="0"/>
                      <a:cs typeface="Arial" panose="020B0604020202020204" pitchFamily="34" charset="0"/>
                    </a:endParaRPr>
                  </a:p>
                </xdr:txBody>
              </xdr:sp>
            </xdr:grpSp>
            <xdr:grpSp>
              <xdr:nvGrpSpPr>
                <xdr:cNvPr id="32" name="Group 31">
                  <a:extLst>
                    <a:ext uri="{FF2B5EF4-FFF2-40B4-BE49-F238E27FC236}">
                      <a16:creationId xmlns:a16="http://schemas.microsoft.com/office/drawing/2014/main" id="{B5C99818-DC96-2F69-3570-58511CA9BB7F}"/>
                    </a:ext>
                  </a:extLst>
                </xdr:cNvPr>
                <xdr:cNvGrpSpPr/>
              </xdr:nvGrpSpPr>
              <xdr:grpSpPr>
                <a:xfrm>
                  <a:off x="8784766" y="1710397"/>
                  <a:ext cx="1817667" cy="598166"/>
                  <a:chOff x="5410852" y="1193365"/>
                  <a:chExt cx="1656881" cy="606208"/>
                </a:xfrm>
              </xdr:grpSpPr>
              <xdr:sp macro="" textlink="">
                <xdr:nvSpPr>
                  <xdr:cNvPr id="6" name="Rectangle 5">
                    <a:extLst>
                      <a:ext uri="{FF2B5EF4-FFF2-40B4-BE49-F238E27FC236}">
                        <a16:creationId xmlns:a16="http://schemas.microsoft.com/office/drawing/2014/main" id="{0A564290-4A54-2035-D171-EC17D92AD1CE}"/>
                      </a:ext>
                    </a:extLst>
                  </xdr:cNvPr>
                  <xdr:cNvSpPr/>
                </xdr:nvSpPr>
                <xdr:spPr>
                  <a:xfrm>
                    <a:off x="5410852" y="1193365"/>
                    <a:ext cx="1656881" cy="606208"/>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Segoe UI" panose="020B0502040204020203" pitchFamily="34" charset="0"/>
                        <a:cs typeface="Segoe UI" panose="020B0502040204020203" pitchFamily="34" charset="0"/>
                      </a:rPr>
                      <a:t>PEOPLE</a:t>
                    </a:r>
                    <a:r>
                      <a:rPr lang="en-US" sz="1050" b="1" baseline="0">
                        <a:solidFill>
                          <a:schemeClr val="tx1"/>
                        </a:solidFill>
                        <a:latin typeface="Segoe UI" panose="020B0502040204020203" pitchFamily="34" charset="0"/>
                        <a:cs typeface="Segoe UI" panose="020B0502040204020203" pitchFamily="34" charset="0"/>
                      </a:rPr>
                      <a:t> INVOLVED</a:t>
                    </a:r>
                    <a:endParaRPr lang="en-US" sz="1050" b="1">
                      <a:solidFill>
                        <a:schemeClr val="tx1"/>
                      </a:solidFill>
                      <a:latin typeface="Segoe UI" panose="020B0502040204020203" pitchFamily="34" charset="0"/>
                      <a:cs typeface="Segoe UI" panose="020B0502040204020203" pitchFamily="34" charset="0"/>
                    </a:endParaRPr>
                  </a:p>
                </xdr:txBody>
              </xdr:sp>
              <xdr:sp macro="" textlink="Pivot!B5">
                <xdr:nvSpPr>
                  <xdr:cNvPr id="28" name="TextBox 27">
                    <a:extLst>
                      <a:ext uri="{FF2B5EF4-FFF2-40B4-BE49-F238E27FC236}">
                        <a16:creationId xmlns:a16="http://schemas.microsoft.com/office/drawing/2014/main" id="{197BAED8-1424-6F76-2512-269D364F43F2}"/>
                      </a:ext>
                    </a:extLst>
                  </xdr:cNvPr>
                  <xdr:cNvSpPr txBox="1"/>
                </xdr:nvSpPr>
                <xdr:spPr>
                  <a:xfrm>
                    <a:off x="5623664" y="1422226"/>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E591E0-8043-4CA5-B7CD-324D5539B233}" type="TxLink">
                      <a:rPr lang="en-US" sz="2400" b="1" i="0" u="none" strike="noStrike">
                        <a:solidFill>
                          <a:srgbClr val="000000"/>
                        </a:solidFill>
                        <a:latin typeface="Arial" panose="020B0604020202020204" pitchFamily="34" charset="0"/>
                        <a:cs typeface="Arial" panose="020B0604020202020204" pitchFamily="34" charset="0"/>
                      </a:rPr>
                      <a:pPr algn="ctr"/>
                      <a:t>292.9K</a:t>
                    </a:fld>
                    <a:endParaRPr lang="en-US" sz="2400" b="1">
                      <a:latin typeface="Arial" panose="020B0604020202020204" pitchFamily="34" charset="0"/>
                      <a:cs typeface="Arial" panose="020B0604020202020204" pitchFamily="34" charset="0"/>
                    </a:endParaRPr>
                  </a:p>
                </xdr:txBody>
              </xdr:sp>
            </xdr:grpSp>
            <xdr:grpSp>
              <xdr:nvGrpSpPr>
                <xdr:cNvPr id="33" name="Group 32">
                  <a:extLst>
                    <a:ext uri="{FF2B5EF4-FFF2-40B4-BE49-F238E27FC236}">
                      <a16:creationId xmlns:a16="http://schemas.microsoft.com/office/drawing/2014/main" id="{79477C21-9EDE-8EE7-B34C-AD6FD548D538}"/>
                    </a:ext>
                  </a:extLst>
                </xdr:cNvPr>
                <xdr:cNvGrpSpPr/>
              </xdr:nvGrpSpPr>
              <xdr:grpSpPr>
                <a:xfrm>
                  <a:off x="11619451" y="1710397"/>
                  <a:ext cx="1817667" cy="598166"/>
                  <a:chOff x="9904923" y="1166714"/>
                  <a:chExt cx="1653227" cy="613015"/>
                </a:xfrm>
              </xdr:grpSpPr>
              <xdr:sp macro="" textlink="">
                <xdr:nvSpPr>
                  <xdr:cNvPr id="5" name="Rectangle 4">
                    <a:extLst>
                      <a:ext uri="{FF2B5EF4-FFF2-40B4-BE49-F238E27FC236}">
                        <a16:creationId xmlns:a16="http://schemas.microsoft.com/office/drawing/2014/main" id="{BB9DD1D6-8FCA-C884-B7F3-66B8F10E3732}"/>
                      </a:ext>
                    </a:extLst>
                  </xdr:cNvPr>
                  <xdr:cNvSpPr/>
                </xdr:nvSpPr>
                <xdr:spPr>
                  <a:xfrm>
                    <a:off x="9904923" y="1166714"/>
                    <a:ext cx="1653227" cy="613015"/>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rgbClr val="B71C1C"/>
                        </a:solidFill>
                        <a:latin typeface="Segoe UI" panose="020B0502040204020203" pitchFamily="34" charset="0"/>
                        <a:cs typeface="Segoe UI" panose="020B0502040204020203" pitchFamily="34" charset="0"/>
                      </a:rPr>
                      <a:t>NUMBER KILLED</a:t>
                    </a:r>
                  </a:p>
                </xdr:txBody>
              </xdr:sp>
              <xdr:sp macro="" textlink="Pivot!J16">
                <xdr:nvSpPr>
                  <xdr:cNvPr id="29" name="TextBox 28">
                    <a:extLst>
                      <a:ext uri="{FF2B5EF4-FFF2-40B4-BE49-F238E27FC236}">
                        <a16:creationId xmlns:a16="http://schemas.microsoft.com/office/drawing/2014/main" id="{486EA3F4-33F7-C877-CCE0-549FEB6BA2A9}"/>
                      </a:ext>
                    </a:extLst>
                  </xdr:cNvPr>
                  <xdr:cNvSpPr txBox="1"/>
                </xdr:nvSpPr>
                <xdr:spPr>
                  <a:xfrm>
                    <a:off x="10086061" y="1396130"/>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64A376-A11A-472D-93BC-E46E1E8186E1}" type="TxLink">
                      <a:rPr lang="en-US" sz="2400" b="1" i="0" u="none" strike="noStrike">
                        <a:solidFill>
                          <a:srgbClr val="B71C1C"/>
                        </a:solidFill>
                        <a:latin typeface="Arial" panose="020B0604020202020204" pitchFamily="34" charset="0"/>
                        <a:cs typeface="Arial" panose="020B0604020202020204" pitchFamily="34" charset="0"/>
                      </a:rPr>
                      <a:pPr algn="ctr"/>
                      <a:t>21.6K</a:t>
                    </a:fld>
                    <a:endParaRPr lang="en-US" sz="2400" b="1">
                      <a:solidFill>
                        <a:srgbClr val="B71C1C"/>
                      </a:solidFill>
                      <a:latin typeface="Arial" panose="020B0604020202020204" pitchFamily="34" charset="0"/>
                      <a:cs typeface="Arial" panose="020B0604020202020204" pitchFamily="34" charset="0"/>
                    </a:endParaRPr>
                  </a:p>
                </xdr:txBody>
              </xdr:sp>
            </xdr:grpSp>
          </xdr:grpSp>
          <xdr:grpSp>
            <xdr:nvGrpSpPr>
              <xdr:cNvPr id="44" name="Group 43">
                <a:extLst>
                  <a:ext uri="{FF2B5EF4-FFF2-40B4-BE49-F238E27FC236}">
                    <a16:creationId xmlns:a16="http://schemas.microsoft.com/office/drawing/2014/main" id="{456F8DDD-C03D-9E85-5945-391BE4A52A96}"/>
                  </a:ext>
                </a:extLst>
              </xdr:cNvPr>
              <xdr:cNvGrpSpPr/>
            </xdr:nvGrpSpPr>
            <xdr:grpSpPr>
              <a:xfrm>
                <a:off x="13670005" y="533305"/>
                <a:ext cx="3274763" cy="1860742"/>
                <a:chOff x="13670005" y="533305"/>
                <a:chExt cx="3274763" cy="1860742"/>
              </a:xfrm>
            </xdr:grpSpPr>
            <mc:AlternateContent xmlns:mc="http://schemas.openxmlformats.org/markup-compatibility/2006" xmlns:a14="http://schemas.microsoft.com/office/drawing/2010/main">
              <mc:Choice Requires="a14">
                <xdr:graphicFrame macro="">
                  <xdr:nvGraphicFramePr>
                    <xdr:cNvPr id="17" name="Quarter">
                      <a:extLst>
                        <a:ext uri="{FF2B5EF4-FFF2-40B4-BE49-F238E27FC236}">
                          <a16:creationId xmlns:a16="http://schemas.microsoft.com/office/drawing/2014/main" id="{663D9BB4-A9B8-9BA8-7CC1-0E1C03B47DEC}"/>
                        </a:ext>
                      </a:extLst>
                    </xdr:cNvPr>
                    <xdr:cNvGraphicFramePr/>
                  </xdr:nvGraphicFramePr>
                  <xdr:xfrm>
                    <a:off x="13671216" y="1617725"/>
                    <a:ext cx="3273552" cy="776322"/>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401664" y="2704342"/>
                      <a:ext cx="3209403" cy="746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3" name="Geographical Zone">
                      <a:extLst>
                        <a:ext uri="{FF2B5EF4-FFF2-40B4-BE49-F238E27FC236}">
                          <a16:creationId xmlns:a16="http://schemas.microsoft.com/office/drawing/2014/main" id="{2E937948-D289-483A-99BC-7BF343A1E170}"/>
                        </a:ext>
                      </a:extLst>
                    </xdr:cNvPr>
                    <xdr:cNvGraphicFramePr/>
                  </xdr:nvGraphicFramePr>
                  <xdr:xfrm>
                    <a:off x="13670005" y="533305"/>
                    <a:ext cx="3273552" cy="1058366"/>
                  </xdr:xfrm>
                  <a:graphic>
                    <a:graphicData uri="http://schemas.microsoft.com/office/drawing/2010/slicer">
                      <sle:slicer xmlns:sle="http://schemas.microsoft.com/office/drawing/2010/slicer" name="Geographical Zone"/>
                    </a:graphicData>
                  </a:graphic>
                </xdr:graphicFrame>
              </mc:Choice>
              <mc:Fallback xmlns="">
                <xdr:sp macro="" textlink="">
                  <xdr:nvSpPr>
                    <xdr:cNvPr id="0" name=""/>
                    <xdr:cNvSpPr>
                      <a:spLocks noTextEdit="1"/>
                    </xdr:cNvSpPr>
                  </xdr:nvSpPr>
                  <xdr:spPr>
                    <a:xfrm>
                      <a:off x="13400477" y="1661619"/>
                      <a:ext cx="3209403" cy="1017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87862</xdr:colOff>
      <xdr:row>5</xdr:row>
      <xdr:rowOff>0</xdr:rowOff>
    </xdr:from>
    <xdr:to>
      <xdr:col>30</xdr:col>
      <xdr:colOff>134997</xdr:colOff>
      <xdr:row>45</xdr:row>
      <xdr:rowOff>133404</xdr:rowOff>
    </xdr:to>
    <xdr:grpSp>
      <xdr:nvGrpSpPr>
        <xdr:cNvPr id="80" name="Group 79">
          <a:extLst>
            <a:ext uri="{FF2B5EF4-FFF2-40B4-BE49-F238E27FC236}">
              <a16:creationId xmlns:a16="http://schemas.microsoft.com/office/drawing/2014/main" id="{D1763B64-6D96-5C9D-BE8E-82D784AFF64C}"/>
            </a:ext>
          </a:extLst>
        </xdr:cNvPr>
        <xdr:cNvGrpSpPr/>
      </xdr:nvGrpSpPr>
      <xdr:grpSpPr>
        <a:xfrm>
          <a:off x="1291020" y="919079"/>
          <a:ext cx="16891345" cy="7486036"/>
          <a:chOff x="1320509" y="933824"/>
          <a:chExt cx="17304194" cy="7603992"/>
        </a:xfrm>
      </xdr:grpSpPr>
      <xdr:sp macro="" textlink="">
        <xdr:nvSpPr>
          <xdr:cNvPr id="5" name="Rectangle 4">
            <a:extLst>
              <a:ext uri="{FF2B5EF4-FFF2-40B4-BE49-F238E27FC236}">
                <a16:creationId xmlns:a16="http://schemas.microsoft.com/office/drawing/2014/main" id="{FB50D3DC-4392-F8CF-872C-9A01EC9AC64B}"/>
              </a:ext>
            </a:extLst>
          </xdr:cNvPr>
          <xdr:cNvSpPr/>
        </xdr:nvSpPr>
        <xdr:spPr>
          <a:xfrm>
            <a:off x="1320509" y="933824"/>
            <a:ext cx="17304194" cy="7603992"/>
          </a:xfrm>
          <a:prstGeom prst="rect">
            <a:avLst/>
          </a:prstGeom>
          <a:solidFill>
            <a:srgbClr val="FFCDD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 name="Group 5">
            <a:extLst>
              <a:ext uri="{FF2B5EF4-FFF2-40B4-BE49-F238E27FC236}">
                <a16:creationId xmlns:a16="http://schemas.microsoft.com/office/drawing/2014/main" id="{169722BC-B20A-1348-B3D2-5F41A3BBDFFB}"/>
              </a:ext>
            </a:extLst>
          </xdr:cNvPr>
          <xdr:cNvGrpSpPr/>
        </xdr:nvGrpSpPr>
        <xdr:grpSpPr>
          <a:xfrm>
            <a:off x="1435832" y="1057159"/>
            <a:ext cx="17081869" cy="7382190"/>
            <a:chOff x="2998794" y="1078302"/>
            <a:chExt cx="16897857" cy="7529834"/>
          </a:xfrm>
        </xdr:grpSpPr>
        <xdr:sp macro="" textlink="">
          <xdr:nvSpPr>
            <xdr:cNvPr id="7" name="Rectangle 6">
              <a:extLst>
                <a:ext uri="{FF2B5EF4-FFF2-40B4-BE49-F238E27FC236}">
                  <a16:creationId xmlns:a16="http://schemas.microsoft.com/office/drawing/2014/main" id="{44905C1C-9295-2DDB-2468-AEF3BC3F2142}"/>
                </a:ext>
              </a:extLst>
            </xdr:cNvPr>
            <xdr:cNvSpPr/>
          </xdr:nvSpPr>
          <xdr:spPr>
            <a:xfrm>
              <a:off x="16684612" y="1078302"/>
              <a:ext cx="3212039" cy="7509592"/>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b="1">
                  <a:solidFill>
                    <a:srgbClr val="8B0000"/>
                  </a:solidFill>
                  <a:latin typeface="Arial" panose="020B0604020202020204" pitchFamily="34" charset="0"/>
                  <a:cs typeface="Arial" panose="020B0604020202020204" pitchFamily="34" charset="0"/>
                </a:rPr>
                <a:t>Recommendations</a:t>
              </a:r>
            </a:p>
            <a:p>
              <a:pPr algn="ctr"/>
              <a:endParaRPr lang="en-US" sz="2000" b="0">
                <a:solidFill>
                  <a:srgbClr val="8B0000"/>
                </a:solidFill>
                <a:latin typeface="Arial" panose="020B0604020202020204" pitchFamily="34" charset="0"/>
                <a:cs typeface="Arial" panose="020B0604020202020204" pitchFamily="34" charset="0"/>
              </a:endParaRPr>
            </a:p>
            <a:p>
              <a:pPr algn="l"/>
              <a:r>
                <a:rPr lang="en-US" sz="2000" b="0">
                  <a:solidFill>
                    <a:srgbClr val="8B0000"/>
                  </a:solidFill>
                </a:rPr>
                <a:t>1. Prioritize high-risk zones like North Central and South West for safety interventions.</a:t>
              </a:r>
            </a:p>
            <a:p>
              <a:pPr algn="l"/>
              <a:endParaRPr lang="en-US" sz="2000" b="0">
                <a:solidFill>
                  <a:srgbClr val="8B0000"/>
                </a:solidFill>
              </a:endParaRPr>
            </a:p>
            <a:p>
              <a:pPr algn="l"/>
              <a:r>
                <a:rPr lang="en-US" sz="2000" b="0">
                  <a:solidFill>
                    <a:srgbClr val="8B0000"/>
                  </a:solidFill>
                </a:rPr>
                <a:t>2.</a:t>
              </a:r>
              <a:r>
                <a:rPr lang="en-US" sz="2000" b="0" baseline="0">
                  <a:solidFill>
                    <a:srgbClr val="8B0000"/>
                  </a:solidFill>
                </a:rPr>
                <a:t> </a:t>
              </a:r>
              <a:r>
                <a:rPr lang="en-US" sz="2000" b="0">
                  <a:solidFill>
                    <a:srgbClr val="8B0000"/>
                  </a:solidFill>
                </a:rPr>
                <a:t>Upgrade road infrastructure and emergency response in areas with high fatality rates.</a:t>
              </a:r>
            </a:p>
            <a:p>
              <a:pPr algn="l"/>
              <a:endParaRPr lang="en-US" sz="1900" b="0">
                <a:solidFill>
                  <a:srgbClr val="8B0000"/>
                </a:solidFill>
              </a:endParaRPr>
            </a:p>
            <a:p>
              <a:r>
                <a:rPr lang="en-US" sz="2000" b="0">
                  <a:solidFill>
                    <a:srgbClr val="8B0000"/>
                  </a:solidFill>
                </a:rPr>
                <a:t>3. Run targeted driver awareness campaigns in zones with high crash severity.</a:t>
              </a:r>
            </a:p>
            <a:p>
              <a:endParaRPr lang="en-US" sz="2000" b="0">
                <a:solidFill>
                  <a:srgbClr val="8B0000"/>
                </a:solidFill>
              </a:endParaRPr>
            </a:p>
            <a:p>
              <a:r>
                <a:rPr lang="en-US" sz="2000" b="0">
                  <a:solidFill>
                    <a:srgbClr val="8B0000"/>
                  </a:solidFill>
                </a:rPr>
                <a:t>4.</a:t>
              </a:r>
              <a:r>
                <a:rPr lang="en-US" sz="2000" b="0" baseline="0">
                  <a:solidFill>
                    <a:srgbClr val="8B0000"/>
                  </a:solidFill>
                </a:rPr>
                <a:t> </a:t>
              </a:r>
              <a:r>
                <a:rPr lang="en-US" sz="2000" b="0">
                  <a:solidFill>
                    <a:srgbClr val="8B0000"/>
                  </a:solidFill>
                </a:rPr>
                <a:t>Monitor quarterly trends to anticipate and reduce seasonal accident spikes.</a:t>
              </a:r>
            </a:p>
            <a:p>
              <a:endParaRPr lang="en-US" sz="2000" b="0">
                <a:solidFill>
                  <a:srgbClr val="8B0000"/>
                </a:solidFill>
              </a:endParaRPr>
            </a:p>
            <a:p>
              <a:r>
                <a:rPr lang="en-US" sz="2000" b="0">
                  <a:solidFill>
                    <a:srgbClr val="8B0000"/>
                  </a:solidFill>
                </a:rPr>
                <a:t>5.</a:t>
              </a:r>
              <a:r>
                <a:rPr lang="en-US" sz="2000" b="0" baseline="0">
                  <a:solidFill>
                    <a:srgbClr val="8B0000"/>
                  </a:solidFill>
                </a:rPr>
                <a:t> </a:t>
              </a:r>
              <a:r>
                <a:rPr lang="en-US" sz="2000" b="0">
                  <a:solidFill>
                    <a:srgbClr val="8B0000"/>
                  </a:solidFill>
                </a:rPr>
                <a:t>Enhance data reporting in zones with unusually low figures to ensure accuracy.</a:t>
              </a:r>
            </a:p>
          </xdr:txBody>
        </xdr:sp>
        <xdr:grpSp>
          <xdr:nvGrpSpPr>
            <xdr:cNvPr id="8" name="Group 7">
              <a:extLst>
                <a:ext uri="{FF2B5EF4-FFF2-40B4-BE49-F238E27FC236}">
                  <a16:creationId xmlns:a16="http://schemas.microsoft.com/office/drawing/2014/main" id="{A6CA82C1-9322-E7B4-F592-F79FBE302BBE}"/>
                </a:ext>
              </a:extLst>
            </xdr:cNvPr>
            <xdr:cNvGrpSpPr/>
          </xdr:nvGrpSpPr>
          <xdr:grpSpPr>
            <a:xfrm>
              <a:off x="3013973" y="5893507"/>
              <a:ext cx="13595193" cy="2714629"/>
              <a:chOff x="3013973" y="5893507"/>
              <a:chExt cx="13595193" cy="2714629"/>
            </a:xfrm>
          </xdr:grpSpPr>
          <xdr:grpSp>
            <xdr:nvGrpSpPr>
              <xdr:cNvPr id="34" name="Group 33">
                <a:extLst>
                  <a:ext uri="{FF2B5EF4-FFF2-40B4-BE49-F238E27FC236}">
                    <a16:creationId xmlns:a16="http://schemas.microsoft.com/office/drawing/2014/main" id="{7CBEC1D7-2762-0FC5-E9B3-4BBA59E0F984}"/>
                  </a:ext>
                </a:extLst>
              </xdr:cNvPr>
              <xdr:cNvGrpSpPr/>
            </xdr:nvGrpSpPr>
            <xdr:grpSpPr>
              <a:xfrm>
                <a:off x="3013973" y="5893507"/>
                <a:ext cx="4360565" cy="2714629"/>
                <a:chOff x="1313593" y="4788428"/>
                <a:chExt cx="3240140" cy="2594356"/>
              </a:xfrm>
            </xdr:grpSpPr>
            <xdr:sp macro="" textlink="">
              <xdr:nvSpPr>
                <xdr:cNvPr id="41" name="Rectangle 40">
                  <a:extLst>
                    <a:ext uri="{FF2B5EF4-FFF2-40B4-BE49-F238E27FC236}">
                      <a16:creationId xmlns:a16="http://schemas.microsoft.com/office/drawing/2014/main" id="{29E56503-8D94-B018-9C96-79A12BAE4892}"/>
                    </a:ext>
                  </a:extLst>
                </xdr:cNvPr>
                <xdr:cNvSpPr/>
              </xdr:nvSpPr>
              <xdr:spPr>
                <a:xfrm>
                  <a:off x="1313593" y="4788428"/>
                  <a:ext cx="3240140" cy="2594356"/>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42" name="Chart 41">
                  <a:extLst>
                    <a:ext uri="{FF2B5EF4-FFF2-40B4-BE49-F238E27FC236}">
                      <a16:creationId xmlns:a16="http://schemas.microsoft.com/office/drawing/2014/main" id="{2E5637FB-773A-4C3A-EDDF-4C3649259F4A}"/>
                    </a:ext>
                  </a:extLst>
                </xdr:cNvPr>
                <xdr:cNvGraphicFramePr>
                  <a:graphicFrameLocks/>
                </xdr:cNvGraphicFramePr>
              </xdr:nvGraphicFramePr>
              <xdr:xfrm>
                <a:off x="1365786" y="4840787"/>
                <a:ext cx="3148803" cy="2482074"/>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35" name="Group 34">
                <a:extLst>
                  <a:ext uri="{FF2B5EF4-FFF2-40B4-BE49-F238E27FC236}">
                    <a16:creationId xmlns:a16="http://schemas.microsoft.com/office/drawing/2014/main" id="{B867C9B2-2080-FD02-EBB6-DB339630E73F}"/>
                  </a:ext>
                </a:extLst>
              </xdr:cNvPr>
              <xdr:cNvGrpSpPr/>
            </xdr:nvGrpSpPr>
            <xdr:grpSpPr>
              <a:xfrm>
                <a:off x="7489672" y="5893507"/>
                <a:ext cx="3895863" cy="2714629"/>
                <a:chOff x="4906027" y="4753198"/>
                <a:chExt cx="3392467" cy="2599575"/>
              </a:xfrm>
            </xdr:grpSpPr>
            <xdr:sp macro="" textlink="">
              <xdr:nvSpPr>
                <xdr:cNvPr id="39" name="Rectangle 38">
                  <a:extLst>
                    <a:ext uri="{FF2B5EF4-FFF2-40B4-BE49-F238E27FC236}">
                      <a16:creationId xmlns:a16="http://schemas.microsoft.com/office/drawing/2014/main" id="{D845F54E-6231-0E07-099E-F6813255BB20}"/>
                    </a:ext>
                  </a:extLst>
                </xdr:cNvPr>
                <xdr:cNvSpPr/>
              </xdr:nvSpPr>
              <xdr:spPr>
                <a:xfrm>
                  <a:off x="4906027" y="4753198"/>
                  <a:ext cx="3392467" cy="2599575"/>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40" name="Chart 39">
                  <a:extLst>
                    <a:ext uri="{FF2B5EF4-FFF2-40B4-BE49-F238E27FC236}">
                      <a16:creationId xmlns:a16="http://schemas.microsoft.com/office/drawing/2014/main" id="{96C96BE5-EE4C-B131-F49C-EE979896BAA6}"/>
                    </a:ext>
                  </a:extLst>
                </xdr:cNvPr>
                <xdr:cNvGraphicFramePr>
                  <a:graphicFrameLocks/>
                </xdr:cNvGraphicFramePr>
              </xdr:nvGraphicFramePr>
              <xdr:xfrm>
                <a:off x="4984314" y="4788596"/>
                <a:ext cx="3277841" cy="2531301"/>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6" name="Group 35">
                <a:extLst>
                  <a:ext uri="{FF2B5EF4-FFF2-40B4-BE49-F238E27FC236}">
                    <a16:creationId xmlns:a16="http://schemas.microsoft.com/office/drawing/2014/main" id="{9BD70F37-A5D3-15E7-D01A-70B8ED95D595}"/>
                  </a:ext>
                </a:extLst>
              </xdr:cNvPr>
              <xdr:cNvGrpSpPr/>
            </xdr:nvGrpSpPr>
            <xdr:grpSpPr>
              <a:xfrm>
                <a:off x="11500669" y="5893507"/>
                <a:ext cx="5108497" cy="2714629"/>
                <a:chOff x="9538048" y="4777058"/>
                <a:chExt cx="4645068" cy="2594356"/>
              </a:xfrm>
            </xdr:grpSpPr>
            <xdr:sp macro="" textlink="">
              <xdr:nvSpPr>
                <xdr:cNvPr id="37" name="Rectangle 36">
                  <a:extLst>
                    <a:ext uri="{FF2B5EF4-FFF2-40B4-BE49-F238E27FC236}">
                      <a16:creationId xmlns:a16="http://schemas.microsoft.com/office/drawing/2014/main" id="{7FA24012-8778-3F81-97B2-2A28070233DB}"/>
                    </a:ext>
                  </a:extLst>
                </xdr:cNvPr>
                <xdr:cNvSpPr/>
              </xdr:nvSpPr>
              <xdr:spPr>
                <a:xfrm>
                  <a:off x="9538048" y="4777058"/>
                  <a:ext cx="4645068" cy="2594356"/>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59F3AF7F-936B-1439-C109-F37B488EF99A}"/>
                        </a:ext>
                      </a:extLst>
                    </xdr:cNvPr>
                    <xdr:cNvGraphicFramePr/>
                  </xdr:nvGraphicFramePr>
                  <xdr:xfrm>
                    <a:off x="9538048" y="4777058"/>
                    <a:ext cx="4572000" cy="2568935"/>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538048" y="4777058"/>
                      <a:ext cx="4572000" cy="25689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grpSp>
          <xdr:nvGrpSpPr>
            <xdr:cNvPr id="9" name="Group 8">
              <a:extLst>
                <a:ext uri="{FF2B5EF4-FFF2-40B4-BE49-F238E27FC236}">
                  <a16:creationId xmlns:a16="http://schemas.microsoft.com/office/drawing/2014/main" id="{D8C87E58-3813-5DD0-62FF-F75FDF4F8E20}"/>
                </a:ext>
              </a:extLst>
            </xdr:cNvPr>
            <xdr:cNvGrpSpPr/>
          </xdr:nvGrpSpPr>
          <xdr:grpSpPr>
            <a:xfrm>
              <a:off x="3024025" y="3053269"/>
              <a:ext cx="13585141" cy="2712021"/>
              <a:chOff x="3024025" y="3053269"/>
              <a:chExt cx="13585141" cy="2712021"/>
            </a:xfrm>
          </xdr:grpSpPr>
          <xdr:grpSp>
            <xdr:nvGrpSpPr>
              <xdr:cNvPr id="28" name="Group 27">
                <a:extLst>
                  <a:ext uri="{FF2B5EF4-FFF2-40B4-BE49-F238E27FC236}">
                    <a16:creationId xmlns:a16="http://schemas.microsoft.com/office/drawing/2014/main" id="{D69DCCA0-5AFF-5D55-4B32-955F31FDFCF3}"/>
                  </a:ext>
                </a:extLst>
              </xdr:cNvPr>
              <xdr:cNvGrpSpPr/>
            </xdr:nvGrpSpPr>
            <xdr:grpSpPr>
              <a:xfrm>
                <a:off x="3024025" y="3053269"/>
                <a:ext cx="6955454" cy="2692735"/>
                <a:chOff x="1245557" y="1966717"/>
                <a:chExt cx="5053664" cy="2594355"/>
              </a:xfrm>
            </xdr:grpSpPr>
            <xdr:sp macro="" textlink="">
              <xdr:nvSpPr>
                <xdr:cNvPr id="32" name="Rectangle 31">
                  <a:extLst>
                    <a:ext uri="{FF2B5EF4-FFF2-40B4-BE49-F238E27FC236}">
                      <a16:creationId xmlns:a16="http://schemas.microsoft.com/office/drawing/2014/main" id="{6DA47DE2-634D-194B-59EB-38B082CE5F0D}"/>
                    </a:ext>
                  </a:extLst>
                </xdr:cNvPr>
                <xdr:cNvSpPr/>
              </xdr:nvSpPr>
              <xdr:spPr>
                <a:xfrm>
                  <a:off x="1245557" y="1966717"/>
                  <a:ext cx="5053664" cy="2594355"/>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3" name="Chart 32">
                  <a:extLst>
                    <a:ext uri="{FF2B5EF4-FFF2-40B4-BE49-F238E27FC236}">
                      <a16:creationId xmlns:a16="http://schemas.microsoft.com/office/drawing/2014/main" id="{46772F80-3786-FE01-E483-9C5A021F9B82}"/>
                    </a:ext>
                  </a:extLst>
                </xdr:cNvPr>
                <xdr:cNvGraphicFramePr>
                  <a:graphicFrameLocks/>
                </xdr:cNvGraphicFramePr>
              </xdr:nvGraphicFramePr>
              <xdr:xfrm>
                <a:off x="1278699" y="2013321"/>
                <a:ext cx="4997363" cy="2508711"/>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9" name="Group 28">
                <a:extLst>
                  <a:ext uri="{FF2B5EF4-FFF2-40B4-BE49-F238E27FC236}">
                    <a16:creationId xmlns:a16="http://schemas.microsoft.com/office/drawing/2014/main" id="{B97855E8-C79E-D24D-6054-8A3C82183ABE}"/>
                  </a:ext>
                </a:extLst>
              </xdr:cNvPr>
              <xdr:cNvGrpSpPr/>
            </xdr:nvGrpSpPr>
            <xdr:grpSpPr>
              <a:xfrm>
                <a:off x="10093779" y="3053269"/>
                <a:ext cx="6515387" cy="2712021"/>
                <a:chOff x="8757030" y="2458406"/>
                <a:chExt cx="4805439" cy="2686860"/>
              </a:xfrm>
            </xdr:grpSpPr>
            <xdr:sp macro="" textlink="">
              <xdr:nvSpPr>
                <xdr:cNvPr id="30" name="Rectangle 29">
                  <a:extLst>
                    <a:ext uri="{FF2B5EF4-FFF2-40B4-BE49-F238E27FC236}">
                      <a16:creationId xmlns:a16="http://schemas.microsoft.com/office/drawing/2014/main" id="{ED658E64-DB9B-BAC6-4763-428159969C1D}"/>
                    </a:ext>
                  </a:extLst>
                </xdr:cNvPr>
                <xdr:cNvSpPr/>
              </xdr:nvSpPr>
              <xdr:spPr>
                <a:xfrm>
                  <a:off x="8757030" y="2458406"/>
                  <a:ext cx="4805439" cy="2686860"/>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1" name="Chart 30">
                  <a:extLst>
                    <a:ext uri="{FF2B5EF4-FFF2-40B4-BE49-F238E27FC236}">
                      <a16:creationId xmlns:a16="http://schemas.microsoft.com/office/drawing/2014/main" id="{2AA538D7-1127-60BA-2CD6-83B9DB15B088}"/>
                    </a:ext>
                  </a:extLst>
                </xdr:cNvPr>
                <xdr:cNvGraphicFramePr>
                  <a:graphicFrameLocks/>
                </xdr:cNvGraphicFramePr>
              </xdr:nvGraphicFramePr>
              <xdr:xfrm>
                <a:off x="8833090" y="2516637"/>
                <a:ext cx="4662588" cy="2596311"/>
              </xdr:xfrm>
              <a:graphic>
                <a:graphicData uri="http://schemas.openxmlformats.org/drawingml/2006/chart">
                  <c:chart xmlns:c="http://schemas.openxmlformats.org/drawingml/2006/chart" xmlns:r="http://schemas.openxmlformats.org/officeDocument/2006/relationships" r:id="rId5"/>
                </a:graphicData>
              </a:graphic>
            </xdr:graphicFrame>
          </xdr:grpSp>
        </xdr:grpSp>
        <xdr:grpSp>
          <xdr:nvGrpSpPr>
            <xdr:cNvPr id="10" name="Group 9">
              <a:extLst>
                <a:ext uri="{FF2B5EF4-FFF2-40B4-BE49-F238E27FC236}">
                  <a16:creationId xmlns:a16="http://schemas.microsoft.com/office/drawing/2014/main" id="{55E1F8D2-41A5-C3D0-CA22-28BC2DB5E3FC}"/>
                </a:ext>
              </a:extLst>
            </xdr:cNvPr>
            <xdr:cNvGrpSpPr/>
          </xdr:nvGrpSpPr>
          <xdr:grpSpPr>
            <a:xfrm>
              <a:off x="2998794" y="1082387"/>
              <a:ext cx="13612273" cy="1797675"/>
              <a:chOff x="3060412" y="525264"/>
              <a:chExt cx="13884356" cy="1869563"/>
            </a:xfrm>
          </xdr:grpSpPr>
          <xdr:grpSp>
            <xdr:nvGrpSpPr>
              <xdr:cNvPr id="11" name="Group 10">
                <a:extLst>
                  <a:ext uri="{FF2B5EF4-FFF2-40B4-BE49-F238E27FC236}">
                    <a16:creationId xmlns:a16="http://schemas.microsoft.com/office/drawing/2014/main" id="{48DAA327-1511-FD05-F838-805BC8F04E08}"/>
                  </a:ext>
                </a:extLst>
              </xdr:cNvPr>
              <xdr:cNvGrpSpPr/>
            </xdr:nvGrpSpPr>
            <xdr:grpSpPr>
              <a:xfrm>
                <a:off x="3060412" y="525264"/>
                <a:ext cx="10476856" cy="1869563"/>
                <a:chOff x="3053223" y="876253"/>
                <a:chExt cx="10452415" cy="1432310"/>
              </a:xfrm>
            </xdr:grpSpPr>
            <xdr:sp macro="" textlink="">
              <xdr:nvSpPr>
                <xdr:cNvPr id="15" name="Rectangle 14">
                  <a:extLst>
                    <a:ext uri="{FF2B5EF4-FFF2-40B4-BE49-F238E27FC236}">
                      <a16:creationId xmlns:a16="http://schemas.microsoft.com/office/drawing/2014/main" id="{59437088-922C-1A0C-217D-1F1777EF7849}"/>
                    </a:ext>
                  </a:extLst>
                </xdr:cNvPr>
                <xdr:cNvSpPr/>
              </xdr:nvSpPr>
              <xdr:spPr>
                <a:xfrm>
                  <a:off x="3053223" y="876253"/>
                  <a:ext cx="10452415" cy="956699"/>
                </a:xfrm>
                <a:prstGeom prst="rect">
                  <a:avLst/>
                </a:prstGeom>
                <a:solidFill>
                  <a:srgbClr val="8B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latin typeface="Arial" panose="020B0604020202020204" pitchFamily="34" charset="0"/>
                      <a:cs typeface="Arial" panose="020B0604020202020204" pitchFamily="34" charset="0"/>
                    </a:rPr>
                    <a:t>NIGERIA</a:t>
                  </a:r>
                  <a:r>
                    <a:rPr lang="en-US" sz="2000" b="1" baseline="0">
                      <a:latin typeface="Arial" panose="020B0604020202020204" pitchFamily="34" charset="0"/>
                      <a:cs typeface="Arial" panose="020B0604020202020204" pitchFamily="34" charset="0"/>
                    </a:rPr>
                    <a:t> ROAD TRAFFIC ACCIDENT (2021 - 2024)</a:t>
                  </a:r>
                  <a:endParaRPr lang="en-US" sz="2000" b="1">
                    <a:latin typeface="Arial" panose="020B0604020202020204" pitchFamily="34" charset="0"/>
                    <a:cs typeface="Arial" panose="020B0604020202020204" pitchFamily="34" charset="0"/>
                  </a:endParaRPr>
                </a:p>
              </xdr:txBody>
            </xdr:sp>
            <xdr:grpSp>
              <xdr:nvGrpSpPr>
                <xdr:cNvPr id="16" name="Group 15">
                  <a:extLst>
                    <a:ext uri="{FF2B5EF4-FFF2-40B4-BE49-F238E27FC236}">
                      <a16:creationId xmlns:a16="http://schemas.microsoft.com/office/drawing/2014/main" id="{BDD0A148-8808-C4A9-482F-E1CAA27CE2D9}"/>
                    </a:ext>
                  </a:extLst>
                </xdr:cNvPr>
                <xdr:cNvGrpSpPr/>
              </xdr:nvGrpSpPr>
              <xdr:grpSpPr>
                <a:xfrm>
                  <a:off x="3123610" y="1710397"/>
                  <a:ext cx="1817666" cy="598166"/>
                  <a:chOff x="1213328" y="1193365"/>
                  <a:chExt cx="1656881" cy="606208"/>
                </a:xfrm>
              </xdr:grpSpPr>
              <xdr:sp macro="" textlink="">
                <xdr:nvSpPr>
                  <xdr:cNvPr id="26" name="Rectangle 25">
                    <a:extLst>
                      <a:ext uri="{FF2B5EF4-FFF2-40B4-BE49-F238E27FC236}">
                        <a16:creationId xmlns:a16="http://schemas.microsoft.com/office/drawing/2014/main" id="{7B6DB761-E6B4-4C5D-B2DC-76DB0C7EEFE0}"/>
                      </a:ext>
                    </a:extLst>
                  </xdr:cNvPr>
                  <xdr:cNvSpPr/>
                </xdr:nvSpPr>
                <xdr:spPr>
                  <a:xfrm>
                    <a:off x="1213328" y="1193365"/>
                    <a:ext cx="1656881" cy="606208"/>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Segoe UI" panose="020B0502040204020203" pitchFamily="34" charset="0"/>
                        <a:cs typeface="Segoe UI" panose="020B0502040204020203" pitchFamily="34" charset="0"/>
                      </a:rPr>
                      <a:t>TOTAL ACCIDENTS</a:t>
                    </a:r>
                  </a:p>
                </xdr:txBody>
              </xdr:sp>
              <xdr:sp macro="" textlink="Pivot!B7">
                <xdr:nvSpPr>
                  <xdr:cNvPr id="27" name="TextBox 26">
                    <a:extLst>
                      <a:ext uri="{FF2B5EF4-FFF2-40B4-BE49-F238E27FC236}">
                        <a16:creationId xmlns:a16="http://schemas.microsoft.com/office/drawing/2014/main" id="{95AA5DD8-3F2F-583B-39B2-027CBC825C69}"/>
                      </a:ext>
                    </a:extLst>
                  </xdr:cNvPr>
                  <xdr:cNvSpPr txBox="1"/>
                </xdr:nvSpPr>
                <xdr:spPr>
                  <a:xfrm>
                    <a:off x="1396130" y="1448322"/>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1BED84A-9803-41F7-873F-AC672D4298C8}" type="TxLink">
                      <a:rPr lang="en-US" sz="2400" b="1" i="0" u="none" strike="noStrike">
                        <a:solidFill>
                          <a:srgbClr val="000000"/>
                        </a:solidFill>
                        <a:latin typeface="Arial" panose="020B0604020202020204" pitchFamily="34" charset="0"/>
                        <a:cs typeface="Arial" panose="020B0604020202020204" pitchFamily="34" charset="0"/>
                      </a:rPr>
                      <a:pPr algn="ctr"/>
                      <a:t>44.3K</a:t>
                    </a:fld>
                    <a:endParaRPr lang="en-US" sz="2400" b="1">
                      <a:latin typeface="Arial" panose="020B0604020202020204" pitchFamily="34" charset="0"/>
                      <a:cs typeface="Arial" panose="020B0604020202020204" pitchFamily="34" charset="0"/>
                    </a:endParaRPr>
                  </a:p>
                </xdr:txBody>
              </xdr:sp>
            </xdr:grpSp>
            <xdr:grpSp>
              <xdr:nvGrpSpPr>
                <xdr:cNvPr id="17" name="Group 16">
                  <a:extLst>
                    <a:ext uri="{FF2B5EF4-FFF2-40B4-BE49-F238E27FC236}">
                      <a16:creationId xmlns:a16="http://schemas.microsoft.com/office/drawing/2014/main" id="{662424C7-25CD-746B-FA3B-D8CD9F659F64}"/>
                    </a:ext>
                  </a:extLst>
                </xdr:cNvPr>
                <xdr:cNvGrpSpPr/>
              </xdr:nvGrpSpPr>
              <xdr:grpSpPr>
                <a:xfrm>
                  <a:off x="5950080" y="1710397"/>
                  <a:ext cx="1817666" cy="598166"/>
                  <a:chOff x="3313917" y="1193365"/>
                  <a:chExt cx="1656880" cy="606208"/>
                </a:xfrm>
              </xdr:grpSpPr>
              <xdr:sp macro="" textlink="">
                <xdr:nvSpPr>
                  <xdr:cNvPr id="24" name="Rectangle 23">
                    <a:extLst>
                      <a:ext uri="{FF2B5EF4-FFF2-40B4-BE49-F238E27FC236}">
                        <a16:creationId xmlns:a16="http://schemas.microsoft.com/office/drawing/2014/main" id="{B1EEABD8-0A9F-1846-E2B4-1F45E0284B75}"/>
                      </a:ext>
                    </a:extLst>
                  </xdr:cNvPr>
                  <xdr:cNvSpPr/>
                </xdr:nvSpPr>
                <xdr:spPr>
                  <a:xfrm>
                    <a:off x="3313917" y="1193365"/>
                    <a:ext cx="1656880" cy="606208"/>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Segoe UI" panose="020B0502040204020203" pitchFamily="34" charset="0"/>
                        <a:cs typeface="Segoe UI" panose="020B0502040204020203" pitchFamily="34" charset="0"/>
                      </a:rPr>
                      <a:t>TOTAL CASUALITIES</a:t>
                    </a:r>
                  </a:p>
                </xdr:txBody>
              </xdr:sp>
              <xdr:sp macro="" textlink="Pivot!B4">
                <xdr:nvSpPr>
                  <xdr:cNvPr id="25" name="TextBox 24">
                    <a:extLst>
                      <a:ext uri="{FF2B5EF4-FFF2-40B4-BE49-F238E27FC236}">
                        <a16:creationId xmlns:a16="http://schemas.microsoft.com/office/drawing/2014/main" id="{8EDF3612-BEAB-A602-AA76-55D82C5D6D32}"/>
                      </a:ext>
                    </a:extLst>
                  </xdr:cNvPr>
                  <xdr:cNvSpPr txBox="1"/>
                </xdr:nvSpPr>
                <xdr:spPr>
                  <a:xfrm>
                    <a:off x="3509897" y="1422226"/>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E2D542-A3F7-4D82-A918-968085213689}" type="TxLink">
                      <a:rPr lang="en-US" sz="2400" b="1" i="0" u="none" strike="noStrike">
                        <a:solidFill>
                          <a:srgbClr val="000000"/>
                        </a:solidFill>
                        <a:latin typeface="Arial" panose="020B0604020202020204" pitchFamily="34" charset="0"/>
                        <a:cs typeface="Arial" panose="020B0604020202020204" pitchFamily="34" charset="0"/>
                      </a:rPr>
                      <a:pPr algn="ctr"/>
                      <a:t>152.8K</a:t>
                    </a:fld>
                    <a:endParaRPr lang="en-US" sz="2400" b="1">
                      <a:latin typeface="Arial" panose="020B0604020202020204" pitchFamily="34" charset="0"/>
                      <a:cs typeface="Arial" panose="020B0604020202020204" pitchFamily="34" charset="0"/>
                    </a:endParaRPr>
                  </a:p>
                </xdr:txBody>
              </xdr:sp>
            </xdr:grpSp>
            <xdr:grpSp>
              <xdr:nvGrpSpPr>
                <xdr:cNvPr id="18" name="Group 17">
                  <a:extLst>
                    <a:ext uri="{FF2B5EF4-FFF2-40B4-BE49-F238E27FC236}">
                      <a16:creationId xmlns:a16="http://schemas.microsoft.com/office/drawing/2014/main" id="{30FFFC3E-5189-522D-05AB-5D21EF9903E6}"/>
                    </a:ext>
                  </a:extLst>
                </xdr:cNvPr>
                <xdr:cNvGrpSpPr/>
              </xdr:nvGrpSpPr>
              <xdr:grpSpPr>
                <a:xfrm>
                  <a:off x="8784766" y="1710397"/>
                  <a:ext cx="1817667" cy="598166"/>
                  <a:chOff x="5410852" y="1193365"/>
                  <a:chExt cx="1656881" cy="606208"/>
                </a:xfrm>
              </xdr:grpSpPr>
              <xdr:sp macro="" textlink="">
                <xdr:nvSpPr>
                  <xdr:cNvPr id="22" name="Rectangle 21">
                    <a:extLst>
                      <a:ext uri="{FF2B5EF4-FFF2-40B4-BE49-F238E27FC236}">
                        <a16:creationId xmlns:a16="http://schemas.microsoft.com/office/drawing/2014/main" id="{42564344-5010-5D5A-A14A-871B90D5C7B7}"/>
                      </a:ext>
                    </a:extLst>
                  </xdr:cNvPr>
                  <xdr:cNvSpPr/>
                </xdr:nvSpPr>
                <xdr:spPr>
                  <a:xfrm>
                    <a:off x="5410852" y="1193365"/>
                    <a:ext cx="1656881" cy="606208"/>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chemeClr val="tx1"/>
                        </a:solidFill>
                        <a:latin typeface="Segoe UI" panose="020B0502040204020203" pitchFamily="34" charset="0"/>
                        <a:cs typeface="Segoe UI" panose="020B0502040204020203" pitchFamily="34" charset="0"/>
                      </a:rPr>
                      <a:t>PEOPLE</a:t>
                    </a:r>
                    <a:r>
                      <a:rPr lang="en-US" sz="1050" b="1" baseline="0">
                        <a:solidFill>
                          <a:schemeClr val="tx1"/>
                        </a:solidFill>
                        <a:latin typeface="Segoe UI" panose="020B0502040204020203" pitchFamily="34" charset="0"/>
                        <a:cs typeface="Segoe UI" panose="020B0502040204020203" pitchFamily="34" charset="0"/>
                      </a:rPr>
                      <a:t> INVOLVED</a:t>
                    </a:r>
                    <a:endParaRPr lang="en-US" sz="1050" b="1">
                      <a:solidFill>
                        <a:schemeClr val="tx1"/>
                      </a:solidFill>
                      <a:latin typeface="Segoe UI" panose="020B0502040204020203" pitchFamily="34" charset="0"/>
                      <a:cs typeface="Segoe UI" panose="020B0502040204020203" pitchFamily="34" charset="0"/>
                    </a:endParaRPr>
                  </a:p>
                </xdr:txBody>
              </xdr:sp>
              <xdr:sp macro="" textlink="Pivot!B5">
                <xdr:nvSpPr>
                  <xdr:cNvPr id="23" name="TextBox 22">
                    <a:extLst>
                      <a:ext uri="{FF2B5EF4-FFF2-40B4-BE49-F238E27FC236}">
                        <a16:creationId xmlns:a16="http://schemas.microsoft.com/office/drawing/2014/main" id="{E399BAA1-C1FB-E330-A071-5B26AC3D5892}"/>
                      </a:ext>
                    </a:extLst>
                  </xdr:cNvPr>
                  <xdr:cNvSpPr txBox="1"/>
                </xdr:nvSpPr>
                <xdr:spPr>
                  <a:xfrm>
                    <a:off x="5623664" y="1422226"/>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E591E0-8043-4CA5-B7CD-324D5539B233}" type="TxLink">
                      <a:rPr lang="en-US" sz="2400" b="1" i="0" u="none" strike="noStrike">
                        <a:solidFill>
                          <a:srgbClr val="000000"/>
                        </a:solidFill>
                        <a:latin typeface="Arial" panose="020B0604020202020204" pitchFamily="34" charset="0"/>
                        <a:cs typeface="Arial" panose="020B0604020202020204" pitchFamily="34" charset="0"/>
                      </a:rPr>
                      <a:pPr algn="ctr"/>
                      <a:t>292.9K</a:t>
                    </a:fld>
                    <a:endParaRPr lang="en-US" sz="2400" b="1">
                      <a:latin typeface="Arial" panose="020B0604020202020204" pitchFamily="34" charset="0"/>
                      <a:cs typeface="Arial" panose="020B0604020202020204" pitchFamily="34" charset="0"/>
                    </a:endParaRPr>
                  </a:p>
                </xdr:txBody>
              </xdr:sp>
            </xdr:grpSp>
            <xdr:grpSp>
              <xdr:nvGrpSpPr>
                <xdr:cNvPr id="19" name="Group 18">
                  <a:extLst>
                    <a:ext uri="{FF2B5EF4-FFF2-40B4-BE49-F238E27FC236}">
                      <a16:creationId xmlns:a16="http://schemas.microsoft.com/office/drawing/2014/main" id="{25DFB74C-BE14-4013-F543-822773F27F86}"/>
                    </a:ext>
                  </a:extLst>
                </xdr:cNvPr>
                <xdr:cNvGrpSpPr/>
              </xdr:nvGrpSpPr>
              <xdr:grpSpPr>
                <a:xfrm>
                  <a:off x="11619451" y="1710397"/>
                  <a:ext cx="1817667" cy="598166"/>
                  <a:chOff x="9904923" y="1166714"/>
                  <a:chExt cx="1653227" cy="613015"/>
                </a:xfrm>
              </xdr:grpSpPr>
              <xdr:sp macro="" textlink="">
                <xdr:nvSpPr>
                  <xdr:cNvPr id="20" name="Rectangle 19">
                    <a:extLst>
                      <a:ext uri="{FF2B5EF4-FFF2-40B4-BE49-F238E27FC236}">
                        <a16:creationId xmlns:a16="http://schemas.microsoft.com/office/drawing/2014/main" id="{5DE58219-844A-5FAD-2AC4-731F494E708A}"/>
                      </a:ext>
                    </a:extLst>
                  </xdr:cNvPr>
                  <xdr:cNvSpPr/>
                </xdr:nvSpPr>
                <xdr:spPr>
                  <a:xfrm>
                    <a:off x="9904923" y="1166714"/>
                    <a:ext cx="1653227" cy="613015"/>
                  </a:xfrm>
                  <a:prstGeom prst="rect">
                    <a:avLst/>
                  </a:prstGeom>
                  <a:solidFill>
                    <a:schemeClr val="bg1"/>
                  </a:solidFill>
                  <a:ln>
                    <a:solidFill>
                      <a:srgbClr val="B71C1C"/>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solidFill>
                          <a:srgbClr val="B71C1C"/>
                        </a:solidFill>
                        <a:latin typeface="Segoe UI" panose="020B0502040204020203" pitchFamily="34" charset="0"/>
                        <a:cs typeface="Segoe UI" panose="020B0502040204020203" pitchFamily="34" charset="0"/>
                      </a:rPr>
                      <a:t>NUMBER KILLED</a:t>
                    </a:r>
                  </a:p>
                </xdr:txBody>
              </xdr:sp>
              <xdr:sp macro="" textlink="Pivot!J16">
                <xdr:nvSpPr>
                  <xdr:cNvPr id="21" name="TextBox 20">
                    <a:extLst>
                      <a:ext uri="{FF2B5EF4-FFF2-40B4-BE49-F238E27FC236}">
                        <a16:creationId xmlns:a16="http://schemas.microsoft.com/office/drawing/2014/main" id="{70C94153-BB1F-BC3A-EC97-E79FD02D90C4}"/>
                      </a:ext>
                    </a:extLst>
                  </xdr:cNvPr>
                  <xdr:cNvSpPr txBox="1"/>
                </xdr:nvSpPr>
                <xdr:spPr>
                  <a:xfrm>
                    <a:off x="10086061" y="1396130"/>
                    <a:ext cx="1278699" cy="313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64A376-A11A-472D-93BC-E46E1E8186E1}" type="TxLink">
                      <a:rPr lang="en-US" sz="2400" b="1" i="0" u="none" strike="noStrike">
                        <a:solidFill>
                          <a:srgbClr val="B71C1C"/>
                        </a:solidFill>
                        <a:latin typeface="Arial" panose="020B0604020202020204" pitchFamily="34" charset="0"/>
                        <a:cs typeface="Arial" panose="020B0604020202020204" pitchFamily="34" charset="0"/>
                      </a:rPr>
                      <a:pPr algn="ctr"/>
                      <a:t>21.6K</a:t>
                    </a:fld>
                    <a:endParaRPr lang="en-US" sz="2400" b="1">
                      <a:solidFill>
                        <a:srgbClr val="B71C1C"/>
                      </a:solidFill>
                      <a:latin typeface="Arial" panose="020B0604020202020204" pitchFamily="34" charset="0"/>
                      <a:cs typeface="Arial" panose="020B0604020202020204" pitchFamily="34" charset="0"/>
                    </a:endParaRPr>
                  </a:p>
                </xdr:txBody>
              </xdr:sp>
            </xdr:grpSp>
          </xdr:grpSp>
          <mc:AlternateContent xmlns:mc="http://schemas.openxmlformats.org/markup-compatibility/2006" xmlns:a14="http://schemas.microsoft.com/office/drawing/2010/main">
            <mc:Choice Requires="a14">
              <xdr:graphicFrame macro="">
                <xdr:nvGraphicFramePr>
                  <xdr:cNvPr id="13" name="Quarter 1">
                    <a:extLst>
                      <a:ext uri="{FF2B5EF4-FFF2-40B4-BE49-F238E27FC236}">
                        <a16:creationId xmlns:a16="http://schemas.microsoft.com/office/drawing/2014/main" id="{D9A7AB7B-E33C-9932-0159-A8F6FF50C6A3}"/>
                      </a:ext>
                    </a:extLst>
                  </xdr:cNvPr>
                  <xdr:cNvGraphicFramePr/>
                </xdr:nvGraphicFramePr>
                <xdr:xfrm>
                  <a:off x="13671216" y="539162"/>
                  <a:ext cx="3273552" cy="776322"/>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1668848" y="1057342"/>
                    <a:ext cx="3166947" cy="720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99.715899074072" createdVersion="8" refreshedVersion="8" minRefreshableVersion="3" recordCount="555" xr:uid="{D4E2F391-7AC4-4677-98A3-050C59ED5BC6}">
  <cacheSource type="worksheet">
    <worksheetSource name="Data_table"/>
  </cacheSource>
  <cacheFields count="14">
    <cacheField name="Year" numFmtId="0">
      <sharedItems containsSemiMixedTypes="0" containsString="0" containsNumber="1" containsInteger="1" minValue="2021" maxValue="2024" count="4">
        <n v="2021"/>
        <n v="2022"/>
        <n v="2023"/>
        <n v="2024"/>
      </sharedItems>
    </cacheField>
    <cacheField name="Year-Quarter" numFmtId="0">
      <sharedItems count="15">
        <s v="2021-Q1"/>
        <s v="2021-Q2"/>
        <s v="2021-Q3"/>
        <s v="2021-Q4"/>
        <s v="2022-Q1"/>
        <s v="2022-Q2"/>
        <s v="2022-Q3"/>
        <s v="2022-Q4"/>
        <s v="2023-Q1"/>
        <s v="2023-Q2"/>
        <s v="2023-Q3"/>
        <s v="2023-Q4"/>
        <s v="2024-Q1"/>
        <s v="2024-Q2"/>
        <s v="2024-Q3"/>
      </sharedItems>
    </cacheField>
    <cacheField name="State" numFmtId="0">
      <sharedItems count="37">
        <s v="Benue"/>
        <s v="FCT"/>
        <s v="Kogi"/>
        <s v="Kwara"/>
        <s v="Nasarawa"/>
        <s v="Niger"/>
        <s v="Plateau"/>
        <s v="Adamawa"/>
        <s v="Bauchi"/>
        <s v="Borno"/>
        <s v="Gombe"/>
        <s v="Taraba"/>
        <s v="Yobe"/>
        <s v="Jigawa"/>
        <s v="Kaduna"/>
        <s v="Kano"/>
        <s v="Katsina"/>
        <s v="Kebbi"/>
        <s v="Sokoto"/>
        <s v="Zamfara"/>
        <s v="Abia"/>
        <s v="Anambra"/>
        <s v="Ebonyi"/>
        <s v="Enugu"/>
        <s v="Imo"/>
        <s v="Akwa Ibom"/>
        <s v="Bayelsa"/>
        <s v="Cross River"/>
        <s v="Delta"/>
        <s v="Edo"/>
        <s v="Rivers"/>
        <s v="Ekiti"/>
        <s v="Lagos"/>
        <s v="Ogun"/>
        <s v="Ondo"/>
        <s v="Osun"/>
        <s v="Oyo"/>
      </sharedItems>
    </cacheField>
    <cacheField name="Fatal Accident" numFmtId="0">
      <sharedItems containsSemiMixedTypes="0" containsString="0" containsNumber="1" containsInteger="1" minValue="0" maxValue="104"/>
    </cacheField>
    <cacheField name="Serious Accident" numFmtId="0">
      <sharedItems containsSemiMixedTypes="0" containsString="0" containsNumber="1" containsInteger="1" minValue="1" maxValue="353"/>
    </cacheField>
    <cacheField name="Minor Accident" numFmtId="0">
      <sharedItems containsSemiMixedTypes="0" containsString="0" containsNumber="1" containsInteger="1" minValue="0" maxValue="105"/>
    </cacheField>
    <cacheField name="Total Accident" numFmtId="0">
      <sharedItems containsSemiMixedTypes="0" containsString="0" containsNumber="1" containsInteger="1" minValue="3" maxValue="538"/>
    </cacheField>
    <cacheField name="Number of Injured" numFmtId="0">
      <sharedItems containsSemiMixedTypes="0" containsString="0" containsNumber="1" containsInteger="1" minValue="2" maxValue="1149"/>
    </cacheField>
    <cacheField name="Number of Killed" numFmtId="0">
      <sharedItems containsSemiMixedTypes="0" containsString="0" containsNumber="1" containsInteger="1" minValue="0" maxValue="217"/>
    </cacheField>
    <cacheField name="Total Casuality" numFmtId="0">
      <sharedItems containsSemiMixedTypes="0" containsString="0" containsNumber="1" containsInteger="1" minValue="2" maxValue="1345"/>
    </cacheField>
    <cacheField name="People Involved" numFmtId="0">
      <sharedItems containsSemiMixedTypes="0" containsString="0" containsNumber="1" containsInteger="1" minValue="17" maxValue="2664"/>
    </cacheField>
    <cacheField name="Quarter" numFmtId="0">
      <sharedItems containsSemiMixedTypes="0" containsString="0" containsNumber="1" containsInteger="1" minValue="1" maxValue="4" count="4">
        <n v="1"/>
        <n v="2"/>
        <n v="3"/>
        <n v="4"/>
      </sharedItems>
    </cacheField>
    <cacheField name="Casualities per crash" numFmtId="1">
      <sharedItems containsSemiMixedTypes="0" containsString="0" containsNumber="1" minValue="0.4" maxValue="11.315789473684211"/>
    </cacheField>
    <cacheField name="Geographical Zone" numFmtId="0">
      <sharedItems count="6">
        <s v="North Central"/>
        <s v="North East"/>
        <s v="North West"/>
        <s v="South East"/>
        <s v="South South"/>
        <s v="South West"/>
      </sharedItems>
    </cacheField>
  </cacheFields>
  <extLst>
    <ext xmlns:x14="http://schemas.microsoft.com/office/spreadsheetml/2009/9/main" uri="{725AE2AE-9491-48be-B2B4-4EB974FC3084}">
      <x14:pivotCacheDefinition pivotCacheId="1605804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5">
  <r>
    <x v="0"/>
    <x v="0"/>
    <x v="0"/>
    <n v="10"/>
    <n v="27"/>
    <n v="15"/>
    <n v="52"/>
    <n v="123"/>
    <n v="15"/>
    <n v="138"/>
    <n v="187"/>
    <x v="0"/>
    <n v="2.6538461538461537"/>
    <x v="0"/>
  </r>
  <r>
    <x v="0"/>
    <x v="0"/>
    <x v="1"/>
    <n v="41"/>
    <n v="177"/>
    <n v="60"/>
    <n v="278"/>
    <n v="518"/>
    <n v="56"/>
    <n v="574"/>
    <n v="1289"/>
    <x v="0"/>
    <n v="2.064748201438849"/>
    <x v="0"/>
  </r>
  <r>
    <x v="0"/>
    <x v="0"/>
    <x v="2"/>
    <n v="38"/>
    <n v="83"/>
    <n v="22"/>
    <n v="143"/>
    <n v="425"/>
    <n v="94"/>
    <n v="519"/>
    <n v="1361"/>
    <x v="0"/>
    <n v="3.6293706293706292"/>
    <x v="0"/>
  </r>
  <r>
    <x v="0"/>
    <x v="0"/>
    <x v="3"/>
    <n v="25"/>
    <n v="62"/>
    <n v="13"/>
    <n v="100"/>
    <n v="369"/>
    <n v="69"/>
    <n v="438"/>
    <n v="680"/>
    <x v="0"/>
    <n v="4.38"/>
    <x v="0"/>
  </r>
  <r>
    <x v="0"/>
    <x v="0"/>
    <x v="4"/>
    <n v="37"/>
    <n v="100"/>
    <n v="39"/>
    <n v="176"/>
    <n v="452"/>
    <n v="77"/>
    <n v="529"/>
    <n v="931"/>
    <x v="0"/>
    <n v="3.0056818181818183"/>
    <x v="0"/>
  </r>
  <r>
    <x v="0"/>
    <x v="0"/>
    <x v="5"/>
    <n v="25"/>
    <n v="82"/>
    <n v="1"/>
    <n v="108"/>
    <n v="492"/>
    <n v="93"/>
    <n v="585"/>
    <n v="809"/>
    <x v="0"/>
    <n v="5.416666666666667"/>
    <x v="0"/>
  </r>
  <r>
    <x v="0"/>
    <x v="0"/>
    <x v="6"/>
    <n v="10"/>
    <n v="25"/>
    <n v="13"/>
    <n v="48"/>
    <n v="130"/>
    <n v="15"/>
    <n v="145"/>
    <n v="251"/>
    <x v="0"/>
    <n v="3.0208333333333335"/>
    <x v="0"/>
  </r>
  <r>
    <x v="0"/>
    <x v="1"/>
    <x v="0"/>
    <n v="7"/>
    <n v="59"/>
    <n v="3"/>
    <n v="69"/>
    <n v="170"/>
    <n v="19"/>
    <n v="189"/>
    <n v="236"/>
    <x v="1"/>
    <n v="2.7391304347826089"/>
    <x v="0"/>
  </r>
  <r>
    <x v="0"/>
    <x v="1"/>
    <x v="1"/>
    <n v="31"/>
    <n v="168"/>
    <n v="53"/>
    <n v="252"/>
    <n v="483"/>
    <n v="37"/>
    <n v="520"/>
    <n v="1273"/>
    <x v="1"/>
    <n v="2.0634920634920637"/>
    <x v="0"/>
  </r>
  <r>
    <x v="0"/>
    <x v="1"/>
    <x v="2"/>
    <n v="21"/>
    <n v="57"/>
    <n v="19"/>
    <n v="97"/>
    <n v="246"/>
    <n v="25"/>
    <n v="271"/>
    <n v="705"/>
    <x v="1"/>
    <n v="2.7938144329896906"/>
    <x v="0"/>
  </r>
  <r>
    <x v="0"/>
    <x v="1"/>
    <x v="3"/>
    <n v="32"/>
    <n v="63"/>
    <n v="13"/>
    <n v="108"/>
    <n v="368"/>
    <n v="80"/>
    <n v="448"/>
    <n v="750"/>
    <x v="1"/>
    <n v="4.1481481481481479"/>
    <x v="0"/>
  </r>
  <r>
    <x v="0"/>
    <x v="1"/>
    <x v="4"/>
    <n v="37"/>
    <n v="182"/>
    <n v="23"/>
    <n v="242"/>
    <n v="600"/>
    <n v="53"/>
    <n v="653"/>
    <n v="1106"/>
    <x v="1"/>
    <n v="2.6983471074380163"/>
    <x v="0"/>
  </r>
  <r>
    <x v="0"/>
    <x v="1"/>
    <x v="5"/>
    <n v="47"/>
    <n v="98"/>
    <n v="3"/>
    <n v="148"/>
    <n v="516"/>
    <n v="103"/>
    <n v="619"/>
    <n v="946"/>
    <x v="1"/>
    <n v="4.1824324324324325"/>
    <x v="0"/>
  </r>
  <r>
    <x v="0"/>
    <x v="1"/>
    <x v="6"/>
    <n v="13"/>
    <n v="68"/>
    <n v="18"/>
    <n v="99"/>
    <n v="283"/>
    <n v="23"/>
    <n v="306"/>
    <n v="579"/>
    <x v="1"/>
    <n v="3.0909090909090908"/>
    <x v="0"/>
  </r>
  <r>
    <x v="0"/>
    <x v="2"/>
    <x v="0"/>
    <n v="10"/>
    <n v="37"/>
    <n v="6"/>
    <n v="53"/>
    <n v="159"/>
    <n v="18"/>
    <n v="177"/>
    <n v="245"/>
    <x v="2"/>
    <n v="3.3396226415094339"/>
    <x v="0"/>
  </r>
  <r>
    <x v="0"/>
    <x v="2"/>
    <x v="1"/>
    <n v="44"/>
    <n v="199"/>
    <n v="64"/>
    <n v="307"/>
    <n v="562"/>
    <n v="57"/>
    <n v="619"/>
    <n v="1629"/>
    <x v="2"/>
    <n v="2.0162866449511401"/>
    <x v="0"/>
  </r>
  <r>
    <x v="0"/>
    <x v="2"/>
    <x v="2"/>
    <n v="22"/>
    <n v="59"/>
    <n v="14"/>
    <n v="95"/>
    <n v="280"/>
    <n v="42"/>
    <n v="322"/>
    <n v="786"/>
    <x v="2"/>
    <n v="3.3894736842105262"/>
    <x v="0"/>
  </r>
  <r>
    <x v="0"/>
    <x v="2"/>
    <x v="3"/>
    <n v="9"/>
    <n v="55"/>
    <n v="14"/>
    <n v="78"/>
    <n v="255"/>
    <n v="21"/>
    <n v="276"/>
    <n v="551"/>
    <x v="2"/>
    <n v="3.5384615384615383"/>
    <x v="0"/>
  </r>
  <r>
    <x v="0"/>
    <x v="2"/>
    <x v="4"/>
    <n v="27"/>
    <n v="148"/>
    <n v="37"/>
    <n v="212"/>
    <n v="535"/>
    <n v="33"/>
    <n v="568"/>
    <n v="921"/>
    <x v="2"/>
    <n v="2.6792452830188678"/>
    <x v="0"/>
  </r>
  <r>
    <x v="0"/>
    <x v="2"/>
    <x v="5"/>
    <n v="64"/>
    <n v="151"/>
    <n v="4"/>
    <n v="219"/>
    <n v="577"/>
    <n v="150"/>
    <n v="727"/>
    <n v="1227"/>
    <x v="2"/>
    <n v="3.3196347031963471"/>
    <x v="0"/>
  </r>
  <r>
    <x v="0"/>
    <x v="2"/>
    <x v="6"/>
    <n v="13"/>
    <n v="56"/>
    <n v="8"/>
    <n v="77"/>
    <n v="249"/>
    <n v="25"/>
    <n v="274"/>
    <n v="417"/>
    <x v="2"/>
    <n v="3.5584415584415585"/>
    <x v="0"/>
  </r>
  <r>
    <x v="0"/>
    <x v="3"/>
    <x v="0"/>
    <n v="6"/>
    <n v="44"/>
    <n v="3"/>
    <n v="53"/>
    <n v="123"/>
    <n v="9"/>
    <n v="132"/>
    <n v="165"/>
    <x v="3"/>
    <n v="2.4905660377358489"/>
    <x v="0"/>
  </r>
  <r>
    <x v="0"/>
    <x v="3"/>
    <x v="1"/>
    <n v="50"/>
    <n v="190"/>
    <n v="40"/>
    <n v="280"/>
    <n v="621"/>
    <n v="66"/>
    <n v="687"/>
    <n v="1424"/>
    <x v="3"/>
    <n v="2.4535714285714287"/>
    <x v="0"/>
  </r>
  <r>
    <x v="0"/>
    <x v="3"/>
    <x v="2"/>
    <n v="36"/>
    <n v="84"/>
    <n v="17"/>
    <n v="137"/>
    <n v="428"/>
    <n v="68"/>
    <n v="496"/>
    <n v="1207"/>
    <x v="3"/>
    <n v="3.6204379562043796"/>
    <x v="0"/>
  </r>
  <r>
    <x v="0"/>
    <x v="3"/>
    <x v="3"/>
    <n v="35"/>
    <n v="63"/>
    <n v="10"/>
    <n v="108"/>
    <n v="365"/>
    <n v="76"/>
    <n v="441"/>
    <n v="782"/>
    <x v="3"/>
    <n v="4.083333333333333"/>
    <x v="0"/>
  </r>
  <r>
    <x v="0"/>
    <x v="3"/>
    <x v="4"/>
    <n v="44"/>
    <n v="207"/>
    <n v="12"/>
    <n v="263"/>
    <n v="686"/>
    <n v="59"/>
    <n v="745"/>
    <n v="1417"/>
    <x v="3"/>
    <n v="2.832699619771863"/>
    <x v="0"/>
  </r>
  <r>
    <x v="0"/>
    <x v="3"/>
    <x v="5"/>
    <n v="50"/>
    <n v="129"/>
    <n v="1"/>
    <n v="180"/>
    <n v="759"/>
    <n v="108"/>
    <n v="867"/>
    <n v="1377"/>
    <x v="3"/>
    <n v="4.8166666666666664"/>
    <x v="0"/>
  </r>
  <r>
    <x v="0"/>
    <x v="3"/>
    <x v="6"/>
    <n v="17"/>
    <n v="51"/>
    <n v="6"/>
    <n v="74"/>
    <n v="261"/>
    <n v="34"/>
    <n v="295"/>
    <n v="529"/>
    <x v="3"/>
    <n v="3.9864864864864864"/>
    <x v="0"/>
  </r>
  <r>
    <x v="1"/>
    <x v="4"/>
    <x v="0"/>
    <n v="18"/>
    <n v="52"/>
    <n v="4"/>
    <n v="74"/>
    <n v="221"/>
    <n v="27"/>
    <n v="248"/>
    <n v="461"/>
    <x v="0"/>
    <n v="3.3513513513513513"/>
    <x v="0"/>
  </r>
  <r>
    <x v="1"/>
    <x v="4"/>
    <x v="1"/>
    <n v="43"/>
    <n v="186"/>
    <n v="90"/>
    <n v="319"/>
    <n v="467"/>
    <n v="56"/>
    <n v="523"/>
    <n v="1609"/>
    <x v="0"/>
    <n v="1.6394984326018809"/>
    <x v="0"/>
  </r>
  <r>
    <x v="1"/>
    <x v="4"/>
    <x v="2"/>
    <n v="41"/>
    <n v="86"/>
    <n v="15"/>
    <n v="142"/>
    <n v="474"/>
    <n v="95"/>
    <n v="569"/>
    <n v="1449"/>
    <x v="0"/>
    <n v="4.007042253521127"/>
    <x v="0"/>
  </r>
  <r>
    <x v="1"/>
    <x v="4"/>
    <x v="3"/>
    <n v="32"/>
    <n v="55"/>
    <n v="7"/>
    <n v="94"/>
    <n v="315"/>
    <n v="86"/>
    <n v="401"/>
    <n v="635"/>
    <x v="0"/>
    <n v="4.2659574468085104"/>
    <x v="0"/>
  </r>
  <r>
    <x v="1"/>
    <x v="4"/>
    <x v="4"/>
    <n v="47"/>
    <n v="189"/>
    <n v="11"/>
    <n v="247"/>
    <n v="556"/>
    <n v="70"/>
    <n v="626"/>
    <n v="1225"/>
    <x v="0"/>
    <n v="2.5344129554655872"/>
    <x v="0"/>
  </r>
  <r>
    <x v="1"/>
    <x v="4"/>
    <x v="5"/>
    <n v="62"/>
    <n v="80"/>
    <n v="4"/>
    <n v="146"/>
    <n v="754"/>
    <n v="155"/>
    <n v="909"/>
    <n v="1580"/>
    <x v="0"/>
    <n v="6.2260273972602738"/>
    <x v="0"/>
  </r>
  <r>
    <x v="1"/>
    <x v="4"/>
    <x v="6"/>
    <n v="22"/>
    <n v="51"/>
    <n v="0"/>
    <n v="73"/>
    <n v="270"/>
    <n v="36"/>
    <n v="306"/>
    <n v="508"/>
    <x v="0"/>
    <n v="4.1917808219178081"/>
    <x v="0"/>
  </r>
  <r>
    <x v="1"/>
    <x v="5"/>
    <x v="0"/>
    <n v="26"/>
    <n v="58"/>
    <n v="0"/>
    <n v="84"/>
    <n v="273"/>
    <n v="51"/>
    <n v="324"/>
    <n v="559"/>
    <x v="1"/>
    <n v="3.8571428571428572"/>
    <x v="0"/>
  </r>
  <r>
    <x v="1"/>
    <x v="5"/>
    <x v="1"/>
    <n v="80"/>
    <n v="353"/>
    <n v="105"/>
    <n v="538"/>
    <n v="1028"/>
    <n v="111"/>
    <n v="1139"/>
    <n v="2664"/>
    <x v="1"/>
    <n v="2.1171003717472119"/>
    <x v="0"/>
  </r>
  <r>
    <x v="1"/>
    <x v="5"/>
    <x v="2"/>
    <n v="35"/>
    <n v="83"/>
    <n v="21"/>
    <n v="139"/>
    <n v="395"/>
    <n v="81"/>
    <n v="476"/>
    <n v="1242"/>
    <x v="1"/>
    <n v="3.4244604316546763"/>
    <x v="0"/>
  </r>
  <r>
    <x v="1"/>
    <x v="5"/>
    <x v="3"/>
    <n v="39"/>
    <n v="42"/>
    <n v="12"/>
    <n v="93"/>
    <n v="342"/>
    <n v="67"/>
    <n v="409"/>
    <n v="727"/>
    <x v="1"/>
    <n v="4.397849462365591"/>
    <x v="0"/>
  </r>
  <r>
    <x v="1"/>
    <x v="5"/>
    <x v="4"/>
    <n v="37"/>
    <n v="191"/>
    <n v="9"/>
    <n v="237"/>
    <n v="602"/>
    <n v="65"/>
    <n v="667"/>
    <n v="1286"/>
    <x v="1"/>
    <n v="2.8143459915611815"/>
    <x v="0"/>
  </r>
  <r>
    <x v="1"/>
    <x v="5"/>
    <x v="5"/>
    <n v="34"/>
    <n v="92"/>
    <n v="2"/>
    <n v="128"/>
    <n v="456"/>
    <n v="75"/>
    <n v="531"/>
    <n v="855"/>
    <x v="1"/>
    <n v="4.1484375"/>
    <x v="0"/>
  </r>
  <r>
    <x v="1"/>
    <x v="5"/>
    <x v="6"/>
    <n v="21"/>
    <n v="37"/>
    <n v="4"/>
    <n v="62"/>
    <n v="184"/>
    <n v="39"/>
    <n v="223"/>
    <n v="627"/>
    <x v="1"/>
    <n v="3.596774193548387"/>
    <x v="0"/>
  </r>
  <r>
    <x v="1"/>
    <x v="6"/>
    <x v="0"/>
    <n v="9"/>
    <n v="57"/>
    <n v="4"/>
    <n v="70"/>
    <n v="227"/>
    <n v="16"/>
    <n v="243"/>
    <n v="404"/>
    <x v="2"/>
    <n v="3.4714285714285715"/>
    <x v="0"/>
  </r>
  <r>
    <x v="1"/>
    <x v="6"/>
    <x v="1"/>
    <n v="56"/>
    <n v="314"/>
    <n v="94"/>
    <n v="464"/>
    <n v="784"/>
    <n v="109"/>
    <n v="893"/>
    <n v="2399"/>
    <x v="2"/>
    <n v="1.9245689655172413"/>
    <x v="0"/>
  </r>
  <r>
    <x v="1"/>
    <x v="6"/>
    <x v="2"/>
    <n v="21"/>
    <n v="72"/>
    <n v="17"/>
    <n v="110"/>
    <n v="305"/>
    <n v="36"/>
    <n v="341"/>
    <n v="838"/>
    <x v="2"/>
    <n v="3.1"/>
    <x v="0"/>
  </r>
  <r>
    <x v="1"/>
    <x v="6"/>
    <x v="3"/>
    <n v="17"/>
    <n v="62"/>
    <n v="1"/>
    <n v="80"/>
    <n v="267"/>
    <n v="30"/>
    <n v="297"/>
    <n v="643"/>
    <x v="2"/>
    <n v="3.7124999999999999"/>
    <x v="0"/>
  </r>
  <r>
    <x v="1"/>
    <x v="6"/>
    <x v="4"/>
    <n v="36"/>
    <n v="195"/>
    <n v="10"/>
    <n v="241"/>
    <n v="626"/>
    <n v="78"/>
    <n v="704"/>
    <n v="1210"/>
    <x v="2"/>
    <n v="2.9211618257261409"/>
    <x v="0"/>
  </r>
  <r>
    <x v="1"/>
    <x v="6"/>
    <x v="5"/>
    <n v="19"/>
    <n v="100"/>
    <n v="5"/>
    <n v="124"/>
    <n v="308"/>
    <n v="41"/>
    <n v="349"/>
    <n v="546"/>
    <x v="2"/>
    <n v="2.814516129032258"/>
    <x v="0"/>
  </r>
  <r>
    <x v="1"/>
    <x v="6"/>
    <x v="6"/>
    <n v="16"/>
    <n v="51"/>
    <n v="13"/>
    <n v="80"/>
    <n v="227"/>
    <n v="32"/>
    <n v="259"/>
    <n v="552"/>
    <x v="2"/>
    <n v="3.2374999999999998"/>
    <x v="0"/>
  </r>
  <r>
    <x v="1"/>
    <x v="7"/>
    <x v="0"/>
    <n v="20"/>
    <n v="49"/>
    <n v="4"/>
    <n v="73"/>
    <n v="225"/>
    <n v="24"/>
    <n v="249"/>
    <n v="395"/>
    <x v="3"/>
    <n v="3.4109589041095889"/>
    <x v="0"/>
  </r>
  <r>
    <x v="1"/>
    <x v="7"/>
    <x v="1"/>
    <n v="79"/>
    <n v="345"/>
    <n v="58"/>
    <n v="482"/>
    <n v="791"/>
    <n v="127"/>
    <n v="918"/>
    <n v="2103"/>
    <x v="3"/>
    <n v="1.904564315352697"/>
    <x v="0"/>
  </r>
  <r>
    <x v="1"/>
    <x v="7"/>
    <x v="2"/>
    <n v="40"/>
    <n v="88"/>
    <n v="10"/>
    <n v="138"/>
    <n v="413"/>
    <n v="81"/>
    <n v="494"/>
    <n v="1287"/>
    <x v="3"/>
    <n v="3.5797101449275361"/>
    <x v="0"/>
  </r>
  <r>
    <x v="1"/>
    <x v="7"/>
    <x v="3"/>
    <n v="24"/>
    <n v="64"/>
    <n v="3"/>
    <n v="91"/>
    <n v="252"/>
    <n v="54"/>
    <n v="306"/>
    <n v="632"/>
    <x v="3"/>
    <n v="3.3626373626373627"/>
    <x v="0"/>
  </r>
  <r>
    <x v="1"/>
    <x v="7"/>
    <x v="4"/>
    <n v="34"/>
    <n v="189"/>
    <n v="11"/>
    <n v="234"/>
    <n v="580"/>
    <n v="57"/>
    <n v="637"/>
    <n v="1216"/>
    <x v="3"/>
    <n v="2.7222222222222223"/>
    <x v="0"/>
  </r>
  <r>
    <x v="1"/>
    <x v="7"/>
    <x v="5"/>
    <n v="44"/>
    <n v="97"/>
    <n v="4"/>
    <n v="145"/>
    <n v="553"/>
    <n v="96"/>
    <n v="649"/>
    <n v="1075"/>
    <x v="3"/>
    <n v="4.4758620689655171"/>
    <x v="0"/>
  </r>
  <r>
    <x v="1"/>
    <x v="7"/>
    <x v="6"/>
    <n v="18"/>
    <n v="56"/>
    <n v="10"/>
    <n v="84"/>
    <n v="254"/>
    <n v="29"/>
    <n v="283"/>
    <n v="522"/>
    <x v="3"/>
    <n v="3.3690476190476191"/>
    <x v="0"/>
  </r>
  <r>
    <x v="2"/>
    <x v="8"/>
    <x v="0"/>
    <n v="3"/>
    <n v="27"/>
    <n v="7"/>
    <n v="37"/>
    <n v="84"/>
    <n v="4"/>
    <n v="88"/>
    <n v="226"/>
    <x v="0"/>
    <n v="2.3783783783783785"/>
    <x v="0"/>
  </r>
  <r>
    <x v="2"/>
    <x v="8"/>
    <x v="1"/>
    <n v="71"/>
    <n v="245"/>
    <n v="66"/>
    <n v="382"/>
    <n v="667"/>
    <n v="100"/>
    <n v="767"/>
    <n v="1663"/>
    <x v="0"/>
    <n v="2.0078534031413611"/>
    <x v="0"/>
  </r>
  <r>
    <x v="2"/>
    <x v="8"/>
    <x v="2"/>
    <n v="30"/>
    <n v="61"/>
    <n v="6"/>
    <n v="97"/>
    <n v="313"/>
    <n v="64"/>
    <n v="377"/>
    <n v="718"/>
    <x v="0"/>
    <n v="3.8865979381443299"/>
    <x v="0"/>
  </r>
  <r>
    <x v="2"/>
    <x v="8"/>
    <x v="3"/>
    <n v="28"/>
    <n v="60"/>
    <n v="3"/>
    <n v="91"/>
    <n v="328"/>
    <n v="54"/>
    <n v="382"/>
    <n v="663"/>
    <x v="0"/>
    <n v="4.197802197802198"/>
    <x v="0"/>
  </r>
  <r>
    <x v="2"/>
    <x v="8"/>
    <x v="4"/>
    <n v="18"/>
    <n v="118"/>
    <n v="7"/>
    <n v="143"/>
    <n v="315"/>
    <n v="23"/>
    <n v="338"/>
    <n v="565"/>
    <x v="0"/>
    <n v="2.3636363636363638"/>
    <x v="0"/>
  </r>
  <r>
    <x v="2"/>
    <x v="8"/>
    <x v="5"/>
    <n v="34"/>
    <n v="83"/>
    <n v="6"/>
    <n v="123"/>
    <n v="407"/>
    <n v="94"/>
    <n v="501"/>
    <n v="895"/>
    <x v="0"/>
    <n v="4.0731707317073171"/>
    <x v="0"/>
  </r>
  <r>
    <x v="2"/>
    <x v="8"/>
    <x v="6"/>
    <n v="23"/>
    <n v="70"/>
    <n v="7"/>
    <n v="100"/>
    <n v="420"/>
    <n v="55"/>
    <n v="475"/>
    <n v="824"/>
    <x v="0"/>
    <n v="4.75"/>
    <x v="0"/>
  </r>
  <r>
    <x v="2"/>
    <x v="9"/>
    <x v="0"/>
    <n v="19"/>
    <n v="38"/>
    <n v="0"/>
    <n v="57"/>
    <n v="156"/>
    <n v="29"/>
    <n v="185"/>
    <n v="302"/>
    <x v="1"/>
    <n v="3.2456140350877192"/>
    <x v="0"/>
  </r>
  <r>
    <x v="2"/>
    <x v="9"/>
    <x v="1"/>
    <n v="52"/>
    <n v="214"/>
    <n v="54"/>
    <n v="320"/>
    <n v="653"/>
    <n v="65"/>
    <n v="718"/>
    <n v="1713"/>
    <x v="1"/>
    <n v="2.2437499999999999"/>
    <x v="0"/>
  </r>
  <r>
    <x v="2"/>
    <x v="9"/>
    <x v="2"/>
    <n v="31"/>
    <n v="68"/>
    <n v="8"/>
    <n v="107"/>
    <n v="360"/>
    <n v="57"/>
    <n v="417"/>
    <n v="995"/>
    <x v="1"/>
    <n v="3.8971962616822431"/>
    <x v="0"/>
  </r>
  <r>
    <x v="2"/>
    <x v="9"/>
    <x v="3"/>
    <n v="18"/>
    <n v="55"/>
    <n v="4"/>
    <n v="77"/>
    <n v="288"/>
    <n v="37"/>
    <n v="325"/>
    <n v="633"/>
    <x v="1"/>
    <n v="4.220779220779221"/>
    <x v="0"/>
  </r>
  <r>
    <x v="2"/>
    <x v="9"/>
    <x v="4"/>
    <n v="31"/>
    <n v="167"/>
    <n v="10"/>
    <n v="208"/>
    <n v="532"/>
    <n v="55"/>
    <n v="587"/>
    <n v="1108"/>
    <x v="1"/>
    <n v="2.8221153846153846"/>
    <x v="0"/>
  </r>
  <r>
    <x v="2"/>
    <x v="9"/>
    <x v="5"/>
    <n v="39"/>
    <n v="107"/>
    <n v="4"/>
    <n v="150"/>
    <n v="499"/>
    <n v="78"/>
    <n v="577"/>
    <n v="1042"/>
    <x v="1"/>
    <n v="3.8466666666666667"/>
    <x v="0"/>
  </r>
  <r>
    <x v="2"/>
    <x v="9"/>
    <x v="6"/>
    <n v="11"/>
    <n v="46"/>
    <n v="4"/>
    <n v="61"/>
    <n v="194"/>
    <n v="33"/>
    <n v="227"/>
    <n v="400"/>
    <x v="1"/>
    <n v="3.721311475409836"/>
    <x v="0"/>
  </r>
  <r>
    <x v="2"/>
    <x v="10"/>
    <x v="0"/>
    <n v="10"/>
    <n v="45"/>
    <n v="0"/>
    <n v="55"/>
    <n v="176"/>
    <n v="13"/>
    <n v="189"/>
    <n v="320"/>
    <x v="2"/>
    <n v="3.4363636363636365"/>
    <x v="0"/>
  </r>
  <r>
    <x v="2"/>
    <x v="10"/>
    <x v="1"/>
    <n v="63"/>
    <n v="216"/>
    <n v="70"/>
    <n v="349"/>
    <n v="607"/>
    <n v="82"/>
    <n v="689"/>
    <n v="1824"/>
    <x v="2"/>
    <n v="1.9742120343839542"/>
    <x v="0"/>
  </r>
  <r>
    <x v="2"/>
    <x v="10"/>
    <x v="2"/>
    <n v="27"/>
    <n v="58"/>
    <n v="11"/>
    <n v="96"/>
    <n v="355"/>
    <n v="52"/>
    <n v="407"/>
    <n v="815"/>
    <x v="2"/>
    <n v="4.239583333333333"/>
    <x v="0"/>
  </r>
  <r>
    <x v="2"/>
    <x v="10"/>
    <x v="3"/>
    <n v="23"/>
    <n v="43"/>
    <n v="7"/>
    <n v="73"/>
    <n v="222"/>
    <n v="51"/>
    <n v="273"/>
    <n v="506"/>
    <x v="2"/>
    <n v="3.7397260273972601"/>
    <x v="0"/>
  </r>
  <r>
    <x v="2"/>
    <x v="10"/>
    <x v="4"/>
    <n v="23"/>
    <n v="128"/>
    <n v="11"/>
    <n v="162"/>
    <n v="411"/>
    <n v="37"/>
    <n v="448"/>
    <n v="826"/>
    <x v="2"/>
    <n v="2.7654320987654319"/>
    <x v="0"/>
  </r>
  <r>
    <x v="2"/>
    <x v="10"/>
    <x v="5"/>
    <n v="27"/>
    <n v="69"/>
    <n v="5"/>
    <n v="101"/>
    <n v="382"/>
    <n v="56"/>
    <n v="438"/>
    <n v="779"/>
    <x v="2"/>
    <n v="4.3366336633663369"/>
    <x v="0"/>
  </r>
  <r>
    <x v="2"/>
    <x v="10"/>
    <x v="6"/>
    <n v="4"/>
    <n v="35"/>
    <n v="5"/>
    <n v="44"/>
    <n v="100"/>
    <n v="4"/>
    <n v="104"/>
    <n v="178"/>
    <x v="2"/>
    <n v="2.3636363636363638"/>
    <x v="0"/>
  </r>
  <r>
    <x v="2"/>
    <x v="11"/>
    <x v="0"/>
    <n v="13"/>
    <n v="25"/>
    <n v="4"/>
    <n v="42"/>
    <n v="114"/>
    <n v="23"/>
    <n v="137"/>
    <n v="227"/>
    <x v="3"/>
    <n v="3.2619047619047619"/>
    <x v="0"/>
  </r>
  <r>
    <x v="2"/>
    <x v="11"/>
    <x v="1"/>
    <n v="47"/>
    <n v="199"/>
    <n v="50"/>
    <n v="296"/>
    <n v="548"/>
    <n v="69"/>
    <n v="617"/>
    <n v="1635"/>
    <x v="3"/>
    <n v="2.0844594594594597"/>
    <x v="0"/>
  </r>
  <r>
    <x v="2"/>
    <x v="11"/>
    <x v="2"/>
    <n v="32"/>
    <n v="71"/>
    <n v="4"/>
    <n v="107"/>
    <n v="355"/>
    <n v="65"/>
    <n v="420"/>
    <n v="1015"/>
    <x v="3"/>
    <n v="3.9252336448598131"/>
    <x v="0"/>
  </r>
  <r>
    <x v="2"/>
    <x v="11"/>
    <x v="3"/>
    <n v="24"/>
    <n v="44"/>
    <n v="7"/>
    <n v="75"/>
    <n v="316"/>
    <n v="57"/>
    <n v="373"/>
    <n v="605"/>
    <x v="3"/>
    <n v="4.9733333333333336"/>
    <x v="0"/>
  </r>
  <r>
    <x v="2"/>
    <x v="11"/>
    <x v="4"/>
    <n v="25"/>
    <n v="153"/>
    <n v="34"/>
    <n v="212"/>
    <n v="555"/>
    <n v="32"/>
    <n v="587"/>
    <n v="993"/>
    <x v="3"/>
    <n v="2.7688679245283021"/>
    <x v="0"/>
  </r>
  <r>
    <x v="2"/>
    <x v="11"/>
    <x v="5"/>
    <n v="39"/>
    <n v="59"/>
    <n v="1"/>
    <n v="99"/>
    <n v="649"/>
    <n v="97"/>
    <n v="746"/>
    <n v="1048"/>
    <x v="3"/>
    <n v="7.5353535353535355"/>
    <x v="0"/>
  </r>
  <r>
    <x v="2"/>
    <x v="11"/>
    <x v="6"/>
    <n v="13"/>
    <n v="57"/>
    <n v="4"/>
    <n v="74"/>
    <n v="244"/>
    <n v="28"/>
    <n v="272"/>
    <n v="461"/>
    <x v="3"/>
    <n v="3.6756756756756759"/>
    <x v="0"/>
  </r>
  <r>
    <x v="3"/>
    <x v="12"/>
    <x v="0"/>
    <n v="25"/>
    <n v="53"/>
    <n v="5"/>
    <n v="83"/>
    <n v="317"/>
    <n v="49"/>
    <n v="366"/>
    <n v="692"/>
    <x v="0"/>
    <n v="4.4096385542168672"/>
    <x v="0"/>
  </r>
  <r>
    <x v="3"/>
    <x v="12"/>
    <x v="1"/>
    <n v="43"/>
    <n v="178"/>
    <n v="52"/>
    <n v="273"/>
    <n v="504"/>
    <n v="62"/>
    <n v="566"/>
    <n v="1531"/>
    <x v="0"/>
    <n v="2.0732600732600734"/>
    <x v="0"/>
  </r>
  <r>
    <x v="3"/>
    <x v="12"/>
    <x v="2"/>
    <n v="38"/>
    <n v="70"/>
    <n v="13"/>
    <n v="121"/>
    <n v="500"/>
    <n v="83"/>
    <n v="583"/>
    <n v="1141"/>
    <x v="0"/>
    <n v="4.8181818181818183"/>
    <x v="0"/>
  </r>
  <r>
    <x v="3"/>
    <x v="12"/>
    <x v="3"/>
    <n v="28"/>
    <n v="38"/>
    <n v="8"/>
    <n v="74"/>
    <n v="300"/>
    <n v="70"/>
    <n v="370"/>
    <n v="709"/>
    <x v="0"/>
    <n v="5"/>
    <x v="0"/>
  </r>
  <r>
    <x v="3"/>
    <x v="12"/>
    <x v="4"/>
    <n v="24"/>
    <n v="138"/>
    <n v="7"/>
    <n v="169"/>
    <n v="438"/>
    <n v="41"/>
    <n v="479"/>
    <n v="885"/>
    <x v="0"/>
    <n v="2.834319526627219"/>
    <x v="0"/>
  </r>
  <r>
    <x v="3"/>
    <x v="12"/>
    <x v="5"/>
    <n v="38"/>
    <n v="85"/>
    <n v="4"/>
    <n v="127"/>
    <n v="433"/>
    <n v="119"/>
    <n v="552"/>
    <n v="1115"/>
    <x v="0"/>
    <n v="4.3464566929133861"/>
    <x v="0"/>
  </r>
  <r>
    <x v="3"/>
    <x v="12"/>
    <x v="6"/>
    <n v="11"/>
    <n v="63"/>
    <n v="3"/>
    <n v="77"/>
    <n v="185"/>
    <n v="15"/>
    <n v="200"/>
    <n v="426"/>
    <x v="0"/>
    <n v="2.5974025974025974"/>
    <x v="0"/>
  </r>
  <r>
    <x v="3"/>
    <x v="13"/>
    <x v="0"/>
    <n v="14"/>
    <n v="50"/>
    <n v="5"/>
    <n v="69"/>
    <n v="267"/>
    <n v="37"/>
    <n v="304"/>
    <n v="501"/>
    <x v="1"/>
    <n v="4.4057971014492754"/>
    <x v="0"/>
  </r>
  <r>
    <x v="3"/>
    <x v="13"/>
    <x v="1"/>
    <n v="47"/>
    <n v="191"/>
    <n v="54"/>
    <n v="292"/>
    <n v="695"/>
    <n v="71"/>
    <n v="766"/>
    <n v="1837"/>
    <x v="1"/>
    <n v="2.6232876712328768"/>
    <x v="0"/>
  </r>
  <r>
    <x v="3"/>
    <x v="13"/>
    <x v="2"/>
    <n v="36"/>
    <n v="60"/>
    <n v="9"/>
    <n v="105"/>
    <n v="330"/>
    <n v="89"/>
    <n v="419"/>
    <n v="853"/>
    <x v="1"/>
    <n v="3.9904761904761905"/>
    <x v="0"/>
  </r>
  <r>
    <x v="3"/>
    <x v="13"/>
    <x v="3"/>
    <n v="15"/>
    <n v="34"/>
    <n v="3"/>
    <n v="52"/>
    <n v="210"/>
    <n v="44"/>
    <n v="254"/>
    <n v="405"/>
    <x v="1"/>
    <n v="4.884615384615385"/>
    <x v="0"/>
  </r>
  <r>
    <x v="3"/>
    <x v="13"/>
    <x v="4"/>
    <n v="35"/>
    <n v="125"/>
    <n v="4"/>
    <n v="164"/>
    <n v="485"/>
    <n v="55"/>
    <n v="540"/>
    <n v="870"/>
    <x v="1"/>
    <n v="3.2926829268292681"/>
    <x v="0"/>
  </r>
  <r>
    <x v="3"/>
    <x v="13"/>
    <x v="5"/>
    <n v="38"/>
    <n v="81"/>
    <n v="2"/>
    <n v="121"/>
    <n v="441"/>
    <n v="94"/>
    <n v="535"/>
    <n v="826"/>
    <x v="1"/>
    <n v="4.4214876033057848"/>
    <x v="0"/>
  </r>
  <r>
    <x v="3"/>
    <x v="13"/>
    <x v="6"/>
    <n v="11"/>
    <n v="47"/>
    <n v="6"/>
    <n v="64"/>
    <n v="189"/>
    <n v="13"/>
    <n v="202"/>
    <n v="430"/>
    <x v="1"/>
    <n v="3.15625"/>
    <x v="0"/>
  </r>
  <r>
    <x v="3"/>
    <x v="14"/>
    <x v="0"/>
    <n v="13"/>
    <n v="30"/>
    <n v="2"/>
    <n v="45"/>
    <n v="121"/>
    <n v="25"/>
    <n v="146"/>
    <n v="231"/>
    <x v="2"/>
    <n v="3.2444444444444445"/>
    <x v="0"/>
  </r>
  <r>
    <x v="3"/>
    <x v="14"/>
    <x v="1"/>
    <n v="37"/>
    <n v="95"/>
    <n v="27"/>
    <n v="159"/>
    <n v="323"/>
    <n v="56"/>
    <n v="379"/>
    <n v="881"/>
    <x v="2"/>
    <n v="2.3836477987421385"/>
    <x v="0"/>
  </r>
  <r>
    <x v="3"/>
    <x v="14"/>
    <x v="2"/>
    <n v="21"/>
    <n v="44"/>
    <n v="11"/>
    <n v="76"/>
    <n v="253"/>
    <n v="27"/>
    <n v="280"/>
    <n v="685"/>
    <x v="2"/>
    <n v="3.6842105263157894"/>
    <x v="0"/>
  </r>
  <r>
    <x v="3"/>
    <x v="14"/>
    <x v="3"/>
    <n v="14"/>
    <n v="37"/>
    <n v="2"/>
    <n v="53"/>
    <n v="198"/>
    <n v="32"/>
    <n v="230"/>
    <n v="395"/>
    <x v="2"/>
    <n v="4.3396226415094343"/>
    <x v="0"/>
  </r>
  <r>
    <x v="3"/>
    <x v="14"/>
    <x v="4"/>
    <n v="10"/>
    <n v="88"/>
    <n v="3"/>
    <n v="101"/>
    <n v="303"/>
    <n v="17"/>
    <n v="320"/>
    <n v="549"/>
    <x v="2"/>
    <n v="3.1683168316831685"/>
    <x v="0"/>
  </r>
  <r>
    <x v="3"/>
    <x v="14"/>
    <x v="5"/>
    <n v="33"/>
    <n v="50"/>
    <n v="1"/>
    <n v="84"/>
    <n v="369"/>
    <n v="113"/>
    <n v="482"/>
    <n v="788"/>
    <x v="2"/>
    <n v="5.7380952380952381"/>
    <x v="0"/>
  </r>
  <r>
    <x v="3"/>
    <x v="14"/>
    <x v="6"/>
    <n v="8"/>
    <n v="43"/>
    <n v="1"/>
    <n v="52"/>
    <n v="154"/>
    <n v="14"/>
    <n v="168"/>
    <n v="281"/>
    <x v="2"/>
    <n v="3.2307692307692308"/>
    <x v="0"/>
  </r>
  <r>
    <x v="0"/>
    <x v="0"/>
    <x v="7"/>
    <n v="11"/>
    <n v="73"/>
    <n v="0"/>
    <n v="84"/>
    <n v="251"/>
    <n v="21"/>
    <n v="272"/>
    <n v="437"/>
    <x v="0"/>
    <n v="3.2380952380952381"/>
    <x v="1"/>
  </r>
  <r>
    <x v="0"/>
    <x v="0"/>
    <x v="8"/>
    <n v="52"/>
    <n v="78"/>
    <n v="1"/>
    <n v="131"/>
    <n v="634"/>
    <n v="115"/>
    <n v="749"/>
    <n v="1138"/>
    <x v="0"/>
    <n v="5.7175572519083966"/>
    <x v="1"/>
  </r>
  <r>
    <x v="0"/>
    <x v="0"/>
    <x v="9"/>
    <n v="8"/>
    <n v="23"/>
    <n v="0"/>
    <n v="31"/>
    <n v="78"/>
    <n v="24"/>
    <n v="102"/>
    <n v="149"/>
    <x v="0"/>
    <n v="3.2903225806451615"/>
    <x v="1"/>
  </r>
  <r>
    <x v="0"/>
    <x v="0"/>
    <x v="10"/>
    <n v="11"/>
    <n v="59"/>
    <n v="2"/>
    <n v="72"/>
    <n v="232"/>
    <n v="31"/>
    <n v="263"/>
    <n v="388"/>
    <x v="0"/>
    <n v="3.6527777777777777"/>
    <x v="1"/>
  </r>
  <r>
    <x v="0"/>
    <x v="0"/>
    <x v="11"/>
    <n v="8"/>
    <n v="58"/>
    <n v="1"/>
    <n v="67"/>
    <n v="213"/>
    <n v="12"/>
    <n v="225"/>
    <n v="315"/>
    <x v="0"/>
    <n v="3.3582089552238807"/>
    <x v="1"/>
  </r>
  <r>
    <x v="0"/>
    <x v="0"/>
    <x v="12"/>
    <n v="17"/>
    <n v="24"/>
    <n v="1"/>
    <n v="42"/>
    <n v="235"/>
    <n v="35"/>
    <n v="270"/>
    <n v="379"/>
    <x v="0"/>
    <n v="6.4285714285714288"/>
    <x v="1"/>
  </r>
  <r>
    <x v="0"/>
    <x v="1"/>
    <x v="7"/>
    <n v="11"/>
    <n v="76"/>
    <n v="3"/>
    <n v="90"/>
    <n v="280"/>
    <n v="21"/>
    <n v="301"/>
    <n v="468"/>
    <x v="1"/>
    <n v="3.3444444444444446"/>
    <x v="1"/>
  </r>
  <r>
    <x v="0"/>
    <x v="1"/>
    <x v="8"/>
    <n v="33"/>
    <n v="72"/>
    <n v="0"/>
    <n v="105"/>
    <n v="418"/>
    <n v="46"/>
    <n v="464"/>
    <n v="737"/>
    <x v="1"/>
    <n v="4.4190476190476193"/>
    <x v="1"/>
  </r>
  <r>
    <x v="0"/>
    <x v="1"/>
    <x v="9"/>
    <n v="2"/>
    <n v="15"/>
    <n v="0"/>
    <n v="17"/>
    <n v="65"/>
    <n v="4"/>
    <n v="69"/>
    <n v="103"/>
    <x v="1"/>
    <n v="4.0588235294117645"/>
    <x v="1"/>
  </r>
  <r>
    <x v="0"/>
    <x v="1"/>
    <x v="10"/>
    <n v="15"/>
    <n v="76"/>
    <n v="2"/>
    <n v="93"/>
    <n v="239"/>
    <n v="28"/>
    <n v="267"/>
    <n v="427"/>
    <x v="1"/>
    <n v="2.870967741935484"/>
    <x v="1"/>
  </r>
  <r>
    <x v="0"/>
    <x v="1"/>
    <x v="11"/>
    <n v="5"/>
    <n v="51"/>
    <n v="0"/>
    <n v="56"/>
    <n v="171"/>
    <n v="12"/>
    <n v="183"/>
    <n v="254"/>
    <x v="1"/>
    <n v="3.2678571428571428"/>
    <x v="1"/>
  </r>
  <r>
    <x v="0"/>
    <x v="1"/>
    <x v="12"/>
    <n v="9"/>
    <n v="23"/>
    <n v="0"/>
    <n v="32"/>
    <n v="168"/>
    <n v="17"/>
    <n v="185"/>
    <n v="247"/>
    <x v="1"/>
    <n v="5.78125"/>
    <x v="1"/>
  </r>
  <r>
    <x v="0"/>
    <x v="2"/>
    <x v="7"/>
    <n v="14"/>
    <n v="58"/>
    <n v="8"/>
    <n v="80"/>
    <n v="208"/>
    <n v="26"/>
    <n v="234"/>
    <n v="391"/>
    <x v="2"/>
    <n v="2.9249999999999998"/>
    <x v="1"/>
  </r>
  <r>
    <x v="0"/>
    <x v="2"/>
    <x v="8"/>
    <n v="39"/>
    <n v="86"/>
    <n v="5"/>
    <n v="130"/>
    <n v="627"/>
    <n v="79"/>
    <n v="706"/>
    <n v="1010"/>
    <x v="2"/>
    <n v="5.430769230769231"/>
    <x v="1"/>
  </r>
  <r>
    <x v="0"/>
    <x v="2"/>
    <x v="9"/>
    <n v="2"/>
    <n v="14"/>
    <n v="1"/>
    <n v="17"/>
    <n v="110"/>
    <n v="3"/>
    <n v="113"/>
    <n v="188"/>
    <x v="2"/>
    <n v="6.6470588235294121"/>
    <x v="1"/>
  </r>
  <r>
    <x v="0"/>
    <x v="2"/>
    <x v="10"/>
    <n v="10"/>
    <n v="60"/>
    <n v="3"/>
    <n v="73"/>
    <n v="218"/>
    <n v="13"/>
    <n v="231"/>
    <n v="334"/>
    <x v="2"/>
    <n v="3.1643835616438358"/>
    <x v="1"/>
  </r>
  <r>
    <x v="0"/>
    <x v="2"/>
    <x v="11"/>
    <n v="2"/>
    <n v="43"/>
    <n v="0"/>
    <n v="45"/>
    <n v="128"/>
    <n v="3"/>
    <n v="131"/>
    <n v="211"/>
    <x v="2"/>
    <n v="2.911111111111111"/>
    <x v="1"/>
  </r>
  <r>
    <x v="0"/>
    <x v="2"/>
    <x v="12"/>
    <n v="21"/>
    <n v="29"/>
    <n v="5"/>
    <n v="55"/>
    <n v="292"/>
    <n v="41"/>
    <n v="333"/>
    <n v="502"/>
    <x v="2"/>
    <n v="6.0545454545454547"/>
    <x v="1"/>
  </r>
  <r>
    <x v="0"/>
    <x v="3"/>
    <x v="7"/>
    <n v="17"/>
    <n v="54"/>
    <n v="5"/>
    <n v="76"/>
    <n v="191"/>
    <n v="25"/>
    <n v="216"/>
    <n v="423"/>
    <x v="3"/>
    <n v="2.8421052631578947"/>
    <x v="1"/>
  </r>
  <r>
    <x v="0"/>
    <x v="3"/>
    <x v="8"/>
    <n v="64"/>
    <n v="149"/>
    <n v="4"/>
    <n v="217"/>
    <n v="882"/>
    <n v="156"/>
    <n v="1038"/>
    <n v="1600"/>
    <x v="3"/>
    <n v="4.7834101382488479"/>
    <x v="1"/>
  </r>
  <r>
    <x v="0"/>
    <x v="3"/>
    <x v="9"/>
    <n v="4"/>
    <n v="17"/>
    <n v="0"/>
    <n v="21"/>
    <n v="70"/>
    <n v="5"/>
    <n v="75"/>
    <n v="152"/>
    <x v="3"/>
    <n v="3.5714285714285716"/>
    <x v="1"/>
  </r>
  <r>
    <x v="0"/>
    <x v="3"/>
    <x v="10"/>
    <n v="17"/>
    <n v="71"/>
    <n v="2"/>
    <n v="90"/>
    <n v="256"/>
    <n v="30"/>
    <n v="286"/>
    <n v="472"/>
    <x v="3"/>
    <n v="3.1777777777777776"/>
    <x v="1"/>
  </r>
  <r>
    <x v="0"/>
    <x v="3"/>
    <x v="11"/>
    <n v="9"/>
    <n v="61"/>
    <n v="0"/>
    <n v="70"/>
    <n v="178"/>
    <n v="9"/>
    <n v="187"/>
    <n v="320"/>
    <x v="3"/>
    <n v="2.6714285714285713"/>
    <x v="1"/>
  </r>
  <r>
    <x v="0"/>
    <x v="3"/>
    <x v="12"/>
    <n v="14"/>
    <n v="30"/>
    <n v="1"/>
    <n v="45"/>
    <n v="188"/>
    <n v="25"/>
    <n v="213"/>
    <n v="332"/>
    <x v="3"/>
    <n v="4.7333333333333334"/>
    <x v="1"/>
  </r>
  <r>
    <x v="1"/>
    <x v="4"/>
    <x v="7"/>
    <n v="17"/>
    <n v="61"/>
    <n v="1"/>
    <n v="79"/>
    <n v="245"/>
    <n v="61"/>
    <n v="306"/>
    <n v="488"/>
    <x v="0"/>
    <n v="3.8734177215189876"/>
    <x v="1"/>
  </r>
  <r>
    <x v="1"/>
    <x v="4"/>
    <x v="8"/>
    <n v="40"/>
    <n v="99"/>
    <n v="1"/>
    <n v="140"/>
    <n v="499"/>
    <n v="73"/>
    <n v="572"/>
    <n v="1105"/>
    <x v="0"/>
    <n v="4.0857142857142854"/>
    <x v="1"/>
  </r>
  <r>
    <x v="1"/>
    <x v="4"/>
    <x v="9"/>
    <n v="9"/>
    <n v="16"/>
    <n v="0"/>
    <n v="25"/>
    <n v="114"/>
    <n v="25"/>
    <n v="139"/>
    <n v="187"/>
    <x v="0"/>
    <n v="5.56"/>
    <x v="1"/>
  </r>
  <r>
    <x v="1"/>
    <x v="4"/>
    <x v="10"/>
    <n v="10"/>
    <n v="63"/>
    <n v="0"/>
    <n v="73"/>
    <n v="274"/>
    <n v="16"/>
    <n v="290"/>
    <n v="415"/>
    <x v="0"/>
    <n v="3.9726027397260273"/>
    <x v="1"/>
  </r>
  <r>
    <x v="1"/>
    <x v="4"/>
    <x v="11"/>
    <n v="14"/>
    <n v="56"/>
    <n v="1"/>
    <n v="71"/>
    <n v="248"/>
    <n v="32"/>
    <n v="280"/>
    <n v="420"/>
    <x v="0"/>
    <n v="3.943661971830986"/>
    <x v="1"/>
  </r>
  <r>
    <x v="1"/>
    <x v="4"/>
    <x v="12"/>
    <n v="17"/>
    <n v="9"/>
    <n v="0"/>
    <n v="26"/>
    <n v="133"/>
    <n v="63"/>
    <n v="196"/>
    <n v="272"/>
    <x v="0"/>
    <n v="7.5384615384615383"/>
    <x v="1"/>
  </r>
  <r>
    <x v="1"/>
    <x v="5"/>
    <x v="7"/>
    <n v="13"/>
    <n v="50"/>
    <n v="1"/>
    <n v="64"/>
    <n v="176"/>
    <n v="25"/>
    <n v="201"/>
    <n v="345"/>
    <x v="1"/>
    <n v="3.140625"/>
    <x v="1"/>
  </r>
  <r>
    <x v="1"/>
    <x v="5"/>
    <x v="8"/>
    <n v="27"/>
    <n v="61"/>
    <n v="2"/>
    <n v="90"/>
    <n v="351"/>
    <n v="79"/>
    <n v="430"/>
    <n v="652"/>
    <x v="1"/>
    <n v="4.7777777777777777"/>
    <x v="1"/>
  </r>
  <r>
    <x v="1"/>
    <x v="5"/>
    <x v="9"/>
    <n v="3"/>
    <n v="10"/>
    <n v="0"/>
    <n v="13"/>
    <n v="57"/>
    <n v="7"/>
    <n v="64"/>
    <n v="94"/>
    <x v="1"/>
    <n v="4.9230769230769234"/>
    <x v="1"/>
  </r>
  <r>
    <x v="1"/>
    <x v="5"/>
    <x v="10"/>
    <n v="13"/>
    <n v="67"/>
    <n v="1"/>
    <n v="81"/>
    <n v="199"/>
    <n v="35"/>
    <n v="234"/>
    <n v="357"/>
    <x v="1"/>
    <n v="2.8888888888888888"/>
    <x v="1"/>
  </r>
  <r>
    <x v="1"/>
    <x v="5"/>
    <x v="11"/>
    <n v="7"/>
    <n v="57"/>
    <n v="2"/>
    <n v="66"/>
    <n v="162"/>
    <n v="9"/>
    <n v="171"/>
    <n v="294"/>
    <x v="1"/>
    <n v="2.5909090909090908"/>
    <x v="1"/>
  </r>
  <r>
    <x v="1"/>
    <x v="5"/>
    <x v="12"/>
    <n v="18"/>
    <n v="13"/>
    <n v="0"/>
    <n v="31"/>
    <n v="192"/>
    <n v="35"/>
    <n v="227"/>
    <n v="271"/>
    <x v="1"/>
    <n v="7.32258064516129"/>
    <x v="1"/>
  </r>
  <r>
    <x v="1"/>
    <x v="6"/>
    <x v="7"/>
    <n v="3"/>
    <n v="27"/>
    <n v="2"/>
    <n v="32"/>
    <n v="72"/>
    <n v="3"/>
    <n v="75"/>
    <n v="141"/>
    <x v="2"/>
    <n v="2.34375"/>
    <x v="1"/>
  </r>
  <r>
    <x v="1"/>
    <x v="6"/>
    <x v="8"/>
    <n v="29"/>
    <n v="95"/>
    <n v="5"/>
    <n v="129"/>
    <n v="436"/>
    <n v="94"/>
    <n v="530"/>
    <n v="855"/>
    <x v="2"/>
    <n v="4.1085271317829459"/>
    <x v="1"/>
  </r>
  <r>
    <x v="1"/>
    <x v="6"/>
    <x v="9"/>
    <n v="7"/>
    <n v="18"/>
    <n v="0"/>
    <n v="25"/>
    <n v="154"/>
    <n v="22"/>
    <n v="176"/>
    <n v="222"/>
    <x v="2"/>
    <n v="7.04"/>
    <x v="1"/>
  </r>
  <r>
    <x v="1"/>
    <x v="6"/>
    <x v="10"/>
    <n v="6"/>
    <n v="49"/>
    <n v="3"/>
    <n v="58"/>
    <n v="165"/>
    <n v="9"/>
    <n v="174"/>
    <n v="298"/>
    <x v="2"/>
    <n v="3"/>
    <x v="1"/>
  </r>
  <r>
    <x v="1"/>
    <x v="6"/>
    <x v="11"/>
    <n v="5"/>
    <n v="75"/>
    <n v="1"/>
    <n v="81"/>
    <n v="217"/>
    <n v="8"/>
    <n v="225"/>
    <n v="435"/>
    <x v="2"/>
    <n v="2.7777777777777777"/>
    <x v="1"/>
  </r>
  <r>
    <x v="1"/>
    <x v="6"/>
    <x v="12"/>
    <n v="17"/>
    <n v="27"/>
    <n v="4"/>
    <n v="48"/>
    <n v="191"/>
    <n v="60"/>
    <n v="251"/>
    <n v="365"/>
    <x v="2"/>
    <n v="5.229166666666667"/>
    <x v="1"/>
  </r>
  <r>
    <x v="1"/>
    <x v="7"/>
    <x v="7"/>
    <n v="7"/>
    <n v="27"/>
    <n v="0"/>
    <n v="34"/>
    <n v="117"/>
    <n v="17"/>
    <n v="134"/>
    <n v="213"/>
    <x v="3"/>
    <n v="3.9411764705882355"/>
    <x v="1"/>
  </r>
  <r>
    <x v="1"/>
    <x v="7"/>
    <x v="8"/>
    <n v="42"/>
    <n v="79"/>
    <n v="1"/>
    <n v="122"/>
    <n v="523"/>
    <n v="93"/>
    <n v="616"/>
    <n v="888"/>
    <x v="3"/>
    <n v="5.0491803278688527"/>
    <x v="1"/>
  </r>
  <r>
    <x v="1"/>
    <x v="7"/>
    <x v="9"/>
    <n v="10"/>
    <n v="28"/>
    <n v="1"/>
    <n v="39"/>
    <n v="207"/>
    <n v="66"/>
    <n v="273"/>
    <n v="375"/>
    <x v="3"/>
    <n v="7"/>
    <x v="1"/>
  </r>
  <r>
    <x v="1"/>
    <x v="7"/>
    <x v="10"/>
    <n v="27"/>
    <n v="84"/>
    <n v="4"/>
    <n v="115"/>
    <n v="363"/>
    <n v="47"/>
    <n v="410"/>
    <n v="656"/>
    <x v="3"/>
    <n v="3.5652173913043477"/>
    <x v="1"/>
  </r>
  <r>
    <x v="1"/>
    <x v="7"/>
    <x v="11"/>
    <n v="4"/>
    <n v="64"/>
    <n v="0"/>
    <n v="68"/>
    <n v="192"/>
    <n v="8"/>
    <n v="200"/>
    <n v="361"/>
    <x v="3"/>
    <n v="2.9411764705882355"/>
    <x v="1"/>
  </r>
  <r>
    <x v="1"/>
    <x v="7"/>
    <x v="12"/>
    <n v="21"/>
    <n v="34"/>
    <n v="2"/>
    <n v="57"/>
    <n v="237"/>
    <n v="35"/>
    <n v="272"/>
    <n v="423"/>
    <x v="3"/>
    <n v="4.7719298245614032"/>
    <x v="1"/>
  </r>
  <r>
    <x v="2"/>
    <x v="8"/>
    <x v="7"/>
    <n v="13"/>
    <n v="40"/>
    <n v="0"/>
    <n v="53"/>
    <n v="152"/>
    <n v="20"/>
    <n v="172"/>
    <n v="272"/>
    <x v="0"/>
    <n v="3.2452830188679247"/>
    <x v="1"/>
  </r>
  <r>
    <x v="2"/>
    <x v="8"/>
    <x v="8"/>
    <n v="43"/>
    <n v="56"/>
    <n v="11"/>
    <n v="110"/>
    <n v="473"/>
    <n v="139"/>
    <n v="612"/>
    <n v="826"/>
    <x v="0"/>
    <n v="5.5636363636363635"/>
    <x v="1"/>
  </r>
  <r>
    <x v="2"/>
    <x v="8"/>
    <x v="9"/>
    <n v="6"/>
    <n v="17"/>
    <n v="3"/>
    <n v="26"/>
    <n v="76"/>
    <n v="9"/>
    <n v="85"/>
    <n v="115"/>
    <x v="0"/>
    <n v="3.2692307692307692"/>
    <x v="1"/>
  </r>
  <r>
    <x v="2"/>
    <x v="8"/>
    <x v="10"/>
    <n v="12"/>
    <n v="48"/>
    <n v="1"/>
    <n v="61"/>
    <n v="240"/>
    <n v="26"/>
    <n v="266"/>
    <n v="394"/>
    <x v="0"/>
    <n v="4.360655737704918"/>
    <x v="1"/>
  </r>
  <r>
    <x v="2"/>
    <x v="8"/>
    <x v="11"/>
    <n v="8"/>
    <n v="47"/>
    <n v="0"/>
    <n v="55"/>
    <n v="201"/>
    <n v="24"/>
    <n v="225"/>
    <n v="397"/>
    <x v="0"/>
    <n v="4.0909090909090908"/>
    <x v="1"/>
  </r>
  <r>
    <x v="2"/>
    <x v="8"/>
    <x v="12"/>
    <n v="14"/>
    <n v="23"/>
    <n v="1"/>
    <n v="38"/>
    <n v="215"/>
    <n v="26"/>
    <n v="241"/>
    <n v="338"/>
    <x v="0"/>
    <n v="6.3421052631578947"/>
    <x v="1"/>
  </r>
  <r>
    <x v="2"/>
    <x v="9"/>
    <x v="7"/>
    <n v="5"/>
    <n v="51"/>
    <n v="1"/>
    <n v="57"/>
    <n v="175"/>
    <n v="5"/>
    <n v="180"/>
    <n v="301"/>
    <x v="1"/>
    <n v="3.1578947368421053"/>
    <x v="1"/>
  </r>
  <r>
    <x v="2"/>
    <x v="9"/>
    <x v="8"/>
    <n v="33"/>
    <n v="66"/>
    <n v="1"/>
    <n v="100"/>
    <n v="399"/>
    <n v="84"/>
    <n v="483"/>
    <n v="656"/>
    <x v="1"/>
    <n v="4.83"/>
    <x v="1"/>
  </r>
  <r>
    <x v="2"/>
    <x v="9"/>
    <x v="9"/>
    <n v="9"/>
    <n v="43"/>
    <n v="2"/>
    <n v="54"/>
    <n v="164"/>
    <n v="13"/>
    <n v="177"/>
    <n v="315"/>
    <x v="1"/>
    <n v="3.2777777777777777"/>
    <x v="1"/>
  </r>
  <r>
    <x v="2"/>
    <x v="9"/>
    <x v="10"/>
    <n v="17"/>
    <n v="42"/>
    <n v="1"/>
    <n v="60"/>
    <n v="220"/>
    <n v="30"/>
    <n v="250"/>
    <n v="388"/>
    <x v="1"/>
    <n v="4.166666666666667"/>
    <x v="1"/>
  </r>
  <r>
    <x v="2"/>
    <x v="9"/>
    <x v="11"/>
    <n v="8"/>
    <n v="38"/>
    <n v="1"/>
    <n v="47"/>
    <n v="99"/>
    <n v="10"/>
    <n v="109"/>
    <n v="202"/>
    <x v="1"/>
    <n v="2.3191489361702127"/>
    <x v="1"/>
  </r>
  <r>
    <x v="2"/>
    <x v="9"/>
    <x v="12"/>
    <n v="16"/>
    <n v="33"/>
    <n v="1"/>
    <n v="50"/>
    <n v="305"/>
    <n v="32"/>
    <n v="337"/>
    <n v="438"/>
    <x v="1"/>
    <n v="6.74"/>
    <x v="1"/>
  </r>
  <r>
    <x v="2"/>
    <x v="10"/>
    <x v="7"/>
    <n v="5"/>
    <n v="26"/>
    <n v="1"/>
    <n v="32"/>
    <n v="89"/>
    <n v="6"/>
    <n v="95"/>
    <n v="160"/>
    <x v="2"/>
    <n v="2.96875"/>
    <x v="1"/>
  </r>
  <r>
    <x v="2"/>
    <x v="10"/>
    <x v="8"/>
    <n v="13"/>
    <n v="35"/>
    <n v="3"/>
    <n v="51"/>
    <n v="159"/>
    <n v="16"/>
    <n v="175"/>
    <n v="309"/>
    <x v="2"/>
    <n v="3.4313725490196076"/>
    <x v="1"/>
  </r>
  <r>
    <x v="2"/>
    <x v="10"/>
    <x v="9"/>
    <n v="9"/>
    <n v="19"/>
    <n v="0"/>
    <n v="28"/>
    <n v="93"/>
    <n v="17"/>
    <n v="110"/>
    <n v="199"/>
    <x v="2"/>
    <n v="3.9285714285714284"/>
    <x v="1"/>
  </r>
  <r>
    <x v="2"/>
    <x v="10"/>
    <x v="10"/>
    <n v="7"/>
    <n v="29"/>
    <n v="4"/>
    <n v="40"/>
    <n v="140"/>
    <n v="11"/>
    <n v="151"/>
    <n v="302"/>
    <x v="2"/>
    <n v="3.7749999999999999"/>
    <x v="1"/>
  </r>
  <r>
    <x v="2"/>
    <x v="10"/>
    <x v="11"/>
    <n v="0"/>
    <n v="24"/>
    <n v="0"/>
    <n v="24"/>
    <n v="79"/>
    <n v="0"/>
    <n v="79"/>
    <n v="162"/>
    <x v="2"/>
    <n v="3.2916666666666665"/>
    <x v="1"/>
  </r>
  <r>
    <x v="2"/>
    <x v="10"/>
    <x v="12"/>
    <n v="8"/>
    <n v="19"/>
    <n v="1"/>
    <n v="28"/>
    <n v="93"/>
    <n v="12"/>
    <n v="105"/>
    <n v="132"/>
    <x v="2"/>
    <n v="3.75"/>
    <x v="1"/>
  </r>
  <r>
    <x v="2"/>
    <x v="11"/>
    <x v="7"/>
    <n v="9"/>
    <n v="33"/>
    <n v="0"/>
    <n v="42"/>
    <n v="153"/>
    <n v="11"/>
    <n v="164"/>
    <n v="327"/>
    <x v="3"/>
    <n v="3.9047619047619047"/>
    <x v="1"/>
  </r>
  <r>
    <x v="2"/>
    <x v="11"/>
    <x v="8"/>
    <n v="23"/>
    <n v="59"/>
    <n v="1"/>
    <n v="83"/>
    <n v="361"/>
    <n v="46"/>
    <n v="407"/>
    <n v="657"/>
    <x v="3"/>
    <n v="4.903614457831325"/>
    <x v="1"/>
  </r>
  <r>
    <x v="2"/>
    <x v="11"/>
    <x v="9"/>
    <n v="4"/>
    <n v="15"/>
    <n v="0"/>
    <n v="19"/>
    <n v="210"/>
    <n v="5"/>
    <n v="215"/>
    <n v="313"/>
    <x v="3"/>
    <n v="11.315789473684211"/>
    <x v="1"/>
  </r>
  <r>
    <x v="2"/>
    <x v="11"/>
    <x v="10"/>
    <n v="18"/>
    <n v="96"/>
    <n v="4"/>
    <n v="118"/>
    <n v="464"/>
    <n v="29"/>
    <n v="493"/>
    <n v="827"/>
    <x v="3"/>
    <n v="4.1779661016949152"/>
    <x v="1"/>
  </r>
  <r>
    <x v="2"/>
    <x v="11"/>
    <x v="11"/>
    <n v="4"/>
    <n v="39"/>
    <n v="0"/>
    <n v="43"/>
    <n v="113"/>
    <n v="13"/>
    <n v="126"/>
    <n v="214"/>
    <x v="3"/>
    <n v="2.9302325581395348"/>
    <x v="1"/>
  </r>
  <r>
    <x v="2"/>
    <x v="11"/>
    <x v="12"/>
    <n v="18"/>
    <n v="30"/>
    <n v="2"/>
    <n v="50"/>
    <n v="340"/>
    <n v="31"/>
    <n v="371"/>
    <n v="494"/>
    <x v="3"/>
    <n v="7.42"/>
    <x v="1"/>
  </r>
  <r>
    <x v="3"/>
    <x v="12"/>
    <x v="7"/>
    <n v="10"/>
    <n v="14"/>
    <n v="5"/>
    <n v="29"/>
    <n v="163"/>
    <n v="27"/>
    <n v="190"/>
    <n v="296"/>
    <x v="0"/>
    <n v="6.5517241379310347"/>
    <x v="1"/>
  </r>
  <r>
    <x v="3"/>
    <x v="12"/>
    <x v="8"/>
    <n v="25"/>
    <n v="72"/>
    <n v="2"/>
    <n v="99"/>
    <n v="442"/>
    <n v="45"/>
    <n v="487"/>
    <n v="812"/>
    <x v="0"/>
    <n v="4.9191919191919196"/>
    <x v="1"/>
  </r>
  <r>
    <x v="3"/>
    <x v="12"/>
    <x v="9"/>
    <n v="2"/>
    <n v="22"/>
    <n v="2"/>
    <n v="26"/>
    <n v="173"/>
    <n v="3"/>
    <n v="176"/>
    <n v="219"/>
    <x v="0"/>
    <n v="6.7692307692307692"/>
    <x v="1"/>
  </r>
  <r>
    <x v="3"/>
    <x v="12"/>
    <x v="10"/>
    <n v="20"/>
    <n v="64"/>
    <n v="4"/>
    <n v="88"/>
    <n v="349"/>
    <n v="44"/>
    <n v="393"/>
    <n v="865"/>
    <x v="0"/>
    <n v="4.4659090909090908"/>
    <x v="1"/>
  </r>
  <r>
    <x v="3"/>
    <x v="12"/>
    <x v="11"/>
    <n v="7"/>
    <n v="31"/>
    <n v="0"/>
    <n v="38"/>
    <n v="98"/>
    <n v="17"/>
    <n v="115"/>
    <n v="231"/>
    <x v="0"/>
    <n v="3.0263157894736841"/>
    <x v="1"/>
  </r>
  <r>
    <x v="3"/>
    <x v="12"/>
    <x v="12"/>
    <n v="8"/>
    <n v="28"/>
    <n v="3"/>
    <n v="39"/>
    <n v="234"/>
    <n v="13"/>
    <n v="247"/>
    <n v="378"/>
    <x v="0"/>
    <n v="6.333333333333333"/>
    <x v="1"/>
  </r>
  <r>
    <x v="3"/>
    <x v="13"/>
    <x v="7"/>
    <n v="3"/>
    <n v="37"/>
    <n v="4"/>
    <n v="44"/>
    <n v="145"/>
    <n v="7"/>
    <n v="152"/>
    <n v="253"/>
    <x v="1"/>
    <n v="3.4545454545454546"/>
    <x v="1"/>
  </r>
  <r>
    <x v="3"/>
    <x v="13"/>
    <x v="8"/>
    <n v="24"/>
    <n v="31"/>
    <n v="0"/>
    <n v="55"/>
    <n v="305"/>
    <n v="54"/>
    <n v="359"/>
    <n v="578"/>
    <x v="1"/>
    <n v="6.5272727272727273"/>
    <x v="1"/>
  </r>
  <r>
    <x v="3"/>
    <x v="13"/>
    <x v="9"/>
    <n v="3"/>
    <n v="8"/>
    <n v="1"/>
    <n v="12"/>
    <n v="26"/>
    <n v="3"/>
    <n v="29"/>
    <n v="44"/>
    <x v="1"/>
    <n v="2.4166666666666665"/>
    <x v="1"/>
  </r>
  <r>
    <x v="3"/>
    <x v="13"/>
    <x v="10"/>
    <n v="19"/>
    <n v="47"/>
    <n v="5"/>
    <n v="71"/>
    <n v="243"/>
    <n v="33"/>
    <n v="276"/>
    <n v="489"/>
    <x v="1"/>
    <n v="3.887323943661972"/>
    <x v="1"/>
  </r>
  <r>
    <x v="3"/>
    <x v="13"/>
    <x v="11"/>
    <n v="4"/>
    <n v="28"/>
    <n v="0"/>
    <n v="32"/>
    <n v="83"/>
    <n v="8"/>
    <n v="91"/>
    <n v="159"/>
    <x v="1"/>
    <n v="2.84375"/>
    <x v="1"/>
  </r>
  <r>
    <x v="3"/>
    <x v="13"/>
    <x v="12"/>
    <n v="16"/>
    <n v="22"/>
    <n v="0"/>
    <n v="38"/>
    <n v="155"/>
    <n v="21"/>
    <n v="176"/>
    <n v="289"/>
    <x v="1"/>
    <n v="4.6315789473684212"/>
    <x v="1"/>
  </r>
  <r>
    <x v="3"/>
    <x v="14"/>
    <x v="7"/>
    <n v="6"/>
    <n v="35"/>
    <n v="2"/>
    <n v="43"/>
    <n v="107"/>
    <n v="10"/>
    <n v="117"/>
    <n v="203"/>
    <x v="2"/>
    <n v="2.7209302325581395"/>
    <x v="1"/>
  </r>
  <r>
    <x v="3"/>
    <x v="14"/>
    <x v="8"/>
    <n v="11"/>
    <n v="35"/>
    <n v="0"/>
    <n v="46"/>
    <n v="260"/>
    <n v="17"/>
    <n v="277"/>
    <n v="411"/>
    <x v="2"/>
    <n v="6.0217391304347823"/>
    <x v="1"/>
  </r>
  <r>
    <x v="3"/>
    <x v="14"/>
    <x v="9"/>
    <n v="3"/>
    <n v="9"/>
    <n v="1"/>
    <n v="13"/>
    <n v="42"/>
    <n v="5"/>
    <n v="47"/>
    <n v="85"/>
    <x v="2"/>
    <n v="3.6153846153846154"/>
    <x v="1"/>
  </r>
  <r>
    <x v="3"/>
    <x v="14"/>
    <x v="10"/>
    <n v="8"/>
    <n v="49"/>
    <n v="3"/>
    <n v="60"/>
    <n v="226"/>
    <n v="13"/>
    <n v="239"/>
    <n v="395"/>
    <x v="2"/>
    <n v="3.9833333333333334"/>
    <x v="1"/>
  </r>
  <r>
    <x v="3"/>
    <x v="14"/>
    <x v="11"/>
    <n v="4"/>
    <n v="24"/>
    <n v="1"/>
    <n v="29"/>
    <n v="66"/>
    <n v="5"/>
    <n v="71"/>
    <n v="143"/>
    <x v="2"/>
    <n v="2.4482758620689653"/>
    <x v="1"/>
  </r>
  <r>
    <x v="3"/>
    <x v="14"/>
    <x v="12"/>
    <n v="6"/>
    <n v="32"/>
    <n v="1"/>
    <n v="39"/>
    <n v="167"/>
    <n v="7"/>
    <n v="174"/>
    <n v="302"/>
    <x v="2"/>
    <n v="4.4615384615384617"/>
    <x v="1"/>
  </r>
  <r>
    <x v="0"/>
    <x v="0"/>
    <x v="13"/>
    <n v="15"/>
    <n v="50"/>
    <n v="2"/>
    <n v="67"/>
    <n v="264"/>
    <n v="35"/>
    <n v="299"/>
    <n v="443"/>
    <x v="0"/>
    <n v="4.4626865671641793"/>
    <x v="2"/>
  </r>
  <r>
    <x v="0"/>
    <x v="0"/>
    <x v="14"/>
    <n v="104"/>
    <n v="147"/>
    <n v="5"/>
    <n v="256"/>
    <n v="1149"/>
    <n v="196"/>
    <n v="1345"/>
    <n v="2151"/>
    <x v="0"/>
    <n v="5.25390625"/>
    <x v="2"/>
  </r>
  <r>
    <x v="0"/>
    <x v="0"/>
    <x v="15"/>
    <n v="33"/>
    <n v="100"/>
    <n v="4"/>
    <n v="137"/>
    <n v="604"/>
    <n v="100"/>
    <n v="704"/>
    <n v="1013"/>
    <x v="0"/>
    <n v="5.1386861313868613"/>
    <x v="2"/>
  </r>
  <r>
    <x v="0"/>
    <x v="0"/>
    <x v="16"/>
    <n v="19"/>
    <n v="52"/>
    <n v="0"/>
    <n v="71"/>
    <n v="287"/>
    <n v="29"/>
    <n v="316"/>
    <n v="469"/>
    <x v="0"/>
    <n v="4.450704225352113"/>
    <x v="2"/>
  </r>
  <r>
    <x v="0"/>
    <x v="0"/>
    <x v="17"/>
    <n v="13"/>
    <n v="31"/>
    <n v="0"/>
    <n v="44"/>
    <n v="139"/>
    <n v="21"/>
    <n v="160"/>
    <n v="263"/>
    <x v="0"/>
    <n v="3.6363636363636362"/>
    <x v="2"/>
  </r>
  <r>
    <x v="0"/>
    <x v="0"/>
    <x v="18"/>
    <n v="15"/>
    <n v="22"/>
    <n v="0"/>
    <n v="37"/>
    <n v="119"/>
    <n v="33"/>
    <n v="152"/>
    <n v="205"/>
    <x v="0"/>
    <n v="4.1081081081081079"/>
    <x v="2"/>
  </r>
  <r>
    <x v="0"/>
    <x v="0"/>
    <x v="19"/>
    <n v="8"/>
    <n v="33"/>
    <n v="0"/>
    <n v="41"/>
    <n v="153"/>
    <n v="14"/>
    <n v="167"/>
    <n v="235"/>
    <x v="0"/>
    <n v="4.0731707317073171"/>
    <x v="2"/>
  </r>
  <r>
    <x v="0"/>
    <x v="1"/>
    <x v="13"/>
    <n v="22"/>
    <n v="41"/>
    <n v="0"/>
    <n v="63"/>
    <n v="370"/>
    <n v="46"/>
    <n v="416"/>
    <n v="499"/>
    <x v="1"/>
    <n v="6.6031746031746028"/>
    <x v="2"/>
  </r>
  <r>
    <x v="0"/>
    <x v="1"/>
    <x v="14"/>
    <n v="94"/>
    <n v="126"/>
    <n v="2"/>
    <n v="222"/>
    <n v="837"/>
    <n v="217"/>
    <n v="1054"/>
    <n v="1790"/>
    <x v="1"/>
    <n v="4.7477477477477477"/>
    <x v="2"/>
  </r>
  <r>
    <x v="0"/>
    <x v="1"/>
    <x v="15"/>
    <n v="22"/>
    <n v="47"/>
    <n v="1"/>
    <n v="70"/>
    <n v="286"/>
    <n v="57"/>
    <n v="343"/>
    <n v="480"/>
    <x v="1"/>
    <n v="4.9000000000000004"/>
    <x v="2"/>
  </r>
  <r>
    <x v="0"/>
    <x v="1"/>
    <x v="16"/>
    <n v="20"/>
    <n v="19"/>
    <n v="0"/>
    <n v="39"/>
    <n v="148"/>
    <n v="40"/>
    <n v="188"/>
    <n v="229"/>
    <x v="1"/>
    <n v="4.8205128205128203"/>
    <x v="2"/>
  </r>
  <r>
    <x v="0"/>
    <x v="1"/>
    <x v="17"/>
    <n v="4"/>
    <n v="47"/>
    <n v="2"/>
    <n v="53"/>
    <n v="130"/>
    <n v="4"/>
    <n v="134"/>
    <n v="220"/>
    <x v="1"/>
    <n v="2.5283018867924527"/>
    <x v="2"/>
  </r>
  <r>
    <x v="0"/>
    <x v="1"/>
    <x v="18"/>
    <n v="20"/>
    <n v="3"/>
    <n v="0"/>
    <n v="23"/>
    <n v="87"/>
    <n v="37"/>
    <n v="124"/>
    <n v="196"/>
    <x v="1"/>
    <n v="5.3913043478260869"/>
    <x v="2"/>
  </r>
  <r>
    <x v="0"/>
    <x v="1"/>
    <x v="19"/>
    <n v="18"/>
    <n v="26"/>
    <n v="2"/>
    <n v="46"/>
    <n v="213"/>
    <n v="50"/>
    <n v="263"/>
    <n v="386"/>
    <x v="1"/>
    <n v="5.7173913043478262"/>
    <x v="2"/>
  </r>
  <r>
    <x v="0"/>
    <x v="2"/>
    <x v="13"/>
    <n v="23"/>
    <n v="70"/>
    <n v="1"/>
    <n v="94"/>
    <n v="312"/>
    <n v="65"/>
    <n v="377"/>
    <n v="560"/>
    <x v="2"/>
    <n v="4.0106382978723403"/>
    <x v="2"/>
  </r>
  <r>
    <x v="0"/>
    <x v="2"/>
    <x v="14"/>
    <n v="58"/>
    <n v="111"/>
    <n v="5"/>
    <n v="174"/>
    <n v="684"/>
    <n v="144"/>
    <n v="828"/>
    <n v="1471"/>
    <x v="2"/>
    <n v="4.7586206896551726"/>
    <x v="2"/>
  </r>
  <r>
    <x v="0"/>
    <x v="2"/>
    <x v="15"/>
    <n v="15"/>
    <n v="17"/>
    <n v="0"/>
    <n v="32"/>
    <n v="131"/>
    <n v="53"/>
    <n v="184"/>
    <n v="283"/>
    <x v="2"/>
    <n v="5.75"/>
    <x v="2"/>
  </r>
  <r>
    <x v="0"/>
    <x v="2"/>
    <x v="16"/>
    <n v="15"/>
    <n v="3"/>
    <n v="0"/>
    <n v="18"/>
    <n v="98"/>
    <n v="33"/>
    <n v="131"/>
    <n v="138"/>
    <x v="2"/>
    <n v="7.2777777777777777"/>
    <x v="2"/>
  </r>
  <r>
    <x v="0"/>
    <x v="2"/>
    <x v="17"/>
    <n v="15"/>
    <n v="39"/>
    <n v="0"/>
    <n v="54"/>
    <n v="159"/>
    <n v="59"/>
    <n v="218"/>
    <n v="312"/>
    <x v="2"/>
    <n v="4.0370370370370372"/>
    <x v="2"/>
  </r>
  <r>
    <x v="0"/>
    <x v="2"/>
    <x v="18"/>
    <n v="10"/>
    <n v="14"/>
    <n v="3"/>
    <n v="27"/>
    <n v="78"/>
    <n v="15"/>
    <n v="93"/>
    <n v="175"/>
    <x v="2"/>
    <n v="3.4444444444444446"/>
    <x v="2"/>
  </r>
  <r>
    <x v="0"/>
    <x v="2"/>
    <x v="19"/>
    <n v="7"/>
    <n v="13"/>
    <n v="1"/>
    <n v="21"/>
    <n v="56"/>
    <n v="19"/>
    <n v="75"/>
    <n v="110"/>
    <x v="2"/>
    <n v="3.5714285714285716"/>
    <x v="2"/>
  </r>
  <r>
    <x v="0"/>
    <x v="3"/>
    <x v="13"/>
    <n v="34"/>
    <n v="94"/>
    <n v="1"/>
    <n v="129"/>
    <n v="510"/>
    <n v="62"/>
    <n v="572"/>
    <n v="858"/>
    <x v="3"/>
    <n v="4.4341085271317828"/>
    <x v="2"/>
  </r>
  <r>
    <x v="0"/>
    <x v="3"/>
    <x v="14"/>
    <n v="60"/>
    <n v="112"/>
    <n v="5"/>
    <n v="177"/>
    <n v="691"/>
    <n v="120"/>
    <n v="811"/>
    <n v="1436"/>
    <x v="3"/>
    <n v="4.5819209039548019"/>
    <x v="2"/>
  </r>
  <r>
    <x v="0"/>
    <x v="3"/>
    <x v="15"/>
    <n v="21"/>
    <n v="19"/>
    <n v="0"/>
    <n v="40"/>
    <n v="190"/>
    <n v="40"/>
    <n v="230"/>
    <n v="385"/>
    <x v="3"/>
    <n v="5.75"/>
    <x v="2"/>
  </r>
  <r>
    <x v="0"/>
    <x v="3"/>
    <x v="16"/>
    <n v="6"/>
    <n v="4"/>
    <n v="0"/>
    <n v="10"/>
    <n v="38"/>
    <n v="13"/>
    <n v="51"/>
    <n v="73"/>
    <x v="3"/>
    <n v="5.0999999999999996"/>
    <x v="2"/>
  </r>
  <r>
    <x v="0"/>
    <x v="3"/>
    <x v="17"/>
    <n v="16"/>
    <n v="44"/>
    <n v="2"/>
    <n v="62"/>
    <n v="248"/>
    <n v="28"/>
    <n v="276"/>
    <n v="378"/>
    <x v="3"/>
    <n v="4.4516129032258061"/>
    <x v="2"/>
  </r>
  <r>
    <x v="0"/>
    <x v="3"/>
    <x v="18"/>
    <n v="13"/>
    <n v="22"/>
    <n v="0"/>
    <n v="35"/>
    <n v="146"/>
    <n v="25"/>
    <n v="171"/>
    <n v="224"/>
    <x v="3"/>
    <n v="4.8857142857142861"/>
    <x v="2"/>
  </r>
  <r>
    <x v="0"/>
    <x v="3"/>
    <x v="19"/>
    <n v="9"/>
    <n v="16"/>
    <n v="0"/>
    <n v="25"/>
    <n v="135"/>
    <n v="32"/>
    <n v="167"/>
    <n v="249"/>
    <x v="3"/>
    <n v="6.68"/>
    <x v="2"/>
  </r>
  <r>
    <x v="1"/>
    <x v="4"/>
    <x v="13"/>
    <n v="18"/>
    <n v="83"/>
    <n v="1"/>
    <n v="102"/>
    <n v="417"/>
    <n v="37"/>
    <n v="454"/>
    <n v="724"/>
    <x v="0"/>
    <n v="4.4509803921568629"/>
    <x v="2"/>
  </r>
  <r>
    <x v="1"/>
    <x v="4"/>
    <x v="14"/>
    <n v="82"/>
    <n v="106"/>
    <n v="9"/>
    <n v="197"/>
    <n v="887"/>
    <n v="197"/>
    <n v="1084"/>
    <n v="1818"/>
    <x v="0"/>
    <n v="5.5025380710659899"/>
    <x v="2"/>
  </r>
  <r>
    <x v="1"/>
    <x v="4"/>
    <x v="15"/>
    <n v="42"/>
    <n v="48"/>
    <n v="2"/>
    <n v="92"/>
    <n v="417"/>
    <n v="138"/>
    <n v="555"/>
    <n v="782"/>
    <x v="0"/>
    <n v="6.0326086956521738"/>
    <x v="2"/>
  </r>
  <r>
    <x v="1"/>
    <x v="4"/>
    <x v="16"/>
    <n v="12"/>
    <n v="1"/>
    <n v="0"/>
    <n v="13"/>
    <n v="76"/>
    <n v="37"/>
    <n v="113"/>
    <n v="143"/>
    <x v="0"/>
    <n v="8.6923076923076916"/>
    <x v="2"/>
  </r>
  <r>
    <x v="1"/>
    <x v="4"/>
    <x v="17"/>
    <n v="7"/>
    <n v="46"/>
    <n v="4"/>
    <n v="57"/>
    <n v="229"/>
    <n v="22"/>
    <n v="251"/>
    <n v="350"/>
    <x v="0"/>
    <n v="4.4035087719298245"/>
    <x v="2"/>
  </r>
  <r>
    <x v="1"/>
    <x v="4"/>
    <x v="18"/>
    <n v="8"/>
    <n v="17"/>
    <n v="2"/>
    <n v="27"/>
    <n v="103"/>
    <n v="13"/>
    <n v="116"/>
    <n v="231"/>
    <x v="0"/>
    <n v="4.2962962962962967"/>
    <x v="2"/>
  </r>
  <r>
    <x v="1"/>
    <x v="4"/>
    <x v="19"/>
    <n v="5"/>
    <n v="21"/>
    <n v="1"/>
    <n v="27"/>
    <n v="130"/>
    <n v="10"/>
    <n v="140"/>
    <n v="185"/>
    <x v="0"/>
    <n v="5.1851851851851851"/>
    <x v="2"/>
  </r>
  <r>
    <x v="1"/>
    <x v="5"/>
    <x v="13"/>
    <n v="13"/>
    <n v="74"/>
    <n v="1"/>
    <n v="88"/>
    <n v="333"/>
    <n v="46"/>
    <n v="379"/>
    <n v="594"/>
    <x v="1"/>
    <n v="4.3068181818181817"/>
    <x v="2"/>
  </r>
  <r>
    <x v="1"/>
    <x v="5"/>
    <x v="14"/>
    <n v="73"/>
    <n v="106"/>
    <n v="2"/>
    <n v="181"/>
    <n v="717"/>
    <n v="177"/>
    <n v="894"/>
    <n v="1586"/>
    <x v="1"/>
    <n v="4.9392265193370166"/>
    <x v="2"/>
  </r>
  <r>
    <x v="1"/>
    <x v="5"/>
    <x v="15"/>
    <n v="37"/>
    <n v="53"/>
    <n v="1"/>
    <n v="91"/>
    <n v="406"/>
    <n v="74"/>
    <n v="480"/>
    <n v="683"/>
    <x v="1"/>
    <n v="5.2747252747252746"/>
    <x v="2"/>
  </r>
  <r>
    <x v="1"/>
    <x v="5"/>
    <x v="16"/>
    <n v="14"/>
    <n v="12"/>
    <n v="0"/>
    <n v="26"/>
    <n v="131"/>
    <n v="22"/>
    <n v="153"/>
    <n v="197"/>
    <x v="1"/>
    <n v="5.884615384615385"/>
    <x v="2"/>
  </r>
  <r>
    <x v="1"/>
    <x v="5"/>
    <x v="17"/>
    <n v="10"/>
    <n v="29"/>
    <n v="0"/>
    <n v="39"/>
    <n v="138"/>
    <n v="13"/>
    <n v="151"/>
    <n v="180"/>
    <x v="1"/>
    <n v="3.8717948717948718"/>
    <x v="2"/>
  </r>
  <r>
    <x v="1"/>
    <x v="5"/>
    <x v="18"/>
    <n v="17"/>
    <n v="12"/>
    <n v="2"/>
    <n v="31"/>
    <n v="126"/>
    <n v="68"/>
    <n v="194"/>
    <n v="248"/>
    <x v="1"/>
    <n v="6.258064516129032"/>
    <x v="2"/>
  </r>
  <r>
    <x v="1"/>
    <x v="5"/>
    <x v="19"/>
    <n v="7"/>
    <n v="21"/>
    <n v="0"/>
    <n v="28"/>
    <n v="78"/>
    <n v="13"/>
    <n v="91"/>
    <n v="175"/>
    <x v="1"/>
    <n v="3.25"/>
    <x v="2"/>
  </r>
  <r>
    <x v="1"/>
    <x v="6"/>
    <x v="13"/>
    <n v="22"/>
    <n v="124"/>
    <n v="1"/>
    <n v="147"/>
    <n v="503"/>
    <n v="46"/>
    <n v="549"/>
    <n v="842"/>
    <x v="2"/>
    <n v="3.7346938775510203"/>
    <x v="2"/>
  </r>
  <r>
    <x v="1"/>
    <x v="6"/>
    <x v="14"/>
    <n v="64"/>
    <n v="120"/>
    <n v="8"/>
    <n v="192"/>
    <n v="744"/>
    <n v="164"/>
    <n v="908"/>
    <n v="1462"/>
    <x v="2"/>
    <n v="4.729166666666667"/>
    <x v="2"/>
  </r>
  <r>
    <x v="1"/>
    <x v="6"/>
    <x v="15"/>
    <n v="34"/>
    <n v="65"/>
    <n v="5"/>
    <n v="104"/>
    <n v="330"/>
    <n v="57"/>
    <n v="387"/>
    <n v="631"/>
    <x v="2"/>
    <n v="3.7211538461538463"/>
    <x v="2"/>
  </r>
  <r>
    <x v="1"/>
    <x v="6"/>
    <x v="16"/>
    <n v="26"/>
    <n v="28"/>
    <n v="0"/>
    <n v="54"/>
    <n v="221"/>
    <n v="77"/>
    <n v="298"/>
    <n v="417"/>
    <x v="2"/>
    <n v="5.5185185185185182"/>
    <x v="2"/>
  </r>
  <r>
    <x v="1"/>
    <x v="6"/>
    <x v="17"/>
    <n v="16"/>
    <n v="36"/>
    <n v="0"/>
    <n v="52"/>
    <n v="154"/>
    <n v="39"/>
    <n v="193"/>
    <n v="259"/>
    <x v="2"/>
    <n v="3.7115384615384617"/>
    <x v="2"/>
  </r>
  <r>
    <x v="1"/>
    <x v="6"/>
    <x v="18"/>
    <n v="24"/>
    <n v="23"/>
    <n v="1"/>
    <n v="48"/>
    <n v="146"/>
    <n v="38"/>
    <n v="184"/>
    <n v="256"/>
    <x v="2"/>
    <n v="3.8333333333333335"/>
    <x v="2"/>
  </r>
  <r>
    <x v="1"/>
    <x v="6"/>
    <x v="19"/>
    <n v="5"/>
    <n v="24"/>
    <n v="0"/>
    <n v="29"/>
    <n v="77"/>
    <n v="12"/>
    <n v="89"/>
    <n v="157"/>
    <x v="2"/>
    <n v="3.0689655172413794"/>
    <x v="2"/>
  </r>
  <r>
    <x v="1"/>
    <x v="7"/>
    <x v="13"/>
    <n v="44"/>
    <n v="134"/>
    <n v="1"/>
    <n v="179"/>
    <n v="624"/>
    <n v="44"/>
    <n v="668"/>
    <n v="1043"/>
    <x v="3"/>
    <n v="3.7318435754189943"/>
    <x v="2"/>
  </r>
  <r>
    <x v="1"/>
    <x v="7"/>
    <x v="14"/>
    <n v="69"/>
    <n v="132"/>
    <n v="4"/>
    <n v="205"/>
    <n v="810"/>
    <n v="142"/>
    <n v="952"/>
    <n v="1728"/>
    <x v="3"/>
    <n v="4.6439024390243899"/>
    <x v="2"/>
  </r>
  <r>
    <x v="1"/>
    <x v="7"/>
    <x v="15"/>
    <n v="51"/>
    <n v="69"/>
    <n v="0"/>
    <n v="120"/>
    <n v="411"/>
    <n v="94"/>
    <n v="505"/>
    <n v="781"/>
    <x v="3"/>
    <n v="4.208333333333333"/>
    <x v="2"/>
  </r>
  <r>
    <x v="1"/>
    <x v="7"/>
    <x v="16"/>
    <n v="14"/>
    <n v="22"/>
    <n v="0"/>
    <n v="36"/>
    <n v="169"/>
    <n v="32"/>
    <n v="201"/>
    <n v="278"/>
    <x v="3"/>
    <n v="5.583333333333333"/>
    <x v="2"/>
  </r>
  <r>
    <x v="1"/>
    <x v="7"/>
    <x v="17"/>
    <n v="16"/>
    <n v="28"/>
    <n v="0"/>
    <n v="44"/>
    <n v="186"/>
    <n v="43"/>
    <n v="229"/>
    <n v="391"/>
    <x v="3"/>
    <n v="5.2045454545454541"/>
    <x v="2"/>
  </r>
  <r>
    <x v="1"/>
    <x v="7"/>
    <x v="18"/>
    <n v="18"/>
    <n v="19"/>
    <n v="0"/>
    <n v="37"/>
    <n v="148"/>
    <n v="26"/>
    <n v="174"/>
    <n v="259"/>
    <x v="3"/>
    <n v="4.7027027027027026"/>
    <x v="2"/>
  </r>
  <r>
    <x v="1"/>
    <x v="7"/>
    <x v="19"/>
    <n v="11"/>
    <n v="19"/>
    <n v="0"/>
    <n v="30"/>
    <n v="103"/>
    <n v="23"/>
    <n v="126"/>
    <n v="174"/>
    <x v="3"/>
    <n v="4.2"/>
    <x v="2"/>
  </r>
  <r>
    <x v="2"/>
    <x v="8"/>
    <x v="13"/>
    <n v="23"/>
    <n v="105"/>
    <n v="1"/>
    <n v="129"/>
    <n v="400"/>
    <n v="26"/>
    <n v="426"/>
    <n v="717"/>
    <x v="0"/>
    <n v="3.3023255813953489"/>
    <x v="2"/>
  </r>
  <r>
    <x v="2"/>
    <x v="8"/>
    <x v="14"/>
    <n v="65"/>
    <n v="129"/>
    <n v="9"/>
    <n v="203"/>
    <n v="782"/>
    <n v="139"/>
    <n v="921"/>
    <n v="1730"/>
    <x v="0"/>
    <n v="4.5369458128078817"/>
    <x v="2"/>
  </r>
  <r>
    <x v="2"/>
    <x v="8"/>
    <x v="15"/>
    <n v="23"/>
    <n v="39"/>
    <n v="4"/>
    <n v="66"/>
    <n v="309"/>
    <n v="69"/>
    <n v="378"/>
    <n v="587"/>
    <x v="0"/>
    <n v="5.7272727272727275"/>
    <x v="2"/>
  </r>
  <r>
    <x v="2"/>
    <x v="8"/>
    <x v="16"/>
    <n v="13"/>
    <n v="10"/>
    <n v="0"/>
    <n v="23"/>
    <n v="143"/>
    <n v="29"/>
    <n v="172"/>
    <n v="206"/>
    <x v="0"/>
    <n v="7.4782608695652177"/>
    <x v="2"/>
  </r>
  <r>
    <x v="2"/>
    <x v="8"/>
    <x v="17"/>
    <n v="9"/>
    <n v="18"/>
    <n v="0"/>
    <n v="27"/>
    <n v="128"/>
    <n v="62"/>
    <n v="190"/>
    <n v="252"/>
    <x v="0"/>
    <n v="7.0370370370370372"/>
    <x v="2"/>
  </r>
  <r>
    <x v="2"/>
    <x v="8"/>
    <x v="18"/>
    <n v="9"/>
    <n v="9"/>
    <n v="0"/>
    <n v="18"/>
    <n v="69"/>
    <n v="40"/>
    <n v="109"/>
    <n v="148"/>
    <x v="0"/>
    <n v="6.0555555555555554"/>
    <x v="2"/>
  </r>
  <r>
    <x v="2"/>
    <x v="8"/>
    <x v="19"/>
    <n v="8"/>
    <n v="12"/>
    <n v="0"/>
    <n v="20"/>
    <n v="113"/>
    <n v="14"/>
    <n v="127"/>
    <n v="189"/>
    <x v="0"/>
    <n v="6.35"/>
    <x v="2"/>
  </r>
  <r>
    <x v="2"/>
    <x v="9"/>
    <x v="13"/>
    <n v="29"/>
    <n v="77"/>
    <n v="1"/>
    <n v="107"/>
    <n v="291"/>
    <n v="53"/>
    <n v="344"/>
    <n v="591"/>
    <x v="1"/>
    <n v="3.2149532710280373"/>
    <x v="2"/>
  </r>
  <r>
    <x v="2"/>
    <x v="9"/>
    <x v="14"/>
    <n v="61"/>
    <n v="117"/>
    <n v="12"/>
    <n v="190"/>
    <n v="755"/>
    <n v="119"/>
    <n v="874"/>
    <n v="1489"/>
    <x v="1"/>
    <n v="4.5999999999999996"/>
    <x v="2"/>
  </r>
  <r>
    <x v="2"/>
    <x v="9"/>
    <x v="15"/>
    <n v="22"/>
    <n v="60"/>
    <n v="5"/>
    <n v="87"/>
    <n v="272"/>
    <n v="46"/>
    <n v="318"/>
    <n v="556"/>
    <x v="1"/>
    <n v="3.6551724137931036"/>
    <x v="2"/>
  </r>
  <r>
    <x v="2"/>
    <x v="9"/>
    <x v="16"/>
    <n v="17"/>
    <n v="20"/>
    <n v="0"/>
    <n v="37"/>
    <n v="131"/>
    <n v="34"/>
    <n v="165"/>
    <n v="242"/>
    <x v="1"/>
    <n v="4.4594594594594597"/>
    <x v="2"/>
  </r>
  <r>
    <x v="2"/>
    <x v="9"/>
    <x v="17"/>
    <n v="10"/>
    <n v="25"/>
    <n v="2"/>
    <n v="37"/>
    <n v="89"/>
    <n v="24"/>
    <n v="113"/>
    <n v="207"/>
    <x v="1"/>
    <n v="3.0540540540540539"/>
    <x v="2"/>
  </r>
  <r>
    <x v="2"/>
    <x v="9"/>
    <x v="18"/>
    <n v="6"/>
    <n v="11"/>
    <n v="0"/>
    <n v="17"/>
    <n v="58"/>
    <n v="8"/>
    <n v="66"/>
    <n v="90"/>
    <x v="1"/>
    <n v="3.8823529411764706"/>
    <x v="2"/>
  </r>
  <r>
    <x v="2"/>
    <x v="9"/>
    <x v="19"/>
    <n v="5"/>
    <n v="14"/>
    <n v="0"/>
    <n v="19"/>
    <n v="146"/>
    <n v="32"/>
    <n v="178"/>
    <n v="142"/>
    <x v="1"/>
    <n v="9.3684210526315788"/>
    <x v="2"/>
  </r>
  <r>
    <x v="2"/>
    <x v="10"/>
    <x v="13"/>
    <n v="12"/>
    <n v="52"/>
    <n v="0"/>
    <n v="64"/>
    <n v="217"/>
    <n v="21"/>
    <n v="238"/>
    <n v="386"/>
    <x v="2"/>
    <n v="3.71875"/>
    <x v="2"/>
  </r>
  <r>
    <x v="2"/>
    <x v="10"/>
    <x v="14"/>
    <n v="42"/>
    <n v="71"/>
    <n v="4"/>
    <n v="117"/>
    <n v="481"/>
    <n v="82"/>
    <n v="563"/>
    <n v="1038"/>
    <x v="2"/>
    <n v="4.8119658119658117"/>
    <x v="2"/>
  </r>
  <r>
    <x v="2"/>
    <x v="10"/>
    <x v="15"/>
    <n v="15"/>
    <n v="27"/>
    <n v="1"/>
    <n v="43"/>
    <n v="132"/>
    <n v="24"/>
    <n v="156"/>
    <n v="240"/>
    <x v="2"/>
    <n v="3.6279069767441858"/>
    <x v="2"/>
  </r>
  <r>
    <x v="2"/>
    <x v="10"/>
    <x v="16"/>
    <n v="6"/>
    <n v="12"/>
    <n v="0"/>
    <n v="18"/>
    <n v="78"/>
    <n v="13"/>
    <n v="91"/>
    <n v="132"/>
    <x v="2"/>
    <n v="5.0555555555555554"/>
    <x v="2"/>
  </r>
  <r>
    <x v="2"/>
    <x v="10"/>
    <x v="17"/>
    <n v="0"/>
    <n v="10"/>
    <n v="0"/>
    <n v="10"/>
    <n v="14"/>
    <n v="0"/>
    <n v="14"/>
    <n v="21"/>
    <x v="2"/>
    <n v="1.4"/>
    <x v="2"/>
  </r>
  <r>
    <x v="2"/>
    <x v="10"/>
    <x v="18"/>
    <n v="5"/>
    <n v="9"/>
    <n v="1"/>
    <n v="15"/>
    <n v="36"/>
    <n v="11"/>
    <n v="47"/>
    <n v="58"/>
    <x v="2"/>
    <n v="3.1333333333333333"/>
    <x v="2"/>
  </r>
  <r>
    <x v="2"/>
    <x v="10"/>
    <x v="19"/>
    <n v="1"/>
    <n v="9"/>
    <n v="0"/>
    <n v="10"/>
    <n v="38"/>
    <n v="1"/>
    <n v="39"/>
    <n v="49"/>
    <x v="2"/>
    <n v="3.9"/>
    <x v="2"/>
  </r>
  <r>
    <x v="2"/>
    <x v="11"/>
    <x v="13"/>
    <n v="18"/>
    <n v="93"/>
    <n v="3"/>
    <n v="114"/>
    <n v="460"/>
    <n v="36"/>
    <n v="496"/>
    <n v="769"/>
    <x v="3"/>
    <n v="4.3508771929824563"/>
    <x v="2"/>
  </r>
  <r>
    <x v="2"/>
    <x v="11"/>
    <x v="14"/>
    <n v="71"/>
    <n v="131"/>
    <n v="7"/>
    <n v="209"/>
    <n v="889"/>
    <n v="150"/>
    <n v="1039"/>
    <n v="1838"/>
    <x v="3"/>
    <n v="4.9712918660287082"/>
    <x v="2"/>
  </r>
  <r>
    <x v="2"/>
    <x v="11"/>
    <x v="15"/>
    <n v="23"/>
    <n v="35"/>
    <n v="1"/>
    <n v="59"/>
    <n v="265"/>
    <n v="62"/>
    <n v="327"/>
    <n v="461"/>
    <x v="3"/>
    <n v="5.5423728813559325"/>
    <x v="2"/>
  </r>
  <r>
    <x v="2"/>
    <x v="11"/>
    <x v="16"/>
    <n v="13"/>
    <n v="27"/>
    <n v="0"/>
    <n v="40"/>
    <n v="207"/>
    <n v="45"/>
    <n v="252"/>
    <n v="356"/>
    <x v="3"/>
    <n v="6.3"/>
    <x v="2"/>
  </r>
  <r>
    <x v="2"/>
    <x v="11"/>
    <x v="17"/>
    <n v="15"/>
    <n v="35"/>
    <n v="0"/>
    <n v="50"/>
    <n v="219"/>
    <n v="40"/>
    <n v="259"/>
    <n v="606"/>
    <x v="3"/>
    <n v="5.18"/>
    <x v="2"/>
  </r>
  <r>
    <x v="2"/>
    <x v="11"/>
    <x v="18"/>
    <n v="6"/>
    <n v="19"/>
    <n v="0"/>
    <n v="25"/>
    <n v="110"/>
    <n v="13"/>
    <n v="123"/>
    <n v="175"/>
    <x v="3"/>
    <n v="4.92"/>
    <x v="2"/>
  </r>
  <r>
    <x v="2"/>
    <x v="11"/>
    <x v="19"/>
    <n v="6"/>
    <n v="8"/>
    <n v="1"/>
    <n v="15"/>
    <n v="36"/>
    <n v="18"/>
    <n v="54"/>
    <n v="131"/>
    <x v="3"/>
    <n v="3.6"/>
    <x v="2"/>
  </r>
  <r>
    <x v="3"/>
    <x v="12"/>
    <x v="13"/>
    <n v="17"/>
    <n v="75"/>
    <n v="3"/>
    <n v="95"/>
    <n v="308"/>
    <n v="41"/>
    <n v="349"/>
    <n v="526"/>
    <x v="0"/>
    <n v="3.6736842105263157"/>
    <x v="2"/>
  </r>
  <r>
    <x v="3"/>
    <x v="12"/>
    <x v="14"/>
    <n v="68"/>
    <n v="107"/>
    <n v="5"/>
    <n v="180"/>
    <n v="828"/>
    <n v="171"/>
    <n v="999"/>
    <n v="1706"/>
    <x v="0"/>
    <n v="5.55"/>
    <x v="2"/>
  </r>
  <r>
    <x v="3"/>
    <x v="12"/>
    <x v="15"/>
    <n v="14"/>
    <n v="39"/>
    <n v="1"/>
    <n v="54"/>
    <n v="236"/>
    <n v="30"/>
    <n v="266"/>
    <n v="495"/>
    <x v="0"/>
    <n v="4.9259259259259256"/>
    <x v="2"/>
  </r>
  <r>
    <x v="3"/>
    <x v="12"/>
    <x v="16"/>
    <n v="16"/>
    <n v="19"/>
    <n v="0"/>
    <n v="35"/>
    <n v="133"/>
    <n v="38"/>
    <n v="171"/>
    <n v="242"/>
    <x v="0"/>
    <n v="4.8857142857142861"/>
    <x v="2"/>
  </r>
  <r>
    <x v="3"/>
    <x v="12"/>
    <x v="17"/>
    <n v="11"/>
    <n v="22"/>
    <n v="0"/>
    <n v="33"/>
    <n v="250"/>
    <n v="41"/>
    <n v="291"/>
    <n v="449"/>
    <x v="0"/>
    <n v="8.8181818181818183"/>
    <x v="2"/>
  </r>
  <r>
    <x v="3"/>
    <x v="12"/>
    <x v="18"/>
    <n v="14"/>
    <n v="10"/>
    <n v="0"/>
    <n v="24"/>
    <n v="122"/>
    <n v="41"/>
    <n v="163"/>
    <n v="236"/>
    <x v="0"/>
    <n v="6.791666666666667"/>
    <x v="2"/>
  </r>
  <r>
    <x v="3"/>
    <x v="12"/>
    <x v="19"/>
    <n v="5"/>
    <n v="8"/>
    <n v="0"/>
    <n v="13"/>
    <n v="61"/>
    <n v="14"/>
    <n v="75"/>
    <n v="130"/>
    <x v="0"/>
    <n v="5.7692307692307692"/>
    <x v="2"/>
  </r>
  <r>
    <x v="3"/>
    <x v="13"/>
    <x v="13"/>
    <n v="17"/>
    <n v="43"/>
    <n v="0"/>
    <n v="60"/>
    <n v="185"/>
    <n v="26"/>
    <n v="211"/>
    <n v="366"/>
    <x v="1"/>
    <n v="3.5166666666666666"/>
    <x v="2"/>
  </r>
  <r>
    <x v="3"/>
    <x v="13"/>
    <x v="14"/>
    <n v="49"/>
    <n v="106"/>
    <n v="2"/>
    <n v="157"/>
    <n v="765"/>
    <n v="124"/>
    <n v="889"/>
    <n v="1559"/>
    <x v="1"/>
    <n v="5.6624203821656049"/>
    <x v="2"/>
  </r>
  <r>
    <x v="3"/>
    <x v="13"/>
    <x v="15"/>
    <n v="24"/>
    <n v="23"/>
    <n v="1"/>
    <n v="48"/>
    <n v="233"/>
    <n v="74"/>
    <n v="307"/>
    <n v="426"/>
    <x v="1"/>
    <n v="6.395833333333333"/>
    <x v="2"/>
  </r>
  <r>
    <x v="3"/>
    <x v="13"/>
    <x v="16"/>
    <n v="10"/>
    <n v="16"/>
    <n v="0"/>
    <n v="26"/>
    <n v="107"/>
    <n v="18"/>
    <n v="125"/>
    <n v="226"/>
    <x v="1"/>
    <n v="4.8076923076923075"/>
    <x v="2"/>
  </r>
  <r>
    <x v="3"/>
    <x v="13"/>
    <x v="17"/>
    <n v="11"/>
    <n v="16"/>
    <n v="0"/>
    <n v="27"/>
    <n v="65"/>
    <n v="16"/>
    <n v="81"/>
    <n v="161"/>
    <x v="1"/>
    <n v="3"/>
    <x v="2"/>
  </r>
  <r>
    <x v="3"/>
    <x v="13"/>
    <x v="18"/>
    <n v="9"/>
    <n v="15"/>
    <n v="1"/>
    <n v="25"/>
    <n v="107"/>
    <n v="19"/>
    <n v="126"/>
    <n v="211"/>
    <x v="1"/>
    <n v="5.04"/>
    <x v="2"/>
  </r>
  <r>
    <x v="3"/>
    <x v="13"/>
    <x v="19"/>
    <n v="7"/>
    <n v="13"/>
    <n v="0"/>
    <n v="20"/>
    <n v="84"/>
    <n v="16"/>
    <n v="100"/>
    <n v="187"/>
    <x v="1"/>
    <n v="5"/>
    <x v="2"/>
  </r>
  <r>
    <x v="3"/>
    <x v="14"/>
    <x v="13"/>
    <n v="28"/>
    <n v="89"/>
    <n v="0"/>
    <n v="117"/>
    <n v="539"/>
    <n v="73"/>
    <n v="612"/>
    <n v="961"/>
    <x v="2"/>
    <n v="5.2307692307692308"/>
    <x v="2"/>
  </r>
  <r>
    <x v="3"/>
    <x v="14"/>
    <x v="14"/>
    <n v="36"/>
    <n v="82"/>
    <n v="6"/>
    <n v="124"/>
    <n v="504"/>
    <n v="106"/>
    <n v="610"/>
    <n v="1200"/>
    <x v="2"/>
    <n v="4.919354838709677"/>
    <x v="2"/>
  </r>
  <r>
    <x v="3"/>
    <x v="14"/>
    <x v="15"/>
    <n v="14"/>
    <n v="20"/>
    <n v="1"/>
    <n v="35"/>
    <n v="177"/>
    <n v="59"/>
    <n v="236"/>
    <n v="322"/>
    <x v="2"/>
    <n v="6.7428571428571429"/>
    <x v="2"/>
  </r>
  <r>
    <x v="3"/>
    <x v="14"/>
    <x v="16"/>
    <n v="8"/>
    <n v="9"/>
    <n v="0"/>
    <n v="17"/>
    <n v="90"/>
    <n v="26"/>
    <n v="116"/>
    <n v="123"/>
    <x v="2"/>
    <n v="6.8235294117647056"/>
    <x v="2"/>
  </r>
  <r>
    <x v="3"/>
    <x v="14"/>
    <x v="17"/>
    <n v="9"/>
    <n v="20"/>
    <n v="1"/>
    <n v="30"/>
    <n v="99"/>
    <n v="32"/>
    <n v="131"/>
    <n v="274"/>
    <x v="2"/>
    <n v="4.3666666666666663"/>
    <x v="2"/>
  </r>
  <r>
    <x v="3"/>
    <x v="14"/>
    <x v="18"/>
    <n v="7"/>
    <n v="12"/>
    <n v="0"/>
    <n v="19"/>
    <n v="52"/>
    <n v="16"/>
    <n v="68"/>
    <n v="149"/>
    <x v="2"/>
    <n v="3.5789473684210527"/>
    <x v="2"/>
  </r>
  <r>
    <x v="3"/>
    <x v="14"/>
    <x v="19"/>
    <n v="4"/>
    <n v="7"/>
    <n v="0"/>
    <n v="11"/>
    <n v="30"/>
    <n v="12"/>
    <n v="42"/>
    <n v="57"/>
    <x v="2"/>
    <n v="3.8181818181818183"/>
    <x v="2"/>
  </r>
  <r>
    <x v="0"/>
    <x v="0"/>
    <x v="20"/>
    <n v="16"/>
    <n v="23"/>
    <n v="5"/>
    <n v="44"/>
    <n v="119"/>
    <n v="35"/>
    <n v="154"/>
    <n v="289"/>
    <x v="0"/>
    <n v="3.5"/>
    <x v="3"/>
  </r>
  <r>
    <x v="0"/>
    <x v="0"/>
    <x v="21"/>
    <n v="9"/>
    <n v="55"/>
    <n v="16"/>
    <n v="80"/>
    <n v="147"/>
    <n v="9"/>
    <n v="156"/>
    <n v="575"/>
    <x v="0"/>
    <n v="1.95"/>
    <x v="3"/>
  </r>
  <r>
    <x v="0"/>
    <x v="0"/>
    <x v="22"/>
    <n v="10"/>
    <n v="19"/>
    <n v="2"/>
    <n v="31"/>
    <n v="121"/>
    <n v="27"/>
    <n v="148"/>
    <n v="274"/>
    <x v="0"/>
    <n v="4.774193548387097"/>
    <x v="3"/>
  </r>
  <r>
    <x v="0"/>
    <x v="0"/>
    <x v="23"/>
    <n v="24"/>
    <n v="36"/>
    <n v="6"/>
    <n v="66"/>
    <n v="222"/>
    <n v="37"/>
    <n v="259"/>
    <n v="505"/>
    <x v="0"/>
    <n v="3.9242424242424243"/>
    <x v="3"/>
  </r>
  <r>
    <x v="0"/>
    <x v="0"/>
    <x v="24"/>
    <n v="7"/>
    <n v="7"/>
    <n v="2"/>
    <n v="16"/>
    <n v="71"/>
    <n v="17"/>
    <n v="88"/>
    <n v="116"/>
    <x v="0"/>
    <n v="5.5"/>
    <x v="3"/>
  </r>
  <r>
    <x v="0"/>
    <x v="1"/>
    <x v="20"/>
    <n v="10"/>
    <n v="11"/>
    <n v="0"/>
    <n v="21"/>
    <n v="69"/>
    <n v="19"/>
    <n v="88"/>
    <n v="177"/>
    <x v="1"/>
    <n v="4.1904761904761907"/>
    <x v="3"/>
  </r>
  <r>
    <x v="0"/>
    <x v="1"/>
    <x v="21"/>
    <n v="15"/>
    <n v="31"/>
    <n v="20"/>
    <n v="66"/>
    <n v="138"/>
    <n v="18"/>
    <n v="156"/>
    <n v="418"/>
    <x v="1"/>
    <n v="2.3636363636363638"/>
    <x v="3"/>
  </r>
  <r>
    <x v="0"/>
    <x v="1"/>
    <x v="22"/>
    <n v="9"/>
    <n v="19"/>
    <n v="1"/>
    <n v="29"/>
    <n v="82"/>
    <n v="15"/>
    <n v="97"/>
    <n v="185"/>
    <x v="1"/>
    <n v="3.3448275862068964"/>
    <x v="3"/>
  </r>
  <r>
    <x v="0"/>
    <x v="1"/>
    <x v="23"/>
    <n v="13"/>
    <n v="34"/>
    <n v="19"/>
    <n v="66"/>
    <n v="157"/>
    <n v="22"/>
    <n v="179"/>
    <n v="453"/>
    <x v="1"/>
    <n v="2.7121212121212119"/>
    <x v="3"/>
  </r>
  <r>
    <x v="0"/>
    <x v="1"/>
    <x v="24"/>
    <n v="6"/>
    <n v="13"/>
    <n v="4"/>
    <n v="23"/>
    <n v="64"/>
    <n v="14"/>
    <n v="78"/>
    <n v="145"/>
    <x v="1"/>
    <n v="3.3913043478260869"/>
    <x v="3"/>
  </r>
  <r>
    <x v="0"/>
    <x v="2"/>
    <x v="20"/>
    <n v="7"/>
    <n v="10"/>
    <n v="3"/>
    <n v="20"/>
    <n v="62"/>
    <n v="11"/>
    <n v="73"/>
    <n v="140"/>
    <x v="2"/>
    <n v="3.65"/>
    <x v="3"/>
  </r>
  <r>
    <x v="0"/>
    <x v="2"/>
    <x v="21"/>
    <n v="12"/>
    <n v="39"/>
    <n v="11"/>
    <n v="62"/>
    <n v="142"/>
    <n v="17"/>
    <n v="159"/>
    <n v="411"/>
    <x v="2"/>
    <n v="2.564516129032258"/>
    <x v="3"/>
  </r>
  <r>
    <x v="0"/>
    <x v="2"/>
    <x v="22"/>
    <n v="9"/>
    <n v="18"/>
    <n v="7"/>
    <n v="34"/>
    <n v="100"/>
    <n v="18"/>
    <n v="118"/>
    <n v="272"/>
    <x v="2"/>
    <n v="3.4705882352941178"/>
    <x v="3"/>
  </r>
  <r>
    <x v="0"/>
    <x v="2"/>
    <x v="23"/>
    <n v="21"/>
    <n v="52"/>
    <n v="24"/>
    <n v="97"/>
    <n v="270"/>
    <n v="28"/>
    <n v="298"/>
    <n v="748"/>
    <x v="2"/>
    <n v="3.0721649484536084"/>
    <x v="3"/>
  </r>
  <r>
    <x v="0"/>
    <x v="2"/>
    <x v="24"/>
    <n v="9"/>
    <n v="15"/>
    <n v="3"/>
    <n v="27"/>
    <n v="85"/>
    <n v="16"/>
    <n v="101"/>
    <n v="251"/>
    <x v="2"/>
    <n v="3.7407407407407409"/>
    <x v="3"/>
  </r>
  <r>
    <x v="0"/>
    <x v="3"/>
    <x v="20"/>
    <n v="3"/>
    <n v="12"/>
    <n v="6"/>
    <n v="21"/>
    <n v="57"/>
    <n v="3"/>
    <n v="60"/>
    <n v="177"/>
    <x v="3"/>
    <n v="2.8571428571428572"/>
    <x v="3"/>
  </r>
  <r>
    <x v="0"/>
    <x v="3"/>
    <x v="21"/>
    <n v="24"/>
    <n v="25"/>
    <n v="10"/>
    <n v="59"/>
    <n v="156"/>
    <n v="45"/>
    <n v="201"/>
    <n v="577"/>
    <x v="3"/>
    <n v="3.406779661016949"/>
    <x v="3"/>
  </r>
  <r>
    <x v="0"/>
    <x v="3"/>
    <x v="22"/>
    <n v="14"/>
    <n v="13"/>
    <n v="3"/>
    <n v="30"/>
    <n v="87"/>
    <n v="29"/>
    <n v="116"/>
    <n v="171"/>
    <x v="3"/>
    <n v="3.8666666666666667"/>
    <x v="3"/>
  </r>
  <r>
    <x v="0"/>
    <x v="3"/>
    <x v="23"/>
    <n v="16"/>
    <n v="29"/>
    <n v="11"/>
    <n v="56"/>
    <n v="134"/>
    <n v="21"/>
    <n v="155"/>
    <n v="348"/>
    <x v="3"/>
    <n v="2.7678571428571428"/>
    <x v="3"/>
  </r>
  <r>
    <x v="0"/>
    <x v="3"/>
    <x v="24"/>
    <n v="11"/>
    <n v="25"/>
    <n v="1"/>
    <n v="37"/>
    <n v="130"/>
    <n v="22"/>
    <n v="152"/>
    <n v="328"/>
    <x v="3"/>
    <n v="4.1081081081081079"/>
    <x v="3"/>
  </r>
  <r>
    <x v="1"/>
    <x v="4"/>
    <x v="20"/>
    <n v="8"/>
    <n v="20"/>
    <n v="5"/>
    <n v="33"/>
    <n v="144"/>
    <n v="13"/>
    <n v="157"/>
    <n v="260"/>
    <x v="0"/>
    <n v="4.7575757575757578"/>
    <x v="3"/>
  </r>
  <r>
    <x v="1"/>
    <x v="4"/>
    <x v="21"/>
    <n v="15"/>
    <n v="20"/>
    <n v="3"/>
    <n v="38"/>
    <n v="103"/>
    <n v="22"/>
    <n v="125"/>
    <n v="376"/>
    <x v="0"/>
    <n v="3.2894736842105261"/>
    <x v="3"/>
  </r>
  <r>
    <x v="1"/>
    <x v="4"/>
    <x v="22"/>
    <n v="11"/>
    <n v="17"/>
    <n v="5"/>
    <n v="33"/>
    <n v="87"/>
    <n v="22"/>
    <n v="109"/>
    <n v="217"/>
    <x v="0"/>
    <n v="3.3030303030303032"/>
    <x v="3"/>
  </r>
  <r>
    <x v="1"/>
    <x v="4"/>
    <x v="23"/>
    <n v="21"/>
    <n v="28"/>
    <n v="8"/>
    <n v="57"/>
    <n v="211"/>
    <n v="38"/>
    <n v="249"/>
    <n v="600"/>
    <x v="0"/>
    <n v="4.3684210526315788"/>
    <x v="3"/>
  </r>
  <r>
    <x v="1"/>
    <x v="4"/>
    <x v="24"/>
    <n v="7"/>
    <n v="16"/>
    <n v="3"/>
    <n v="26"/>
    <n v="54"/>
    <n v="17"/>
    <n v="71"/>
    <n v="134"/>
    <x v="0"/>
    <n v="2.7307692307692308"/>
    <x v="3"/>
  </r>
  <r>
    <x v="1"/>
    <x v="5"/>
    <x v="20"/>
    <n v="10"/>
    <n v="13"/>
    <n v="6"/>
    <n v="29"/>
    <n v="107"/>
    <n v="23"/>
    <n v="130"/>
    <n v="224"/>
    <x v="1"/>
    <n v="4.4827586206896548"/>
    <x v="3"/>
  </r>
  <r>
    <x v="1"/>
    <x v="5"/>
    <x v="21"/>
    <n v="11"/>
    <n v="11"/>
    <n v="7"/>
    <n v="29"/>
    <n v="45"/>
    <n v="18"/>
    <n v="63"/>
    <n v="160"/>
    <x v="1"/>
    <n v="2.1724137931034484"/>
    <x v="3"/>
  </r>
  <r>
    <x v="1"/>
    <x v="5"/>
    <x v="22"/>
    <n v="8"/>
    <n v="15"/>
    <n v="2"/>
    <n v="25"/>
    <n v="76"/>
    <n v="10"/>
    <n v="86"/>
    <n v="171"/>
    <x v="1"/>
    <n v="3.44"/>
    <x v="3"/>
  </r>
  <r>
    <x v="1"/>
    <x v="5"/>
    <x v="23"/>
    <n v="16"/>
    <n v="43"/>
    <n v="11"/>
    <n v="70"/>
    <n v="215"/>
    <n v="24"/>
    <n v="239"/>
    <n v="491"/>
    <x v="1"/>
    <n v="3.4142857142857141"/>
    <x v="3"/>
  </r>
  <r>
    <x v="1"/>
    <x v="5"/>
    <x v="24"/>
    <n v="5"/>
    <n v="13"/>
    <n v="2"/>
    <n v="20"/>
    <n v="46"/>
    <n v="9"/>
    <n v="55"/>
    <n v="94"/>
    <x v="1"/>
    <n v="2.75"/>
    <x v="3"/>
  </r>
  <r>
    <x v="1"/>
    <x v="6"/>
    <x v="20"/>
    <n v="5"/>
    <n v="17"/>
    <n v="2"/>
    <n v="24"/>
    <n v="101"/>
    <n v="9"/>
    <n v="110"/>
    <n v="226"/>
    <x v="2"/>
    <n v="4.583333333333333"/>
    <x v="3"/>
  </r>
  <r>
    <x v="1"/>
    <x v="6"/>
    <x v="21"/>
    <n v="15"/>
    <n v="20"/>
    <n v="7"/>
    <n v="42"/>
    <n v="103"/>
    <n v="20"/>
    <n v="123"/>
    <n v="301"/>
    <x v="2"/>
    <n v="2.9285714285714284"/>
    <x v="3"/>
  </r>
  <r>
    <x v="1"/>
    <x v="6"/>
    <x v="22"/>
    <n v="11"/>
    <n v="37"/>
    <n v="6"/>
    <n v="54"/>
    <n v="85"/>
    <n v="17"/>
    <n v="102"/>
    <n v="313"/>
    <x v="2"/>
    <n v="1.8888888888888888"/>
    <x v="3"/>
  </r>
  <r>
    <x v="1"/>
    <x v="6"/>
    <x v="23"/>
    <n v="12"/>
    <n v="32"/>
    <n v="4"/>
    <n v="48"/>
    <n v="177"/>
    <n v="18"/>
    <n v="195"/>
    <n v="400"/>
    <x v="2"/>
    <n v="4.0625"/>
    <x v="3"/>
  </r>
  <r>
    <x v="1"/>
    <x v="6"/>
    <x v="24"/>
    <n v="3"/>
    <n v="12"/>
    <n v="2"/>
    <n v="17"/>
    <n v="45"/>
    <n v="4"/>
    <n v="49"/>
    <n v="145"/>
    <x v="2"/>
    <n v="2.8823529411764706"/>
    <x v="3"/>
  </r>
  <r>
    <x v="1"/>
    <x v="7"/>
    <x v="20"/>
    <n v="7"/>
    <n v="13"/>
    <n v="13"/>
    <n v="33"/>
    <n v="89"/>
    <n v="7"/>
    <n v="96"/>
    <n v="209"/>
    <x v="3"/>
    <n v="2.9090909090909092"/>
    <x v="3"/>
  </r>
  <r>
    <x v="1"/>
    <x v="7"/>
    <x v="21"/>
    <n v="10"/>
    <n v="20"/>
    <n v="10"/>
    <n v="40"/>
    <n v="121"/>
    <n v="14"/>
    <n v="135"/>
    <n v="344"/>
    <x v="3"/>
    <n v="3.375"/>
    <x v="3"/>
  </r>
  <r>
    <x v="1"/>
    <x v="7"/>
    <x v="22"/>
    <n v="9"/>
    <n v="39"/>
    <n v="7"/>
    <n v="55"/>
    <n v="118"/>
    <n v="19"/>
    <n v="137"/>
    <n v="368"/>
    <x v="3"/>
    <n v="2.4909090909090907"/>
    <x v="3"/>
  </r>
  <r>
    <x v="1"/>
    <x v="7"/>
    <x v="23"/>
    <n v="12"/>
    <n v="41"/>
    <n v="3"/>
    <n v="56"/>
    <n v="157"/>
    <n v="19"/>
    <n v="176"/>
    <n v="481"/>
    <x v="3"/>
    <n v="3.1428571428571428"/>
    <x v="3"/>
  </r>
  <r>
    <x v="1"/>
    <x v="7"/>
    <x v="24"/>
    <n v="9"/>
    <n v="21"/>
    <n v="1"/>
    <n v="31"/>
    <n v="97"/>
    <n v="21"/>
    <n v="118"/>
    <n v="235"/>
    <x v="3"/>
    <n v="3.806451612903226"/>
    <x v="3"/>
  </r>
  <r>
    <x v="2"/>
    <x v="8"/>
    <x v="20"/>
    <n v="7"/>
    <n v="5"/>
    <n v="0"/>
    <n v="12"/>
    <n v="45"/>
    <n v="16"/>
    <n v="61"/>
    <n v="81"/>
    <x v="0"/>
    <n v="5.083333333333333"/>
    <x v="3"/>
  </r>
  <r>
    <x v="2"/>
    <x v="8"/>
    <x v="21"/>
    <n v="4"/>
    <n v="8"/>
    <n v="3"/>
    <n v="15"/>
    <n v="76"/>
    <n v="3"/>
    <n v="79"/>
    <n v="161"/>
    <x v="0"/>
    <n v="5.2666666666666666"/>
    <x v="3"/>
  </r>
  <r>
    <x v="2"/>
    <x v="8"/>
    <x v="22"/>
    <n v="9"/>
    <n v="30"/>
    <n v="10"/>
    <n v="49"/>
    <n v="131"/>
    <n v="14"/>
    <n v="145"/>
    <n v="366"/>
    <x v="0"/>
    <n v="2.9591836734693877"/>
    <x v="3"/>
  </r>
  <r>
    <x v="2"/>
    <x v="8"/>
    <x v="23"/>
    <n v="10"/>
    <n v="23"/>
    <n v="4"/>
    <n v="37"/>
    <n v="99"/>
    <n v="21"/>
    <n v="120"/>
    <n v="237"/>
    <x v="0"/>
    <n v="3.2432432432432434"/>
    <x v="3"/>
  </r>
  <r>
    <x v="2"/>
    <x v="8"/>
    <x v="24"/>
    <n v="9"/>
    <n v="8"/>
    <n v="1"/>
    <n v="18"/>
    <n v="58"/>
    <n v="11"/>
    <n v="69"/>
    <n v="123"/>
    <x v="0"/>
    <n v="3.8333333333333335"/>
    <x v="3"/>
  </r>
  <r>
    <x v="2"/>
    <x v="9"/>
    <x v="20"/>
    <n v="3"/>
    <n v="6"/>
    <n v="3"/>
    <n v="12"/>
    <n v="22"/>
    <n v="3"/>
    <n v="25"/>
    <n v="78"/>
    <x v="1"/>
    <n v="2.0833333333333335"/>
    <x v="3"/>
  </r>
  <r>
    <x v="2"/>
    <x v="9"/>
    <x v="21"/>
    <n v="10"/>
    <n v="11"/>
    <n v="13"/>
    <n v="34"/>
    <n v="60"/>
    <n v="12"/>
    <n v="72"/>
    <n v="273"/>
    <x v="1"/>
    <n v="2.1176470588235294"/>
    <x v="3"/>
  </r>
  <r>
    <x v="2"/>
    <x v="9"/>
    <x v="22"/>
    <n v="15"/>
    <n v="29"/>
    <n v="4"/>
    <n v="48"/>
    <n v="97"/>
    <n v="43"/>
    <n v="140"/>
    <n v="294"/>
    <x v="1"/>
    <n v="2.9166666666666665"/>
    <x v="3"/>
  </r>
  <r>
    <x v="2"/>
    <x v="9"/>
    <x v="23"/>
    <n v="13"/>
    <n v="25"/>
    <n v="6"/>
    <n v="44"/>
    <n v="129"/>
    <n v="40"/>
    <n v="169"/>
    <n v="284"/>
    <x v="1"/>
    <n v="3.8409090909090908"/>
    <x v="3"/>
  </r>
  <r>
    <x v="2"/>
    <x v="9"/>
    <x v="24"/>
    <n v="6"/>
    <n v="11"/>
    <n v="3"/>
    <n v="20"/>
    <n v="37"/>
    <n v="8"/>
    <n v="45"/>
    <n v="120"/>
    <x v="1"/>
    <n v="2.25"/>
    <x v="3"/>
  </r>
  <r>
    <x v="2"/>
    <x v="10"/>
    <x v="20"/>
    <n v="2"/>
    <n v="8"/>
    <n v="5"/>
    <n v="15"/>
    <n v="42"/>
    <n v="11"/>
    <n v="53"/>
    <n v="129"/>
    <x v="2"/>
    <n v="3.5333333333333332"/>
    <x v="3"/>
  </r>
  <r>
    <x v="2"/>
    <x v="10"/>
    <x v="21"/>
    <n v="10"/>
    <n v="18"/>
    <n v="6"/>
    <n v="34"/>
    <n v="90"/>
    <n v="19"/>
    <n v="109"/>
    <n v="252"/>
    <x v="2"/>
    <n v="3.2058823529411766"/>
    <x v="3"/>
  </r>
  <r>
    <x v="2"/>
    <x v="10"/>
    <x v="22"/>
    <n v="7"/>
    <n v="12"/>
    <n v="0"/>
    <n v="19"/>
    <n v="39"/>
    <n v="10"/>
    <n v="49"/>
    <n v="104"/>
    <x v="2"/>
    <n v="2.5789473684210527"/>
    <x v="3"/>
  </r>
  <r>
    <x v="2"/>
    <x v="10"/>
    <x v="23"/>
    <n v="13"/>
    <n v="16"/>
    <n v="3"/>
    <n v="32"/>
    <n v="96"/>
    <n v="31"/>
    <n v="127"/>
    <n v="248"/>
    <x v="2"/>
    <n v="3.96875"/>
    <x v="3"/>
  </r>
  <r>
    <x v="2"/>
    <x v="10"/>
    <x v="24"/>
    <n v="7"/>
    <n v="10"/>
    <n v="3"/>
    <n v="20"/>
    <n v="107"/>
    <n v="10"/>
    <n v="117"/>
    <n v="211"/>
    <x v="2"/>
    <n v="5.85"/>
    <x v="3"/>
  </r>
  <r>
    <x v="2"/>
    <x v="11"/>
    <x v="20"/>
    <n v="9"/>
    <n v="15"/>
    <n v="2"/>
    <n v="26"/>
    <n v="159"/>
    <n v="14"/>
    <n v="173"/>
    <n v="298"/>
    <x v="3"/>
    <n v="6.6538461538461542"/>
    <x v="3"/>
  </r>
  <r>
    <x v="2"/>
    <x v="11"/>
    <x v="21"/>
    <n v="8"/>
    <n v="13"/>
    <n v="11"/>
    <n v="32"/>
    <n v="71"/>
    <n v="9"/>
    <n v="80"/>
    <n v="288"/>
    <x v="3"/>
    <n v="2.5"/>
    <x v="3"/>
  </r>
  <r>
    <x v="2"/>
    <x v="11"/>
    <x v="22"/>
    <n v="8"/>
    <n v="15"/>
    <n v="2"/>
    <n v="25"/>
    <n v="72"/>
    <n v="11"/>
    <n v="83"/>
    <n v="129"/>
    <x v="3"/>
    <n v="3.32"/>
    <x v="3"/>
  </r>
  <r>
    <x v="2"/>
    <x v="11"/>
    <x v="23"/>
    <n v="9"/>
    <n v="29"/>
    <n v="4"/>
    <n v="42"/>
    <n v="193"/>
    <n v="16"/>
    <n v="209"/>
    <n v="332"/>
    <x v="3"/>
    <n v="4.9761904761904763"/>
    <x v="3"/>
  </r>
  <r>
    <x v="2"/>
    <x v="11"/>
    <x v="24"/>
    <n v="12"/>
    <n v="13"/>
    <n v="4"/>
    <n v="29"/>
    <n v="72"/>
    <n v="24"/>
    <n v="96"/>
    <n v="197"/>
    <x v="3"/>
    <n v="3.3103448275862069"/>
    <x v="3"/>
  </r>
  <r>
    <x v="3"/>
    <x v="12"/>
    <x v="20"/>
    <n v="5"/>
    <n v="12"/>
    <n v="2"/>
    <n v="19"/>
    <n v="45"/>
    <n v="5"/>
    <n v="50"/>
    <n v="94"/>
    <x v="0"/>
    <n v="2.6315789473684212"/>
    <x v="3"/>
  </r>
  <r>
    <x v="3"/>
    <x v="12"/>
    <x v="21"/>
    <n v="11"/>
    <n v="16"/>
    <n v="4"/>
    <n v="31"/>
    <n v="73"/>
    <n v="13"/>
    <n v="86"/>
    <n v="222"/>
    <x v="0"/>
    <n v="2.774193548387097"/>
    <x v="3"/>
  </r>
  <r>
    <x v="3"/>
    <x v="12"/>
    <x v="22"/>
    <n v="8"/>
    <n v="18"/>
    <n v="17"/>
    <n v="43"/>
    <n v="60"/>
    <n v="19"/>
    <n v="79"/>
    <n v="148"/>
    <x v="0"/>
    <n v="1.8372093023255813"/>
    <x v="3"/>
  </r>
  <r>
    <x v="3"/>
    <x v="12"/>
    <x v="23"/>
    <n v="12"/>
    <n v="28"/>
    <n v="4"/>
    <n v="44"/>
    <n v="164"/>
    <n v="24"/>
    <n v="188"/>
    <n v="363"/>
    <x v="0"/>
    <n v="4.2727272727272725"/>
    <x v="3"/>
  </r>
  <r>
    <x v="3"/>
    <x v="12"/>
    <x v="24"/>
    <n v="18"/>
    <n v="13"/>
    <n v="3"/>
    <n v="34"/>
    <n v="134"/>
    <n v="36"/>
    <n v="170"/>
    <n v="279"/>
    <x v="0"/>
    <n v="5"/>
    <x v="3"/>
  </r>
  <r>
    <x v="3"/>
    <x v="13"/>
    <x v="20"/>
    <n v="6"/>
    <n v="12"/>
    <n v="2"/>
    <n v="20"/>
    <n v="86"/>
    <n v="15"/>
    <n v="101"/>
    <n v="177"/>
    <x v="1"/>
    <n v="5.05"/>
    <x v="3"/>
  </r>
  <r>
    <x v="3"/>
    <x v="13"/>
    <x v="21"/>
    <n v="9"/>
    <n v="11"/>
    <n v="3"/>
    <n v="23"/>
    <n v="68"/>
    <n v="11"/>
    <n v="79"/>
    <n v="184"/>
    <x v="1"/>
    <n v="3.4347826086956523"/>
    <x v="3"/>
  </r>
  <r>
    <x v="3"/>
    <x v="13"/>
    <x v="22"/>
    <n v="9"/>
    <n v="9"/>
    <n v="0"/>
    <n v="18"/>
    <n v="45"/>
    <n v="12"/>
    <n v="57"/>
    <n v="105"/>
    <x v="1"/>
    <n v="3.1666666666666665"/>
    <x v="3"/>
  </r>
  <r>
    <x v="3"/>
    <x v="13"/>
    <x v="23"/>
    <n v="11"/>
    <n v="30"/>
    <n v="5"/>
    <n v="46"/>
    <n v="175"/>
    <n v="35"/>
    <n v="210"/>
    <n v="445"/>
    <x v="1"/>
    <n v="4.5652173913043477"/>
    <x v="3"/>
  </r>
  <r>
    <x v="3"/>
    <x v="13"/>
    <x v="24"/>
    <n v="6"/>
    <n v="6"/>
    <n v="0"/>
    <n v="12"/>
    <n v="74"/>
    <n v="21"/>
    <n v="95"/>
    <n v="127"/>
    <x v="1"/>
    <n v="7.916666666666667"/>
    <x v="3"/>
  </r>
  <r>
    <x v="3"/>
    <x v="14"/>
    <x v="20"/>
    <n v="5"/>
    <n v="10"/>
    <n v="0"/>
    <n v="15"/>
    <n v="104"/>
    <n v="17"/>
    <n v="121"/>
    <n v="196"/>
    <x v="2"/>
    <n v="8.0666666666666664"/>
    <x v="3"/>
  </r>
  <r>
    <x v="3"/>
    <x v="14"/>
    <x v="21"/>
    <n v="9"/>
    <n v="11"/>
    <n v="1"/>
    <n v="21"/>
    <n v="49"/>
    <n v="15"/>
    <n v="64"/>
    <n v="140"/>
    <x v="2"/>
    <n v="3.0476190476190474"/>
    <x v="3"/>
  </r>
  <r>
    <x v="3"/>
    <x v="14"/>
    <x v="22"/>
    <n v="9"/>
    <n v="9"/>
    <n v="4"/>
    <n v="22"/>
    <n v="29"/>
    <n v="11"/>
    <n v="40"/>
    <n v="94"/>
    <x v="2"/>
    <n v="1.8181818181818181"/>
    <x v="3"/>
  </r>
  <r>
    <x v="3"/>
    <x v="14"/>
    <x v="23"/>
    <n v="8"/>
    <n v="17"/>
    <n v="3"/>
    <n v="28"/>
    <n v="66"/>
    <n v="14"/>
    <n v="80"/>
    <n v="272"/>
    <x v="2"/>
    <n v="2.8571428571428572"/>
    <x v="3"/>
  </r>
  <r>
    <x v="3"/>
    <x v="14"/>
    <x v="24"/>
    <n v="4"/>
    <n v="9"/>
    <n v="1"/>
    <n v="14"/>
    <n v="39"/>
    <n v="1"/>
    <n v="40"/>
    <n v="93"/>
    <x v="2"/>
    <n v="2.8571428571428572"/>
    <x v="3"/>
  </r>
  <r>
    <x v="0"/>
    <x v="0"/>
    <x v="25"/>
    <n v="7"/>
    <n v="12"/>
    <n v="3"/>
    <n v="22"/>
    <n v="35"/>
    <n v="12"/>
    <n v="47"/>
    <n v="117"/>
    <x v="0"/>
    <n v="2.1363636363636362"/>
    <x v="4"/>
  </r>
  <r>
    <x v="0"/>
    <x v="0"/>
    <x v="26"/>
    <n v="0"/>
    <n v="6"/>
    <n v="1"/>
    <n v="7"/>
    <n v="15"/>
    <n v="0"/>
    <n v="15"/>
    <n v="29"/>
    <x v="0"/>
    <n v="2.1428571428571428"/>
    <x v="4"/>
  </r>
  <r>
    <x v="0"/>
    <x v="0"/>
    <x v="27"/>
    <n v="12"/>
    <n v="13"/>
    <n v="0"/>
    <n v="25"/>
    <n v="50"/>
    <n v="30"/>
    <n v="80"/>
    <n v="135"/>
    <x v="0"/>
    <n v="3.2"/>
    <x v="4"/>
  </r>
  <r>
    <x v="0"/>
    <x v="0"/>
    <x v="28"/>
    <n v="21"/>
    <n v="39"/>
    <n v="11"/>
    <n v="71"/>
    <n v="196"/>
    <n v="51"/>
    <n v="247"/>
    <n v="482"/>
    <x v="0"/>
    <n v="3.4788732394366195"/>
    <x v="4"/>
  </r>
  <r>
    <x v="0"/>
    <x v="0"/>
    <x v="29"/>
    <n v="20"/>
    <n v="30"/>
    <n v="6"/>
    <n v="56"/>
    <n v="140"/>
    <n v="51"/>
    <n v="191"/>
    <n v="386"/>
    <x v="0"/>
    <n v="3.4107142857142856"/>
    <x v="4"/>
  </r>
  <r>
    <x v="0"/>
    <x v="0"/>
    <x v="30"/>
    <n v="3"/>
    <n v="16"/>
    <n v="2"/>
    <n v="21"/>
    <n v="54"/>
    <n v="4"/>
    <n v="58"/>
    <n v="118"/>
    <x v="0"/>
    <n v="2.7619047619047619"/>
    <x v="4"/>
  </r>
  <r>
    <x v="0"/>
    <x v="1"/>
    <x v="25"/>
    <n v="6"/>
    <n v="9"/>
    <n v="1"/>
    <n v="16"/>
    <n v="32"/>
    <n v="10"/>
    <n v="42"/>
    <n v="87"/>
    <x v="1"/>
    <n v="2.625"/>
    <x v="4"/>
  </r>
  <r>
    <x v="0"/>
    <x v="1"/>
    <x v="26"/>
    <n v="2"/>
    <n v="5"/>
    <n v="3"/>
    <n v="10"/>
    <n v="19"/>
    <n v="3"/>
    <n v="22"/>
    <n v="42"/>
    <x v="1"/>
    <n v="2.2000000000000002"/>
    <x v="4"/>
  </r>
  <r>
    <x v="0"/>
    <x v="1"/>
    <x v="27"/>
    <n v="5"/>
    <n v="20"/>
    <n v="4"/>
    <n v="29"/>
    <n v="74"/>
    <n v="5"/>
    <n v="79"/>
    <n v="149"/>
    <x v="1"/>
    <n v="2.7241379310344827"/>
    <x v="4"/>
  </r>
  <r>
    <x v="0"/>
    <x v="1"/>
    <x v="28"/>
    <n v="9"/>
    <n v="28"/>
    <n v="4"/>
    <n v="41"/>
    <n v="136"/>
    <n v="16"/>
    <n v="152"/>
    <n v="311"/>
    <x v="1"/>
    <n v="3.7073170731707319"/>
    <x v="4"/>
  </r>
  <r>
    <x v="0"/>
    <x v="1"/>
    <x v="29"/>
    <n v="19"/>
    <n v="30"/>
    <n v="9"/>
    <n v="58"/>
    <n v="154"/>
    <n v="34"/>
    <n v="188"/>
    <n v="370"/>
    <x v="1"/>
    <n v="3.2413793103448274"/>
    <x v="4"/>
  </r>
  <r>
    <x v="0"/>
    <x v="1"/>
    <x v="30"/>
    <n v="4"/>
    <n v="16"/>
    <n v="6"/>
    <n v="26"/>
    <n v="65"/>
    <n v="6"/>
    <n v="71"/>
    <n v="142"/>
    <x v="1"/>
    <n v="2.7307692307692308"/>
    <x v="4"/>
  </r>
  <r>
    <x v="0"/>
    <x v="2"/>
    <x v="25"/>
    <n v="1"/>
    <n v="8"/>
    <n v="4"/>
    <n v="13"/>
    <n v="18"/>
    <n v="1"/>
    <n v="19"/>
    <n v="75"/>
    <x v="2"/>
    <n v="1.4615384615384615"/>
    <x v="4"/>
  </r>
  <r>
    <x v="0"/>
    <x v="2"/>
    <x v="26"/>
    <n v="3"/>
    <n v="9"/>
    <n v="7"/>
    <n v="19"/>
    <n v="23"/>
    <n v="8"/>
    <n v="31"/>
    <n v="72"/>
    <x v="2"/>
    <n v="1.631578947368421"/>
    <x v="4"/>
  </r>
  <r>
    <x v="0"/>
    <x v="2"/>
    <x v="27"/>
    <n v="8"/>
    <n v="26"/>
    <n v="3"/>
    <n v="37"/>
    <n v="144"/>
    <n v="15"/>
    <n v="159"/>
    <n v="229"/>
    <x v="2"/>
    <n v="4.2972972972972974"/>
    <x v="4"/>
  </r>
  <r>
    <x v="0"/>
    <x v="2"/>
    <x v="28"/>
    <n v="11"/>
    <n v="28"/>
    <n v="6"/>
    <n v="45"/>
    <n v="122"/>
    <n v="23"/>
    <n v="145"/>
    <n v="279"/>
    <x v="2"/>
    <n v="3.2222222222222223"/>
    <x v="4"/>
  </r>
  <r>
    <x v="0"/>
    <x v="2"/>
    <x v="29"/>
    <n v="19"/>
    <n v="36"/>
    <n v="11"/>
    <n v="66"/>
    <n v="158"/>
    <n v="33"/>
    <n v="191"/>
    <n v="419"/>
    <x v="2"/>
    <n v="2.893939393939394"/>
    <x v="4"/>
  </r>
  <r>
    <x v="0"/>
    <x v="2"/>
    <x v="30"/>
    <n v="8"/>
    <n v="17"/>
    <n v="6"/>
    <n v="31"/>
    <n v="88"/>
    <n v="23"/>
    <n v="111"/>
    <n v="208"/>
    <x v="2"/>
    <n v="3.5806451612903225"/>
    <x v="4"/>
  </r>
  <r>
    <x v="0"/>
    <x v="3"/>
    <x v="25"/>
    <n v="7"/>
    <n v="13"/>
    <n v="2"/>
    <n v="22"/>
    <n v="39"/>
    <n v="10"/>
    <n v="49"/>
    <n v="98"/>
    <x v="3"/>
    <n v="2.2272727272727271"/>
    <x v="4"/>
  </r>
  <r>
    <x v="0"/>
    <x v="3"/>
    <x v="26"/>
    <n v="3"/>
    <n v="9"/>
    <n v="0"/>
    <n v="12"/>
    <n v="37"/>
    <n v="24"/>
    <n v="61"/>
    <n v="80"/>
    <x v="3"/>
    <n v="5.083333333333333"/>
    <x v="4"/>
  </r>
  <r>
    <x v="0"/>
    <x v="3"/>
    <x v="27"/>
    <n v="15"/>
    <n v="31"/>
    <n v="8"/>
    <n v="54"/>
    <n v="133"/>
    <n v="20"/>
    <n v="153"/>
    <n v="248"/>
    <x v="3"/>
    <n v="2.8333333333333335"/>
    <x v="4"/>
  </r>
  <r>
    <x v="0"/>
    <x v="3"/>
    <x v="28"/>
    <n v="21"/>
    <n v="28"/>
    <n v="9"/>
    <n v="58"/>
    <n v="172"/>
    <n v="30"/>
    <n v="202"/>
    <n v="452"/>
    <x v="3"/>
    <n v="3.4827586206896552"/>
    <x v="4"/>
  </r>
  <r>
    <x v="0"/>
    <x v="3"/>
    <x v="29"/>
    <n v="24"/>
    <n v="31"/>
    <n v="8"/>
    <n v="63"/>
    <n v="125"/>
    <n v="40"/>
    <n v="165"/>
    <n v="397"/>
    <x v="3"/>
    <n v="2.6190476190476191"/>
    <x v="4"/>
  </r>
  <r>
    <x v="0"/>
    <x v="3"/>
    <x v="30"/>
    <n v="11"/>
    <n v="12"/>
    <n v="4"/>
    <n v="27"/>
    <n v="135"/>
    <n v="23"/>
    <n v="158"/>
    <n v="239"/>
    <x v="3"/>
    <n v="5.8518518518518521"/>
    <x v="4"/>
  </r>
  <r>
    <x v="1"/>
    <x v="4"/>
    <x v="25"/>
    <n v="7"/>
    <n v="8"/>
    <n v="1"/>
    <n v="16"/>
    <n v="35"/>
    <n v="7"/>
    <n v="42"/>
    <n v="84"/>
    <x v="0"/>
    <n v="2.625"/>
    <x v="4"/>
  </r>
  <r>
    <x v="1"/>
    <x v="4"/>
    <x v="26"/>
    <n v="2"/>
    <n v="16"/>
    <n v="5"/>
    <n v="23"/>
    <n v="61"/>
    <n v="2"/>
    <n v="63"/>
    <n v="140"/>
    <x v="0"/>
    <n v="2.7391304347826089"/>
    <x v="4"/>
  </r>
  <r>
    <x v="1"/>
    <x v="4"/>
    <x v="27"/>
    <n v="5"/>
    <n v="13"/>
    <n v="3"/>
    <n v="21"/>
    <n v="71"/>
    <n v="8"/>
    <n v="79"/>
    <n v="135"/>
    <x v="0"/>
    <n v="3.7619047619047619"/>
    <x v="4"/>
  </r>
  <r>
    <x v="1"/>
    <x v="4"/>
    <x v="28"/>
    <n v="30"/>
    <n v="44"/>
    <n v="7"/>
    <n v="81"/>
    <n v="227"/>
    <n v="62"/>
    <n v="289"/>
    <n v="568"/>
    <x v="0"/>
    <n v="3.5679012345679011"/>
    <x v="4"/>
  </r>
  <r>
    <x v="1"/>
    <x v="4"/>
    <x v="29"/>
    <n v="21"/>
    <n v="42"/>
    <n v="14"/>
    <n v="77"/>
    <n v="176"/>
    <n v="54"/>
    <n v="230"/>
    <n v="569"/>
    <x v="0"/>
    <n v="2.9870129870129869"/>
    <x v="4"/>
  </r>
  <r>
    <x v="1"/>
    <x v="4"/>
    <x v="30"/>
    <n v="5"/>
    <n v="19"/>
    <n v="5"/>
    <n v="29"/>
    <n v="58"/>
    <n v="7"/>
    <n v="65"/>
    <n v="157"/>
    <x v="0"/>
    <n v="2.2413793103448274"/>
    <x v="4"/>
  </r>
  <r>
    <x v="1"/>
    <x v="5"/>
    <x v="25"/>
    <n v="9"/>
    <n v="15"/>
    <n v="4"/>
    <n v="28"/>
    <n v="63"/>
    <n v="12"/>
    <n v="75"/>
    <n v="125"/>
    <x v="1"/>
    <n v="2.6785714285714284"/>
    <x v="4"/>
  </r>
  <r>
    <x v="1"/>
    <x v="5"/>
    <x v="26"/>
    <n v="1"/>
    <n v="11"/>
    <n v="3"/>
    <n v="15"/>
    <n v="25"/>
    <n v="4"/>
    <n v="29"/>
    <n v="82"/>
    <x v="1"/>
    <n v="1.9333333333333333"/>
    <x v="4"/>
  </r>
  <r>
    <x v="1"/>
    <x v="5"/>
    <x v="27"/>
    <n v="14"/>
    <n v="14"/>
    <n v="1"/>
    <n v="29"/>
    <n v="60"/>
    <n v="18"/>
    <n v="78"/>
    <n v="115"/>
    <x v="1"/>
    <n v="2.6896551724137931"/>
    <x v="4"/>
  </r>
  <r>
    <x v="1"/>
    <x v="5"/>
    <x v="28"/>
    <n v="23"/>
    <n v="30"/>
    <n v="13"/>
    <n v="66"/>
    <n v="173"/>
    <n v="32"/>
    <n v="205"/>
    <n v="390"/>
    <x v="1"/>
    <n v="3.106060606060606"/>
    <x v="4"/>
  </r>
  <r>
    <x v="1"/>
    <x v="5"/>
    <x v="29"/>
    <n v="21"/>
    <n v="31"/>
    <n v="6"/>
    <n v="58"/>
    <n v="207"/>
    <n v="36"/>
    <n v="243"/>
    <n v="447"/>
    <x v="1"/>
    <n v="4.1896551724137927"/>
    <x v="4"/>
  </r>
  <r>
    <x v="1"/>
    <x v="5"/>
    <x v="30"/>
    <n v="6"/>
    <n v="10"/>
    <n v="6"/>
    <n v="22"/>
    <n v="54"/>
    <n v="6"/>
    <n v="60"/>
    <n v="165"/>
    <x v="1"/>
    <n v="2.7272727272727271"/>
    <x v="4"/>
  </r>
  <r>
    <x v="1"/>
    <x v="6"/>
    <x v="25"/>
    <n v="8"/>
    <n v="13"/>
    <n v="1"/>
    <n v="22"/>
    <n v="55"/>
    <n v="9"/>
    <n v="64"/>
    <n v="126"/>
    <x v="2"/>
    <n v="2.9090909090909092"/>
    <x v="4"/>
  </r>
  <r>
    <x v="1"/>
    <x v="6"/>
    <x v="26"/>
    <n v="1"/>
    <n v="7"/>
    <n v="4"/>
    <n v="12"/>
    <n v="16"/>
    <n v="1"/>
    <n v="17"/>
    <n v="73"/>
    <x v="2"/>
    <n v="1.4166666666666667"/>
    <x v="4"/>
  </r>
  <r>
    <x v="1"/>
    <x v="6"/>
    <x v="27"/>
    <n v="9"/>
    <n v="14"/>
    <n v="5"/>
    <n v="28"/>
    <n v="48"/>
    <n v="17"/>
    <n v="65"/>
    <n v="140"/>
    <x v="2"/>
    <n v="2.3214285714285716"/>
    <x v="4"/>
  </r>
  <r>
    <x v="1"/>
    <x v="6"/>
    <x v="28"/>
    <n v="11"/>
    <n v="28"/>
    <n v="5"/>
    <n v="44"/>
    <n v="137"/>
    <n v="25"/>
    <n v="162"/>
    <n v="255"/>
    <x v="2"/>
    <n v="3.6818181818181817"/>
    <x v="4"/>
  </r>
  <r>
    <x v="1"/>
    <x v="6"/>
    <x v="29"/>
    <n v="20"/>
    <n v="31"/>
    <n v="9"/>
    <n v="60"/>
    <n v="133"/>
    <n v="28"/>
    <n v="161"/>
    <n v="487"/>
    <x v="2"/>
    <n v="2.6833333333333331"/>
    <x v="4"/>
  </r>
  <r>
    <x v="1"/>
    <x v="6"/>
    <x v="30"/>
    <n v="8"/>
    <n v="9"/>
    <n v="4"/>
    <n v="21"/>
    <n v="42"/>
    <n v="9"/>
    <n v="51"/>
    <n v="204"/>
    <x v="2"/>
    <n v="2.4285714285714284"/>
    <x v="4"/>
  </r>
  <r>
    <x v="1"/>
    <x v="7"/>
    <x v="25"/>
    <n v="7"/>
    <n v="14"/>
    <n v="2"/>
    <n v="23"/>
    <n v="75"/>
    <n v="15"/>
    <n v="90"/>
    <n v="164"/>
    <x v="3"/>
    <n v="3.9130434782608696"/>
    <x v="4"/>
  </r>
  <r>
    <x v="1"/>
    <x v="7"/>
    <x v="26"/>
    <n v="1"/>
    <n v="5"/>
    <n v="2"/>
    <n v="8"/>
    <n v="17"/>
    <n v="1"/>
    <n v="18"/>
    <n v="27"/>
    <x v="3"/>
    <n v="2.25"/>
    <x v="4"/>
  </r>
  <r>
    <x v="1"/>
    <x v="7"/>
    <x v="27"/>
    <n v="12"/>
    <n v="21"/>
    <n v="6"/>
    <n v="39"/>
    <n v="81"/>
    <n v="21"/>
    <n v="102"/>
    <n v="257"/>
    <x v="3"/>
    <n v="2.6153846153846154"/>
    <x v="4"/>
  </r>
  <r>
    <x v="1"/>
    <x v="7"/>
    <x v="28"/>
    <n v="17"/>
    <n v="25"/>
    <n v="6"/>
    <n v="48"/>
    <n v="174"/>
    <n v="30"/>
    <n v="204"/>
    <n v="306"/>
    <x v="3"/>
    <n v="4.25"/>
    <x v="4"/>
  </r>
  <r>
    <x v="1"/>
    <x v="7"/>
    <x v="29"/>
    <n v="15"/>
    <n v="34"/>
    <n v="14"/>
    <n v="63"/>
    <n v="142"/>
    <n v="23"/>
    <n v="165"/>
    <n v="487"/>
    <x v="3"/>
    <n v="2.6190476190476191"/>
    <x v="4"/>
  </r>
  <r>
    <x v="1"/>
    <x v="7"/>
    <x v="30"/>
    <n v="7"/>
    <n v="10"/>
    <n v="9"/>
    <n v="26"/>
    <n v="43"/>
    <n v="16"/>
    <n v="59"/>
    <n v="156"/>
    <x v="3"/>
    <n v="2.2692307692307692"/>
    <x v="4"/>
  </r>
  <r>
    <x v="2"/>
    <x v="8"/>
    <x v="25"/>
    <n v="3"/>
    <n v="6"/>
    <n v="0"/>
    <n v="9"/>
    <n v="16"/>
    <n v="3"/>
    <n v="19"/>
    <n v="32"/>
    <x v="0"/>
    <n v="2.1111111111111112"/>
    <x v="4"/>
  </r>
  <r>
    <x v="2"/>
    <x v="8"/>
    <x v="26"/>
    <n v="2"/>
    <n v="2"/>
    <n v="2"/>
    <n v="6"/>
    <n v="11"/>
    <n v="1"/>
    <n v="12"/>
    <n v="28"/>
    <x v="0"/>
    <n v="2"/>
    <x v="4"/>
  </r>
  <r>
    <x v="2"/>
    <x v="8"/>
    <x v="27"/>
    <n v="5"/>
    <n v="7"/>
    <n v="0"/>
    <n v="12"/>
    <n v="35"/>
    <n v="7"/>
    <n v="42"/>
    <n v="76"/>
    <x v="0"/>
    <n v="3.5"/>
    <x v="4"/>
  </r>
  <r>
    <x v="2"/>
    <x v="8"/>
    <x v="28"/>
    <n v="12"/>
    <n v="7"/>
    <n v="3"/>
    <n v="22"/>
    <n v="87"/>
    <n v="34"/>
    <n v="121"/>
    <n v="174"/>
    <x v="0"/>
    <n v="5.5"/>
    <x v="4"/>
  </r>
  <r>
    <x v="2"/>
    <x v="8"/>
    <x v="29"/>
    <n v="14"/>
    <n v="37"/>
    <n v="4"/>
    <n v="55"/>
    <n v="183"/>
    <n v="41"/>
    <n v="224"/>
    <n v="426"/>
    <x v="0"/>
    <n v="4.0727272727272723"/>
    <x v="4"/>
  </r>
  <r>
    <x v="2"/>
    <x v="8"/>
    <x v="30"/>
    <n v="5"/>
    <n v="8"/>
    <n v="5"/>
    <n v="18"/>
    <n v="37"/>
    <n v="9"/>
    <n v="46"/>
    <n v="80"/>
    <x v="0"/>
    <n v="2.5555555555555554"/>
    <x v="4"/>
  </r>
  <r>
    <x v="2"/>
    <x v="9"/>
    <x v="25"/>
    <n v="5"/>
    <n v="10"/>
    <n v="2"/>
    <n v="17"/>
    <n v="32"/>
    <n v="6"/>
    <n v="38"/>
    <n v="75"/>
    <x v="1"/>
    <n v="2.2352941176470589"/>
    <x v="4"/>
  </r>
  <r>
    <x v="2"/>
    <x v="9"/>
    <x v="26"/>
    <n v="2"/>
    <n v="5"/>
    <n v="0"/>
    <n v="7"/>
    <n v="30"/>
    <n v="8"/>
    <n v="38"/>
    <n v="53"/>
    <x v="1"/>
    <n v="5.4285714285714288"/>
    <x v="4"/>
  </r>
  <r>
    <x v="2"/>
    <x v="9"/>
    <x v="27"/>
    <n v="9"/>
    <n v="15"/>
    <n v="3"/>
    <n v="27"/>
    <n v="85"/>
    <n v="22"/>
    <n v="107"/>
    <n v="206"/>
    <x v="1"/>
    <n v="3.9629629629629628"/>
    <x v="4"/>
  </r>
  <r>
    <x v="2"/>
    <x v="9"/>
    <x v="28"/>
    <n v="9"/>
    <n v="13"/>
    <n v="6"/>
    <n v="28"/>
    <n v="84"/>
    <n v="17"/>
    <n v="101"/>
    <n v="224"/>
    <x v="1"/>
    <n v="3.6071428571428572"/>
    <x v="4"/>
  </r>
  <r>
    <x v="2"/>
    <x v="9"/>
    <x v="29"/>
    <n v="27"/>
    <n v="28"/>
    <n v="16"/>
    <n v="71"/>
    <n v="222"/>
    <n v="50"/>
    <n v="272"/>
    <n v="724"/>
    <x v="1"/>
    <n v="3.8309859154929575"/>
    <x v="4"/>
  </r>
  <r>
    <x v="2"/>
    <x v="9"/>
    <x v="30"/>
    <n v="8"/>
    <n v="10"/>
    <n v="4"/>
    <n v="22"/>
    <n v="34"/>
    <n v="11"/>
    <n v="45"/>
    <n v="116"/>
    <x v="1"/>
    <n v="2.0454545454545454"/>
    <x v="4"/>
  </r>
  <r>
    <x v="2"/>
    <x v="10"/>
    <x v="25"/>
    <n v="2"/>
    <n v="6"/>
    <n v="0"/>
    <n v="8"/>
    <n v="14"/>
    <n v="3"/>
    <n v="17"/>
    <n v="22"/>
    <x v="2"/>
    <n v="2.125"/>
    <x v="4"/>
  </r>
  <r>
    <x v="2"/>
    <x v="10"/>
    <x v="26"/>
    <n v="0"/>
    <n v="2"/>
    <n v="3"/>
    <n v="5"/>
    <n v="2"/>
    <n v="0"/>
    <n v="2"/>
    <n v="22"/>
    <x v="2"/>
    <n v="0.4"/>
    <x v="4"/>
  </r>
  <r>
    <x v="2"/>
    <x v="10"/>
    <x v="27"/>
    <n v="3"/>
    <n v="11"/>
    <n v="4"/>
    <n v="18"/>
    <n v="25"/>
    <n v="12"/>
    <n v="37"/>
    <n v="141"/>
    <x v="2"/>
    <n v="2.0555555555555554"/>
    <x v="4"/>
  </r>
  <r>
    <x v="2"/>
    <x v="10"/>
    <x v="28"/>
    <n v="15"/>
    <n v="11"/>
    <n v="4"/>
    <n v="30"/>
    <n v="63"/>
    <n v="15"/>
    <n v="78"/>
    <n v="154"/>
    <x v="2"/>
    <n v="2.6"/>
    <x v="4"/>
  </r>
  <r>
    <x v="2"/>
    <x v="10"/>
    <x v="29"/>
    <n v="10"/>
    <n v="20"/>
    <n v="3"/>
    <n v="33"/>
    <n v="79"/>
    <n v="16"/>
    <n v="95"/>
    <n v="266"/>
    <x v="2"/>
    <n v="2.8787878787878789"/>
    <x v="4"/>
  </r>
  <r>
    <x v="2"/>
    <x v="10"/>
    <x v="30"/>
    <n v="2"/>
    <n v="9"/>
    <n v="2"/>
    <n v="13"/>
    <n v="49"/>
    <n v="3"/>
    <n v="52"/>
    <n v="140"/>
    <x v="2"/>
    <n v="4"/>
    <x v="4"/>
  </r>
  <r>
    <x v="2"/>
    <x v="11"/>
    <x v="25"/>
    <n v="5"/>
    <n v="4"/>
    <n v="3"/>
    <n v="12"/>
    <n v="24"/>
    <n v="15"/>
    <n v="39"/>
    <n v="66"/>
    <x v="3"/>
    <n v="3.25"/>
    <x v="4"/>
  </r>
  <r>
    <x v="2"/>
    <x v="11"/>
    <x v="26"/>
    <n v="0"/>
    <n v="2"/>
    <n v="1"/>
    <n v="3"/>
    <n v="14"/>
    <n v="0"/>
    <n v="14"/>
    <n v="17"/>
    <x v="3"/>
    <n v="4.666666666666667"/>
    <x v="4"/>
  </r>
  <r>
    <x v="2"/>
    <x v="11"/>
    <x v="27"/>
    <n v="9"/>
    <n v="14"/>
    <n v="3"/>
    <n v="26"/>
    <n v="42"/>
    <n v="16"/>
    <n v="58"/>
    <n v="130"/>
    <x v="3"/>
    <n v="2.2307692307692308"/>
    <x v="4"/>
  </r>
  <r>
    <x v="2"/>
    <x v="11"/>
    <x v="28"/>
    <n v="11"/>
    <n v="26"/>
    <n v="1"/>
    <n v="38"/>
    <n v="123"/>
    <n v="29"/>
    <n v="152"/>
    <n v="303"/>
    <x v="3"/>
    <n v="4"/>
    <x v="4"/>
  </r>
  <r>
    <x v="2"/>
    <x v="11"/>
    <x v="29"/>
    <n v="12"/>
    <n v="29"/>
    <n v="5"/>
    <n v="46"/>
    <n v="102"/>
    <n v="16"/>
    <n v="118"/>
    <n v="247"/>
    <x v="3"/>
    <n v="2.5652173913043477"/>
    <x v="4"/>
  </r>
  <r>
    <x v="2"/>
    <x v="11"/>
    <x v="30"/>
    <n v="3"/>
    <n v="9"/>
    <n v="4"/>
    <n v="16"/>
    <n v="28"/>
    <n v="3"/>
    <n v="31"/>
    <n v="113"/>
    <x v="3"/>
    <n v="1.9375"/>
    <x v="4"/>
  </r>
  <r>
    <x v="3"/>
    <x v="12"/>
    <x v="25"/>
    <n v="3"/>
    <n v="5"/>
    <n v="2"/>
    <n v="10"/>
    <n v="23"/>
    <n v="5"/>
    <n v="28"/>
    <n v="57"/>
    <x v="0"/>
    <n v="2.8"/>
    <x v="4"/>
  </r>
  <r>
    <x v="3"/>
    <x v="12"/>
    <x v="26"/>
    <n v="4"/>
    <n v="7"/>
    <n v="2"/>
    <n v="13"/>
    <n v="26"/>
    <n v="5"/>
    <n v="31"/>
    <n v="113"/>
    <x v="0"/>
    <n v="2.3846153846153846"/>
    <x v="4"/>
  </r>
  <r>
    <x v="3"/>
    <x v="12"/>
    <x v="27"/>
    <n v="9"/>
    <n v="20"/>
    <n v="3"/>
    <n v="32"/>
    <n v="112"/>
    <n v="15"/>
    <n v="127"/>
    <n v="180"/>
    <x v="0"/>
    <n v="3.96875"/>
    <x v="4"/>
  </r>
  <r>
    <x v="3"/>
    <x v="12"/>
    <x v="28"/>
    <n v="10"/>
    <n v="17"/>
    <n v="4"/>
    <n v="31"/>
    <n v="76"/>
    <n v="18"/>
    <n v="94"/>
    <n v="173"/>
    <x v="0"/>
    <n v="3.032258064516129"/>
    <x v="4"/>
  </r>
  <r>
    <x v="3"/>
    <x v="12"/>
    <x v="29"/>
    <n v="21"/>
    <n v="28"/>
    <n v="12"/>
    <n v="61"/>
    <n v="159"/>
    <n v="39"/>
    <n v="198"/>
    <n v="401"/>
    <x v="0"/>
    <n v="3.2459016393442623"/>
    <x v="4"/>
  </r>
  <r>
    <x v="3"/>
    <x v="12"/>
    <x v="30"/>
    <n v="4"/>
    <n v="10"/>
    <n v="1"/>
    <n v="15"/>
    <n v="32"/>
    <n v="4"/>
    <n v="36"/>
    <n v="60"/>
    <x v="0"/>
    <n v="2.4"/>
    <x v="4"/>
  </r>
  <r>
    <x v="3"/>
    <x v="13"/>
    <x v="25"/>
    <n v="6"/>
    <n v="5"/>
    <n v="2"/>
    <n v="13"/>
    <n v="35"/>
    <n v="12"/>
    <n v="47"/>
    <n v="84"/>
    <x v="1"/>
    <n v="3.6153846153846154"/>
    <x v="4"/>
  </r>
  <r>
    <x v="3"/>
    <x v="13"/>
    <x v="26"/>
    <n v="1"/>
    <n v="6"/>
    <n v="2"/>
    <n v="9"/>
    <n v="16"/>
    <n v="6"/>
    <n v="22"/>
    <n v="47"/>
    <x v="1"/>
    <n v="2.4444444444444446"/>
    <x v="4"/>
  </r>
  <r>
    <x v="3"/>
    <x v="13"/>
    <x v="27"/>
    <n v="7"/>
    <n v="10"/>
    <n v="3"/>
    <n v="20"/>
    <n v="36"/>
    <n v="8"/>
    <n v="44"/>
    <n v="92"/>
    <x v="1"/>
    <n v="2.2000000000000002"/>
    <x v="4"/>
  </r>
  <r>
    <x v="3"/>
    <x v="13"/>
    <x v="28"/>
    <n v="11"/>
    <n v="24"/>
    <n v="2"/>
    <n v="37"/>
    <n v="144"/>
    <n v="17"/>
    <n v="161"/>
    <n v="264"/>
    <x v="1"/>
    <n v="4.3513513513513518"/>
    <x v="4"/>
  </r>
  <r>
    <x v="3"/>
    <x v="13"/>
    <x v="29"/>
    <n v="13"/>
    <n v="29"/>
    <n v="8"/>
    <n v="50"/>
    <n v="117"/>
    <n v="16"/>
    <n v="133"/>
    <n v="317"/>
    <x v="1"/>
    <n v="2.66"/>
    <x v="4"/>
  </r>
  <r>
    <x v="3"/>
    <x v="13"/>
    <x v="30"/>
    <n v="6"/>
    <n v="5"/>
    <n v="2"/>
    <n v="13"/>
    <n v="31"/>
    <n v="14"/>
    <n v="45"/>
    <n v="86"/>
    <x v="1"/>
    <n v="3.4615384615384617"/>
    <x v="4"/>
  </r>
  <r>
    <x v="3"/>
    <x v="14"/>
    <x v="25"/>
    <n v="3"/>
    <n v="2"/>
    <n v="2"/>
    <n v="7"/>
    <n v="13"/>
    <n v="4"/>
    <n v="17"/>
    <n v="51"/>
    <x v="2"/>
    <n v="2.4285714285714284"/>
    <x v="4"/>
  </r>
  <r>
    <x v="3"/>
    <x v="14"/>
    <x v="26"/>
    <n v="1"/>
    <n v="4"/>
    <n v="0"/>
    <n v="5"/>
    <n v="18"/>
    <n v="1"/>
    <n v="19"/>
    <n v="27"/>
    <x v="2"/>
    <n v="3.8"/>
    <x v="4"/>
  </r>
  <r>
    <x v="3"/>
    <x v="14"/>
    <x v="27"/>
    <n v="5"/>
    <n v="10"/>
    <n v="2"/>
    <n v="17"/>
    <n v="34"/>
    <n v="6"/>
    <n v="40"/>
    <n v="87"/>
    <x v="2"/>
    <n v="2.3529411764705883"/>
    <x v="4"/>
  </r>
  <r>
    <x v="3"/>
    <x v="14"/>
    <x v="28"/>
    <n v="7"/>
    <n v="14"/>
    <n v="4"/>
    <n v="25"/>
    <n v="65"/>
    <n v="10"/>
    <n v="75"/>
    <n v="114"/>
    <x v="2"/>
    <n v="3"/>
    <x v="4"/>
  </r>
  <r>
    <x v="3"/>
    <x v="14"/>
    <x v="29"/>
    <n v="9"/>
    <n v="23"/>
    <n v="3"/>
    <n v="35"/>
    <n v="99"/>
    <n v="12"/>
    <n v="111"/>
    <n v="245"/>
    <x v="2"/>
    <n v="3.1714285714285713"/>
    <x v="4"/>
  </r>
  <r>
    <x v="3"/>
    <x v="14"/>
    <x v="30"/>
    <n v="5"/>
    <n v="5"/>
    <n v="3"/>
    <n v="13"/>
    <n v="24"/>
    <n v="5"/>
    <n v="29"/>
    <n v="64"/>
    <x v="2"/>
    <n v="2.2307692307692308"/>
    <x v="4"/>
  </r>
  <r>
    <x v="0"/>
    <x v="0"/>
    <x v="31"/>
    <n v="10"/>
    <n v="19"/>
    <n v="2"/>
    <n v="31"/>
    <n v="101"/>
    <n v="13"/>
    <n v="114"/>
    <n v="175"/>
    <x v="0"/>
    <n v="3.6774193548387095"/>
    <x v="5"/>
  </r>
  <r>
    <x v="0"/>
    <x v="0"/>
    <x v="32"/>
    <n v="23"/>
    <n v="73"/>
    <n v="55"/>
    <n v="151"/>
    <n v="243"/>
    <n v="26"/>
    <n v="269"/>
    <n v="709"/>
    <x v="0"/>
    <n v="1.7814569536423841"/>
    <x v="5"/>
  </r>
  <r>
    <x v="0"/>
    <x v="0"/>
    <x v="33"/>
    <n v="58"/>
    <n v="173"/>
    <n v="68"/>
    <n v="299"/>
    <n v="670"/>
    <n v="82"/>
    <n v="752"/>
    <n v="1908"/>
    <x v="0"/>
    <n v="2.5150501672240804"/>
    <x v="5"/>
  </r>
  <r>
    <x v="0"/>
    <x v="0"/>
    <x v="34"/>
    <n v="32"/>
    <n v="76"/>
    <n v="7"/>
    <n v="115"/>
    <n v="290"/>
    <n v="43"/>
    <n v="333"/>
    <n v="752"/>
    <x v="0"/>
    <n v="2.8956521739130436"/>
    <x v="5"/>
  </r>
  <r>
    <x v="0"/>
    <x v="0"/>
    <x v="35"/>
    <n v="22"/>
    <n v="72"/>
    <n v="11"/>
    <n v="105"/>
    <n v="317"/>
    <n v="43"/>
    <n v="360"/>
    <n v="749"/>
    <x v="0"/>
    <n v="3.4285714285714284"/>
    <x v="5"/>
  </r>
  <r>
    <x v="0"/>
    <x v="0"/>
    <x v="36"/>
    <n v="56"/>
    <n v="107"/>
    <n v="13"/>
    <n v="176"/>
    <n v="399"/>
    <n v="103"/>
    <n v="502"/>
    <n v="1169"/>
    <x v="0"/>
    <n v="2.8522727272727271"/>
    <x v="5"/>
  </r>
  <r>
    <x v="0"/>
    <x v="1"/>
    <x v="31"/>
    <n v="13"/>
    <n v="23"/>
    <n v="5"/>
    <n v="41"/>
    <n v="98"/>
    <n v="20"/>
    <n v="118"/>
    <n v="252"/>
    <x v="1"/>
    <n v="2.8780487804878048"/>
    <x v="5"/>
  </r>
  <r>
    <x v="0"/>
    <x v="1"/>
    <x v="32"/>
    <n v="28"/>
    <n v="75"/>
    <n v="42"/>
    <n v="145"/>
    <n v="266"/>
    <n v="47"/>
    <n v="313"/>
    <n v="717"/>
    <x v="1"/>
    <n v="2.1586206896551725"/>
    <x v="5"/>
  </r>
  <r>
    <x v="0"/>
    <x v="1"/>
    <x v="33"/>
    <n v="73"/>
    <n v="185"/>
    <n v="79"/>
    <n v="337"/>
    <n v="637"/>
    <n v="121"/>
    <n v="758"/>
    <n v="1980"/>
    <x v="1"/>
    <n v="2.2492581602373889"/>
    <x v="5"/>
  </r>
  <r>
    <x v="0"/>
    <x v="1"/>
    <x v="34"/>
    <n v="32"/>
    <n v="68"/>
    <n v="14"/>
    <n v="114"/>
    <n v="299"/>
    <n v="47"/>
    <n v="346"/>
    <n v="772"/>
    <x v="1"/>
    <n v="3.0350877192982457"/>
    <x v="5"/>
  </r>
  <r>
    <x v="0"/>
    <x v="1"/>
    <x v="35"/>
    <n v="24"/>
    <n v="55"/>
    <n v="8"/>
    <n v="87"/>
    <n v="250"/>
    <n v="52"/>
    <n v="302"/>
    <n v="615"/>
    <x v="1"/>
    <n v="3.4712643678160919"/>
    <x v="5"/>
  </r>
  <r>
    <x v="0"/>
    <x v="1"/>
    <x v="36"/>
    <n v="46"/>
    <n v="96"/>
    <n v="10"/>
    <n v="152"/>
    <n v="400"/>
    <n v="85"/>
    <n v="485"/>
    <n v="1009"/>
    <x v="1"/>
    <n v="3.1907894736842106"/>
    <x v="5"/>
  </r>
  <r>
    <x v="0"/>
    <x v="2"/>
    <x v="31"/>
    <n v="7"/>
    <n v="31"/>
    <n v="6"/>
    <n v="44"/>
    <n v="127"/>
    <n v="10"/>
    <n v="137"/>
    <n v="287"/>
    <x v="2"/>
    <n v="3.1136363636363638"/>
    <x v="5"/>
  </r>
  <r>
    <x v="0"/>
    <x v="2"/>
    <x v="32"/>
    <n v="29"/>
    <n v="76"/>
    <n v="36"/>
    <n v="141"/>
    <n v="233"/>
    <n v="41"/>
    <n v="274"/>
    <n v="689"/>
    <x v="2"/>
    <n v="1.9432624113475176"/>
    <x v="5"/>
  </r>
  <r>
    <x v="0"/>
    <x v="2"/>
    <x v="33"/>
    <n v="59"/>
    <n v="169"/>
    <n v="71"/>
    <n v="299"/>
    <n v="618"/>
    <n v="98"/>
    <n v="716"/>
    <n v="1889"/>
    <x v="2"/>
    <n v="2.3946488294314383"/>
    <x v="5"/>
  </r>
  <r>
    <x v="0"/>
    <x v="2"/>
    <x v="34"/>
    <n v="31"/>
    <n v="62"/>
    <n v="3"/>
    <n v="96"/>
    <n v="251"/>
    <n v="51"/>
    <n v="302"/>
    <n v="580"/>
    <x v="2"/>
    <n v="3.1458333333333335"/>
    <x v="5"/>
  </r>
  <r>
    <x v="0"/>
    <x v="2"/>
    <x v="35"/>
    <n v="35"/>
    <n v="57"/>
    <n v="13"/>
    <n v="105"/>
    <n v="324"/>
    <n v="82"/>
    <n v="406"/>
    <n v="866"/>
    <x v="2"/>
    <n v="3.8666666666666667"/>
    <x v="5"/>
  </r>
  <r>
    <x v="0"/>
    <x v="2"/>
    <x v="36"/>
    <n v="34"/>
    <n v="93"/>
    <n v="10"/>
    <n v="137"/>
    <n v="344"/>
    <n v="58"/>
    <n v="402"/>
    <n v="888"/>
    <x v="2"/>
    <n v="2.9343065693430659"/>
    <x v="5"/>
  </r>
  <r>
    <x v="0"/>
    <x v="3"/>
    <x v="31"/>
    <n v="3"/>
    <n v="17"/>
    <n v="7"/>
    <n v="27"/>
    <n v="62"/>
    <n v="5"/>
    <n v="67"/>
    <n v="178"/>
    <x v="3"/>
    <n v="2.4814814814814814"/>
    <x v="5"/>
  </r>
  <r>
    <x v="0"/>
    <x v="3"/>
    <x v="32"/>
    <n v="24"/>
    <n v="84"/>
    <n v="51"/>
    <n v="159"/>
    <n v="262"/>
    <n v="43"/>
    <n v="305"/>
    <n v="751"/>
    <x v="3"/>
    <n v="1.9182389937106918"/>
    <x v="5"/>
  </r>
  <r>
    <x v="0"/>
    <x v="3"/>
    <x v="33"/>
    <n v="71"/>
    <n v="169"/>
    <n v="46"/>
    <n v="286"/>
    <n v="633"/>
    <n v="129"/>
    <n v="762"/>
    <n v="1920"/>
    <x v="3"/>
    <n v="2.6643356643356642"/>
    <x v="5"/>
  </r>
  <r>
    <x v="0"/>
    <x v="3"/>
    <x v="34"/>
    <n v="39"/>
    <n v="78"/>
    <n v="17"/>
    <n v="134"/>
    <n v="247"/>
    <n v="62"/>
    <n v="309"/>
    <n v="797"/>
    <x v="3"/>
    <n v="2.3059701492537314"/>
    <x v="5"/>
  </r>
  <r>
    <x v="0"/>
    <x v="3"/>
    <x v="35"/>
    <n v="27"/>
    <n v="64"/>
    <n v="16"/>
    <n v="107"/>
    <n v="302"/>
    <n v="63"/>
    <n v="365"/>
    <n v="813"/>
    <x v="3"/>
    <n v="3.4112149532710281"/>
    <x v="5"/>
  </r>
  <r>
    <x v="0"/>
    <x v="3"/>
    <x v="36"/>
    <n v="53"/>
    <n v="98"/>
    <n v="12"/>
    <n v="163"/>
    <n v="494"/>
    <n v="93"/>
    <n v="587"/>
    <n v="1213"/>
    <x v="3"/>
    <n v="3.6012269938650308"/>
    <x v="5"/>
  </r>
  <r>
    <x v="1"/>
    <x v="4"/>
    <x v="31"/>
    <n v="3"/>
    <n v="14"/>
    <n v="2"/>
    <n v="19"/>
    <n v="35"/>
    <n v="3"/>
    <n v="38"/>
    <n v="74"/>
    <x v="0"/>
    <n v="2"/>
    <x v="5"/>
  </r>
  <r>
    <x v="1"/>
    <x v="4"/>
    <x v="32"/>
    <n v="25"/>
    <n v="98"/>
    <n v="75"/>
    <n v="198"/>
    <n v="276"/>
    <n v="48"/>
    <n v="324"/>
    <n v="1118"/>
    <x v="0"/>
    <n v="1.6363636363636365"/>
    <x v="5"/>
  </r>
  <r>
    <x v="1"/>
    <x v="4"/>
    <x v="33"/>
    <n v="63"/>
    <n v="158"/>
    <n v="47"/>
    <n v="268"/>
    <n v="656"/>
    <n v="126"/>
    <n v="782"/>
    <n v="1915"/>
    <x v="0"/>
    <n v="2.9179104477611939"/>
    <x v="5"/>
  </r>
  <r>
    <x v="1"/>
    <x v="4"/>
    <x v="34"/>
    <n v="33"/>
    <n v="82"/>
    <n v="12"/>
    <n v="127"/>
    <n v="355"/>
    <n v="54"/>
    <n v="409"/>
    <n v="1038"/>
    <x v="0"/>
    <n v="3.2204724409448819"/>
    <x v="5"/>
  </r>
  <r>
    <x v="1"/>
    <x v="4"/>
    <x v="35"/>
    <n v="23"/>
    <n v="67"/>
    <n v="12"/>
    <n v="102"/>
    <n v="376"/>
    <n v="29"/>
    <n v="405"/>
    <n v="883"/>
    <x v="0"/>
    <n v="3.9705882352941178"/>
    <x v="5"/>
  </r>
  <r>
    <x v="1"/>
    <x v="4"/>
    <x v="36"/>
    <n v="46"/>
    <n v="113"/>
    <n v="14"/>
    <n v="173"/>
    <n v="540"/>
    <n v="73"/>
    <n v="613"/>
    <n v="1337"/>
    <x v="0"/>
    <n v="3.5433526011560694"/>
    <x v="5"/>
  </r>
  <r>
    <x v="1"/>
    <x v="5"/>
    <x v="31"/>
    <n v="7"/>
    <n v="17"/>
    <n v="7"/>
    <n v="31"/>
    <n v="58"/>
    <n v="13"/>
    <n v="71"/>
    <n v="174"/>
    <x v="1"/>
    <n v="2.2903225806451615"/>
    <x v="5"/>
  </r>
  <r>
    <x v="1"/>
    <x v="5"/>
    <x v="32"/>
    <n v="23"/>
    <n v="74"/>
    <n v="51"/>
    <n v="148"/>
    <n v="209"/>
    <n v="32"/>
    <n v="241"/>
    <n v="720"/>
    <x v="1"/>
    <n v="1.6283783783783783"/>
    <x v="5"/>
  </r>
  <r>
    <x v="1"/>
    <x v="5"/>
    <x v="33"/>
    <n v="54"/>
    <n v="150"/>
    <n v="35"/>
    <n v="239"/>
    <n v="595"/>
    <n v="90"/>
    <n v="685"/>
    <n v="1586"/>
    <x v="1"/>
    <n v="2.8661087866108788"/>
    <x v="5"/>
  </r>
  <r>
    <x v="1"/>
    <x v="5"/>
    <x v="34"/>
    <n v="25"/>
    <n v="74"/>
    <n v="15"/>
    <n v="114"/>
    <n v="244"/>
    <n v="35"/>
    <n v="279"/>
    <n v="529"/>
    <x v="1"/>
    <n v="2.4473684210526314"/>
    <x v="5"/>
  </r>
  <r>
    <x v="1"/>
    <x v="5"/>
    <x v="35"/>
    <n v="15"/>
    <n v="56"/>
    <n v="7"/>
    <n v="78"/>
    <n v="245"/>
    <n v="20"/>
    <n v="265"/>
    <n v="588"/>
    <x v="1"/>
    <n v="3.3974358974358974"/>
    <x v="5"/>
  </r>
  <r>
    <x v="1"/>
    <x v="5"/>
    <x v="36"/>
    <n v="51"/>
    <n v="107"/>
    <n v="13"/>
    <n v="171"/>
    <n v="378"/>
    <n v="64"/>
    <n v="442"/>
    <n v="1084"/>
    <x v="1"/>
    <n v="2.5847953216374271"/>
    <x v="5"/>
  </r>
  <r>
    <x v="1"/>
    <x v="6"/>
    <x v="31"/>
    <n v="7"/>
    <n v="12"/>
    <n v="1"/>
    <n v="20"/>
    <n v="46"/>
    <n v="16"/>
    <n v="62"/>
    <n v="100"/>
    <x v="2"/>
    <n v="3.1"/>
    <x v="5"/>
  </r>
  <r>
    <x v="1"/>
    <x v="6"/>
    <x v="32"/>
    <n v="20"/>
    <n v="74"/>
    <n v="52"/>
    <n v="146"/>
    <n v="201"/>
    <n v="57"/>
    <n v="258"/>
    <n v="699"/>
    <x v="2"/>
    <n v="1.7671232876712328"/>
    <x v="5"/>
  </r>
  <r>
    <x v="1"/>
    <x v="6"/>
    <x v="33"/>
    <n v="69"/>
    <n v="175"/>
    <n v="62"/>
    <n v="306"/>
    <n v="718"/>
    <n v="102"/>
    <n v="820"/>
    <n v="1817"/>
    <x v="2"/>
    <n v="2.6797385620915031"/>
    <x v="5"/>
  </r>
  <r>
    <x v="1"/>
    <x v="6"/>
    <x v="34"/>
    <n v="34"/>
    <n v="99"/>
    <n v="6"/>
    <n v="139"/>
    <n v="356"/>
    <n v="59"/>
    <n v="415"/>
    <n v="1034"/>
    <x v="2"/>
    <n v="2.985611510791367"/>
    <x v="5"/>
  </r>
  <r>
    <x v="1"/>
    <x v="6"/>
    <x v="35"/>
    <n v="10"/>
    <n v="80"/>
    <n v="5"/>
    <n v="95"/>
    <n v="327"/>
    <n v="30"/>
    <n v="357"/>
    <n v="823"/>
    <x v="2"/>
    <n v="3.7578947368421054"/>
    <x v="5"/>
  </r>
  <r>
    <x v="1"/>
    <x v="6"/>
    <x v="36"/>
    <n v="45"/>
    <n v="115"/>
    <n v="6"/>
    <n v="166"/>
    <n v="514"/>
    <n v="84"/>
    <n v="598"/>
    <n v="1243"/>
    <x v="2"/>
    <n v="3.6024096385542168"/>
    <x v="5"/>
  </r>
  <r>
    <x v="1"/>
    <x v="7"/>
    <x v="31"/>
    <n v="8"/>
    <n v="10"/>
    <n v="1"/>
    <n v="19"/>
    <n v="40"/>
    <n v="9"/>
    <n v="49"/>
    <n v="101"/>
    <x v="3"/>
    <n v="2.5789473684210527"/>
    <x v="5"/>
  </r>
  <r>
    <x v="1"/>
    <x v="7"/>
    <x v="32"/>
    <n v="37"/>
    <n v="80"/>
    <n v="50"/>
    <n v="167"/>
    <n v="268"/>
    <n v="42"/>
    <n v="310"/>
    <n v="808"/>
    <x v="3"/>
    <n v="1.8562874251497006"/>
    <x v="5"/>
  </r>
  <r>
    <x v="1"/>
    <x v="7"/>
    <x v="33"/>
    <n v="56"/>
    <n v="192"/>
    <n v="53"/>
    <n v="301"/>
    <n v="663"/>
    <n v="77"/>
    <n v="740"/>
    <n v="1737"/>
    <x v="3"/>
    <n v="2.4584717607973423"/>
    <x v="5"/>
  </r>
  <r>
    <x v="1"/>
    <x v="7"/>
    <x v="34"/>
    <n v="23"/>
    <n v="78"/>
    <n v="8"/>
    <n v="109"/>
    <n v="247"/>
    <n v="33"/>
    <n v="280"/>
    <n v="593"/>
    <x v="3"/>
    <n v="2.5688073394495414"/>
    <x v="5"/>
  </r>
  <r>
    <x v="1"/>
    <x v="7"/>
    <x v="35"/>
    <n v="19"/>
    <n v="73"/>
    <n v="9"/>
    <n v="101"/>
    <n v="319"/>
    <n v="39"/>
    <n v="358"/>
    <n v="795"/>
    <x v="3"/>
    <n v="3.5445544554455446"/>
    <x v="5"/>
  </r>
  <r>
    <x v="1"/>
    <x v="7"/>
    <x v="36"/>
    <n v="53"/>
    <n v="108"/>
    <n v="4"/>
    <n v="165"/>
    <n v="423"/>
    <n v="84"/>
    <n v="507"/>
    <n v="984"/>
    <x v="3"/>
    <n v="3.0727272727272728"/>
    <x v="5"/>
  </r>
  <r>
    <x v="2"/>
    <x v="8"/>
    <x v="31"/>
    <n v="1"/>
    <n v="14"/>
    <n v="7"/>
    <n v="22"/>
    <n v="48"/>
    <n v="2"/>
    <n v="50"/>
    <n v="120"/>
    <x v="0"/>
    <n v="2.2727272727272729"/>
    <x v="5"/>
  </r>
  <r>
    <x v="2"/>
    <x v="8"/>
    <x v="32"/>
    <n v="18"/>
    <n v="60"/>
    <n v="35"/>
    <n v="113"/>
    <n v="230"/>
    <n v="40"/>
    <n v="270"/>
    <n v="613"/>
    <x v="0"/>
    <n v="2.3893805309734515"/>
    <x v="5"/>
  </r>
  <r>
    <x v="2"/>
    <x v="8"/>
    <x v="33"/>
    <n v="60"/>
    <n v="175"/>
    <n v="34"/>
    <n v="269"/>
    <n v="707"/>
    <n v="113"/>
    <n v="820"/>
    <n v="1742"/>
    <x v="0"/>
    <n v="3.0483271375464684"/>
    <x v="5"/>
  </r>
  <r>
    <x v="2"/>
    <x v="8"/>
    <x v="34"/>
    <n v="23"/>
    <n v="71"/>
    <n v="5"/>
    <n v="99"/>
    <n v="239"/>
    <n v="43"/>
    <n v="282"/>
    <n v="618"/>
    <x v="0"/>
    <n v="2.8484848484848486"/>
    <x v="5"/>
  </r>
  <r>
    <x v="2"/>
    <x v="8"/>
    <x v="35"/>
    <n v="10"/>
    <n v="54"/>
    <n v="5"/>
    <n v="69"/>
    <n v="255"/>
    <n v="13"/>
    <n v="268"/>
    <n v="559"/>
    <x v="0"/>
    <n v="3.8840579710144927"/>
    <x v="5"/>
  </r>
  <r>
    <x v="2"/>
    <x v="8"/>
    <x v="36"/>
    <n v="32"/>
    <n v="69"/>
    <n v="5"/>
    <n v="106"/>
    <n v="247"/>
    <n v="53"/>
    <n v="300"/>
    <n v="591"/>
    <x v="0"/>
    <n v="2.8301886792452828"/>
    <x v="5"/>
  </r>
  <r>
    <x v="2"/>
    <x v="9"/>
    <x v="31"/>
    <n v="6"/>
    <n v="17"/>
    <n v="5"/>
    <n v="28"/>
    <n v="51"/>
    <n v="9"/>
    <n v="60"/>
    <n v="117"/>
    <x v="1"/>
    <n v="2.1428571428571428"/>
    <x v="5"/>
  </r>
  <r>
    <x v="2"/>
    <x v="9"/>
    <x v="32"/>
    <n v="35"/>
    <n v="58"/>
    <n v="45"/>
    <n v="138"/>
    <n v="209"/>
    <n v="52"/>
    <n v="261"/>
    <n v="689"/>
    <x v="1"/>
    <n v="1.8913043478260869"/>
    <x v="5"/>
  </r>
  <r>
    <x v="2"/>
    <x v="9"/>
    <x v="33"/>
    <n v="67"/>
    <n v="172"/>
    <n v="44"/>
    <n v="283"/>
    <n v="621"/>
    <n v="97"/>
    <n v="718"/>
    <n v="1777"/>
    <x v="1"/>
    <n v="2.537102473498233"/>
    <x v="5"/>
  </r>
  <r>
    <x v="2"/>
    <x v="9"/>
    <x v="34"/>
    <n v="29"/>
    <n v="76"/>
    <n v="8"/>
    <n v="113"/>
    <n v="278"/>
    <n v="39"/>
    <n v="317"/>
    <n v="668"/>
    <x v="1"/>
    <n v="2.8053097345132745"/>
    <x v="5"/>
  </r>
  <r>
    <x v="2"/>
    <x v="9"/>
    <x v="35"/>
    <n v="18"/>
    <n v="58"/>
    <n v="13"/>
    <n v="89"/>
    <n v="230"/>
    <n v="54"/>
    <n v="284"/>
    <n v="639"/>
    <x v="1"/>
    <n v="3.191011235955056"/>
    <x v="5"/>
  </r>
  <r>
    <x v="2"/>
    <x v="9"/>
    <x v="36"/>
    <n v="55"/>
    <n v="83"/>
    <n v="6"/>
    <n v="144"/>
    <n v="370"/>
    <n v="94"/>
    <n v="464"/>
    <n v="779"/>
    <x v="1"/>
    <n v="3.2222222222222223"/>
    <x v="5"/>
  </r>
  <r>
    <x v="2"/>
    <x v="10"/>
    <x v="31"/>
    <n v="10"/>
    <n v="15"/>
    <n v="4"/>
    <n v="29"/>
    <n v="53"/>
    <n v="23"/>
    <n v="76"/>
    <n v="146"/>
    <x v="2"/>
    <n v="2.6206896551724137"/>
    <x v="5"/>
  </r>
  <r>
    <x v="2"/>
    <x v="10"/>
    <x v="32"/>
    <n v="18"/>
    <n v="64"/>
    <n v="24"/>
    <n v="106"/>
    <n v="164"/>
    <n v="34"/>
    <n v="198"/>
    <n v="508"/>
    <x v="2"/>
    <n v="1.8679245283018868"/>
    <x v="5"/>
  </r>
  <r>
    <x v="2"/>
    <x v="10"/>
    <x v="33"/>
    <n v="51"/>
    <n v="133"/>
    <n v="28"/>
    <n v="212"/>
    <n v="584"/>
    <n v="82"/>
    <n v="666"/>
    <n v="1479"/>
    <x v="2"/>
    <n v="3.141509433962264"/>
    <x v="5"/>
  </r>
  <r>
    <x v="2"/>
    <x v="10"/>
    <x v="34"/>
    <n v="26"/>
    <n v="38"/>
    <n v="4"/>
    <n v="68"/>
    <n v="161"/>
    <n v="44"/>
    <n v="205"/>
    <n v="433"/>
    <x v="2"/>
    <n v="3.0147058823529411"/>
    <x v="5"/>
  </r>
  <r>
    <x v="2"/>
    <x v="10"/>
    <x v="35"/>
    <n v="20"/>
    <n v="36"/>
    <n v="11"/>
    <n v="67"/>
    <n v="239"/>
    <n v="41"/>
    <n v="280"/>
    <n v="571"/>
    <x v="2"/>
    <n v="4.1791044776119399"/>
    <x v="5"/>
  </r>
  <r>
    <x v="2"/>
    <x v="10"/>
    <x v="36"/>
    <n v="36"/>
    <n v="74"/>
    <n v="8"/>
    <n v="118"/>
    <n v="332"/>
    <n v="45"/>
    <n v="377"/>
    <n v="737"/>
    <x v="2"/>
    <n v="3.1949152542372881"/>
    <x v="5"/>
  </r>
  <r>
    <x v="2"/>
    <x v="11"/>
    <x v="31"/>
    <n v="2"/>
    <n v="18"/>
    <n v="4"/>
    <n v="24"/>
    <n v="37"/>
    <n v="2"/>
    <n v="39"/>
    <n v="80"/>
    <x v="3"/>
    <n v="1.625"/>
    <x v="5"/>
  </r>
  <r>
    <x v="2"/>
    <x v="11"/>
    <x v="32"/>
    <n v="13"/>
    <n v="47"/>
    <n v="41"/>
    <n v="101"/>
    <n v="127"/>
    <n v="17"/>
    <n v="144"/>
    <n v="475"/>
    <x v="3"/>
    <n v="1.4257425742574257"/>
    <x v="5"/>
  </r>
  <r>
    <x v="2"/>
    <x v="11"/>
    <x v="33"/>
    <n v="66"/>
    <n v="114"/>
    <n v="22"/>
    <n v="202"/>
    <n v="521"/>
    <n v="102"/>
    <n v="623"/>
    <n v="1343"/>
    <x v="3"/>
    <n v="3.0841584158415842"/>
    <x v="5"/>
  </r>
  <r>
    <x v="2"/>
    <x v="11"/>
    <x v="34"/>
    <n v="35"/>
    <n v="60"/>
    <n v="5"/>
    <n v="100"/>
    <n v="264"/>
    <n v="54"/>
    <n v="318"/>
    <n v="704"/>
    <x v="3"/>
    <n v="3.18"/>
    <x v="5"/>
  </r>
  <r>
    <x v="2"/>
    <x v="11"/>
    <x v="35"/>
    <n v="26"/>
    <n v="54"/>
    <n v="16"/>
    <n v="96"/>
    <n v="287"/>
    <n v="47"/>
    <n v="334"/>
    <n v="712"/>
    <x v="3"/>
    <n v="3.4791666666666665"/>
    <x v="5"/>
  </r>
  <r>
    <x v="2"/>
    <x v="11"/>
    <x v="36"/>
    <n v="38"/>
    <n v="82"/>
    <n v="7"/>
    <n v="127"/>
    <n v="372"/>
    <n v="78"/>
    <n v="450"/>
    <n v="828"/>
    <x v="3"/>
    <n v="3.5433070866141732"/>
    <x v="5"/>
  </r>
  <r>
    <x v="3"/>
    <x v="12"/>
    <x v="31"/>
    <n v="7"/>
    <n v="16"/>
    <n v="1"/>
    <n v="24"/>
    <n v="55"/>
    <n v="9"/>
    <n v="64"/>
    <n v="114"/>
    <x v="0"/>
    <n v="2.6666666666666665"/>
    <x v="5"/>
  </r>
  <r>
    <x v="3"/>
    <x v="12"/>
    <x v="32"/>
    <n v="15"/>
    <n v="62"/>
    <n v="36"/>
    <n v="113"/>
    <n v="165"/>
    <n v="18"/>
    <n v="183"/>
    <n v="540"/>
    <x v="0"/>
    <n v="1.6194690265486726"/>
    <x v="5"/>
  </r>
  <r>
    <x v="3"/>
    <x v="12"/>
    <x v="33"/>
    <n v="53"/>
    <n v="131"/>
    <n v="16"/>
    <n v="200"/>
    <n v="542"/>
    <n v="98"/>
    <n v="640"/>
    <n v="1266"/>
    <x v="0"/>
    <n v="3.2"/>
    <x v="5"/>
  </r>
  <r>
    <x v="3"/>
    <x v="12"/>
    <x v="34"/>
    <n v="20"/>
    <n v="58"/>
    <n v="6"/>
    <n v="84"/>
    <n v="245"/>
    <n v="35"/>
    <n v="280"/>
    <n v="537"/>
    <x v="0"/>
    <n v="3.3333333333333335"/>
    <x v="5"/>
  </r>
  <r>
    <x v="3"/>
    <x v="12"/>
    <x v="35"/>
    <n v="29"/>
    <n v="61"/>
    <n v="10"/>
    <n v="100"/>
    <n v="376"/>
    <n v="96"/>
    <n v="472"/>
    <n v="863"/>
    <x v="0"/>
    <n v="4.72"/>
    <x v="5"/>
  </r>
  <r>
    <x v="3"/>
    <x v="12"/>
    <x v="36"/>
    <n v="40"/>
    <n v="77"/>
    <n v="14"/>
    <n v="131"/>
    <n v="298"/>
    <n v="68"/>
    <n v="366"/>
    <n v="967"/>
    <x v="0"/>
    <n v="2.7938931297709924"/>
    <x v="5"/>
  </r>
  <r>
    <x v="3"/>
    <x v="13"/>
    <x v="31"/>
    <n v="3"/>
    <n v="16"/>
    <n v="2"/>
    <n v="21"/>
    <n v="60"/>
    <n v="3"/>
    <n v="63"/>
    <n v="120"/>
    <x v="1"/>
    <n v="3"/>
    <x v="5"/>
  </r>
  <r>
    <x v="3"/>
    <x v="13"/>
    <x v="32"/>
    <n v="22"/>
    <n v="77"/>
    <n v="48"/>
    <n v="147"/>
    <n v="186"/>
    <n v="31"/>
    <n v="217"/>
    <n v="657"/>
    <x v="1"/>
    <n v="1.4761904761904763"/>
    <x v="5"/>
  </r>
  <r>
    <x v="3"/>
    <x v="13"/>
    <x v="33"/>
    <n v="57"/>
    <n v="102"/>
    <n v="20"/>
    <n v="179"/>
    <n v="519"/>
    <n v="92"/>
    <n v="611"/>
    <n v="1371"/>
    <x v="1"/>
    <n v="3.4134078212290504"/>
    <x v="5"/>
  </r>
  <r>
    <x v="3"/>
    <x v="13"/>
    <x v="34"/>
    <n v="35"/>
    <n v="52"/>
    <n v="7"/>
    <n v="94"/>
    <n v="226"/>
    <n v="50"/>
    <n v="276"/>
    <n v="591"/>
    <x v="1"/>
    <n v="2.9361702127659575"/>
    <x v="5"/>
  </r>
  <r>
    <x v="3"/>
    <x v="13"/>
    <x v="35"/>
    <n v="26"/>
    <n v="55"/>
    <n v="6"/>
    <n v="87"/>
    <n v="291"/>
    <n v="37"/>
    <n v="328"/>
    <n v="700"/>
    <x v="1"/>
    <n v="3.7701149425287355"/>
    <x v="5"/>
  </r>
  <r>
    <x v="3"/>
    <x v="13"/>
    <x v="36"/>
    <n v="41"/>
    <n v="83"/>
    <n v="9"/>
    <n v="133"/>
    <n v="421"/>
    <n v="103"/>
    <n v="524"/>
    <n v="1056"/>
    <x v="1"/>
    <n v="3.9398496240601504"/>
    <x v="5"/>
  </r>
  <r>
    <x v="3"/>
    <x v="14"/>
    <x v="31"/>
    <n v="5"/>
    <n v="15"/>
    <n v="1"/>
    <n v="21"/>
    <n v="53"/>
    <n v="7"/>
    <n v="60"/>
    <n v="125"/>
    <x v="2"/>
    <n v="2.8571428571428572"/>
    <x v="5"/>
  </r>
  <r>
    <x v="3"/>
    <x v="14"/>
    <x v="32"/>
    <n v="21"/>
    <n v="54"/>
    <n v="32"/>
    <n v="107"/>
    <n v="161"/>
    <n v="24"/>
    <n v="185"/>
    <n v="513"/>
    <x v="2"/>
    <n v="1.7289719626168225"/>
    <x v="5"/>
  </r>
  <r>
    <x v="3"/>
    <x v="14"/>
    <x v="33"/>
    <n v="47"/>
    <n v="114"/>
    <n v="29"/>
    <n v="190"/>
    <n v="477"/>
    <n v="91"/>
    <n v="568"/>
    <n v="1506"/>
    <x v="2"/>
    <n v="2.9894736842105263"/>
    <x v="5"/>
  </r>
  <r>
    <x v="3"/>
    <x v="14"/>
    <x v="34"/>
    <n v="19"/>
    <n v="38"/>
    <n v="7"/>
    <n v="64"/>
    <n v="122"/>
    <n v="41"/>
    <n v="163"/>
    <n v="324"/>
    <x v="2"/>
    <n v="2.546875"/>
    <x v="5"/>
  </r>
  <r>
    <x v="3"/>
    <x v="14"/>
    <x v="35"/>
    <n v="22"/>
    <n v="41"/>
    <n v="4"/>
    <n v="67"/>
    <n v="263"/>
    <n v="44"/>
    <n v="307"/>
    <n v="626"/>
    <x v="2"/>
    <n v="4.5820895522388057"/>
    <x v="5"/>
  </r>
  <r>
    <x v="3"/>
    <x v="14"/>
    <x v="36"/>
    <n v="36"/>
    <n v="86"/>
    <n v="7"/>
    <n v="129"/>
    <n v="368"/>
    <n v="67"/>
    <n v="435"/>
    <n v="792"/>
    <x v="2"/>
    <n v="3.372093023255814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52941D-457F-460F-913D-26CD378203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H11:J16" firstHeaderRow="0" firstDataRow="1" firstDataCol="1"/>
  <pivotFields count="14">
    <pivotField axis="axisRow" showAll="0">
      <items count="5">
        <item x="0"/>
        <item x="1"/>
        <item x="2"/>
        <item x="3"/>
        <item t="default"/>
      </items>
    </pivotField>
    <pivotField showAll="0"/>
    <pivotField showAll="0">
      <items count="38">
        <item x="20"/>
        <item x="7"/>
        <item x="25"/>
        <item x="21"/>
        <item x="8"/>
        <item x="26"/>
        <item x="0"/>
        <item x="9"/>
        <item x="27"/>
        <item x="28"/>
        <item x="22"/>
        <item x="29"/>
        <item x="31"/>
        <item x="23"/>
        <item x="1"/>
        <item x="10"/>
        <item x="24"/>
        <item x="13"/>
        <item x="14"/>
        <item x="15"/>
        <item x="16"/>
        <item x="17"/>
        <item x="2"/>
        <item x="3"/>
        <item x="32"/>
        <item x="4"/>
        <item x="5"/>
        <item x="33"/>
        <item x="34"/>
        <item x="35"/>
        <item x="36"/>
        <item x="6"/>
        <item x="30"/>
        <item x="18"/>
        <item x="11"/>
        <item x="12"/>
        <item x="19"/>
        <item t="default"/>
      </items>
    </pivotField>
    <pivotField showAll="0"/>
    <pivotField showAll="0"/>
    <pivotField showAll="0"/>
    <pivotField showAll="0"/>
    <pivotField dataField="1" showAll="0"/>
    <pivotField dataField="1" showAll="0"/>
    <pivotField showAll="0"/>
    <pivotField showAll="0"/>
    <pivotField showAll="0">
      <items count="5">
        <item x="0"/>
        <item x="1"/>
        <item x="2"/>
        <item x="3"/>
        <item t="default"/>
      </items>
    </pivotField>
    <pivotField showAll="0"/>
    <pivotField showAll="0">
      <items count="7">
        <item x="0"/>
        <item x="1"/>
        <item x="2"/>
        <item x="3"/>
        <item x="4"/>
        <item x="5"/>
        <item t="default"/>
      </items>
    </pivotField>
  </pivotFields>
  <rowFields count="1">
    <field x="0"/>
  </rowFields>
  <rowItems count="5">
    <i>
      <x/>
    </i>
    <i>
      <x v="1"/>
    </i>
    <i>
      <x v="2"/>
    </i>
    <i>
      <x v="3"/>
    </i>
    <i t="grand">
      <x/>
    </i>
  </rowItems>
  <colFields count="1">
    <field x="-2"/>
  </colFields>
  <colItems count="2">
    <i>
      <x/>
    </i>
    <i i="1">
      <x v="1"/>
    </i>
  </colItems>
  <dataFields count="2">
    <dataField name="Number Injured" fld="7" baseField="0" baseItem="0"/>
    <dataField name="Number Killed" fld="8" baseField="0" baseItem="0"/>
  </dataFields>
  <formats count="1">
    <format dxfId="1">
      <pivotArea outline="0" collapsedLevelsAreSubtotals="1" fieldPosition="0"/>
    </format>
  </formats>
  <chartFormats count="12">
    <chartFormat chart="20"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1"/>
          </reference>
        </references>
      </pivotArea>
    </chartFormat>
    <chartFormat chart="21" format="13"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2" format="15"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1"/>
          </reference>
        </references>
      </pivotArea>
    </chartFormat>
    <chartFormat chart="25" format="13" series="1">
      <pivotArea type="data" outline="0" fieldPosition="0">
        <references count="1">
          <reference field="4294967294" count="1" selected="0">
            <x v="0"/>
          </reference>
        </references>
      </pivotArea>
    </chartFormat>
    <chartFormat chart="25" format="14" series="1">
      <pivotArea type="data" outline="0" fieldPosition="0">
        <references count="1">
          <reference field="4294967294" count="1" selected="0">
            <x v="1"/>
          </reference>
        </references>
      </pivotArea>
    </chartFormat>
    <chartFormat chart="26" format="15" series="1">
      <pivotArea type="data" outline="0" fieldPosition="0">
        <references count="1">
          <reference field="4294967294" count="1" selected="0">
            <x v="0"/>
          </reference>
        </references>
      </pivotArea>
    </chartFormat>
    <chartFormat chart="26" format="16" series="1">
      <pivotArea type="data" outline="0" fieldPosition="0">
        <references count="1">
          <reference field="4294967294" count="1" selected="0">
            <x v="1"/>
          </reference>
        </references>
      </pivotArea>
    </chartFormat>
    <chartFormat chart="28" format="15" series="1">
      <pivotArea type="data" outline="0" fieldPosition="0">
        <references count="1">
          <reference field="4294967294" count="1" selected="0">
            <x v="0"/>
          </reference>
        </references>
      </pivotArea>
    </chartFormat>
    <chartFormat chart="28" format="1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614C51-E002-45D8-AC13-B8DA6A95003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I20:J58" firstHeaderRow="1" firstDataRow="1" firstDataCol="1"/>
  <pivotFields count="14">
    <pivotField showAll="0">
      <items count="5">
        <item x="0"/>
        <item x="1"/>
        <item x="2"/>
        <item x="3"/>
        <item t="default"/>
      </items>
    </pivotField>
    <pivotField showAll="0"/>
    <pivotField axis="axisRow" showAll="0" sortType="ascending">
      <items count="38">
        <item x="20"/>
        <item x="7"/>
        <item x="25"/>
        <item x="21"/>
        <item x="8"/>
        <item x="26"/>
        <item x="0"/>
        <item x="9"/>
        <item x="27"/>
        <item x="28"/>
        <item x="22"/>
        <item x="29"/>
        <item x="31"/>
        <item x="23"/>
        <item x="1"/>
        <item x="10"/>
        <item x="24"/>
        <item x="13"/>
        <item x="14"/>
        <item x="15"/>
        <item x="16"/>
        <item x="17"/>
        <item x="2"/>
        <item x="3"/>
        <item x="32"/>
        <item x="4"/>
        <item x="5"/>
        <item x="33"/>
        <item x="34"/>
        <item x="35"/>
        <item x="36"/>
        <item x="6"/>
        <item x="30"/>
        <item x="18"/>
        <item x="11"/>
        <item x="12"/>
        <item x="1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showAll="0">
      <items count="5">
        <item x="0"/>
        <item x="1"/>
        <item x="2"/>
        <item x="3"/>
        <item t="default"/>
      </items>
    </pivotField>
    <pivotField showAll="0"/>
    <pivotField showAll="0">
      <items count="7">
        <item x="0"/>
        <item x="1"/>
        <item x="2"/>
        <item x="3"/>
        <item x="4"/>
        <item x="5"/>
        <item t="default"/>
      </items>
    </pivotField>
  </pivotFields>
  <rowFields count="1">
    <field x="2"/>
  </rowFields>
  <rowItems count="38">
    <i>
      <x v="5"/>
    </i>
    <i>
      <x v="2"/>
    </i>
    <i>
      <x v="32"/>
    </i>
    <i>
      <x/>
    </i>
    <i>
      <x v="16"/>
    </i>
    <i>
      <x v="36"/>
    </i>
    <i>
      <x v="7"/>
    </i>
    <i>
      <x v="12"/>
    </i>
    <i>
      <x v="33"/>
    </i>
    <i>
      <x v="8"/>
    </i>
    <i>
      <x v="20"/>
    </i>
    <i>
      <x v="10"/>
    </i>
    <i>
      <x v="3"/>
    </i>
    <i>
      <x v="35"/>
    </i>
    <i>
      <x v="21"/>
    </i>
    <i>
      <x v="9"/>
    </i>
    <i>
      <x v="13"/>
    </i>
    <i>
      <x v="34"/>
    </i>
    <i>
      <x v="1"/>
    </i>
    <i>
      <x v="11"/>
    </i>
    <i>
      <x v="6"/>
    </i>
    <i>
      <x v="31"/>
    </i>
    <i>
      <x v="19"/>
    </i>
    <i>
      <x v="15"/>
    </i>
    <i>
      <x v="23"/>
    </i>
    <i>
      <x v="29"/>
    </i>
    <i>
      <x v="17"/>
    </i>
    <i>
      <x v="28"/>
    </i>
    <i>
      <x v="4"/>
    </i>
    <i>
      <x v="22"/>
    </i>
    <i>
      <x v="26"/>
    </i>
    <i>
      <x v="24"/>
    </i>
    <i>
      <x v="30"/>
    </i>
    <i>
      <x v="18"/>
    </i>
    <i>
      <x v="25"/>
    </i>
    <i>
      <x v="27"/>
    </i>
    <i>
      <x v="14"/>
    </i>
    <i t="grand">
      <x/>
    </i>
  </rowItems>
  <colItems count="1">
    <i/>
  </colItems>
  <dataFields count="1">
    <dataField name="Sum of Total Accident" fld="6"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1D909-7EE6-4337-8E9E-60D0E0629EF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N3:O10" firstHeaderRow="1" firstDataRow="1" firstDataCol="1"/>
  <pivotFields count="14">
    <pivotField showAll="0">
      <items count="5">
        <item x="0"/>
        <item x="1"/>
        <item x="2"/>
        <item x="3"/>
        <item t="default"/>
      </items>
    </pivotField>
    <pivotField showAll="0"/>
    <pivotField showAll="0">
      <items count="38">
        <item x="20"/>
        <item x="7"/>
        <item x="25"/>
        <item x="21"/>
        <item x="8"/>
        <item x="26"/>
        <item x="0"/>
        <item x="9"/>
        <item x="27"/>
        <item x="28"/>
        <item x="22"/>
        <item x="29"/>
        <item x="31"/>
        <item x="23"/>
        <item x="1"/>
        <item x="10"/>
        <item x="24"/>
        <item x="13"/>
        <item x="14"/>
        <item x="15"/>
        <item x="16"/>
        <item x="17"/>
        <item x="2"/>
        <item x="3"/>
        <item x="32"/>
        <item x="4"/>
        <item x="5"/>
        <item x="33"/>
        <item x="34"/>
        <item x="35"/>
        <item x="36"/>
        <item x="6"/>
        <item x="30"/>
        <item x="18"/>
        <item x="11"/>
        <item x="12"/>
        <item x="19"/>
        <item t="default"/>
      </items>
    </pivotField>
    <pivotField showAll="0"/>
    <pivotField showAll="0"/>
    <pivotField showAll="0"/>
    <pivotField dataField="1" showAll="0"/>
    <pivotField showAll="0"/>
    <pivotField showAll="0"/>
    <pivotField showAll="0"/>
    <pivotField showAll="0"/>
    <pivotField showAll="0">
      <items count="5">
        <item x="0"/>
        <item x="1"/>
        <item x="2"/>
        <item x="3"/>
        <item t="default"/>
      </items>
    </pivotField>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s>
  <rowFields count="1">
    <field x="13"/>
  </rowFields>
  <rowItems count="7">
    <i>
      <x v="3"/>
    </i>
    <i>
      <x v="4"/>
    </i>
    <i>
      <x v="1"/>
    </i>
    <i>
      <x v="2"/>
    </i>
    <i>
      <x v="5"/>
    </i>
    <i>
      <x/>
    </i>
    <i t="grand">
      <x/>
    </i>
  </rowItems>
  <colItems count="1">
    <i/>
  </colItems>
  <dataFields count="1">
    <dataField name="Sum of Total Accident" fld="6" baseField="0" baseItem="0"/>
  </dataFields>
  <formats count="1">
    <format dxfId="3">
      <pivotArea outline="0" collapsedLevelsAreSubtotals="1" fieldPosition="0"/>
    </format>
  </formats>
  <chartFormats count="8">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3" count="1" selected="0">
            <x v="0"/>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3" count="1" selected="0">
            <x v="0"/>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13" count="1" selected="0">
            <x v="0"/>
          </reference>
        </references>
      </pivotArea>
    </chartFormat>
    <chartFormat chart="33" format="6" series="1">
      <pivotArea type="data" outline="0" fieldPosition="0">
        <references count="1">
          <reference field="4294967294" count="1" selected="0">
            <x v="0"/>
          </reference>
        </references>
      </pivotArea>
    </chartFormat>
    <chartFormat chart="33" format="7">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62F6F1-BD29-4137-95D2-5EEA5D9EC7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19:C35" firstHeaderRow="1" firstDataRow="1" firstDataCol="1"/>
  <pivotFields count="14">
    <pivotField showAll="0">
      <items count="5">
        <item x="0"/>
        <item x="1"/>
        <item x="2"/>
        <item x="3"/>
        <item t="default"/>
      </items>
    </pivotField>
    <pivotField axis="axisRow" showAll="0">
      <items count="16">
        <item x="0"/>
        <item x="1"/>
        <item x="2"/>
        <item x="3"/>
        <item x="4"/>
        <item x="5"/>
        <item x="6"/>
        <item x="7"/>
        <item x="8"/>
        <item x="9"/>
        <item x="10"/>
        <item x="11"/>
        <item x="12"/>
        <item x="13"/>
        <item x="14"/>
        <item t="default"/>
      </items>
    </pivotField>
    <pivotField showAll="0">
      <items count="38">
        <item x="20"/>
        <item x="7"/>
        <item x="25"/>
        <item x="21"/>
        <item x="8"/>
        <item x="26"/>
        <item x="0"/>
        <item x="9"/>
        <item x="27"/>
        <item x="28"/>
        <item x="22"/>
        <item x="29"/>
        <item x="31"/>
        <item x="23"/>
        <item x="1"/>
        <item x="10"/>
        <item x="24"/>
        <item x="13"/>
        <item x="14"/>
        <item x="15"/>
        <item x="16"/>
        <item x="17"/>
        <item x="2"/>
        <item x="3"/>
        <item x="32"/>
        <item x="4"/>
        <item x="5"/>
        <item x="33"/>
        <item x="34"/>
        <item x="35"/>
        <item x="36"/>
        <item x="6"/>
        <item x="30"/>
        <item x="18"/>
        <item x="11"/>
        <item x="12"/>
        <item x="19"/>
        <item t="default"/>
      </items>
    </pivotField>
    <pivotField showAll="0"/>
    <pivotField showAll="0"/>
    <pivotField showAll="0"/>
    <pivotField dataField="1" showAll="0"/>
    <pivotField showAll="0"/>
    <pivotField showAll="0"/>
    <pivotField showAll="0"/>
    <pivotField showAll="0"/>
    <pivotField showAll="0">
      <items count="5">
        <item x="0"/>
        <item x="1"/>
        <item x="2"/>
        <item x="3"/>
        <item t="default"/>
      </items>
    </pivotField>
    <pivotField showAll="0"/>
    <pivotField showAll="0">
      <items count="7">
        <item x="0"/>
        <item x="1"/>
        <item x="2"/>
        <item x="3"/>
        <item x="4"/>
        <item x="5"/>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Total Accident" fld="6" baseField="0" baseItem="0"/>
  </dataFields>
  <formats count="1">
    <format dxfId="4">
      <pivotArea outline="0" collapsedLevelsAreSubtotals="1" fieldPosition="0"/>
    </format>
  </formats>
  <chartFormats count="7">
    <chartFormat chart="22" format="5" series="1">
      <pivotArea type="data" outline="0" fieldPosition="0">
        <references count="1">
          <reference field="4294967294" count="1" selected="0">
            <x v="0"/>
          </reference>
        </references>
      </pivotArea>
    </chartFormat>
    <chartFormat chart="27" format="10" series="1">
      <pivotArea type="data" outline="0" fieldPosition="0">
        <references count="1">
          <reference field="4294967294" count="1" selected="0">
            <x v="0"/>
          </reference>
        </references>
      </pivotArea>
    </chartFormat>
    <chartFormat chart="28" format="11" series="1">
      <pivotArea type="data" outline="0" fieldPosition="0">
        <references count="1">
          <reference field="4294967294" count="1" selected="0">
            <x v="0"/>
          </reference>
        </references>
      </pivotArea>
    </chartFormat>
    <chartFormat chart="29" format="12" series="1">
      <pivotArea type="data" outline="0" fieldPosition="0">
        <references count="1">
          <reference field="4294967294" count="1" selected="0">
            <x v="0"/>
          </reference>
        </references>
      </pivotArea>
    </chartFormat>
    <chartFormat chart="32" format="11" series="1">
      <pivotArea type="data" outline="0" fieldPosition="0">
        <references count="1">
          <reference field="4294967294" count="1" selected="0">
            <x v="0"/>
          </reference>
        </references>
      </pivotArea>
    </chartFormat>
    <chartFormat chart="33" format="12" series="1">
      <pivotArea type="data" outline="0" fieldPosition="0">
        <references count="1">
          <reference field="4294967294" count="1" selected="0">
            <x v="0"/>
          </reference>
        </references>
      </pivotArea>
    </chartFormat>
    <chartFormat chart="3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D82078-3F72-476D-875E-4E1E5BE58193}"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7" firstHeaderRow="1" firstDataRow="1" firstDataCol="1"/>
  <pivotFields count="14">
    <pivotField showAll="0">
      <items count="5">
        <item x="0"/>
        <item x="1"/>
        <item x="2"/>
        <item x="3"/>
        <item t="default"/>
      </items>
    </pivotField>
    <pivotField showAll="0"/>
    <pivotField showAll="0">
      <items count="38">
        <item x="20"/>
        <item x="7"/>
        <item x="25"/>
        <item x="21"/>
        <item x="8"/>
        <item x="26"/>
        <item x="0"/>
        <item x="9"/>
        <item x="27"/>
        <item x="28"/>
        <item x="22"/>
        <item x="29"/>
        <item x="31"/>
        <item x="23"/>
        <item x="1"/>
        <item x="10"/>
        <item x="24"/>
        <item x="13"/>
        <item x="14"/>
        <item x="15"/>
        <item x="16"/>
        <item x="17"/>
        <item x="2"/>
        <item x="3"/>
        <item x="32"/>
        <item x="4"/>
        <item x="5"/>
        <item x="33"/>
        <item x="34"/>
        <item x="35"/>
        <item x="36"/>
        <item x="6"/>
        <item x="30"/>
        <item x="18"/>
        <item x="11"/>
        <item x="12"/>
        <item x="19"/>
        <item t="default"/>
      </items>
    </pivotField>
    <pivotField name="Fatal Accident2" showAll="0"/>
    <pivotField name="Serious Accident2" showAll="0"/>
    <pivotField name="Minor Accident2" showAll="0"/>
    <pivotField dataField="1" showAll="0"/>
    <pivotField showAll="0"/>
    <pivotField dataField="1" showAll="0"/>
    <pivotField dataField="1" showAll="0"/>
    <pivotField dataField="1" showAll="0"/>
    <pivotField showAll="0">
      <items count="5">
        <item x="0"/>
        <item x="1"/>
        <item x="2"/>
        <item x="3"/>
        <item t="default"/>
      </items>
    </pivotField>
    <pivotField showAll="0"/>
    <pivotField showAll="0">
      <items count="7">
        <item x="0"/>
        <item x="1"/>
        <item x="2"/>
        <item x="3"/>
        <item x="4"/>
        <item x="5"/>
        <item t="default"/>
      </items>
    </pivotField>
  </pivotFields>
  <rowFields count="1">
    <field x="-2"/>
  </rowFields>
  <rowItems count="4">
    <i>
      <x/>
    </i>
    <i i="1">
      <x v="1"/>
    </i>
    <i i="2">
      <x v="2"/>
    </i>
    <i i="3">
      <x v="3"/>
    </i>
  </rowItems>
  <colItems count="1">
    <i/>
  </colItems>
  <dataFields count="4">
    <dataField name="Sum of Total Casuality" fld="9" baseField="0" baseItem="0"/>
    <dataField name="Sum of People Involved" fld="10" baseField="0" baseItem="0"/>
    <dataField name="Sum of Number of Killed" fld="8" baseField="0" baseItem="0"/>
    <dataField name="Sum of Total Accident" fld="6"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FCDCC3E-78C0-4116-8D0B-2EB15210E4CB}" name="PivotTable9"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E20:F23" firstHeaderRow="1" firstDataRow="1" firstDataCol="1"/>
  <pivotFields count="14">
    <pivotField showAll="0">
      <items count="5">
        <item x="0"/>
        <item x="1"/>
        <item x="2"/>
        <item x="3"/>
        <item t="default"/>
      </items>
    </pivotField>
    <pivotField showAll="0"/>
    <pivotField showAll="0">
      <items count="38">
        <item x="20"/>
        <item x="7"/>
        <item x="25"/>
        <item x="21"/>
        <item x="8"/>
        <item x="26"/>
        <item x="0"/>
        <item x="9"/>
        <item x="27"/>
        <item x="28"/>
        <item x="22"/>
        <item x="29"/>
        <item x="31"/>
        <item x="23"/>
        <item x="1"/>
        <item x="10"/>
        <item x="24"/>
        <item x="13"/>
        <item x="14"/>
        <item x="15"/>
        <item x="16"/>
        <item x="17"/>
        <item x="2"/>
        <item x="3"/>
        <item x="32"/>
        <item x="4"/>
        <item x="5"/>
        <item x="33"/>
        <item x="34"/>
        <item x="35"/>
        <item x="36"/>
        <item x="6"/>
        <item x="30"/>
        <item x="18"/>
        <item x="11"/>
        <item x="12"/>
        <item x="19"/>
        <item t="default"/>
      </items>
    </pivotField>
    <pivotField name="Fatal Accident2" dataField="1" showAll="0"/>
    <pivotField name="Serious Accident2" dataField="1" showAll="0"/>
    <pivotField name="Minor Accident2" dataField="1" showAll="0"/>
    <pivotField showAll="0"/>
    <pivotField showAll="0"/>
    <pivotField showAll="0"/>
    <pivotField showAll="0"/>
    <pivotField showAll="0"/>
    <pivotField showAll="0">
      <items count="5">
        <item x="0"/>
        <item x="1"/>
        <item x="2"/>
        <item x="3"/>
        <item t="default"/>
      </items>
    </pivotField>
    <pivotField showAll="0"/>
    <pivotField showAll="0">
      <items count="7">
        <item x="0"/>
        <item x="1"/>
        <item x="2"/>
        <item x="3"/>
        <item x="4"/>
        <item x="5"/>
        <item t="default"/>
      </items>
    </pivotField>
  </pivotFields>
  <rowFields count="1">
    <field x="-2"/>
  </rowFields>
  <rowItems count="3">
    <i>
      <x/>
    </i>
    <i i="1">
      <x v="1"/>
    </i>
    <i i="2">
      <x v="2"/>
    </i>
  </rowItems>
  <colItems count="1">
    <i/>
  </colItems>
  <dataFields count="3">
    <dataField name="Fatal" fld="3" baseField="0" baseItem="0"/>
    <dataField name="Serious" fld="4" baseField="0" baseItem="0"/>
    <dataField name="Minor" fld="5" baseField="0" baseItem="0"/>
  </dataFields>
  <chartFormats count="24">
    <chartFormat chart="23" format="22" series="1">
      <pivotArea type="data" outline="0" fieldPosition="0">
        <references count="1">
          <reference field="4294967294" count="1" selected="0">
            <x v="0"/>
          </reference>
        </references>
      </pivotArea>
    </chartFormat>
    <chartFormat chart="23" format="23">
      <pivotArea type="data" outline="0" fieldPosition="0">
        <references count="1">
          <reference field="4294967294" count="1" selected="0">
            <x v="1"/>
          </reference>
        </references>
      </pivotArea>
    </chartFormat>
    <chartFormat chart="23" format="24">
      <pivotArea type="data" outline="0" fieldPosition="0">
        <references count="1">
          <reference field="4294967294" count="1" selected="0">
            <x v="0"/>
          </reference>
        </references>
      </pivotArea>
    </chartFormat>
    <chartFormat chart="23" format="25">
      <pivotArea type="data" outline="0" fieldPosition="0">
        <references count="1">
          <reference field="4294967294" count="1" selected="0">
            <x v="2"/>
          </reference>
        </references>
      </pivotArea>
    </chartFormat>
    <chartFormat chart="24" format="26" series="1">
      <pivotArea type="data" outline="0" fieldPosition="0">
        <references count="1">
          <reference field="4294967294" count="1" selected="0">
            <x v="0"/>
          </reference>
        </references>
      </pivotArea>
    </chartFormat>
    <chartFormat chart="24" format="27">
      <pivotArea type="data" outline="0" fieldPosition="0">
        <references count="1">
          <reference field="4294967294" count="1" selected="0">
            <x v="0"/>
          </reference>
        </references>
      </pivotArea>
    </chartFormat>
    <chartFormat chart="24" format="28">
      <pivotArea type="data" outline="0" fieldPosition="0">
        <references count="1">
          <reference field="4294967294" count="1" selected="0">
            <x v="1"/>
          </reference>
        </references>
      </pivotArea>
    </chartFormat>
    <chartFormat chart="24" format="29">
      <pivotArea type="data" outline="0" fieldPosition="0">
        <references count="1">
          <reference field="4294967294" count="1" selected="0">
            <x v="2"/>
          </reference>
        </references>
      </pivotArea>
    </chartFormat>
    <chartFormat chart="25" format="30" series="1">
      <pivotArea type="data" outline="0" fieldPosition="0">
        <references count="1">
          <reference field="4294967294" count="1" selected="0">
            <x v="0"/>
          </reference>
        </references>
      </pivotArea>
    </chartFormat>
    <chartFormat chart="25" format="31">
      <pivotArea type="data" outline="0" fieldPosition="0">
        <references count="1">
          <reference field="4294967294" count="1" selected="0">
            <x v="0"/>
          </reference>
        </references>
      </pivotArea>
    </chartFormat>
    <chartFormat chart="25" format="32">
      <pivotArea type="data" outline="0" fieldPosition="0">
        <references count="1">
          <reference field="4294967294" count="1" selected="0">
            <x v="1"/>
          </reference>
        </references>
      </pivotArea>
    </chartFormat>
    <chartFormat chart="25" format="33">
      <pivotArea type="data" outline="0" fieldPosition="0">
        <references count="1">
          <reference field="4294967294" count="1" selected="0">
            <x v="2"/>
          </reference>
        </references>
      </pivotArea>
    </chartFormat>
    <chartFormat chart="28" format="26" series="1">
      <pivotArea type="data" outline="0" fieldPosition="0">
        <references count="1">
          <reference field="4294967294" count="1" selected="0">
            <x v="0"/>
          </reference>
        </references>
      </pivotArea>
    </chartFormat>
    <chartFormat chart="28" format="27">
      <pivotArea type="data" outline="0" fieldPosition="0">
        <references count="1">
          <reference field="4294967294" count="1" selected="0">
            <x v="0"/>
          </reference>
        </references>
      </pivotArea>
    </chartFormat>
    <chartFormat chart="28" format="28">
      <pivotArea type="data" outline="0" fieldPosition="0">
        <references count="1">
          <reference field="4294967294" count="1" selected="0">
            <x v="1"/>
          </reference>
        </references>
      </pivotArea>
    </chartFormat>
    <chartFormat chart="28" format="29">
      <pivotArea type="data" outline="0" fieldPosition="0">
        <references count="1">
          <reference field="4294967294" count="1" selected="0">
            <x v="2"/>
          </reference>
        </references>
      </pivotArea>
    </chartFormat>
    <chartFormat chart="29" format="30" series="1">
      <pivotArea type="data" outline="0" fieldPosition="0">
        <references count="1">
          <reference field="4294967294" count="1" selected="0">
            <x v="0"/>
          </reference>
        </references>
      </pivotArea>
    </chartFormat>
    <chartFormat chart="29" format="31">
      <pivotArea type="data" outline="0" fieldPosition="0">
        <references count="1">
          <reference field="4294967294" count="1" selected="0">
            <x v="0"/>
          </reference>
        </references>
      </pivotArea>
    </chartFormat>
    <chartFormat chart="29" format="32">
      <pivotArea type="data" outline="0" fieldPosition="0">
        <references count="1">
          <reference field="4294967294" count="1" selected="0">
            <x v="1"/>
          </reference>
        </references>
      </pivotArea>
    </chartFormat>
    <chartFormat chart="29" format="33">
      <pivotArea type="data" outline="0" fieldPosition="0">
        <references count="1">
          <reference field="4294967294" count="1" selected="0">
            <x v="2"/>
          </reference>
        </references>
      </pivotArea>
    </chartFormat>
    <chartFormat chart="31" format="30" series="1">
      <pivotArea type="data" outline="0" fieldPosition="0">
        <references count="1">
          <reference field="4294967294" count="1" selected="0">
            <x v="0"/>
          </reference>
        </references>
      </pivotArea>
    </chartFormat>
    <chartFormat chart="31" format="31">
      <pivotArea type="data" outline="0" fieldPosition="0">
        <references count="1">
          <reference field="4294967294" count="1" selected="0">
            <x v="0"/>
          </reference>
        </references>
      </pivotArea>
    </chartFormat>
    <chartFormat chart="31" format="32">
      <pivotArea type="data" outline="0" fieldPosition="0">
        <references count="1">
          <reference field="4294967294" count="1" selected="0">
            <x v="1"/>
          </reference>
        </references>
      </pivotArea>
    </chartFormat>
    <chartFormat chart="31" format="33">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B098ED3-EA75-4382-8B4D-27E07149D0AA}" sourceName="Quarter">
  <pivotTables>
    <pivotTable tabId="2" name="PivotTable2"/>
    <pivotTable tabId="2" name="PivotTable1"/>
    <pivotTable tabId="2" name="PivotTable3"/>
    <pivotTable tabId="2" name="PivotTable7"/>
    <pivotTable tabId="2" name="PivotTable9"/>
    <pivotTable tabId="2" name="PivotTable5"/>
  </pivotTables>
  <data>
    <tabular pivotCacheId="160580463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ical_Zone" xr10:uid="{D31094D3-63C4-4A7B-A29A-DCEA8CE6A6CB}" sourceName="Geographical Zone">
  <pivotTables>
    <pivotTable tabId="2" name="PivotTable5"/>
    <pivotTable tabId="2" name="PivotTable1"/>
    <pivotTable tabId="2" name="PivotTable2"/>
    <pivotTable tabId="2" name="PivotTable3"/>
    <pivotTable tabId="2" name="PivotTable7"/>
    <pivotTable tabId="2" name="PivotTable9"/>
  </pivotTables>
  <data>
    <tabular pivotCacheId="160580463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2EC965DE-D8F4-46F6-8833-0EA63AE68623}" cache="Slicer_Quarter" caption="Quarter" columnCount="4" rowHeight="257175"/>
  <slicer name="Geographical Zone" xr10:uid="{9F2CD1B3-5CFB-4915-BC16-5537755650C0}" cache="Slicer_Geographical_Zone" caption="Geographical Zone" columnCount="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1" xr10:uid="{C87432FD-71A9-455F-9AE2-DA9ACA6C1767}" cache="Slicer_Quarter" caption="Quarter" columnCoun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75D044-3AC6-443B-80AD-952A2017386E}" name="Data_table" displayName="Data_table" ref="A1:N556" totalsRowShown="0">
  <autoFilter ref="A1:N556" xr:uid="{8075D044-3AC6-443B-80AD-952A2017386E}"/>
  <tableColumns count="14">
    <tableColumn id="1" xr3:uid="{86902A49-42A3-4FE2-942C-0CF4C3FCA40F}" name="Year"/>
    <tableColumn id="12" xr3:uid="{F1A1D27B-89C3-4155-A4CE-1EAC10F910B6}" name="Year-Quarter" dataDxfId="7">
      <calculatedColumnFormula xml:space="preserve"> _xlfn.CONCAT(Data_table[[#This Row],[Year]],"-Q",Data_table[[#This Row],[Quarter]])</calculatedColumnFormula>
    </tableColumn>
    <tableColumn id="2" xr3:uid="{7C8D4D63-5893-4630-920C-E821D1474893}" name="State"/>
    <tableColumn id="3" xr3:uid="{8DC97496-90FD-41C5-9146-6CD8D70B7AAF}" name="Fatal Accident"/>
    <tableColumn id="4" xr3:uid="{840892F4-EE5D-4210-BCED-AFD57B126B5F}" name="Serious Accident"/>
    <tableColumn id="5" xr3:uid="{DDE43B4D-14AB-41C0-900A-EE13A547A8D2}" name="Minor Accident"/>
    <tableColumn id="6" xr3:uid="{91657954-66BE-4A98-AC32-A3E257F99567}" name="Total Accident"/>
    <tableColumn id="7" xr3:uid="{BC0284B8-62EF-4B99-B261-B1614894B28C}" name="Number of Injured"/>
    <tableColumn id="8" xr3:uid="{68FC0438-9F3D-42C7-BC56-EE52D6E78F76}" name="Number of Killed"/>
    <tableColumn id="9" xr3:uid="{FA6DA9F0-FBC9-4680-827E-D2D6F7A3A8CA}" name="Total Casuality"/>
    <tableColumn id="10" xr3:uid="{A0646E30-2F9A-4820-8FEB-305DF718658E}" name="People Involved"/>
    <tableColumn id="11" xr3:uid="{55F59E09-4AD0-418B-87FF-B5F80977E1C6}" name="Quarter"/>
    <tableColumn id="13" xr3:uid="{6945E528-FEF7-48A8-AC0D-43CA73312237}" name="Casualities per crash" dataDxfId="6">
      <calculatedColumnFormula xml:space="preserve"> Data_table[[#This Row],[Total Casuality]] / Data_table[[#This Row],[Total Accident]]</calculatedColumnFormula>
    </tableColumn>
    <tableColumn id="15" xr3:uid="{64872BEF-E05F-4166-83A5-935B238F56AB}" name="Geographical Zon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6E6793-E8F0-43CD-B6D0-AB2EE0DF4B3E}" name="Table4" displayName="Table4" ref="C3:F40" totalsRowShown="0">
  <autoFilter ref="C3:F40" xr:uid="{7E6E6793-E8F0-43CD-B6D0-AB2EE0DF4B3E}"/>
  <tableColumns count="4">
    <tableColumn id="1" xr3:uid="{4EF34314-7187-4C24-8DAB-D6DA12517708}" name="State"/>
    <tableColumn id="2" xr3:uid="{E334F2A6-620A-478B-9FE2-47360B83E95D}" name="Minor Crash"/>
    <tableColumn id="3" xr3:uid="{D7980B41-DB84-46EE-9B3C-774F4967A930}" name="Fatal Crash"/>
    <tableColumn id="4" xr3:uid="{BC852F4B-67C6-4A8E-93F1-4B23ED22BB6D}" name="Serious Cras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D60EE3-DEF7-4C35-B82B-3B0B818ADBA8}" name="Table5" displayName="Table5" ref="H3:I40" totalsRowShown="0">
  <autoFilter ref="H3:I40" xr:uid="{D9D60EE3-DEF7-4C35-B82B-3B0B818ADBA8}"/>
  <sortState xmlns:xlrd2="http://schemas.microsoft.com/office/spreadsheetml/2017/richdata2" ref="H4:I40">
    <sortCondition descending="1" ref="I3:I40"/>
  </sortState>
  <tableColumns count="2">
    <tableColumn id="1" xr3:uid="{C3A4371B-386F-4027-91EF-E65A49942306}" name="State"/>
    <tableColumn id="2" xr3:uid="{15A75862-B649-495A-9ADD-DD0B525B0747}" name="Total Accid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033F6-29B8-4BEA-B83F-F768D15DDA22}">
  <dimension ref="A1:R556"/>
  <sheetViews>
    <sheetView topLeftCell="B1" workbookViewId="0">
      <selection activeCell="N2" sqref="N2"/>
    </sheetView>
  </sheetViews>
  <sheetFormatPr defaultRowHeight="15" x14ac:dyDescent="0.25"/>
  <cols>
    <col min="5" max="5" width="10" customWidth="1"/>
    <col min="7" max="7" width="15.85546875" customWidth="1"/>
    <col min="8" max="8" width="17.28515625" customWidth="1"/>
    <col min="9" max="9" width="16" customWidth="1"/>
    <col min="10" max="10" width="16.42578125" customWidth="1"/>
    <col min="11" max="11" width="17.5703125" customWidth="1"/>
    <col min="12" max="12" width="10" customWidth="1"/>
    <col min="13" max="13" width="22.42578125" bestFit="1" customWidth="1"/>
    <col min="14" max="14" width="20.28515625" bestFit="1" customWidth="1"/>
  </cols>
  <sheetData>
    <row r="1" spans="1:18" x14ac:dyDescent="0.25">
      <c r="A1" t="s">
        <v>0</v>
      </c>
      <c r="B1" t="s">
        <v>52</v>
      </c>
      <c r="C1" t="s">
        <v>1</v>
      </c>
      <c r="D1" t="s">
        <v>64</v>
      </c>
      <c r="E1" t="s">
        <v>65</v>
      </c>
      <c r="F1" t="s">
        <v>66</v>
      </c>
      <c r="G1" t="s">
        <v>5</v>
      </c>
      <c r="H1" t="s">
        <v>85</v>
      </c>
      <c r="I1" t="s">
        <v>86</v>
      </c>
      <c r="J1" t="s">
        <v>8</v>
      </c>
      <c r="K1" t="s">
        <v>9</v>
      </c>
      <c r="L1" t="s">
        <v>10</v>
      </c>
      <c r="M1" t="s">
        <v>51</v>
      </c>
      <c r="N1" t="s">
        <v>88</v>
      </c>
      <c r="Q1" t="s">
        <v>1</v>
      </c>
      <c r="R1" t="s">
        <v>57</v>
      </c>
    </row>
    <row r="2" spans="1:18" x14ac:dyDescent="0.25">
      <c r="A2">
        <v>2021</v>
      </c>
      <c r="B2" t="str">
        <f xml:space="preserve"> _xlfn.CONCAT(Data_table[[#This Row],[Year]],"-Q",Data_table[[#This Row],[Quarter]])</f>
        <v>2021-Q1</v>
      </c>
      <c r="C2" t="s">
        <v>17</v>
      </c>
      <c r="D2">
        <v>10</v>
      </c>
      <c r="E2">
        <v>27</v>
      </c>
      <c r="F2">
        <v>15</v>
      </c>
      <c r="G2">
        <v>52</v>
      </c>
      <c r="H2">
        <v>123</v>
      </c>
      <c r="I2">
        <v>15</v>
      </c>
      <c r="J2">
        <v>138</v>
      </c>
      <c r="K2">
        <v>187</v>
      </c>
      <c r="L2">
        <v>1</v>
      </c>
      <c r="M2" s="4">
        <f xml:space="preserve"> Data_table[[#This Row],[Total Casuality]] / Data_table[[#This Row],[Total Accident]]</f>
        <v>2.6538461538461537</v>
      </c>
      <c r="N2" t="s">
        <v>61</v>
      </c>
      <c r="Q2" t="s">
        <v>11</v>
      </c>
      <c r="R2" t="s">
        <v>58</v>
      </c>
    </row>
    <row r="3" spans="1:18" x14ac:dyDescent="0.25">
      <c r="A3">
        <v>2021</v>
      </c>
      <c r="B3" t="str">
        <f xml:space="preserve"> _xlfn.CONCAT(Data_table[[#This Row],[Year]],"-Q",Data_table[[#This Row],[Quarter]])</f>
        <v>2021-Q1</v>
      </c>
      <c r="C3" t="s">
        <v>25</v>
      </c>
      <c r="D3">
        <v>41</v>
      </c>
      <c r="E3">
        <v>177</v>
      </c>
      <c r="F3">
        <v>60</v>
      </c>
      <c r="G3">
        <v>278</v>
      </c>
      <c r="H3">
        <v>518</v>
      </c>
      <c r="I3">
        <v>56</v>
      </c>
      <c r="J3">
        <v>574</v>
      </c>
      <c r="K3">
        <v>1289</v>
      </c>
      <c r="L3">
        <v>1</v>
      </c>
      <c r="M3" s="4">
        <f xml:space="preserve"> Data_table[[#This Row],[Total Casuality]] / Data_table[[#This Row],[Total Accident]]</f>
        <v>2.064748201438849</v>
      </c>
      <c r="N3" t="s">
        <v>61</v>
      </c>
      <c r="Q3" t="s">
        <v>12</v>
      </c>
      <c r="R3" t="s">
        <v>59</v>
      </c>
    </row>
    <row r="4" spans="1:18" x14ac:dyDescent="0.25">
      <c r="A4">
        <v>2021</v>
      </c>
      <c r="B4" t="str">
        <f xml:space="preserve"> _xlfn.CONCAT(Data_table[[#This Row],[Year]],"-Q",Data_table[[#This Row],[Quarter]])</f>
        <v>2021-Q1</v>
      </c>
      <c r="C4" t="s">
        <v>33</v>
      </c>
      <c r="D4">
        <v>38</v>
      </c>
      <c r="E4">
        <v>83</v>
      </c>
      <c r="F4">
        <v>22</v>
      </c>
      <c r="G4">
        <v>143</v>
      </c>
      <c r="H4">
        <v>425</v>
      </c>
      <c r="I4">
        <v>94</v>
      </c>
      <c r="J4">
        <v>519</v>
      </c>
      <c r="K4">
        <v>1361</v>
      </c>
      <c r="L4">
        <v>1</v>
      </c>
      <c r="M4" s="4">
        <f xml:space="preserve"> Data_table[[#This Row],[Total Casuality]] / Data_table[[#This Row],[Total Accident]]</f>
        <v>3.6293706293706292</v>
      </c>
      <c r="N4" t="s">
        <v>61</v>
      </c>
      <c r="Q4" t="s">
        <v>13</v>
      </c>
      <c r="R4" t="s">
        <v>60</v>
      </c>
    </row>
    <row r="5" spans="1:18" x14ac:dyDescent="0.25">
      <c r="A5">
        <v>2021</v>
      </c>
      <c r="B5" t="str">
        <f xml:space="preserve"> _xlfn.CONCAT(Data_table[[#This Row],[Year]],"-Q",Data_table[[#This Row],[Quarter]])</f>
        <v>2021-Q1</v>
      </c>
      <c r="C5" t="s">
        <v>34</v>
      </c>
      <c r="D5">
        <v>25</v>
      </c>
      <c r="E5">
        <v>62</v>
      </c>
      <c r="F5">
        <v>13</v>
      </c>
      <c r="G5">
        <v>100</v>
      </c>
      <c r="H5">
        <v>369</v>
      </c>
      <c r="I5">
        <v>69</v>
      </c>
      <c r="J5">
        <v>438</v>
      </c>
      <c r="K5">
        <v>680</v>
      </c>
      <c r="L5">
        <v>1</v>
      </c>
      <c r="M5" s="4">
        <f xml:space="preserve"> Data_table[[#This Row],[Total Casuality]] / Data_table[[#This Row],[Total Accident]]</f>
        <v>4.38</v>
      </c>
      <c r="N5" t="s">
        <v>61</v>
      </c>
      <c r="Q5" t="s">
        <v>14</v>
      </c>
      <c r="R5" t="s">
        <v>58</v>
      </c>
    </row>
    <row r="6" spans="1:18" x14ac:dyDescent="0.25">
      <c r="A6">
        <v>2021</v>
      </c>
      <c r="B6" t="str">
        <f xml:space="preserve"> _xlfn.CONCAT(Data_table[[#This Row],[Year]],"-Q",Data_table[[#This Row],[Quarter]])</f>
        <v>2021-Q1</v>
      </c>
      <c r="C6" t="s">
        <v>36</v>
      </c>
      <c r="D6">
        <v>37</v>
      </c>
      <c r="E6">
        <v>100</v>
      </c>
      <c r="F6">
        <v>39</v>
      </c>
      <c r="G6">
        <v>176</v>
      </c>
      <c r="H6">
        <v>452</v>
      </c>
      <c r="I6">
        <v>77</v>
      </c>
      <c r="J6">
        <v>529</v>
      </c>
      <c r="K6">
        <v>931</v>
      </c>
      <c r="L6">
        <v>1</v>
      </c>
      <c r="M6" s="4">
        <f xml:space="preserve"> Data_table[[#This Row],[Total Casuality]] / Data_table[[#This Row],[Total Accident]]</f>
        <v>3.0056818181818183</v>
      </c>
      <c r="N6" t="s">
        <v>61</v>
      </c>
      <c r="Q6" t="s">
        <v>15</v>
      </c>
      <c r="R6" t="s">
        <v>59</v>
      </c>
    </row>
    <row r="7" spans="1:18" x14ac:dyDescent="0.25">
      <c r="A7">
        <v>2021</v>
      </c>
      <c r="B7" t="str">
        <f xml:space="preserve"> _xlfn.CONCAT(Data_table[[#This Row],[Year]],"-Q",Data_table[[#This Row],[Quarter]])</f>
        <v>2021-Q1</v>
      </c>
      <c r="C7" t="s">
        <v>37</v>
      </c>
      <c r="D7">
        <v>25</v>
      </c>
      <c r="E7">
        <v>82</v>
      </c>
      <c r="F7">
        <v>1</v>
      </c>
      <c r="G7">
        <v>108</v>
      </c>
      <c r="H7">
        <v>492</v>
      </c>
      <c r="I7">
        <v>93</v>
      </c>
      <c r="J7">
        <v>585</v>
      </c>
      <c r="K7">
        <v>809</v>
      </c>
      <c r="L7">
        <v>1</v>
      </c>
      <c r="M7" s="4">
        <f xml:space="preserve"> Data_table[[#This Row],[Total Casuality]] / Data_table[[#This Row],[Total Accident]]</f>
        <v>5.416666666666667</v>
      </c>
      <c r="N7" t="s">
        <v>61</v>
      </c>
      <c r="Q7" t="s">
        <v>16</v>
      </c>
      <c r="R7" t="s">
        <v>60</v>
      </c>
    </row>
    <row r="8" spans="1:18" x14ac:dyDescent="0.25">
      <c r="A8">
        <v>2021</v>
      </c>
      <c r="B8" t="str">
        <f xml:space="preserve"> _xlfn.CONCAT(Data_table[[#This Row],[Year]],"-Q",Data_table[[#This Row],[Quarter]])</f>
        <v>2021-Q1</v>
      </c>
      <c r="C8" t="s">
        <v>42</v>
      </c>
      <c r="D8">
        <v>10</v>
      </c>
      <c r="E8">
        <v>25</v>
      </c>
      <c r="F8">
        <v>13</v>
      </c>
      <c r="G8">
        <v>48</v>
      </c>
      <c r="H8">
        <v>130</v>
      </c>
      <c r="I8">
        <v>15</v>
      </c>
      <c r="J8">
        <v>145</v>
      </c>
      <c r="K8">
        <v>251</v>
      </c>
      <c r="L8">
        <v>1</v>
      </c>
      <c r="M8" s="4">
        <f xml:space="preserve"> Data_table[[#This Row],[Total Casuality]] / Data_table[[#This Row],[Total Accident]]</f>
        <v>3.0208333333333335</v>
      </c>
      <c r="N8" t="s">
        <v>61</v>
      </c>
      <c r="Q8" t="s">
        <v>17</v>
      </c>
      <c r="R8" t="s">
        <v>61</v>
      </c>
    </row>
    <row r="9" spans="1:18" x14ac:dyDescent="0.25">
      <c r="A9">
        <v>2021</v>
      </c>
      <c r="B9" t="str">
        <f xml:space="preserve"> _xlfn.CONCAT(Data_table[[#This Row],[Year]],"-Q",Data_table[[#This Row],[Quarter]])</f>
        <v>2021-Q2</v>
      </c>
      <c r="C9" t="s">
        <v>17</v>
      </c>
      <c r="D9">
        <v>7</v>
      </c>
      <c r="E9">
        <v>59</v>
      </c>
      <c r="F9">
        <v>3</v>
      </c>
      <c r="G9">
        <v>69</v>
      </c>
      <c r="H9">
        <v>170</v>
      </c>
      <c r="I9">
        <v>19</v>
      </c>
      <c r="J9">
        <v>189</v>
      </c>
      <c r="K9">
        <v>236</v>
      </c>
      <c r="L9">
        <v>2</v>
      </c>
      <c r="M9" s="4">
        <f xml:space="preserve"> Data_table[[#This Row],[Total Casuality]] / Data_table[[#This Row],[Total Accident]]</f>
        <v>2.7391304347826089</v>
      </c>
      <c r="N9" t="s">
        <v>61</v>
      </c>
      <c r="Q9" t="s">
        <v>18</v>
      </c>
      <c r="R9" t="s">
        <v>59</v>
      </c>
    </row>
    <row r="10" spans="1:18" x14ac:dyDescent="0.25">
      <c r="A10">
        <v>2021</v>
      </c>
      <c r="B10" t="str">
        <f xml:space="preserve"> _xlfn.CONCAT(Data_table[[#This Row],[Year]],"-Q",Data_table[[#This Row],[Quarter]])</f>
        <v>2021-Q2</v>
      </c>
      <c r="C10" t="s">
        <v>25</v>
      </c>
      <c r="D10">
        <v>31</v>
      </c>
      <c r="E10">
        <v>168</v>
      </c>
      <c r="F10">
        <v>53</v>
      </c>
      <c r="G10">
        <v>252</v>
      </c>
      <c r="H10">
        <v>483</v>
      </c>
      <c r="I10">
        <v>37</v>
      </c>
      <c r="J10">
        <v>520</v>
      </c>
      <c r="K10">
        <v>1273</v>
      </c>
      <c r="L10">
        <v>2</v>
      </c>
      <c r="M10" s="4">
        <f xml:space="preserve"> Data_table[[#This Row],[Total Casuality]] / Data_table[[#This Row],[Total Accident]]</f>
        <v>2.0634920634920637</v>
      </c>
      <c r="N10" t="s">
        <v>61</v>
      </c>
      <c r="Q10" t="s">
        <v>19</v>
      </c>
      <c r="R10" t="s">
        <v>60</v>
      </c>
    </row>
    <row r="11" spans="1:18" x14ac:dyDescent="0.25">
      <c r="A11">
        <v>2021</v>
      </c>
      <c r="B11" t="str">
        <f xml:space="preserve"> _xlfn.CONCAT(Data_table[[#This Row],[Year]],"-Q",Data_table[[#This Row],[Quarter]])</f>
        <v>2021-Q2</v>
      </c>
      <c r="C11" t="s">
        <v>33</v>
      </c>
      <c r="D11">
        <v>21</v>
      </c>
      <c r="E11">
        <v>57</v>
      </c>
      <c r="F11">
        <v>19</v>
      </c>
      <c r="G11">
        <v>97</v>
      </c>
      <c r="H11">
        <v>246</v>
      </c>
      <c r="I11">
        <v>25</v>
      </c>
      <c r="J11">
        <v>271</v>
      </c>
      <c r="K11">
        <v>705</v>
      </c>
      <c r="L11">
        <v>2</v>
      </c>
      <c r="M11" s="4">
        <f xml:space="preserve"> Data_table[[#This Row],[Total Casuality]] / Data_table[[#This Row],[Total Accident]]</f>
        <v>2.7938144329896906</v>
      </c>
      <c r="N11" t="s">
        <v>61</v>
      </c>
      <c r="Q11" t="s">
        <v>20</v>
      </c>
      <c r="R11" t="s">
        <v>60</v>
      </c>
    </row>
    <row r="12" spans="1:18" x14ac:dyDescent="0.25">
      <c r="A12">
        <v>2021</v>
      </c>
      <c r="B12" t="str">
        <f xml:space="preserve"> _xlfn.CONCAT(Data_table[[#This Row],[Year]],"-Q",Data_table[[#This Row],[Quarter]])</f>
        <v>2021-Q2</v>
      </c>
      <c r="C12" t="s">
        <v>34</v>
      </c>
      <c r="D12">
        <v>32</v>
      </c>
      <c r="E12">
        <v>63</v>
      </c>
      <c r="F12">
        <v>13</v>
      </c>
      <c r="G12">
        <v>108</v>
      </c>
      <c r="H12">
        <v>368</v>
      </c>
      <c r="I12">
        <v>80</v>
      </c>
      <c r="J12">
        <v>448</v>
      </c>
      <c r="K12">
        <v>750</v>
      </c>
      <c r="L12">
        <v>2</v>
      </c>
      <c r="M12" s="4">
        <f xml:space="preserve"> Data_table[[#This Row],[Total Casuality]] / Data_table[[#This Row],[Total Accident]]</f>
        <v>4.1481481481481479</v>
      </c>
      <c r="N12" t="s">
        <v>61</v>
      </c>
      <c r="Q12" t="s">
        <v>21</v>
      </c>
      <c r="R12" t="s">
        <v>58</v>
      </c>
    </row>
    <row r="13" spans="1:18" x14ac:dyDescent="0.25">
      <c r="A13">
        <v>2021</v>
      </c>
      <c r="B13" t="str">
        <f xml:space="preserve"> _xlfn.CONCAT(Data_table[[#This Row],[Year]],"-Q",Data_table[[#This Row],[Quarter]])</f>
        <v>2021-Q2</v>
      </c>
      <c r="C13" t="s">
        <v>36</v>
      </c>
      <c r="D13">
        <v>37</v>
      </c>
      <c r="E13">
        <v>182</v>
      </c>
      <c r="F13">
        <v>23</v>
      </c>
      <c r="G13">
        <v>242</v>
      </c>
      <c r="H13">
        <v>600</v>
      </c>
      <c r="I13">
        <v>53</v>
      </c>
      <c r="J13">
        <v>653</v>
      </c>
      <c r="K13">
        <v>1106</v>
      </c>
      <c r="L13">
        <v>2</v>
      </c>
      <c r="M13" s="4">
        <f xml:space="preserve"> Data_table[[#This Row],[Total Casuality]] / Data_table[[#This Row],[Total Accident]]</f>
        <v>2.6983471074380163</v>
      </c>
      <c r="N13" t="s">
        <v>61</v>
      </c>
      <c r="Q13" t="s">
        <v>22</v>
      </c>
      <c r="R13" t="s">
        <v>60</v>
      </c>
    </row>
    <row r="14" spans="1:18" x14ac:dyDescent="0.25">
      <c r="A14">
        <v>2021</v>
      </c>
      <c r="B14" t="str">
        <f xml:space="preserve"> _xlfn.CONCAT(Data_table[[#This Row],[Year]],"-Q",Data_table[[#This Row],[Quarter]])</f>
        <v>2021-Q2</v>
      </c>
      <c r="C14" t="s">
        <v>37</v>
      </c>
      <c r="D14">
        <v>47</v>
      </c>
      <c r="E14">
        <v>98</v>
      </c>
      <c r="F14">
        <v>3</v>
      </c>
      <c r="G14">
        <v>148</v>
      </c>
      <c r="H14">
        <v>516</v>
      </c>
      <c r="I14">
        <v>103</v>
      </c>
      <c r="J14">
        <v>619</v>
      </c>
      <c r="K14">
        <v>946</v>
      </c>
      <c r="L14">
        <v>2</v>
      </c>
      <c r="M14" s="4">
        <f xml:space="preserve"> Data_table[[#This Row],[Total Casuality]] / Data_table[[#This Row],[Total Accident]]</f>
        <v>4.1824324324324325</v>
      </c>
      <c r="N14" t="s">
        <v>61</v>
      </c>
      <c r="Q14" t="s">
        <v>23</v>
      </c>
      <c r="R14" t="s">
        <v>62</v>
      </c>
    </row>
    <row r="15" spans="1:18" x14ac:dyDescent="0.25">
      <c r="A15">
        <v>2021</v>
      </c>
      <c r="B15" t="str">
        <f xml:space="preserve"> _xlfn.CONCAT(Data_table[[#This Row],[Year]],"-Q",Data_table[[#This Row],[Quarter]])</f>
        <v>2021-Q2</v>
      </c>
      <c r="C15" t="s">
        <v>42</v>
      </c>
      <c r="D15">
        <v>13</v>
      </c>
      <c r="E15">
        <v>68</v>
      </c>
      <c r="F15">
        <v>18</v>
      </c>
      <c r="G15">
        <v>99</v>
      </c>
      <c r="H15">
        <v>283</v>
      </c>
      <c r="I15">
        <v>23</v>
      </c>
      <c r="J15">
        <v>306</v>
      </c>
      <c r="K15">
        <v>579</v>
      </c>
      <c r="L15">
        <v>2</v>
      </c>
      <c r="M15" s="4">
        <f xml:space="preserve"> Data_table[[#This Row],[Total Casuality]] / Data_table[[#This Row],[Total Accident]]</f>
        <v>3.0909090909090908</v>
      </c>
      <c r="N15" t="s">
        <v>61</v>
      </c>
      <c r="Q15" t="s">
        <v>24</v>
      </c>
      <c r="R15" t="s">
        <v>58</v>
      </c>
    </row>
    <row r="16" spans="1:18" x14ac:dyDescent="0.25">
      <c r="A16">
        <v>2021</v>
      </c>
      <c r="B16" t="str">
        <f xml:space="preserve"> _xlfn.CONCAT(Data_table[[#This Row],[Year]],"-Q",Data_table[[#This Row],[Quarter]])</f>
        <v>2021-Q3</v>
      </c>
      <c r="C16" t="s">
        <v>17</v>
      </c>
      <c r="D16">
        <v>10</v>
      </c>
      <c r="E16">
        <v>37</v>
      </c>
      <c r="F16">
        <v>6</v>
      </c>
      <c r="G16">
        <v>53</v>
      </c>
      <c r="H16">
        <v>159</v>
      </c>
      <c r="I16">
        <v>18</v>
      </c>
      <c r="J16">
        <v>177</v>
      </c>
      <c r="K16">
        <v>245</v>
      </c>
      <c r="L16">
        <v>3</v>
      </c>
      <c r="M16" s="4">
        <f xml:space="preserve"> Data_table[[#This Row],[Total Casuality]] / Data_table[[#This Row],[Total Accident]]</f>
        <v>3.3396226415094339</v>
      </c>
      <c r="N16" t="s">
        <v>61</v>
      </c>
      <c r="Q16" t="s">
        <v>26</v>
      </c>
      <c r="R16" t="s">
        <v>59</v>
      </c>
    </row>
    <row r="17" spans="1:18" x14ac:dyDescent="0.25">
      <c r="A17">
        <v>2021</v>
      </c>
      <c r="B17" t="str">
        <f xml:space="preserve"> _xlfn.CONCAT(Data_table[[#This Row],[Year]],"-Q",Data_table[[#This Row],[Quarter]])</f>
        <v>2021-Q3</v>
      </c>
      <c r="C17" t="s">
        <v>25</v>
      </c>
      <c r="D17">
        <v>44</v>
      </c>
      <c r="E17">
        <v>199</v>
      </c>
      <c r="F17">
        <v>64</v>
      </c>
      <c r="G17">
        <v>307</v>
      </c>
      <c r="H17">
        <v>562</v>
      </c>
      <c r="I17">
        <v>57</v>
      </c>
      <c r="J17">
        <v>619</v>
      </c>
      <c r="K17">
        <v>1629</v>
      </c>
      <c r="L17">
        <v>3</v>
      </c>
      <c r="M17" s="4">
        <f xml:space="preserve"> Data_table[[#This Row],[Total Casuality]] / Data_table[[#This Row],[Total Accident]]</f>
        <v>2.0162866449511401</v>
      </c>
      <c r="N17" t="s">
        <v>61</v>
      </c>
      <c r="Q17" t="s">
        <v>27</v>
      </c>
      <c r="R17" t="s">
        <v>58</v>
      </c>
    </row>
    <row r="18" spans="1:18" x14ac:dyDescent="0.25">
      <c r="A18">
        <v>2021</v>
      </c>
      <c r="B18" t="str">
        <f xml:space="preserve"> _xlfn.CONCAT(Data_table[[#This Row],[Year]],"-Q",Data_table[[#This Row],[Quarter]])</f>
        <v>2021-Q3</v>
      </c>
      <c r="C18" t="s">
        <v>33</v>
      </c>
      <c r="D18">
        <v>22</v>
      </c>
      <c r="E18">
        <v>59</v>
      </c>
      <c r="F18">
        <v>14</v>
      </c>
      <c r="G18">
        <v>95</v>
      </c>
      <c r="H18">
        <v>280</v>
      </c>
      <c r="I18">
        <v>42</v>
      </c>
      <c r="J18">
        <v>322</v>
      </c>
      <c r="K18">
        <v>786</v>
      </c>
      <c r="L18">
        <v>3</v>
      </c>
      <c r="M18" s="4">
        <f xml:space="preserve"> Data_table[[#This Row],[Total Casuality]] / Data_table[[#This Row],[Total Accident]]</f>
        <v>3.3894736842105262</v>
      </c>
      <c r="N18" t="s">
        <v>61</v>
      </c>
      <c r="Q18" t="s">
        <v>28</v>
      </c>
      <c r="R18" t="s">
        <v>63</v>
      </c>
    </row>
    <row r="19" spans="1:18" x14ac:dyDescent="0.25">
      <c r="A19">
        <v>2021</v>
      </c>
      <c r="B19" t="str">
        <f xml:space="preserve"> _xlfn.CONCAT(Data_table[[#This Row],[Year]],"-Q",Data_table[[#This Row],[Quarter]])</f>
        <v>2021-Q3</v>
      </c>
      <c r="C19" t="s">
        <v>34</v>
      </c>
      <c r="D19">
        <v>9</v>
      </c>
      <c r="E19">
        <v>55</v>
      </c>
      <c r="F19">
        <v>14</v>
      </c>
      <c r="G19">
        <v>78</v>
      </c>
      <c r="H19">
        <v>255</v>
      </c>
      <c r="I19">
        <v>21</v>
      </c>
      <c r="J19">
        <v>276</v>
      </c>
      <c r="K19">
        <v>551</v>
      </c>
      <c r="L19">
        <v>3</v>
      </c>
      <c r="M19" s="4">
        <f xml:space="preserve"> Data_table[[#This Row],[Total Casuality]] / Data_table[[#This Row],[Total Accident]]</f>
        <v>3.5384615384615383</v>
      </c>
      <c r="N19" t="s">
        <v>61</v>
      </c>
      <c r="Q19" t="s">
        <v>29</v>
      </c>
      <c r="R19" t="s">
        <v>63</v>
      </c>
    </row>
    <row r="20" spans="1:18" x14ac:dyDescent="0.25">
      <c r="A20">
        <v>2021</v>
      </c>
      <c r="B20" t="str">
        <f xml:space="preserve"> _xlfn.CONCAT(Data_table[[#This Row],[Year]],"-Q",Data_table[[#This Row],[Quarter]])</f>
        <v>2021-Q3</v>
      </c>
      <c r="C20" t="s">
        <v>36</v>
      </c>
      <c r="D20">
        <v>27</v>
      </c>
      <c r="E20">
        <v>148</v>
      </c>
      <c r="F20">
        <v>37</v>
      </c>
      <c r="G20">
        <v>212</v>
      </c>
      <c r="H20">
        <v>535</v>
      </c>
      <c r="I20">
        <v>33</v>
      </c>
      <c r="J20">
        <v>568</v>
      </c>
      <c r="K20">
        <v>921</v>
      </c>
      <c r="L20">
        <v>3</v>
      </c>
      <c r="M20" s="4">
        <f xml:space="preserve"> Data_table[[#This Row],[Total Casuality]] / Data_table[[#This Row],[Total Accident]]</f>
        <v>2.6792452830188678</v>
      </c>
      <c r="N20" t="s">
        <v>61</v>
      </c>
      <c r="Q20" t="s">
        <v>30</v>
      </c>
      <c r="R20" t="s">
        <v>63</v>
      </c>
    </row>
    <row r="21" spans="1:18" x14ac:dyDescent="0.25">
      <c r="A21">
        <v>2021</v>
      </c>
      <c r="B21" t="str">
        <f xml:space="preserve"> _xlfn.CONCAT(Data_table[[#This Row],[Year]],"-Q",Data_table[[#This Row],[Quarter]])</f>
        <v>2021-Q3</v>
      </c>
      <c r="C21" t="s">
        <v>37</v>
      </c>
      <c r="D21">
        <v>64</v>
      </c>
      <c r="E21">
        <v>151</v>
      </c>
      <c r="F21">
        <v>4</v>
      </c>
      <c r="G21">
        <v>219</v>
      </c>
      <c r="H21">
        <v>577</v>
      </c>
      <c r="I21">
        <v>150</v>
      </c>
      <c r="J21">
        <v>727</v>
      </c>
      <c r="K21">
        <v>1227</v>
      </c>
      <c r="L21">
        <v>3</v>
      </c>
      <c r="M21" s="4">
        <f xml:space="preserve"> Data_table[[#This Row],[Total Casuality]] / Data_table[[#This Row],[Total Accident]]</f>
        <v>3.3196347031963471</v>
      </c>
      <c r="N21" t="s">
        <v>61</v>
      </c>
      <c r="Q21" t="s">
        <v>31</v>
      </c>
      <c r="R21" t="s">
        <v>63</v>
      </c>
    </row>
    <row r="22" spans="1:18" x14ac:dyDescent="0.25">
      <c r="A22">
        <v>2021</v>
      </c>
      <c r="B22" t="str">
        <f xml:space="preserve"> _xlfn.CONCAT(Data_table[[#This Row],[Year]],"-Q",Data_table[[#This Row],[Quarter]])</f>
        <v>2021-Q3</v>
      </c>
      <c r="C22" t="s">
        <v>42</v>
      </c>
      <c r="D22">
        <v>13</v>
      </c>
      <c r="E22">
        <v>56</v>
      </c>
      <c r="F22">
        <v>8</v>
      </c>
      <c r="G22">
        <v>77</v>
      </c>
      <c r="H22">
        <v>249</v>
      </c>
      <c r="I22">
        <v>25</v>
      </c>
      <c r="J22">
        <v>274</v>
      </c>
      <c r="K22">
        <v>417</v>
      </c>
      <c r="L22">
        <v>3</v>
      </c>
      <c r="M22" s="4">
        <f xml:space="preserve"> Data_table[[#This Row],[Total Casuality]] / Data_table[[#This Row],[Total Accident]]</f>
        <v>3.5584415584415585</v>
      </c>
      <c r="N22" t="s">
        <v>61</v>
      </c>
      <c r="Q22" t="s">
        <v>32</v>
      </c>
      <c r="R22" t="s">
        <v>63</v>
      </c>
    </row>
    <row r="23" spans="1:18" x14ac:dyDescent="0.25">
      <c r="A23">
        <v>2021</v>
      </c>
      <c r="B23" t="str">
        <f xml:space="preserve"> _xlfn.CONCAT(Data_table[[#This Row],[Year]],"-Q",Data_table[[#This Row],[Quarter]])</f>
        <v>2021-Q4</v>
      </c>
      <c r="C23" t="s">
        <v>17</v>
      </c>
      <c r="D23">
        <v>6</v>
      </c>
      <c r="E23">
        <v>44</v>
      </c>
      <c r="F23">
        <v>3</v>
      </c>
      <c r="G23">
        <v>53</v>
      </c>
      <c r="H23">
        <v>123</v>
      </c>
      <c r="I23">
        <v>9</v>
      </c>
      <c r="J23">
        <v>132</v>
      </c>
      <c r="K23">
        <v>165</v>
      </c>
      <c r="L23">
        <v>4</v>
      </c>
      <c r="M23" s="4">
        <f xml:space="preserve"> Data_table[[#This Row],[Total Casuality]] / Data_table[[#This Row],[Total Accident]]</f>
        <v>2.4905660377358489</v>
      </c>
      <c r="N23" t="s">
        <v>61</v>
      </c>
      <c r="Q23" t="s">
        <v>33</v>
      </c>
      <c r="R23" t="s">
        <v>61</v>
      </c>
    </row>
    <row r="24" spans="1:18" x14ac:dyDescent="0.25">
      <c r="A24">
        <v>2021</v>
      </c>
      <c r="B24" t="str">
        <f xml:space="preserve"> _xlfn.CONCAT(Data_table[[#This Row],[Year]],"-Q",Data_table[[#This Row],[Quarter]])</f>
        <v>2021-Q4</v>
      </c>
      <c r="C24" t="s">
        <v>25</v>
      </c>
      <c r="D24">
        <v>50</v>
      </c>
      <c r="E24">
        <v>190</v>
      </c>
      <c r="F24">
        <v>40</v>
      </c>
      <c r="G24">
        <v>280</v>
      </c>
      <c r="H24">
        <v>621</v>
      </c>
      <c r="I24">
        <v>66</v>
      </c>
      <c r="J24">
        <v>687</v>
      </c>
      <c r="K24">
        <v>1424</v>
      </c>
      <c r="L24">
        <v>4</v>
      </c>
      <c r="M24" s="4">
        <f xml:space="preserve"> Data_table[[#This Row],[Total Casuality]] / Data_table[[#This Row],[Total Accident]]</f>
        <v>2.4535714285714287</v>
      </c>
      <c r="N24" t="s">
        <v>61</v>
      </c>
      <c r="Q24" t="s">
        <v>34</v>
      </c>
      <c r="R24" t="s">
        <v>61</v>
      </c>
    </row>
    <row r="25" spans="1:18" x14ac:dyDescent="0.25">
      <c r="A25">
        <v>2021</v>
      </c>
      <c r="B25" t="str">
        <f xml:space="preserve"> _xlfn.CONCAT(Data_table[[#This Row],[Year]],"-Q",Data_table[[#This Row],[Quarter]])</f>
        <v>2021-Q4</v>
      </c>
      <c r="C25" t="s">
        <v>33</v>
      </c>
      <c r="D25">
        <v>36</v>
      </c>
      <c r="E25">
        <v>84</v>
      </c>
      <c r="F25">
        <v>17</v>
      </c>
      <c r="G25">
        <v>137</v>
      </c>
      <c r="H25">
        <v>428</v>
      </c>
      <c r="I25">
        <v>68</v>
      </c>
      <c r="J25">
        <v>496</v>
      </c>
      <c r="K25">
        <v>1207</v>
      </c>
      <c r="L25">
        <v>4</v>
      </c>
      <c r="M25" s="4">
        <f xml:space="preserve"> Data_table[[#This Row],[Total Casuality]] / Data_table[[#This Row],[Total Accident]]</f>
        <v>3.6204379562043796</v>
      </c>
      <c r="N25" t="s">
        <v>61</v>
      </c>
      <c r="Q25" t="s">
        <v>35</v>
      </c>
      <c r="R25" t="s">
        <v>62</v>
      </c>
    </row>
    <row r="26" spans="1:18" x14ac:dyDescent="0.25">
      <c r="A26">
        <v>2021</v>
      </c>
      <c r="B26" t="str">
        <f xml:space="preserve"> _xlfn.CONCAT(Data_table[[#This Row],[Year]],"-Q",Data_table[[#This Row],[Quarter]])</f>
        <v>2021-Q4</v>
      </c>
      <c r="C26" t="s">
        <v>34</v>
      </c>
      <c r="D26">
        <v>35</v>
      </c>
      <c r="E26">
        <v>63</v>
      </c>
      <c r="F26">
        <v>10</v>
      </c>
      <c r="G26">
        <v>108</v>
      </c>
      <c r="H26">
        <v>365</v>
      </c>
      <c r="I26">
        <v>76</v>
      </c>
      <c r="J26">
        <v>441</v>
      </c>
      <c r="K26">
        <v>782</v>
      </c>
      <c r="L26">
        <v>4</v>
      </c>
      <c r="M26" s="4">
        <f xml:space="preserve"> Data_table[[#This Row],[Total Casuality]] / Data_table[[#This Row],[Total Accident]]</f>
        <v>4.083333333333333</v>
      </c>
      <c r="N26" t="s">
        <v>61</v>
      </c>
      <c r="Q26" t="s">
        <v>36</v>
      </c>
      <c r="R26" t="s">
        <v>61</v>
      </c>
    </row>
    <row r="27" spans="1:18" x14ac:dyDescent="0.25">
      <c r="A27">
        <v>2021</v>
      </c>
      <c r="B27" t="str">
        <f xml:space="preserve"> _xlfn.CONCAT(Data_table[[#This Row],[Year]],"-Q",Data_table[[#This Row],[Quarter]])</f>
        <v>2021-Q4</v>
      </c>
      <c r="C27" t="s">
        <v>36</v>
      </c>
      <c r="D27">
        <v>44</v>
      </c>
      <c r="E27">
        <v>207</v>
      </c>
      <c r="F27">
        <v>12</v>
      </c>
      <c r="G27">
        <v>263</v>
      </c>
      <c r="H27">
        <v>686</v>
      </c>
      <c r="I27">
        <v>59</v>
      </c>
      <c r="J27">
        <v>745</v>
      </c>
      <c r="K27">
        <v>1417</v>
      </c>
      <c r="L27">
        <v>4</v>
      </c>
      <c r="M27" s="4">
        <f xml:space="preserve"> Data_table[[#This Row],[Total Casuality]] / Data_table[[#This Row],[Total Accident]]</f>
        <v>2.832699619771863</v>
      </c>
      <c r="N27" t="s">
        <v>61</v>
      </c>
      <c r="Q27" t="s">
        <v>37</v>
      </c>
      <c r="R27" t="s">
        <v>61</v>
      </c>
    </row>
    <row r="28" spans="1:18" x14ac:dyDescent="0.25">
      <c r="A28">
        <v>2021</v>
      </c>
      <c r="B28" t="str">
        <f xml:space="preserve"> _xlfn.CONCAT(Data_table[[#This Row],[Year]],"-Q",Data_table[[#This Row],[Quarter]])</f>
        <v>2021-Q4</v>
      </c>
      <c r="C28" t="s">
        <v>37</v>
      </c>
      <c r="D28">
        <v>50</v>
      </c>
      <c r="E28">
        <v>129</v>
      </c>
      <c r="F28">
        <v>1</v>
      </c>
      <c r="G28">
        <v>180</v>
      </c>
      <c r="H28">
        <v>759</v>
      </c>
      <c r="I28">
        <v>108</v>
      </c>
      <c r="J28">
        <v>867</v>
      </c>
      <c r="K28">
        <v>1377</v>
      </c>
      <c r="L28">
        <v>4</v>
      </c>
      <c r="M28" s="4">
        <f xml:space="preserve"> Data_table[[#This Row],[Total Casuality]] / Data_table[[#This Row],[Total Accident]]</f>
        <v>4.8166666666666664</v>
      </c>
      <c r="N28" t="s">
        <v>61</v>
      </c>
      <c r="Q28" t="s">
        <v>38</v>
      </c>
      <c r="R28" t="s">
        <v>62</v>
      </c>
    </row>
    <row r="29" spans="1:18" x14ac:dyDescent="0.25">
      <c r="A29">
        <v>2021</v>
      </c>
      <c r="B29" t="str">
        <f xml:space="preserve"> _xlfn.CONCAT(Data_table[[#This Row],[Year]],"-Q",Data_table[[#This Row],[Quarter]])</f>
        <v>2021-Q4</v>
      </c>
      <c r="C29" t="s">
        <v>42</v>
      </c>
      <c r="D29">
        <v>17</v>
      </c>
      <c r="E29">
        <v>51</v>
      </c>
      <c r="F29">
        <v>6</v>
      </c>
      <c r="G29">
        <v>74</v>
      </c>
      <c r="H29">
        <v>261</v>
      </c>
      <c r="I29">
        <v>34</v>
      </c>
      <c r="J29">
        <v>295</v>
      </c>
      <c r="K29">
        <v>529</v>
      </c>
      <c r="L29">
        <v>4</v>
      </c>
      <c r="M29" s="4">
        <f xml:space="preserve"> Data_table[[#This Row],[Total Casuality]] / Data_table[[#This Row],[Total Accident]]</f>
        <v>3.9864864864864864</v>
      </c>
      <c r="N29" t="s">
        <v>61</v>
      </c>
      <c r="Q29" t="s">
        <v>39</v>
      </c>
      <c r="R29" t="s">
        <v>62</v>
      </c>
    </row>
    <row r="30" spans="1:18" x14ac:dyDescent="0.25">
      <c r="A30">
        <v>2022</v>
      </c>
      <c r="B30" t="str">
        <f xml:space="preserve"> _xlfn.CONCAT(Data_table[[#This Row],[Year]],"-Q",Data_table[[#This Row],[Quarter]])</f>
        <v>2022-Q1</v>
      </c>
      <c r="C30" t="s">
        <v>17</v>
      </c>
      <c r="D30">
        <v>18</v>
      </c>
      <c r="E30">
        <v>52</v>
      </c>
      <c r="F30">
        <v>4</v>
      </c>
      <c r="G30">
        <v>74</v>
      </c>
      <c r="H30">
        <v>221</v>
      </c>
      <c r="I30">
        <v>27</v>
      </c>
      <c r="J30">
        <v>248</v>
      </c>
      <c r="K30">
        <v>461</v>
      </c>
      <c r="L30">
        <v>1</v>
      </c>
      <c r="M30" s="4">
        <f xml:space="preserve"> Data_table[[#This Row],[Total Casuality]] / Data_table[[#This Row],[Total Accident]]</f>
        <v>3.3513513513513513</v>
      </c>
      <c r="N30" t="s">
        <v>61</v>
      </c>
      <c r="Q30" t="s">
        <v>40</v>
      </c>
      <c r="R30" t="s">
        <v>62</v>
      </c>
    </row>
    <row r="31" spans="1:18" x14ac:dyDescent="0.25">
      <c r="A31">
        <v>2022</v>
      </c>
      <c r="B31" t="str">
        <f xml:space="preserve"> _xlfn.CONCAT(Data_table[[#This Row],[Year]],"-Q",Data_table[[#This Row],[Quarter]])</f>
        <v>2022-Q1</v>
      </c>
      <c r="C31" t="s">
        <v>25</v>
      </c>
      <c r="D31">
        <v>43</v>
      </c>
      <c r="E31">
        <v>186</v>
      </c>
      <c r="F31">
        <v>90</v>
      </c>
      <c r="G31">
        <v>319</v>
      </c>
      <c r="H31">
        <v>467</v>
      </c>
      <c r="I31">
        <v>56</v>
      </c>
      <c r="J31">
        <v>523</v>
      </c>
      <c r="K31">
        <v>1609</v>
      </c>
      <c r="L31">
        <v>1</v>
      </c>
      <c r="M31" s="4">
        <f xml:space="preserve"> Data_table[[#This Row],[Total Casuality]] / Data_table[[#This Row],[Total Accident]]</f>
        <v>1.6394984326018809</v>
      </c>
      <c r="N31" t="s">
        <v>61</v>
      </c>
      <c r="Q31" t="s">
        <v>41</v>
      </c>
      <c r="R31" t="s">
        <v>62</v>
      </c>
    </row>
    <row r="32" spans="1:18" x14ac:dyDescent="0.25">
      <c r="A32">
        <v>2022</v>
      </c>
      <c r="B32" t="str">
        <f xml:space="preserve"> _xlfn.CONCAT(Data_table[[#This Row],[Year]],"-Q",Data_table[[#This Row],[Quarter]])</f>
        <v>2022-Q1</v>
      </c>
      <c r="C32" t="s">
        <v>33</v>
      </c>
      <c r="D32">
        <v>41</v>
      </c>
      <c r="E32">
        <v>86</v>
      </c>
      <c r="F32">
        <v>15</v>
      </c>
      <c r="G32">
        <v>142</v>
      </c>
      <c r="H32">
        <v>474</v>
      </c>
      <c r="I32">
        <v>95</v>
      </c>
      <c r="J32">
        <v>569</v>
      </c>
      <c r="K32">
        <v>1449</v>
      </c>
      <c r="L32">
        <v>1</v>
      </c>
      <c r="M32" s="4">
        <f xml:space="preserve"> Data_table[[#This Row],[Total Casuality]] / Data_table[[#This Row],[Total Accident]]</f>
        <v>4.007042253521127</v>
      </c>
      <c r="N32" t="s">
        <v>61</v>
      </c>
      <c r="Q32" t="s">
        <v>42</v>
      </c>
      <c r="R32" t="s">
        <v>61</v>
      </c>
    </row>
    <row r="33" spans="1:18" x14ac:dyDescent="0.25">
      <c r="A33">
        <v>2022</v>
      </c>
      <c r="B33" t="str">
        <f xml:space="preserve"> _xlfn.CONCAT(Data_table[[#This Row],[Year]],"-Q",Data_table[[#This Row],[Quarter]])</f>
        <v>2022-Q1</v>
      </c>
      <c r="C33" t="s">
        <v>34</v>
      </c>
      <c r="D33">
        <v>32</v>
      </c>
      <c r="E33">
        <v>55</v>
      </c>
      <c r="F33">
        <v>7</v>
      </c>
      <c r="G33">
        <v>94</v>
      </c>
      <c r="H33">
        <v>315</v>
      </c>
      <c r="I33">
        <v>86</v>
      </c>
      <c r="J33">
        <v>401</v>
      </c>
      <c r="K33">
        <v>635</v>
      </c>
      <c r="L33">
        <v>1</v>
      </c>
      <c r="M33" s="4">
        <f xml:space="preserve"> Data_table[[#This Row],[Total Casuality]] / Data_table[[#This Row],[Total Accident]]</f>
        <v>4.2659574468085104</v>
      </c>
      <c r="N33" t="s">
        <v>61</v>
      </c>
      <c r="Q33" t="s">
        <v>43</v>
      </c>
      <c r="R33" t="s">
        <v>60</v>
      </c>
    </row>
    <row r="34" spans="1:18" x14ac:dyDescent="0.25">
      <c r="A34">
        <v>2022</v>
      </c>
      <c r="B34" t="str">
        <f xml:space="preserve"> _xlfn.CONCAT(Data_table[[#This Row],[Year]],"-Q",Data_table[[#This Row],[Quarter]])</f>
        <v>2022-Q1</v>
      </c>
      <c r="C34" t="s">
        <v>36</v>
      </c>
      <c r="D34">
        <v>47</v>
      </c>
      <c r="E34">
        <v>189</v>
      </c>
      <c r="F34">
        <v>11</v>
      </c>
      <c r="G34">
        <v>247</v>
      </c>
      <c r="H34">
        <v>556</v>
      </c>
      <c r="I34">
        <v>70</v>
      </c>
      <c r="J34">
        <v>626</v>
      </c>
      <c r="K34">
        <v>1225</v>
      </c>
      <c r="L34">
        <v>1</v>
      </c>
      <c r="M34" s="4">
        <f xml:space="preserve"> Data_table[[#This Row],[Total Casuality]] / Data_table[[#This Row],[Total Accident]]</f>
        <v>2.5344129554655872</v>
      </c>
      <c r="N34" t="s">
        <v>61</v>
      </c>
      <c r="Q34" t="s">
        <v>44</v>
      </c>
      <c r="R34" t="s">
        <v>63</v>
      </c>
    </row>
    <row r="35" spans="1:18" x14ac:dyDescent="0.25">
      <c r="A35">
        <v>2022</v>
      </c>
      <c r="B35" t="str">
        <f xml:space="preserve"> _xlfn.CONCAT(Data_table[[#This Row],[Year]],"-Q",Data_table[[#This Row],[Quarter]])</f>
        <v>2022-Q1</v>
      </c>
      <c r="C35" t="s">
        <v>37</v>
      </c>
      <c r="D35">
        <v>62</v>
      </c>
      <c r="E35">
        <v>80</v>
      </c>
      <c r="F35">
        <v>4</v>
      </c>
      <c r="G35">
        <v>146</v>
      </c>
      <c r="H35">
        <v>754</v>
      </c>
      <c r="I35">
        <v>155</v>
      </c>
      <c r="J35">
        <v>909</v>
      </c>
      <c r="K35">
        <v>1580</v>
      </c>
      <c r="L35">
        <v>1</v>
      </c>
      <c r="M35" s="4">
        <f xml:space="preserve"> Data_table[[#This Row],[Total Casuality]] / Data_table[[#This Row],[Total Accident]]</f>
        <v>6.2260273972602738</v>
      </c>
      <c r="N35" t="s">
        <v>61</v>
      </c>
      <c r="Q35" t="s">
        <v>45</v>
      </c>
      <c r="R35" t="s">
        <v>59</v>
      </c>
    </row>
    <row r="36" spans="1:18" x14ac:dyDescent="0.25">
      <c r="A36">
        <v>2022</v>
      </c>
      <c r="B36" t="str">
        <f xml:space="preserve"> _xlfn.CONCAT(Data_table[[#This Row],[Year]],"-Q",Data_table[[#This Row],[Quarter]])</f>
        <v>2022-Q1</v>
      </c>
      <c r="C36" t="s">
        <v>42</v>
      </c>
      <c r="D36">
        <v>22</v>
      </c>
      <c r="E36">
        <v>51</v>
      </c>
      <c r="F36">
        <v>0</v>
      </c>
      <c r="G36">
        <v>73</v>
      </c>
      <c r="H36">
        <v>270</v>
      </c>
      <c r="I36">
        <v>36</v>
      </c>
      <c r="J36">
        <v>306</v>
      </c>
      <c r="K36">
        <v>508</v>
      </c>
      <c r="L36">
        <v>1</v>
      </c>
      <c r="M36" s="4">
        <f xml:space="preserve"> Data_table[[#This Row],[Total Casuality]] / Data_table[[#This Row],[Total Accident]]</f>
        <v>4.1917808219178081</v>
      </c>
      <c r="N36" t="s">
        <v>61</v>
      </c>
      <c r="Q36" t="s">
        <v>46</v>
      </c>
      <c r="R36" t="s">
        <v>59</v>
      </c>
    </row>
    <row r="37" spans="1:18" x14ac:dyDescent="0.25">
      <c r="A37">
        <v>2022</v>
      </c>
      <c r="B37" t="str">
        <f xml:space="preserve"> _xlfn.CONCAT(Data_table[[#This Row],[Year]],"-Q",Data_table[[#This Row],[Quarter]])</f>
        <v>2022-Q2</v>
      </c>
      <c r="C37" t="s">
        <v>17</v>
      </c>
      <c r="D37">
        <v>26</v>
      </c>
      <c r="E37">
        <v>58</v>
      </c>
      <c r="F37">
        <v>0</v>
      </c>
      <c r="G37">
        <v>84</v>
      </c>
      <c r="H37">
        <v>273</v>
      </c>
      <c r="I37">
        <v>51</v>
      </c>
      <c r="J37">
        <v>324</v>
      </c>
      <c r="K37">
        <v>559</v>
      </c>
      <c r="L37">
        <v>2</v>
      </c>
      <c r="M37" s="4">
        <f xml:space="preserve"> Data_table[[#This Row],[Total Casuality]] / Data_table[[#This Row],[Total Accident]]</f>
        <v>3.8571428571428572</v>
      </c>
      <c r="N37" t="s">
        <v>61</v>
      </c>
      <c r="Q37" t="s">
        <v>47</v>
      </c>
      <c r="R37" t="s">
        <v>63</v>
      </c>
    </row>
    <row r="38" spans="1:18" x14ac:dyDescent="0.25">
      <c r="A38">
        <v>2022</v>
      </c>
      <c r="B38" t="str">
        <f xml:space="preserve"> _xlfn.CONCAT(Data_table[[#This Row],[Year]],"-Q",Data_table[[#This Row],[Quarter]])</f>
        <v>2022-Q2</v>
      </c>
      <c r="C38" t="s">
        <v>25</v>
      </c>
      <c r="D38">
        <v>80</v>
      </c>
      <c r="E38">
        <v>353</v>
      </c>
      <c r="F38">
        <v>105</v>
      </c>
      <c r="G38">
        <v>538</v>
      </c>
      <c r="H38">
        <v>1028</v>
      </c>
      <c r="I38">
        <v>111</v>
      </c>
      <c r="J38">
        <v>1139</v>
      </c>
      <c r="K38">
        <v>2664</v>
      </c>
      <c r="L38">
        <v>2</v>
      </c>
      <c r="M38" s="4">
        <f xml:space="preserve"> Data_table[[#This Row],[Total Casuality]] / Data_table[[#This Row],[Total Accident]]</f>
        <v>2.1171003717472119</v>
      </c>
      <c r="N38" t="s">
        <v>61</v>
      </c>
      <c r="Q38" t="s">
        <v>25</v>
      </c>
      <c r="R38" t="s">
        <v>61</v>
      </c>
    </row>
    <row r="39" spans="1:18" x14ac:dyDescent="0.25">
      <c r="A39">
        <v>2022</v>
      </c>
      <c r="B39" t="str">
        <f xml:space="preserve"> _xlfn.CONCAT(Data_table[[#This Row],[Year]],"-Q",Data_table[[#This Row],[Quarter]])</f>
        <v>2022-Q2</v>
      </c>
      <c r="C39" t="s">
        <v>33</v>
      </c>
      <c r="D39">
        <v>35</v>
      </c>
      <c r="E39">
        <v>83</v>
      </c>
      <c r="F39">
        <v>21</v>
      </c>
      <c r="G39">
        <v>139</v>
      </c>
      <c r="H39">
        <v>395</v>
      </c>
      <c r="I39">
        <v>81</v>
      </c>
      <c r="J39">
        <v>476</v>
      </c>
      <c r="K39">
        <v>1242</v>
      </c>
      <c r="L39">
        <v>2</v>
      </c>
      <c r="M39" s="4">
        <f xml:space="preserve"> Data_table[[#This Row],[Total Casuality]] / Data_table[[#This Row],[Total Accident]]</f>
        <v>3.4244604316546763</v>
      </c>
      <c r="N39" t="s">
        <v>61</v>
      </c>
    </row>
    <row r="40" spans="1:18" x14ac:dyDescent="0.25">
      <c r="A40">
        <v>2022</v>
      </c>
      <c r="B40" t="str">
        <f xml:space="preserve"> _xlfn.CONCAT(Data_table[[#This Row],[Year]],"-Q",Data_table[[#This Row],[Quarter]])</f>
        <v>2022-Q2</v>
      </c>
      <c r="C40" t="s">
        <v>34</v>
      </c>
      <c r="D40">
        <v>39</v>
      </c>
      <c r="E40">
        <v>42</v>
      </c>
      <c r="F40">
        <v>12</v>
      </c>
      <c r="G40">
        <v>93</v>
      </c>
      <c r="H40">
        <v>342</v>
      </c>
      <c r="I40">
        <v>67</v>
      </c>
      <c r="J40">
        <v>409</v>
      </c>
      <c r="K40">
        <v>727</v>
      </c>
      <c r="L40">
        <v>2</v>
      </c>
      <c r="M40" s="4">
        <f xml:space="preserve"> Data_table[[#This Row],[Total Casuality]] / Data_table[[#This Row],[Total Accident]]</f>
        <v>4.397849462365591</v>
      </c>
      <c r="N40" t="s">
        <v>61</v>
      </c>
    </row>
    <row r="41" spans="1:18" x14ac:dyDescent="0.25">
      <c r="A41">
        <v>2022</v>
      </c>
      <c r="B41" t="str">
        <f xml:space="preserve"> _xlfn.CONCAT(Data_table[[#This Row],[Year]],"-Q",Data_table[[#This Row],[Quarter]])</f>
        <v>2022-Q2</v>
      </c>
      <c r="C41" t="s">
        <v>36</v>
      </c>
      <c r="D41">
        <v>37</v>
      </c>
      <c r="E41">
        <v>191</v>
      </c>
      <c r="F41">
        <v>9</v>
      </c>
      <c r="G41">
        <v>237</v>
      </c>
      <c r="H41">
        <v>602</v>
      </c>
      <c r="I41">
        <v>65</v>
      </c>
      <c r="J41">
        <v>667</v>
      </c>
      <c r="K41">
        <v>1286</v>
      </c>
      <c r="L41">
        <v>2</v>
      </c>
      <c r="M41" s="4">
        <f xml:space="preserve"> Data_table[[#This Row],[Total Casuality]] / Data_table[[#This Row],[Total Accident]]</f>
        <v>2.8143459915611815</v>
      </c>
      <c r="N41" t="s">
        <v>61</v>
      </c>
    </row>
    <row r="42" spans="1:18" x14ac:dyDescent="0.25">
      <c r="A42">
        <v>2022</v>
      </c>
      <c r="B42" t="str">
        <f xml:space="preserve"> _xlfn.CONCAT(Data_table[[#This Row],[Year]],"-Q",Data_table[[#This Row],[Quarter]])</f>
        <v>2022-Q2</v>
      </c>
      <c r="C42" t="s">
        <v>37</v>
      </c>
      <c r="D42">
        <v>34</v>
      </c>
      <c r="E42">
        <v>92</v>
      </c>
      <c r="F42">
        <v>2</v>
      </c>
      <c r="G42">
        <v>128</v>
      </c>
      <c r="H42">
        <v>456</v>
      </c>
      <c r="I42">
        <v>75</v>
      </c>
      <c r="J42">
        <v>531</v>
      </c>
      <c r="K42">
        <v>855</v>
      </c>
      <c r="L42">
        <v>2</v>
      </c>
      <c r="M42" s="4">
        <f xml:space="preserve"> Data_table[[#This Row],[Total Casuality]] / Data_table[[#This Row],[Total Accident]]</f>
        <v>4.1484375</v>
      </c>
      <c r="N42" t="s">
        <v>61</v>
      </c>
    </row>
    <row r="43" spans="1:18" x14ac:dyDescent="0.25">
      <c r="A43">
        <v>2022</v>
      </c>
      <c r="B43" t="str">
        <f xml:space="preserve"> _xlfn.CONCAT(Data_table[[#This Row],[Year]],"-Q",Data_table[[#This Row],[Quarter]])</f>
        <v>2022-Q2</v>
      </c>
      <c r="C43" t="s">
        <v>42</v>
      </c>
      <c r="D43">
        <v>21</v>
      </c>
      <c r="E43">
        <v>37</v>
      </c>
      <c r="F43">
        <v>4</v>
      </c>
      <c r="G43">
        <v>62</v>
      </c>
      <c r="H43">
        <v>184</v>
      </c>
      <c r="I43">
        <v>39</v>
      </c>
      <c r="J43">
        <v>223</v>
      </c>
      <c r="K43">
        <v>627</v>
      </c>
      <c r="L43">
        <v>2</v>
      </c>
      <c r="M43" s="4">
        <f xml:space="preserve"> Data_table[[#This Row],[Total Casuality]] / Data_table[[#This Row],[Total Accident]]</f>
        <v>3.596774193548387</v>
      </c>
      <c r="N43" t="s">
        <v>61</v>
      </c>
    </row>
    <row r="44" spans="1:18" x14ac:dyDescent="0.25">
      <c r="A44">
        <v>2022</v>
      </c>
      <c r="B44" t="str">
        <f xml:space="preserve"> _xlfn.CONCAT(Data_table[[#This Row],[Year]],"-Q",Data_table[[#This Row],[Quarter]])</f>
        <v>2022-Q3</v>
      </c>
      <c r="C44" t="s">
        <v>17</v>
      </c>
      <c r="D44">
        <v>9</v>
      </c>
      <c r="E44">
        <v>57</v>
      </c>
      <c r="F44">
        <v>4</v>
      </c>
      <c r="G44">
        <v>70</v>
      </c>
      <c r="H44">
        <v>227</v>
      </c>
      <c r="I44">
        <v>16</v>
      </c>
      <c r="J44">
        <v>243</v>
      </c>
      <c r="K44">
        <v>404</v>
      </c>
      <c r="L44">
        <v>3</v>
      </c>
      <c r="M44" s="4">
        <f xml:space="preserve"> Data_table[[#This Row],[Total Casuality]] / Data_table[[#This Row],[Total Accident]]</f>
        <v>3.4714285714285715</v>
      </c>
      <c r="N44" t="s">
        <v>61</v>
      </c>
    </row>
    <row r="45" spans="1:18" x14ac:dyDescent="0.25">
      <c r="A45">
        <v>2022</v>
      </c>
      <c r="B45" t="str">
        <f xml:space="preserve"> _xlfn.CONCAT(Data_table[[#This Row],[Year]],"-Q",Data_table[[#This Row],[Quarter]])</f>
        <v>2022-Q3</v>
      </c>
      <c r="C45" t="s">
        <v>25</v>
      </c>
      <c r="D45">
        <v>56</v>
      </c>
      <c r="E45">
        <v>314</v>
      </c>
      <c r="F45">
        <v>94</v>
      </c>
      <c r="G45">
        <v>464</v>
      </c>
      <c r="H45">
        <v>784</v>
      </c>
      <c r="I45">
        <v>109</v>
      </c>
      <c r="J45">
        <v>893</v>
      </c>
      <c r="K45">
        <v>2399</v>
      </c>
      <c r="L45">
        <v>3</v>
      </c>
      <c r="M45" s="4">
        <f xml:space="preserve"> Data_table[[#This Row],[Total Casuality]] / Data_table[[#This Row],[Total Accident]]</f>
        <v>1.9245689655172413</v>
      </c>
      <c r="N45" t="s">
        <v>61</v>
      </c>
    </row>
    <row r="46" spans="1:18" x14ac:dyDescent="0.25">
      <c r="A46">
        <v>2022</v>
      </c>
      <c r="B46" t="str">
        <f xml:space="preserve"> _xlfn.CONCAT(Data_table[[#This Row],[Year]],"-Q",Data_table[[#This Row],[Quarter]])</f>
        <v>2022-Q3</v>
      </c>
      <c r="C46" t="s">
        <v>33</v>
      </c>
      <c r="D46">
        <v>21</v>
      </c>
      <c r="E46">
        <v>72</v>
      </c>
      <c r="F46">
        <v>17</v>
      </c>
      <c r="G46">
        <v>110</v>
      </c>
      <c r="H46">
        <v>305</v>
      </c>
      <c r="I46">
        <v>36</v>
      </c>
      <c r="J46">
        <v>341</v>
      </c>
      <c r="K46">
        <v>838</v>
      </c>
      <c r="L46">
        <v>3</v>
      </c>
      <c r="M46" s="4">
        <f xml:space="preserve"> Data_table[[#This Row],[Total Casuality]] / Data_table[[#This Row],[Total Accident]]</f>
        <v>3.1</v>
      </c>
      <c r="N46" t="s">
        <v>61</v>
      </c>
    </row>
    <row r="47" spans="1:18" x14ac:dyDescent="0.25">
      <c r="A47">
        <v>2022</v>
      </c>
      <c r="B47" t="str">
        <f xml:space="preserve"> _xlfn.CONCAT(Data_table[[#This Row],[Year]],"-Q",Data_table[[#This Row],[Quarter]])</f>
        <v>2022-Q3</v>
      </c>
      <c r="C47" t="s">
        <v>34</v>
      </c>
      <c r="D47">
        <v>17</v>
      </c>
      <c r="E47">
        <v>62</v>
      </c>
      <c r="F47">
        <v>1</v>
      </c>
      <c r="G47">
        <v>80</v>
      </c>
      <c r="H47">
        <v>267</v>
      </c>
      <c r="I47">
        <v>30</v>
      </c>
      <c r="J47">
        <v>297</v>
      </c>
      <c r="K47">
        <v>643</v>
      </c>
      <c r="L47">
        <v>3</v>
      </c>
      <c r="M47" s="4">
        <f xml:space="preserve"> Data_table[[#This Row],[Total Casuality]] / Data_table[[#This Row],[Total Accident]]</f>
        <v>3.7124999999999999</v>
      </c>
      <c r="N47" t="s">
        <v>61</v>
      </c>
    </row>
    <row r="48" spans="1:18" x14ac:dyDescent="0.25">
      <c r="A48">
        <v>2022</v>
      </c>
      <c r="B48" t="str">
        <f xml:space="preserve"> _xlfn.CONCAT(Data_table[[#This Row],[Year]],"-Q",Data_table[[#This Row],[Quarter]])</f>
        <v>2022-Q3</v>
      </c>
      <c r="C48" t="s">
        <v>36</v>
      </c>
      <c r="D48">
        <v>36</v>
      </c>
      <c r="E48">
        <v>195</v>
      </c>
      <c r="F48">
        <v>10</v>
      </c>
      <c r="G48">
        <v>241</v>
      </c>
      <c r="H48">
        <v>626</v>
      </c>
      <c r="I48">
        <v>78</v>
      </c>
      <c r="J48">
        <v>704</v>
      </c>
      <c r="K48">
        <v>1210</v>
      </c>
      <c r="L48">
        <v>3</v>
      </c>
      <c r="M48" s="4">
        <f xml:space="preserve"> Data_table[[#This Row],[Total Casuality]] / Data_table[[#This Row],[Total Accident]]</f>
        <v>2.9211618257261409</v>
      </c>
      <c r="N48" t="s">
        <v>61</v>
      </c>
    </row>
    <row r="49" spans="1:14" x14ac:dyDescent="0.25">
      <c r="A49">
        <v>2022</v>
      </c>
      <c r="B49" t="str">
        <f xml:space="preserve"> _xlfn.CONCAT(Data_table[[#This Row],[Year]],"-Q",Data_table[[#This Row],[Quarter]])</f>
        <v>2022-Q3</v>
      </c>
      <c r="C49" t="s">
        <v>37</v>
      </c>
      <c r="D49">
        <v>19</v>
      </c>
      <c r="E49">
        <v>100</v>
      </c>
      <c r="F49">
        <v>5</v>
      </c>
      <c r="G49">
        <v>124</v>
      </c>
      <c r="H49">
        <v>308</v>
      </c>
      <c r="I49">
        <v>41</v>
      </c>
      <c r="J49">
        <v>349</v>
      </c>
      <c r="K49">
        <v>546</v>
      </c>
      <c r="L49">
        <v>3</v>
      </c>
      <c r="M49" s="4">
        <f xml:space="preserve"> Data_table[[#This Row],[Total Casuality]] / Data_table[[#This Row],[Total Accident]]</f>
        <v>2.814516129032258</v>
      </c>
      <c r="N49" t="s">
        <v>61</v>
      </c>
    </row>
    <row r="50" spans="1:14" x14ac:dyDescent="0.25">
      <c r="A50">
        <v>2022</v>
      </c>
      <c r="B50" t="str">
        <f xml:space="preserve"> _xlfn.CONCAT(Data_table[[#This Row],[Year]],"-Q",Data_table[[#This Row],[Quarter]])</f>
        <v>2022-Q3</v>
      </c>
      <c r="C50" t="s">
        <v>42</v>
      </c>
      <c r="D50">
        <v>16</v>
      </c>
      <c r="E50">
        <v>51</v>
      </c>
      <c r="F50">
        <v>13</v>
      </c>
      <c r="G50">
        <v>80</v>
      </c>
      <c r="H50">
        <v>227</v>
      </c>
      <c r="I50">
        <v>32</v>
      </c>
      <c r="J50">
        <v>259</v>
      </c>
      <c r="K50">
        <v>552</v>
      </c>
      <c r="L50">
        <v>3</v>
      </c>
      <c r="M50" s="4">
        <f xml:space="preserve"> Data_table[[#This Row],[Total Casuality]] / Data_table[[#This Row],[Total Accident]]</f>
        <v>3.2374999999999998</v>
      </c>
      <c r="N50" t="s">
        <v>61</v>
      </c>
    </row>
    <row r="51" spans="1:14" x14ac:dyDescent="0.25">
      <c r="A51">
        <v>2022</v>
      </c>
      <c r="B51" t="str">
        <f xml:space="preserve"> _xlfn.CONCAT(Data_table[[#This Row],[Year]],"-Q",Data_table[[#This Row],[Quarter]])</f>
        <v>2022-Q4</v>
      </c>
      <c r="C51" t="s">
        <v>17</v>
      </c>
      <c r="D51">
        <v>20</v>
      </c>
      <c r="E51">
        <v>49</v>
      </c>
      <c r="F51">
        <v>4</v>
      </c>
      <c r="G51">
        <v>73</v>
      </c>
      <c r="H51">
        <v>225</v>
      </c>
      <c r="I51">
        <v>24</v>
      </c>
      <c r="J51">
        <v>249</v>
      </c>
      <c r="K51">
        <v>395</v>
      </c>
      <c r="L51">
        <v>4</v>
      </c>
      <c r="M51" s="4">
        <f xml:space="preserve"> Data_table[[#This Row],[Total Casuality]] / Data_table[[#This Row],[Total Accident]]</f>
        <v>3.4109589041095889</v>
      </c>
      <c r="N51" t="s">
        <v>61</v>
      </c>
    </row>
    <row r="52" spans="1:14" x14ac:dyDescent="0.25">
      <c r="A52">
        <v>2022</v>
      </c>
      <c r="B52" t="str">
        <f xml:space="preserve"> _xlfn.CONCAT(Data_table[[#This Row],[Year]],"-Q",Data_table[[#This Row],[Quarter]])</f>
        <v>2022-Q4</v>
      </c>
      <c r="C52" t="s">
        <v>25</v>
      </c>
      <c r="D52">
        <v>79</v>
      </c>
      <c r="E52">
        <v>345</v>
      </c>
      <c r="F52">
        <v>58</v>
      </c>
      <c r="G52">
        <v>482</v>
      </c>
      <c r="H52">
        <v>791</v>
      </c>
      <c r="I52">
        <v>127</v>
      </c>
      <c r="J52">
        <v>918</v>
      </c>
      <c r="K52">
        <v>2103</v>
      </c>
      <c r="L52">
        <v>4</v>
      </c>
      <c r="M52" s="4">
        <f xml:space="preserve"> Data_table[[#This Row],[Total Casuality]] / Data_table[[#This Row],[Total Accident]]</f>
        <v>1.904564315352697</v>
      </c>
      <c r="N52" t="s">
        <v>61</v>
      </c>
    </row>
    <row r="53" spans="1:14" x14ac:dyDescent="0.25">
      <c r="A53">
        <v>2022</v>
      </c>
      <c r="B53" t="str">
        <f xml:space="preserve"> _xlfn.CONCAT(Data_table[[#This Row],[Year]],"-Q",Data_table[[#This Row],[Quarter]])</f>
        <v>2022-Q4</v>
      </c>
      <c r="C53" t="s">
        <v>33</v>
      </c>
      <c r="D53">
        <v>40</v>
      </c>
      <c r="E53">
        <v>88</v>
      </c>
      <c r="F53">
        <v>10</v>
      </c>
      <c r="G53">
        <v>138</v>
      </c>
      <c r="H53">
        <v>413</v>
      </c>
      <c r="I53">
        <v>81</v>
      </c>
      <c r="J53">
        <v>494</v>
      </c>
      <c r="K53">
        <v>1287</v>
      </c>
      <c r="L53">
        <v>4</v>
      </c>
      <c r="M53" s="4">
        <f xml:space="preserve"> Data_table[[#This Row],[Total Casuality]] / Data_table[[#This Row],[Total Accident]]</f>
        <v>3.5797101449275361</v>
      </c>
      <c r="N53" t="s">
        <v>61</v>
      </c>
    </row>
    <row r="54" spans="1:14" x14ac:dyDescent="0.25">
      <c r="A54">
        <v>2022</v>
      </c>
      <c r="B54" t="str">
        <f xml:space="preserve"> _xlfn.CONCAT(Data_table[[#This Row],[Year]],"-Q",Data_table[[#This Row],[Quarter]])</f>
        <v>2022-Q4</v>
      </c>
      <c r="C54" t="s">
        <v>34</v>
      </c>
      <c r="D54">
        <v>24</v>
      </c>
      <c r="E54">
        <v>64</v>
      </c>
      <c r="F54">
        <v>3</v>
      </c>
      <c r="G54">
        <v>91</v>
      </c>
      <c r="H54">
        <v>252</v>
      </c>
      <c r="I54">
        <v>54</v>
      </c>
      <c r="J54">
        <v>306</v>
      </c>
      <c r="K54">
        <v>632</v>
      </c>
      <c r="L54">
        <v>4</v>
      </c>
      <c r="M54" s="4">
        <f xml:space="preserve"> Data_table[[#This Row],[Total Casuality]] / Data_table[[#This Row],[Total Accident]]</f>
        <v>3.3626373626373627</v>
      </c>
      <c r="N54" t="s">
        <v>61</v>
      </c>
    </row>
    <row r="55" spans="1:14" x14ac:dyDescent="0.25">
      <c r="A55">
        <v>2022</v>
      </c>
      <c r="B55" t="str">
        <f xml:space="preserve"> _xlfn.CONCAT(Data_table[[#This Row],[Year]],"-Q",Data_table[[#This Row],[Quarter]])</f>
        <v>2022-Q4</v>
      </c>
      <c r="C55" t="s">
        <v>36</v>
      </c>
      <c r="D55">
        <v>34</v>
      </c>
      <c r="E55">
        <v>189</v>
      </c>
      <c r="F55">
        <v>11</v>
      </c>
      <c r="G55">
        <v>234</v>
      </c>
      <c r="H55">
        <v>580</v>
      </c>
      <c r="I55">
        <v>57</v>
      </c>
      <c r="J55">
        <v>637</v>
      </c>
      <c r="K55">
        <v>1216</v>
      </c>
      <c r="L55">
        <v>4</v>
      </c>
      <c r="M55" s="4">
        <f xml:space="preserve"> Data_table[[#This Row],[Total Casuality]] / Data_table[[#This Row],[Total Accident]]</f>
        <v>2.7222222222222223</v>
      </c>
      <c r="N55" t="s">
        <v>61</v>
      </c>
    </row>
    <row r="56" spans="1:14" x14ac:dyDescent="0.25">
      <c r="A56">
        <v>2022</v>
      </c>
      <c r="B56" t="str">
        <f xml:space="preserve"> _xlfn.CONCAT(Data_table[[#This Row],[Year]],"-Q",Data_table[[#This Row],[Quarter]])</f>
        <v>2022-Q4</v>
      </c>
      <c r="C56" t="s">
        <v>37</v>
      </c>
      <c r="D56">
        <v>44</v>
      </c>
      <c r="E56">
        <v>97</v>
      </c>
      <c r="F56">
        <v>4</v>
      </c>
      <c r="G56">
        <v>145</v>
      </c>
      <c r="H56">
        <v>553</v>
      </c>
      <c r="I56">
        <v>96</v>
      </c>
      <c r="J56">
        <v>649</v>
      </c>
      <c r="K56">
        <v>1075</v>
      </c>
      <c r="L56">
        <v>4</v>
      </c>
      <c r="M56" s="4">
        <f xml:space="preserve"> Data_table[[#This Row],[Total Casuality]] / Data_table[[#This Row],[Total Accident]]</f>
        <v>4.4758620689655171</v>
      </c>
      <c r="N56" t="s">
        <v>61</v>
      </c>
    </row>
    <row r="57" spans="1:14" x14ac:dyDescent="0.25">
      <c r="A57">
        <v>2022</v>
      </c>
      <c r="B57" t="str">
        <f xml:space="preserve"> _xlfn.CONCAT(Data_table[[#This Row],[Year]],"-Q",Data_table[[#This Row],[Quarter]])</f>
        <v>2022-Q4</v>
      </c>
      <c r="C57" t="s">
        <v>42</v>
      </c>
      <c r="D57">
        <v>18</v>
      </c>
      <c r="E57">
        <v>56</v>
      </c>
      <c r="F57">
        <v>10</v>
      </c>
      <c r="G57">
        <v>84</v>
      </c>
      <c r="H57">
        <v>254</v>
      </c>
      <c r="I57">
        <v>29</v>
      </c>
      <c r="J57">
        <v>283</v>
      </c>
      <c r="K57">
        <v>522</v>
      </c>
      <c r="L57">
        <v>4</v>
      </c>
      <c r="M57" s="4">
        <f xml:space="preserve"> Data_table[[#This Row],[Total Casuality]] / Data_table[[#This Row],[Total Accident]]</f>
        <v>3.3690476190476191</v>
      </c>
      <c r="N57" t="s">
        <v>61</v>
      </c>
    </row>
    <row r="58" spans="1:14" x14ac:dyDescent="0.25">
      <c r="A58">
        <v>2023</v>
      </c>
      <c r="B58" t="str">
        <f xml:space="preserve"> _xlfn.CONCAT(Data_table[[#This Row],[Year]],"-Q",Data_table[[#This Row],[Quarter]])</f>
        <v>2023-Q1</v>
      </c>
      <c r="C58" t="s">
        <v>17</v>
      </c>
      <c r="D58">
        <v>3</v>
      </c>
      <c r="E58">
        <v>27</v>
      </c>
      <c r="F58">
        <v>7</v>
      </c>
      <c r="G58">
        <v>37</v>
      </c>
      <c r="H58">
        <v>84</v>
      </c>
      <c r="I58">
        <v>4</v>
      </c>
      <c r="J58">
        <v>88</v>
      </c>
      <c r="K58">
        <v>226</v>
      </c>
      <c r="L58">
        <v>1</v>
      </c>
      <c r="M58" s="4">
        <f xml:space="preserve"> Data_table[[#This Row],[Total Casuality]] / Data_table[[#This Row],[Total Accident]]</f>
        <v>2.3783783783783785</v>
      </c>
      <c r="N58" t="s">
        <v>61</v>
      </c>
    </row>
    <row r="59" spans="1:14" x14ac:dyDescent="0.25">
      <c r="A59">
        <v>2023</v>
      </c>
      <c r="B59" t="str">
        <f xml:space="preserve"> _xlfn.CONCAT(Data_table[[#This Row],[Year]],"-Q",Data_table[[#This Row],[Quarter]])</f>
        <v>2023-Q1</v>
      </c>
      <c r="C59" t="s">
        <v>25</v>
      </c>
      <c r="D59">
        <v>71</v>
      </c>
      <c r="E59">
        <v>245</v>
      </c>
      <c r="F59">
        <v>66</v>
      </c>
      <c r="G59">
        <v>382</v>
      </c>
      <c r="H59">
        <v>667</v>
      </c>
      <c r="I59">
        <v>100</v>
      </c>
      <c r="J59">
        <v>767</v>
      </c>
      <c r="K59">
        <v>1663</v>
      </c>
      <c r="L59">
        <v>1</v>
      </c>
      <c r="M59" s="4">
        <f xml:space="preserve"> Data_table[[#This Row],[Total Casuality]] / Data_table[[#This Row],[Total Accident]]</f>
        <v>2.0078534031413611</v>
      </c>
      <c r="N59" t="s">
        <v>61</v>
      </c>
    </row>
    <row r="60" spans="1:14" x14ac:dyDescent="0.25">
      <c r="A60">
        <v>2023</v>
      </c>
      <c r="B60" t="str">
        <f xml:space="preserve"> _xlfn.CONCAT(Data_table[[#This Row],[Year]],"-Q",Data_table[[#This Row],[Quarter]])</f>
        <v>2023-Q1</v>
      </c>
      <c r="C60" t="s">
        <v>33</v>
      </c>
      <c r="D60">
        <v>30</v>
      </c>
      <c r="E60">
        <v>61</v>
      </c>
      <c r="F60">
        <v>6</v>
      </c>
      <c r="G60">
        <v>97</v>
      </c>
      <c r="H60">
        <v>313</v>
      </c>
      <c r="I60">
        <v>64</v>
      </c>
      <c r="J60">
        <v>377</v>
      </c>
      <c r="K60">
        <v>718</v>
      </c>
      <c r="L60">
        <v>1</v>
      </c>
      <c r="M60" s="4">
        <f xml:space="preserve"> Data_table[[#This Row],[Total Casuality]] / Data_table[[#This Row],[Total Accident]]</f>
        <v>3.8865979381443299</v>
      </c>
      <c r="N60" t="s">
        <v>61</v>
      </c>
    </row>
    <row r="61" spans="1:14" x14ac:dyDescent="0.25">
      <c r="A61">
        <v>2023</v>
      </c>
      <c r="B61" t="str">
        <f xml:space="preserve"> _xlfn.CONCAT(Data_table[[#This Row],[Year]],"-Q",Data_table[[#This Row],[Quarter]])</f>
        <v>2023-Q1</v>
      </c>
      <c r="C61" t="s">
        <v>34</v>
      </c>
      <c r="D61">
        <v>28</v>
      </c>
      <c r="E61">
        <v>60</v>
      </c>
      <c r="F61">
        <v>3</v>
      </c>
      <c r="G61">
        <v>91</v>
      </c>
      <c r="H61">
        <v>328</v>
      </c>
      <c r="I61">
        <v>54</v>
      </c>
      <c r="J61">
        <v>382</v>
      </c>
      <c r="K61">
        <v>663</v>
      </c>
      <c r="L61">
        <v>1</v>
      </c>
      <c r="M61" s="4">
        <f xml:space="preserve"> Data_table[[#This Row],[Total Casuality]] / Data_table[[#This Row],[Total Accident]]</f>
        <v>4.197802197802198</v>
      </c>
      <c r="N61" t="s">
        <v>61</v>
      </c>
    </row>
    <row r="62" spans="1:14" x14ac:dyDescent="0.25">
      <c r="A62">
        <v>2023</v>
      </c>
      <c r="B62" t="str">
        <f xml:space="preserve"> _xlfn.CONCAT(Data_table[[#This Row],[Year]],"-Q",Data_table[[#This Row],[Quarter]])</f>
        <v>2023-Q1</v>
      </c>
      <c r="C62" t="s">
        <v>36</v>
      </c>
      <c r="D62">
        <v>18</v>
      </c>
      <c r="E62">
        <v>118</v>
      </c>
      <c r="F62">
        <v>7</v>
      </c>
      <c r="G62">
        <v>143</v>
      </c>
      <c r="H62">
        <v>315</v>
      </c>
      <c r="I62">
        <v>23</v>
      </c>
      <c r="J62">
        <v>338</v>
      </c>
      <c r="K62">
        <v>565</v>
      </c>
      <c r="L62">
        <v>1</v>
      </c>
      <c r="M62" s="4">
        <f xml:space="preserve"> Data_table[[#This Row],[Total Casuality]] / Data_table[[#This Row],[Total Accident]]</f>
        <v>2.3636363636363638</v>
      </c>
      <c r="N62" t="s">
        <v>61</v>
      </c>
    </row>
    <row r="63" spans="1:14" x14ac:dyDescent="0.25">
      <c r="A63">
        <v>2023</v>
      </c>
      <c r="B63" t="str">
        <f xml:space="preserve"> _xlfn.CONCAT(Data_table[[#This Row],[Year]],"-Q",Data_table[[#This Row],[Quarter]])</f>
        <v>2023-Q1</v>
      </c>
      <c r="C63" t="s">
        <v>37</v>
      </c>
      <c r="D63">
        <v>34</v>
      </c>
      <c r="E63">
        <v>83</v>
      </c>
      <c r="F63">
        <v>6</v>
      </c>
      <c r="G63">
        <v>123</v>
      </c>
      <c r="H63">
        <v>407</v>
      </c>
      <c r="I63">
        <v>94</v>
      </c>
      <c r="J63">
        <v>501</v>
      </c>
      <c r="K63">
        <v>895</v>
      </c>
      <c r="L63">
        <v>1</v>
      </c>
      <c r="M63" s="4">
        <f xml:space="preserve"> Data_table[[#This Row],[Total Casuality]] / Data_table[[#This Row],[Total Accident]]</f>
        <v>4.0731707317073171</v>
      </c>
      <c r="N63" t="s">
        <v>61</v>
      </c>
    </row>
    <row r="64" spans="1:14" x14ac:dyDescent="0.25">
      <c r="A64">
        <v>2023</v>
      </c>
      <c r="B64" t="str">
        <f xml:space="preserve"> _xlfn.CONCAT(Data_table[[#This Row],[Year]],"-Q",Data_table[[#This Row],[Quarter]])</f>
        <v>2023-Q1</v>
      </c>
      <c r="C64" t="s">
        <v>42</v>
      </c>
      <c r="D64">
        <v>23</v>
      </c>
      <c r="E64">
        <v>70</v>
      </c>
      <c r="F64">
        <v>7</v>
      </c>
      <c r="G64">
        <v>100</v>
      </c>
      <c r="H64">
        <v>420</v>
      </c>
      <c r="I64">
        <v>55</v>
      </c>
      <c r="J64">
        <v>475</v>
      </c>
      <c r="K64">
        <v>824</v>
      </c>
      <c r="L64">
        <v>1</v>
      </c>
      <c r="M64" s="4">
        <f xml:space="preserve"> Data_table[[#This Row],[Total Casuality]] / Data_table[[#This Row],[Total Accident]]</f>
        <v>4.75</v>
      </c>
      <c r="N64" t="s">
        <v>61</v>
      </c>
    </row>
    <row r="65" spans="1:14" x14ac:dyDescent="0.25">
      <c r="A65">
        <v>2023</v>
      </c>
      <c r="B65" t="str">
        <f xml:space="preserve"> _xlfn.CONCAT(Data_table[[#This Row],[Year]],"-Q",Data_table[[#This Row],[Quarter]])</f>
        <v>2023-Q2</v>
      </c>
      <c r="C65" t="s">
        <v>17</v>
      </c>
      <c r="D65">
        <v>19</v>
      </c>
      <c r="E65">
        <v>38</v>
      </c>
      <c r="F65">
        <v>0</v>
      </c>
      <c r="G65">
        <v>57</v>
      </c>
      <c r="H65">
        <v>156</v>
      </c>
      <c r="I65">
        <v>29</v>
      </c>
      <c r="J65">
        <v>185</v>
      </c>
      <c r="K65">
        <v>302</v>
      </c>
      <c r="L65">
        <v>2</v>
      </c>
      <c r="M65" s="4">
        <f xml:space="preserve"> Data_table[[#This Row],[Total Casuality]] / Data_table[[#This Row],[Total Accident]]</f>
        <v>3.2456140350877192</v>
      </c>
      <c r="N65" t="s">
        <v>61</v>
      </c>
    </row>
    <row r="66" spans="1:14" x14ac:dyDescent="0.25">
      <c r="A66">
        <v>2023</v>
      </c>
      <c r="B66" t="str">
        <f xml:space="preserve"> _xlfn.CONCAT(Data_table[[#This Row],[Year]],"-Q",Data_table[[#This Row],[Quarter]])</f>
        <v>2023-Q2</v>
      </c>
      <c r="C66" t="s">
        <v>25</v>
      </c>
      <c r="D66">
        <v>52</v>
      </c>
      <c r="E66">
        <v>214</v>
      </c>
      <c r="F66">
        <v>54</v>
      </c>
      <c r="G66">
        <v>320</v>
      </c>
      <c r="H66">
        <v>653</v>
      </c>
      <c r="I66">
        <v>65</v>
      </c>
      <c r="J66">
        <v>718</v>
      </c>
      <c r="K66">
        <v>1713</v>
      </c>
      <c r="L66">
        <v>2</v>
      </c>
      <c r="M66" s="4">
        <f xml:space="preserve"> Data_table[[#This Row],[Total Casuality]] / Data_table[[#This Row],[Total Accident]]</f>
        <v>2.2437499999999999</v>
      </c>
      <c r="N66" t="s">
        <v>61</v>
      </c>
    </row>
    <row r="67" spans="1:14" x14ac:dyDescent="0.25">
      <c r="A67">
        <v>2023</v>
      </c>
      <c r="B67" t="str">
        <f xml:space="preserve"> _xlfn.CONCAT(Data_table[[#This Row],[Year]],"-Q",Data_table[[#This Row],[Quarter]])</f>
        <v>2023-Q2</v>
      </c>
      <c r="C67" t="s">
        <v>33</v>
      </c>
      <c r="D67">
        <v>31</v>
      </c>
      <c r="E67">
        <v>68</v>
      </c>
      <c r="F67">
        <v>8</v>
      </c>
      <c r="G67">
        <v>107</v>
      </c>
      <c r="H67">
        <v>360</v>
      </c>
      <c r="I67">
        <v>57</v>
      </c>
      <c r="J67">
        <v>417</v>
      </c>
      <c r="K67">
        <v>995</v>
      </c>
      <c r="L67">
        <v>2</v>
      </c>
      <c r="M67" s="4">
        <f xml:space="preserve"> Data_table[[#This Row],[Total Casuality]] / Data_table[[#This Row],[Total Accident]]</f>
        <v>3.8971962616822431</v>
      </c>
      <c r="N67" t="s">
        <v>61</v>
      </c>
    </row>
    <row r="68" spans="1:14" x14ac:dyDescent="0.25">
      <c r="A68">
        <v>2023</v>
      </c>
      <c r="B68" t="str">
        <f xml:space="preserve"> _xlfn.CONCAT(Data_table[[#This Row],[Year]],"-Q",Data_table[[#This Row],[Quarter]])</f>
        <v>2023-Q2</v>
      </c>
      <c r="C68" t="s">
        <v>34</v>
      </c>
      <c r="D68">
        <v>18</v>
      </c>
      <c r="E68">
        <v>55</v>
      </c>
      <c r="F68">
        <v>4</v>
      </c>
      <c r="G68">
        <v>77</v>
      </c>
      <c r="H68">
        <v>288</v>
      </c>
      <c r="I68">
        <v>37</v>
      </c>
      <c r="J68">
        <v>325</v>
      </c>
      <c r="K68">
        <v>633</v>
      </c>
      <c r="L68">
        <v>2</v>
      </c>
      <c r="M68" s="4">
        <f xml:space="preserve"> Data_table[[#This Row],[Total Casuality]] / Data_table[[#This Row],[Total Accident]]</f>
        <v>4.220779220779221</v>
      </c>
      <c r="N68" t="s">
        <v>61</v>
      </c>
    </row>
    <row r="69" spans="1:14" x14ac:dyDescent="0.25">
      <c r="A69">
        <v>2023</v>
      </c>
      <c r="B69" t="str">
        <f xml:space="preserve"> _xlfn.CONCAT(Data_table[[#This Row],[Year]],"-Q",Data_table[[#This Row],[Quarter]])</f>
        <v>2023-Q2</v>
      </c>
      <c r="C69" t="s">
        <v>36</v>
      </c>
      <c r="D69">
        <v>31</v>
      </c>
      <c r="E69">
        <v>167</v>
      </c>
      <c r="F69">
        <v>10</v>
      </c>
      <c r="G69">
        <v>208</v>
      </c>
      <c r="H69">
        <v>532</v>
      </c>
      <c r="I69">
        <v>55</v>
      </c>
      <c r="J69">
        <v>587</v>
      </c>
      <c r="K69">
        <v>1108</v>
      </c>
      <c r="L69">
        <v>2</v>
      </c>
      <c r="M69" s="4">
        <f xml:space="preserve"> Data_table[[#This Row],[Total Casuality]] / Data_table[[#This Row],[Total Accident]]</f>
        <v>2.8221153846153846</v>
      </c>
      <c r="N69" t="s">
        <v>61</v>
      </c>
    </row>
    <row r="70" spans="1:14" x14ac:dyDescent="0.25">
      <c r="A70">
        <v>2023</v>
      </c>
      <c r="B70" t="str">
        <f xml:space="preserve"> _xlfn.CONCAT(Data_table[[#This Row],[Year]],"-Q",Data_table[[#This Row],[Quarter]])</f>
        <v>2023-Q2</v>
      </c>
      <c r="C70" t="s">
        <v>37</v>
      </c>
      <c r="D70">
        <v>39</v>
      </c>
      <c r="E70">
        <v>107</v>
      </c>
      <c r="F70">
        <v>4</v>
      </c>
      <c r="G70">
        <v>150</v>
      </c>
      <c r="H70">
        <v>499</v>
      </c>
      <c r="I70">
        <v>78</v>
      </c>
      <c r="J70">
        <v>577</v>
      </c>
      <c r="K70">
        <v>1042</v>
      </c>
      <c r="L70">
        <v>2</v>
      </c>
      <c r="M70" s="4">
        <f xml:space="preserve"> Data_table[[#This Row],[Total Casuality]] / Data_table[[#This Row],[Total Accident]]</f>
        <v>3.8466666666666667</v>
      </c>
      <c r="N70" t="s">
        <v>61</v>
      </c>
    </row>
    <row r="71" spans="1:14" x14ac:dyDescent="0.25">
      <c r="A71">
        <v>2023</v>
      </c>
      <c r="B71" t="str">
        <f xml:space="preserve"> _xlfn.CONCAT(Data_table[[#This Row],[Year]],"-Q",Data_table[[#This Row],[Quarter]])</f>
        <v>2023-Q2</v>
      </c>
      <c r="C71" t="s">
        <v>42</v>
      </c>
      <c r="D71">
        <v>11</v>
      </c>
      <c r="E71">
        <v>46</v>
      </c>
      <c r="F71">
        <v>4</v>
      </c>
      <c r="G71">
        <v>61</v>
      </c>
      <c r="H71">
        <v>194</v>
      </c>
      <c r="I71">
        <v>33</v>
      </c>
      <c r="J71">
        <v>227</v>
      </c>
      <c r="K71">
        <v>400</v>
      </c>
      <c r="L71">
        <v>2</v>
      </c>
      <c r="M71" s="4">
        <f xml:space="preserve"> Data_table[[#This Row],[Total Casuality]] / Data_table[[#This Row],[Total Accident]]</f>
        <v>3.721311475409836</v>
      </c>
      <c r="N71" t="s">
        <v>61</v>
      </c>
    </row>
    <row r="72" spans="1:14" x14ac:dyDescent="0.25">
      <c r="A72">
        <v>2023</v>
      </c>
      <c r="B72" t="str">
        <f xml:space="preserve"> _xlfn.CONCAT(Data_table[[#This Row],[Year]],"-Q",Data_table[[#This Row],[Quarter]])</f>
        <v>2023-Q3</v>
      </c>
      <c r="C72" t="s">
        <v>17</v>
      </c>
      <c r="D72">
        <v>10</v>
      </c>
      <c r="E72">
        <v>45</v>
      </c>
      <c r="F72">
        <v>0</v>
      </c>
      <c r="G72">
        <v>55</v>
      </c>
      <c r="H72">
        <v>176</v>
      </c>
      <c r="I72">
        <v>13</v>
      </c>
      <c r="J72">
        <v>189</v>
      </c>
      <c r="K72">
        <v>320</v>
      </c>
      <c r="L72">
        <v>3</v>
      </c>
      <c r="M72" s="4">
        <f xml:space="preserve"> Data_table[[#This Row],[Total Casuality]] / Data_table[[#This Row],[Total Accident]]</f>
        <v>3.4363636363636365</v>
      </c>
      <c r="N72" t="s">
        <v>61</v>
      </c>
    </row>
    <row r="73" spans="1:14" x14ac:dyDescent="0.25">
      <c r="A73">
        <v>2023</v>
      </c>
      <c r="B73" t="str">
        <f xml:space="preserve"> _xlfn.CONCAT(Data_table[[#This Row],[Year]],"-Q",Data_table[[#This Row],[Quarter]])</f>
        <v>2023-Q3</v>
      </c>
      <c r="C73" t="s">
        <v>25</v>
      </c>
      <c r="D73">
        <v>63</v>
      </c>
      <c r="E73">
        <v>216</v>
      </c>
      <c r="F73">
        <v>70</v>
      </c>
      <c r="G73">
        <v>349</v>
      </c>
      <c r="H73">
        <v>607</v>
      </c>
      <c r="I73">
        <v>82</v>
      </c>
      <c r="J73">
        <v>689</v>
      </c>
      <c r="K73">
        <v>1824</v>
      </c>
      <c r="L73">
        <v>3</v>
      </c>
      <c r="M73" s="4">
        <f xml:space="preserve"> Data_table[[#This Row],[Total Casuality]] / Data_table[[#This Row],[Total Accident]]</f>
        <v>1.9742120343839542</v>
      </c>
      <c r="N73" t="s">
        <v>61</v>
      </c>
    </row>
    <row r="74" spans="1:14" x14ac:dyDescent="0.25">
      <c r="A74">
        <v>2023</v>
      </c>
      <c r="B74" t="str">
        <f xml:space="preserve"> _xlfn.CONCAT(Data_table[[#This Row],[Year]],"-Q",Data_table[[#This Row],[Quarter]])</f>
        <v>2023-Q3</v>
      </c>
      <c r="C74" t="s">
        <v>33</v>
      </c>
      <c r="D74">
        <v>27</v>
      </c>
      <c r="E74">
        <v>58</v>
      </c>
      <c r="F74">
        <v>11</v>
      </c>
      <c r="G74">
        <v>96</v>
      </c>
      <c r="H74">
        <v>355</v>
      </c>
      <c r="I74">
        <v>52</v>
      </c>
      <c r="J74">
        <v>407</v>
      </c>
      <c r="K74">
        <v>815</v>
      </c>
      <c r="L74">
        <v>3</v>
      </c>
      <c r="M74" s="4">
        <f xml:space="preserve"> Data_table[[#This Row],[Total Casuality]] / Data_table[[#This Row],[Total Accident]]</f>
        <v>4.239583333333333</v>
      </c>
      <c r="N74" t="s">
        <v>61</v>
      </c>
    </row>
    <row r="75" spans="1:14" x14ac:dyDescent="0.25">
      <c r="A75">
        <v>2023</v>
      </c>
      <c r="B75" t="str">
        <f xml:space="preserve"> _xlfn.CONCAT(Data_table[[#This Row],[Year]],"-Q",Data_table[[#This Row],[Quarter]])</f>
        <v>2023-Q3</v>
      </c>
      <c r="C75" t="s">
        <v>34</v>
      </c>
      <c r="D75">
        <v>23</v>
      </c>
      <c r="E75">
        <v>43</v>
      </c>
      <c r="F75">
        <v>7</v>
      </c>
      <c r="G75">
        <v>73</v>
      </c>
      <c r="H75">
        <v>222</v>
      </c>
      <c r="I75">
        <v>51</v>
      </c>
      <c r="J75">
        <v>273</v>
      </c>
      <c r="K75">
        <v>506</v>
      </c>
      <c r="L75">
        <v>3</v>
      </c>
      <c r="M75" s="4">
        <f xml:space="preserve"> Data_table[[#This Row],[Total Casuality]] / Data_table[[#This Row],[Total Accident]]</f>
        <v>3.7397260273972601</v>
      </c>
      <c r="N75" t="s">
        <v>61</v>
      </c>
    </row>
    <row r="76" spans="1:14" x14ac:dyDescent="0.25">
      <c r="A76">
        <v>2023</v>
      </c>
      <c r="B76" t="str">
        <f xml:space="preserve"> _xlfn.CONCAT(Data_table[[#This Row],[Year]],"-Q",Data_table[[#This Row],[Quarter]])</f>
        <v>2023-Q3</v>
      </c>
      <c r="C76" t="s">
        <v>36</v>
      </c>
      <c r="D76">
        <v>23</v>
      </c>
      <c r="E76">
        <v>128</v>
      </c>
      <c r="F76">
        <v>11</v>
      </c>
      <c r="G76">
        <v>162</v>
      </c>
      <c r="H76">
        <v>411</v>
      </c>
      <c r="I76">
        <v>37</v>
      </c>
      <c r="J76">
        <v>448</v>
      </c>
      <c r="K76">
        <v>826</v>
      </c>
      <c r="L76">
        <v>3</v>
      </c>
      <c r="M76" s="4">
        <f xml:space="preserve"> Data_table[[#This Row],[Total Casuality]] / Data_table[[#This Row],[Total Accident]]</f>
        <v>2.7654320987654319</v>
      </c>
      <c r="N76" t="s">
        <v>61</v>
      </c>
    </row>
    <row r="77" spans="1:14" x14ac:dyDescent="0.25">
      <c r="A77">
        <v>2023</v>
      </c>
      <c r="B77" t="str">
        <f xml:space="preserve"> _xlfn.CONCAT(Data_table[[#This Row],[Year]],"-Q",Data_table[[#This Row],[Quarter]])</f>
        <v>2023-Q3</v>
      </c>
      <c r="C77" t="s">
        <v>37</v>
      </c>
      <c r="D77">
        <v>27</v>
      </c>
      <c r="E77">
        <v>69</v>
      </c>
      <c r="F77">
        <v>5</v>
      </c>
      <c r="G77">
        <v>101</v>
      </c>
      <c r="H77">
        <v>382</v>
      </c>
      <c r="I77">
        <v>56</v>
      </c>
      <c r="J77">
        <v>438</v>
      </c>
      <c r="K77">
        <v>779</v>
      </c>
      <c r="L77">
        <v>3</v>
      </c>
      <c r="M77" s="4">
        <f xml:space="preserve"> Data_table[[#This Row],[Total Casuality]] / Data_table[[#This Row],[Total Accident]]</f>
        <v>4.3366336633663369</v>
      </c>
      <c r="N77" t="s">
        <v>61</v>
      </c>
    </row>
    <row r="78" spans="1:14" x14ac:dyDescent="0.25">
      <c r="A78">
        <v>2023</v>
      </c>
      <c r="B78" t="str">
        <f xml:space="preserve"> _xlfn.CONCAT(Data_table[[#This Row],[Year]],"-Q",Data_table[[#This Row],[Quarter]])</f>
        <v>2023-Q3</v>
      </c>
      <c r="C78" t="s">
        <v>42</v>
      </c>
      <c r="D78">
        <v>4</v>
      </c>
      <c r="E78">
        <v>35</v>
      </c>
      <c r="F78">
        <v>5</v>
      </c>
      <c r="G78">
        <v>44</v>
      </c>
      <c r="H78">
        <v>100</v>
      </c>
      <c r="I78">
        <v>4</v>
      </c>
      <c r="J78">
        <v>104</v>
      </c>
      <c r="K78">
        <v>178</v>
      </c>
      <c r="L78">
        <v>3</v>
      </c>
      <c r="M78" s="4">
        <f xml:space="preserve"> Data_table[[#This Row],[Total Casuality]] / Data_table[[#This Row],[Total Accident]]</f>
        <v>2.3636363636363638</v>
      </c>
      <c r="N78" t="s">
        <v>61</v>
      </c>
    </row>
    <row r="79" spans="1:14" x14ac:dyDescent="0.25">
      <c r="A79">
        <v>2023</v>
      </c>
      <c r="B79" t="str">
        <f xml:space="preserve"> _xlfn.CONCAT(Data_table[[#This Row],[Year]],"-Q",Data_table[[#This Row],[Quarter]])</f>
        <v>2023-Q4</v>
      </c>
      <c r="C79" t="s">
        <v>17</v>
      </c>
      <c r="D79">
        <v>13</v>
      </c>
      <c r="E79">
        <v>25</v>
      </c>
      <c r="F79">
        <v>4</v>
      </c>
      <c r="G79">
        <v>42</v>
      </c>
      <c r="H79">
        <v>114</v>
      </c>
      <c r="I79">
        <v>23</v>
      </c>
      <c r="J79">
        <v>137</v>
      </c>
      <c r="K79">
        <v>227</v>
      </c>
      <c r="L79">
        <v>4</v>
      </c>
      <c r="M79" s="4">
        <f xml:space="preserve"> Data_table[[#This Row],[Total Casuality]] / Data_table[[#This Row],[Total Accident]]</f>
        <v>3.2619047619047619</v>
      </c>
      <c r="N79" t="s">
        <v>61</v>
      </c>
    </row>
    <row r="80" spans="1:14" x14ac:dyDescent="0.25">
      <c r="A80">
        <v>2023</v>
      </c>
      <c r="B80" t="str">
        <f xml:space="preserve"> _xlfn.CONCAT(Data_table[[#This Row],[Year]],"-Q",Data_table[[#This Row],[Quarter]])</f>
        <v>2023-Q4</v>
      </c>
      <c r="C80" t="s">
        <v>25</v>
      </c>
      <c r="D80">
        <v>47</v>
      </c>
      <c r="E80">
        <v>199</v>
      </c>
      <c r="F80">
        <v>50</v>
      </c>
      <c r="G80">
        <v>296</v>
      </c>
      <c r="H80">
        <v>548</v>
      </c>
      <c r="I80">
        <v>69</v>
      </c>
      <c r="J80">
        <v>617</v>
      </c>
      <c r="K80">
        <v>1635</v>
      </c>
      <c r="L80">
        <v>4</v>
      </c>
      <c r="M80" s="4">
        <f xml:space="preserve"> Data_table[[#This Row],[Total Casuality]] / Data_table[[#This Row],[Total Accident]]</f>
        <v>2.0844594594594597</v>
      </c>
      <c r="N80" t="s">
        <v>61</v>
      </c>
    </row>
    <row r="81" spans="1:14" x14ac:dyDescent="0.25">
      <c r="A81">
        <v>2023</v>
      </c>
      <c r="B81" t="str">
        <f xml:space="preserve"> _xlfn.CONCAT(Data_table[[#This Row],[Year]],"-Q",Data_table[[#This Row],[Quarter]])</f>
        <v>2023-Q4</v>
      </c>
      <c r="C81" t="s">
        <v>33</v>
      </c>
      <c r="D81">
        <v>32</v>
      </c>
      <c r="E81">
        <v>71</v>
      </c>
      <c r="F81">
        <v>4</v>
      </c>
      <c r="G81">
        <v>107</v>
      </c>
      <c r="H81">
        <v>355</v>
      </c>
      <c r="I81">
        <v>65</v>
      </c>
      <c r="J81">
        <v>420</v>
      </c>
      <c r="K81">
        <v>1015</v>
      </c>
      <c r="L81">
        <v>4</v>
      </c>
      <c r="M81" s="4">
        <f xml:space="preserve"> Data_table[[#This Row],[Total Casuality]] / Data_table[[#This Row],[Total Accident]]</f>
        <v>3.9252336448598131</v>
      </c>
      <c r="N81" t="s">
        <v>61</v>
      </c>
    </row>
    <row r="82" spans="1:14" x14ac:dyDescent="0.25">
      <c r="A82">
        <v>2023</v>
      </c>
      <c r="B82" t="str">
        <f xml:space="preserve"> _xlfn.CONCAT(Data_table[[#This Row],[Year]],"-Q",Data_table[[#This Row],[Quarter]])</f>
        <v>2023-Q4</v>
      </c>
      <c r="C82" t="s">
        <v>34</v>
      </c>
      <c r="D82">
        <v>24</v>
      </c>
      <c r="E82">
        <v>44</v>
      </c>
      <c r="F82">
        <v>7</v>
      </c>
      <c r="G82">
        <v>75</v>
      </c>
      <c r="H82">
        <v>316</v>
      </c>
      <c r="I82">
        <v>57</v>
      </c>
      <c r="J82">
        <v>373</v>
      </c>
      <c r="K82">
        <v>605</v>
      </c>
      <c r="L82">
        <v>4</v>
      </c>
      <c r="M82" s="4">
        <f xml:space="preserve"> Data_table[[#This Row],[Total Casuality]] / Data_table[[#This Row],[Total Accident]]</f>
        <v>4.9733333333333336</v>
      </c>
      <c r="N82" t="s">
        <v>61</v>
      </c>
    </row>
    <row r="83" spans="1:14" x14ac:dyDescent="0.25">
      <c r="A83">
        <v>2023</v>
      </c>
      <c r="B83" t="str">
        <f xml:space="preserve"> _xlfn.CONCAT(Data_table[[#This Row],[Year]],"-Q",Data_table[[#This Row],[Quarter]])</f>
        <v>2023-Q4</v>
      </c>
      <c r="C83" t="s">
        <v>36</v>
      </c>
      <c r="D83">
        <v>25</v>
      </c>
      <c r="E83">
        <v>153</v>
      </c>
      <c r="F83">
        <v>34</v>
      </c>
      <c r="G83">
        <v>212</v>
      </c>
      <c r="H83">
        <v>555</v>
      </c>
      <c r="I83">
        <v>32</v>
      </c>
      <c r="J83">
        <v>587</v>
      </c>
      <c r="K83">
        <v>993</v>
      </c>
      <c r="L83">
        <v>4</v>
      </c>
      <c r="M83" s="4">
        <f xml:space="preserve"> Data_table[[#This Row],[Total Casuality]] / Data_table[[#This Row],[Total Accident]]</f>
        <v>2.7688679245283021</v>
      </c>
      <c r="N83" t="s">
        <v>61</v>
      </c>
    </row>
    <row r="84" spans="1:14" x14ac:dyDescent="0.25">
      <c r="A84">
        <v>2023</v>
      </c>
      <c r="B84" t="str">
        <f xml:space="preserve"> _xlfn.CONCAT(Data_table[[#This Row],[Year]],"-Q",Data_table[[#This Row],[Quarter]])</f>
        <v>2023-Q4</v>
      </c>
      <c r="C84" t="s">
        <v>37</v>
      </c>
      <c r="D84">
        <v>39</v>
      </c>
      <c r="E84">
        <v>59</v>
      </c>
      <c r="F84">
        <v>1</v>
      </c>
      <c r="G84">
        <v>99</v>
      </c>
      <c r="H84">
        <v>649</v>
      </c>
      <c r="I84">
        <v>97</v>
      </c>
      <c r="J84">
        <v>746</v>
      </c>
      <c r="K84">
        <v>1048</v>
      </c>
      <c r="L84">
        <v>4</v>
      </c>
      <c r="M84" s="4">
        <f xml:space="preserve"> Data_table[[#This Row],[Total Casuality]] / Data_table[[#This Row],[Total Accident]]</f>
        <v>7.5353535353535355</v>
      </c>
      <c r="N84" t="s">
        <v>61</v>
      </c>
    </row>
    <row r="85" spans="1:14" x14ac:dyDescent="0.25">
      <c r="A85">
        <v>2023</v>
      </c>
      <c r="B85" t="str">
        <f xml:space="preserve"> _xlfn.CONCAT(Data_table[[#This Row],[Year]],"-Q",Data_table[[#This Row],[Quarter]])</f>
        <v>2023-Q4</v>
      </c>
      <c r="C85" t="s">
        <v>42</v>
      </c>
      <c r="D85">
        <v>13</v>
      </c>
      <c r="E85">
        <v>57</v>
      </c>
      <c r="F85">
        <v>4</v>
      </c>
      <c r="G85">
        <v>74</v>
      </c>
      <c r="H85">
        <v>244</v>
      </c>
      <c r="I85">
        <v>28</v>
      </c>
      <c r="J85">
        <v>272</v>
      </c>
      <c r="K85">
        <v>461</v>
      </c>
      <c r="L85">
        <v>4</v>
      </c>
      <c r="M85" s="4">
        <f xml:space="preserve"> Data_table[[#This Row],[Total Casuality]] / Data_table[[#This Row],[Total Accident]]</f>
        <v>3.6756756756756759</v>
      </c>
      <c r="N85" t="s">
        <v>61</v>
      </c>
    </row>
    <row r="86" spans="1:14" x14ac:dyDescent="0.25">
      <c r="A86">
        <v>2024</v>
      </c>
      <c r="B86" t="str">
        <f xml:space="preserve"> _xlfn.CONCAT(Data_table[[#This Row],[Year]],"-Q",Data_table[[#This Row],[Quarter]])</f>
        <v>2024-Q1</v>
      </c>
      <c r="C86" t="s">
        <v>17</v>
      </c>
      <c r="D86">
        <v>25</v>
      </c>
      <c r="E86">
        <v>53</v>
      </c>
      <c r="F86">
        <v>5</v>
      </c>
      <c r="G86">
        <v>83</v>
      </c>
      <c r="H86">
        <v>317</v>
      </c>
      <c r="I86">
        <v>49</v>
      </c>
      <c r="J86">
        <v>366</v>
      </c>
      <c r="K86">
        <v>692</v>
      </c>
      <c r="L86">
        <v>1</v>
      </c>
      <c r="M86" s="4">
        <f xml:space="preserve"> Data_table[[#This Row],[Total Casuality]] / Data_table[[#This Row],[Total Accident]]</f>
        <v>4.4096385542168672</v>
      </c>
      <c r="N86" t="s">
        <v>61</v>
      </c>
    </row>
    <row r="87" spans="1:14" x14ac:dyDescent="0.25">
      <c r="A87">
        <v>2024</v>
      </c>
      <c r="B87" t="str">
        <f xml:space="preserve"> _xlfn.CONCAT(Data_table[[#This Row],[Year]],"-Q",Data_table[[#This Row],[Quarter]])</f>
        <v>2024-Q1</v>
      </c>
      <c r="C87" t="s">
        <v>25</v>
      </c>
      <c r="D87">
        <v>43</v>
      </c>
      <c r="E87">
        <v>178</v>
      </c>
      <c r="F87">
        <v>52</v>
      </c>
      <c r="G87">
        <v>273</v>
      </c>
      <c r="H87">
        <v>504</v>
      </c>
      <c r="I87">
        <v>62</v>
      </c>
      <c r="J87">
        <v>566</v>
      </c>
      <c r="K87">
        <v>1531</v>
      </c>
      <c r="L87">
        <v>1</v>
      </c>
      <c r="M87" s="4">
        <f xml:space="preserve"> Data_table[[#This Row],[Total Casuality]] / Data_table[[#This Row],[Total Accident]]</f>
        <v>2.0732600732600734</v>
      </c>
      <c r="N87" t="s">
        <v>61</v>
      </c>
    </row>
    <row r="88" spans="1:14" x14ac:dyDescent="0.25">
      <c r="A88">
        <v>2024</v>
      </c>
      <c r="B88" t="str">
        <f xml:space="preserve"> _xlfn.CONCAT(Data_table[[#This Row],[Year]],"-Q",Data_table[[#This Row],[Quarter]])</f>
        <v>2024-Q1</v>
      </c>
      <c r="C88" t="s">
        <v>33</v>
      </c>
      <c r="D88">
        <v>38</v>
      </c>
      <c r="E88">
        <v>70</v>
      </c>
      <c r="F88">
        <v>13</v>
      </c>
      <c r="G88">
        <v>121</v>
      </c>
      <c r="H88">
        <v>500</v>
      </c>
      <c r="I88">
        <v>83</v>
      </c>
      <c r="J88">
        <v>583</v>
      </c>
      <c r="K88">
        <v>1141</v>
      </c>
      <c r="L88">
        <v>1</v>
      </c>
      <c r="M88" s="4">
        <f xml:space="preserve"> Data_table[[#This Row],[Total Casuality]] / Data_table[[#This Row],[Total Accident]]</f>
        <v>4.8181818181818183</v>
      </c>
      <c r="N88" t="s">
        <v>61</v>
      </c>
    </row>
    <row r="89" spans="1:14" x14ac:dyDescent="0.25">
      <c r="A89">
        <v>2024</v>
      </c>
      <c r="B89" t="str">
        <f xml:space="preserve"> _xlfn.CONCAT(Data_table[[#This Row],[Year]],"-Q",Data_table[[#This Row],[Quarter]])</f>
        <v>2024-Q1</v>
      </c>
      <c r="C89" t="s">
        <v>34</v>
      </c>
      <c r="D89">
        <v>28</v>
      </c>
      <c r="E89">
        <v>38</v>
      </c>
      <c r="F89">
        <v>8</v>
      </c>
      <c r="G89">
        <v>74</v>
      </c>
      <c r="H89">
        <v>300</v>
      </c>
      <c r="I89">
        <v>70</v>
      </c>
      <c r="J89">
        <v>370</v>
      </c>
      <c r="K89">
        <v>709</v>
      </c>
      <c r="L89">
        <v>1</v>
      </c>
      <c r="M89" s="4">
        <f xml:space="preserve"> Data_table[[#This Row],[Total Casuality]] / Data_table[[#This Row],[Total Accident]]</f>
        <v>5</v>
      </c>
      <c r="N89" t="s">
        <v>61</v>
      </c>
    </row>
    <row r="90" spans="1:14" x14ac:dyDescent="0.25">
      <c r="A90">
        <v>2024</v>
      </c>
      <c r="B90" t="str">
        <f xml:space="preserve"> _xlfn.CONCAT(Data_table[[#This Row],[Year]],"-Q",Data_table[[#This Row],[Quarter]])</f>
        <v>2024-Q1</v>
      </c>
      <c r="C90" t="s">
        <v>36</v>
      </c>
      <c r="D90">
        <v>24</v>
      </c>
      <c r="E90">
        <v>138</v>
      </c>
      <c r="F90">
        <v>7</v>
      </c>
      <c r="G90">
        <v>169</v>
      </c>
      <c r="H90">
        <v>438</v>
      </c>
      <c r="I90">
        <v>41</v>
      </c>
      <c r="J90">
        <v>479</v>
      </c>
      <c r="K90">
        <v>885</v>
      </c>
      <c r="L90">
        <v>1</v>
      </c>
      <c r="M90" s="4">
        <f xml:space="preserve"> Data_table[[#This Row],[Total Casuality]] / Data_table[[#This Row],[Total Accident]]</f>
        <v>2.834319526627219</v>
      </c>
      <c r="N90" t="s">
        <v>61</v>
      </c>
    </row>
    <row r="91" spans="1:14" x14ac:dyDescent="0.25">
      <c r="A91">
        <v>2024</v>
      </c>
      <c r="B91" t="str">
        <f xml:space="preserve"> _xlfn.CONCAT(Data_table[[#This Row],[Year]],"-Q",Data_table[[#This Row],[Quarter]])</f>
        <v>2024-Q1</v>
      </c>
      <c r="C91" t="s">
        <v>37</v>
      </c>
      <c r="D91">
        <v>38</v>
      </c>
      <c r="E91">
        <v>85</v>
      </c>
      <c r="F91">
        <v>4</v>
      </c>
      <c r="G91">
        <v>127</v>
      </c>
      <c r="H91">
        <v>433</v>
      </c>
      <c r="I91">
        <v>119</v>
      </c>
      <c r="J91">
        <v>552</v>
      </c>
      <c r="K91">
        <v>1115</v>
      </c>
      <c r="L91">
        <v>1</v>
      </c>
      <c r="M91" s="4">
        <f xml:space="preserve"> Data_table[[#This Row],[Total Casuality]] / Data_table[[#This Row],[Total Accident]]</f>
        <v>4.3464566929133861</v>
      </c>
      <c r="N91" t="s">
        <v>61</v>
      </c>
    </row>
    <row r="92" spans="1:14" x14ac:dyDescent="0.25">
      <c r="A92">
        <v>2024</v>
      </c>
      <c r="B92" t="str">
        <f xml:space="preserve"> _xlfn.CONCAT(Data_table[[#This Row],[Year]],"-Q",Data_table[[#This Row],[Quarter]])</f>
        <v>2024-Q1</v>
      </c>
      <c r="C92" t="s">
        <v>42</v>
      </c>
      <c r="D92">
        <v>11</v>
      </c>
      <c r="E92">
        <v>63</v>
      </c>
      <c r="F92">
        <v>3</v>
      </c>
      <c r="G92">
        <v>77</v>
      </c>
      <c r="H92">
        <v>185</v>
      </c>
      <c r="I92">
        <v>15</v>
      </c>
      <c r="J92">
        <v>200</v>
      </c>
      <c r="K92">
        <v>426</v>
      </c>
      <c r="L92">
        <v>1</v>
      </c>
      <c r="M92" s="4">
        <f xml:space="preserve"> Data_table[[#This Row],[Total Casuality]] / Data_table[[#This Row],[Total Accident]]</f>
        <v>2.5974025974025974</v>
      </c>
      <c r="N92" t="s">
        <v>61</v>
      </c>
    </row>
    <row r="93" spans="1:14" x14ac:dyDescent="0.25">
      <c r="A93">
        <v>2024</v>
      </c>
      <c r="B93" t="str">
        <f xml:space="preserve"> _xlfn.CONCAT(Data_table[[#This Row],[Year]],"-Q",Data_table[[#This Row],[Quarter]])</f>
        <v>2024-Q2</v>
      </c>
      <c r="C93" t="s">
        <v>17</v>
      </c>
      <c r="D93">
        <v>14</v>
      </c>
      <c r="E93">
        <v>50</v>
      </c>
      <c r="F93">
        <v>5</v>
      </c>
      <c r="G93">
        <v>69</v>
      </c>
      <c r="H93">
        <v>267</v>
      </c>
      <c r="I93">
        <v>37</v>
      </c>
      <c r="J93">
        <v>304</v>
      </c>
      <c r="K93">
        <v>501</v>
      </c>
      <c r="L93">
        <v>2</v>
      </c>
      <c r="M93" s="4">
        <f xml:space="preserve"> Data_table[[#This Row],[Total Casuality]] / Data_table[[#This Row],[Total Accident]]</f>
        <v>4.4057971014492754</v>
      </c>
      <c r="N93" t="s">
        <v>61</v>
      </c>
    </row>
    <row r="94" spans="1:14" x14ac:dyDescent="0.25">
      <c r="A94">
        <v>2024</v>
      </c>
      <c r="B94" t="str">
        <f xml:space="preserve"> _xlfn.CONCAT(Data_table[[#This Row],[Year]],"-Q",Data_table[[#This Row],[Quarter]])</f>
        <v>2024-Q2</v>
      </c>
      <c r="C94" t="s">
        <v>25</v>
      </c>
      <c r="D94">
        <v>47</v>
      </c>
      <c r="E94">
        <v>191</v>
      </c>
      <c r="F94">
        <v>54</v>
      </c>
      <c r="G94">
        <v>292</v>
      </c>
      <c r="H94">
        <v>695</v>
      </c>
      <c r="I94">
        <v>71</v>
      </c>
      <c r="J94">
        <v>766</v>
      </c>
      <c r="K94">
        <v>1837</v>
      </c>
      <c r="L94">
        <v>2</v>
      </c>
      <c r="M94" s="4">
        <f xml:space="preserve"> Data_table[[#This Row],[Total Casuality]] / Data_table[[#This Row],[Total Accident]]</f>
        <v>2.6232876712328768</v>
      </c>
      <c r="N94" t="s">
        <v>61</v>
      </c>
    </row>
    <row r="95" spans="1:14" x14ac:dyDescent="0.25">
      <c r="A95">
        <v>2024</v>
      </c>
      <c r="B95" t="str">
        <f xml:space="preserve"> _xlfn.CONCAT(Data_table[[#This Row],[Year]],"-Q",Data_table[[#This Row],[Quarter]])</f>
        <v>2024-Q2</v>
      </c>
      <c r="C95" t="s">
        <v>33</v>
      </c>
      <c r="D95">
        <v>36</v>
      </c>
      <c r="E95">
        <v>60</v>
      </c>
      <c r="F95">
        <v>9</v>
      </c>
      <c r="G95">
        <v>105</v>
      </c>
      <c r="H95">
        <v>330</v>
      </c>
      <c r="I95">
        <v>89</v>
      </c>
      <c r="J95">
        <v>419</v>
      </c>
      <c r="K95">
        <v>853</v>
      </c>
      <c r="L95">
        <v>2</v>
      </c>
      <c r="M95" s="4">
        <f xml:space="preserve"> Data_table[[#This Row],[Total Casuality]] / Data_table[[#This Row],[Total Accident]]</f>
        <v>3.9904761904761905</v>
      </c>
      <c r="N95" t="s">
        <v>61</v>
      </c>
    </row>
    <row r="96" spans="1:14" x14ac:dyDescent="0.25">
      <c r="A96">
        <v>2024</v>
      </c>
      <c r="B96" t="str">
        <f xml:space="preserve"> _xlfn.CONCAT(Data_table[[#This Row],[Year]],"-Q",Data_table[[#This Row],[Quarter]])</f>
        <v>2024-Q2</v>
      </c>
      <c r="C96" t="s">
        <v>34</v>
      </c>
      <c r="D96">
        <v>15</v>
      </c>
      <c r="E96">
        <v>34</v>
      </c>
      <c r="F96">
        <v>3</v>
      </c>
      <c r="G96">
        <v>52</v>
      </c>
      <c r="H96">
        <v>210</v>
      </c>
      <c r="I96">
        <v>44</v>
      </c>
      <c r="J96">
        <v>254</v>
      </c>
      <c r="K96">
        <v>405</v>
      </c>
      <c r="L96">
        <v>2</v>
      </c>
      <c r="M96" s="4">
        <f xml:space="preserve"> Data_table[[#This Row],[Total Casuality]] / Data_table[[#This Row],[Total Accident]]</f>
        <v>4.884615384615385</v>
      </c>
      <c r="N96" t="s">
        <v>61</v>
      </c>
    </row>
    <row r="97" spans="1:14" x14ac:dyDescent="0.25">
      <c r="A97">
        <v>2024</v>
      </c>
      <c r="B97" t="str">
        <f xml:space="preserve"> _xlfn.CONCAT(Data_table[[#This Row],[Year]],"-Q",Data_table[[#This Row],[Quarter]])</f>
        <v>2024-Q2</v>
      </c>
      <c r="C97" t="s">
        <v>36</v>
      </c>
      <c r="D97">
        <v>35</v>
      </c>
      <c r="E97">
        <v>125</v>
      </c>
      <c r="F97">
        <v>4</v>
      </c>
      <c r="G97">
        <v>164</v>
      </c>
      <c r="H97">
        <v>485</v>
      </c>
      <c r="I97">
        <v>55</v>
      </c>
      <c r="J97">
        <v>540</v>
      </c>
      <c r="K97">
        <v>870</v>
      </c>
      <c r="L97">
        <v>2</v>
      </c>
      <c r="M97" s="4">
        <f xml:space="preserve"> Data_table[[#This Row],[Total Casuality]] / Data_table[[#This Row],[Total Accident]]</f>
        <v>3.2926829268292681</v>
      </c>
      <c r="N97" t="s">
        <v>61</v>
      </c>
    </row>
    <row r="98" spans="1:14" x14ac:dyDescent="0.25">
      <c r="A98">
        <v>2024</v>
      </c>
      <c r="B98" t="str">
        <f xml:space="preserve"> _xlfn.CONCAT(Data_table[[#This Row],[Year]],"-Q",Data_table[[#This Row],[Quarter]])</f>
        <v>2024-Q2</v>
      </c>
      <c r="C98" t="s">
        <v>37</v>
      </c>
      <c r="D98">
        <v>38</v>
      </c>
      <c r="E98">
        <v>81</v>
      </c>
      <c r="F98">
        <v>2</v>
      </c>
      <c r="G98">
        <v>121</v>
      </c>
      <c r="H98">
        <v>441</v>
      </c>
      <c r="I98">
        <v>94</v>
      </c>
      <c r="J98">
        <v>535</v>
      </c>
      <c r="K98">
        <v>826</v>
      </c>
      <c r="L98">
        <v>2</v>
      </c>
      <c r="M98" s="4">
        <f xml:space="preserve"> Data_table[[#This Row],[Total Casuality]] / Data_table[[#This Row],[Total Accident]]</f>
        <v>4.4214876033057848</v>
      </c>
      <c r="N98" t="s">
        <v>61</v>
      </c>
    </row>
    <row r="99" spans="1:14" x14ac:dyDescent="0.25">
      <c r="A99">
        <v>2024</v>
      </c>
      <c r="B99" t="str">
        <f xml:space="preserve"> _xlfn.CONCAT(Data_table[[#This Row],[Year]],"-Q",Data_table[[#This Row],[Quarter]])</f>
        <v>2024-Q2</v>
      </c>
      <c r="C99" t="s">
        <v>42</v>
      </c>
      <c r="D99">
        <v>11</v>
      </c>
      <c r="E99">
        <v>47</v>
      </c>
      <c r="F99">
        <v>6</v>
      </c>
      <c r="G99">
        <v>64</v>
      </c>
      <c r="H99">
        <v>189</v>
      </c>
      <c r="I99">
        <v>13</v>
      </c>
      <c r="J99">
        <v>202</v>
      </c>
      <c r="K99">
        <v>430</v>
      </c>
      <c r="L99">
        <v>2</v>
      </c>
      <c r="M99" s="4">
        <f xml:space="preserve"> Data_table[[#This Row],[Total Casuality]] / Data_table[[#This Row],[Total Accident]]</f>
        <v>3.15625</v>
      </c>
      <c r="N99" t="s">
        <v>61</v>
      </c>
    </row>
    <row r="100" spans="1:14" x14ac:dyDescent="0.25">
      <c r="A100">
        <v>2024</v>
      </c>
      <c r="B100" t="str">
        <f xml:space="preserve"> _xlfn.CONCAT(Data_table[[#This Row],[Year]],"-Q",Data_table[[#This Row],[Quarter]])</f>
        <v>2024-Q3</v>
      </c>
      <c r="C100" t="s">
        <v>17</v>
      </c>
      <c r="D100">
        <v>13</v>
      </c>
      <c r="E100">
        <v>30</v>
      </c>
      <c r="F100">
        <v>2</v>
      </c>
      <c r="G100">
        <v>45</v>
      </c>
      <c r="H100">
        <v>121</v>
      </c>
      <c r="I100">
        <v>25</v>
      </c>
      <c r="J100">
        <v>146</v>
      </c>
      <c r="K100">
        <v>231</v>
      </c>
      <c r="L100">
        <v>3</v>
      </c>
      <c r="M100" s="4">
        <f xml:space="preserve"> Data_table[[#This Row],[Total Casuality]] / Data_table[[#This Row],[Total Accident]]</f>
        <v>3.2444444444444445</v>
      </c>
      <c r="N100" t="s">
        <v>61</v>
      </c>
    </row>
    <row r="101" spans="1:14" x14ac:dyDescent="0.25">
      <c r="A101">
        <v>2024</v>
      </c>
      <c r="B101" t="str">
        <f xml:space="preserve"> _xlfn.CONCAT(Data_table[[#This Row],[Year]],"-Q",Data_table[[#This Row],[Quarter]])</f>
        <v>2024-Q3</v>
      </c>
      <c r="C101" t="s">
        <v>25</v>
      </c>
      <c r="D101">
        <v>37</v>
      </c>
      <c r="E101">
        <v>95</v>
      </c>
      <c r="F101">
        <v>27</v>
      </c>
      <c r="G101">
        <v>159</v>
      </c>
      <c r="H101">
        <v>323</v>
      </c>
      <c r="I101">
        <v>56</v>
      </c>
      <c r="J101">
        <v>379</v>
      </c>
      <c r="K101">
        <v>881</v>
      </c>
      <c r="L101">
        <v>3</v>
      </c>
      <c r="M101" s="4">
        <f xml:space="preserve"> Data_table[[#This Row],[Total Casuality]] / Data_table[[#This Row],[Total Accident]]</f>
        <v>2.3836477987421385</v>
      </c>
      <c r="N101" t="s">
        <v>61</v>
      </c>
    </row>
    <row r="102" spans="1:14" x14ac:dyDescent="0.25">
      <c r="A102">
        <v>2024</v>
      </c>
      <c r="B102" t="str">
        <f xml:space="preserve"> _xlfn.CONCAT(Data_table[[#This Row],[Year]],"-Q",Data_table[[#This Row],[Quarter]])</f>
        <v>2024-Q3</v>
      </c>
      <c r="C102" t="s">
        <v>33</v>
      </c>
      <c r="D102">
        <v>21</v>
      </c>
      <c r="E102">
        <v>44</v>
      </c>
      <c r="F102">
        <v>11</v>
      </c>
      <c r="G102">
        <v>76</v>
      </c>
      <c r="H102">
        <v>253</v>
      </c>
      <c r="I102">
        <v>27</v>
      </c>
      <c r="J102">
        <v>280</v>
      </c>
      <c r="K102">
        <v>685</v>
      </c>
      <c r="L102">
        <v>3</v>
      </c>
      <c r="M102" s="4">
        <f xml:space="preserve"> Data_table[[#This Row],[Total Casuality]] / Data_table[[#This Row],[Total Accident]]</f>
        <v>3.6842105263157894</v>
      </c>
      <c r="N102" t="s">
        <v>61</v>
      </c>
    </row>
    <row r="103" spans="1:14" x14ac:dyDescent="0.25">
      <c r="A103">
        <v>2024</v>
      </c>
      <c r="B103" t="str">
        <f xml:space="preserve"> _xlfn.CONCAT(Data_table[[#This Row],[Year]],"-Q",Data_table[[#This Row],[Quarter]])</f>
        <v>2024-Q3</v>
      </c>
      <c r="C103" t="s">
        <v>34</v>
      </c>
      <c r="D103">
        <v>14</v>
      </c>
      <c r="E103">
        <v>37</v>
      </c>
      <c r="F103">
        <v>2</v>
      </c>
      <c r="G103">
        <v>53</v>
      </c>
      <c r="H103">
        <v>198</v>
      </c>
      <c r="I103">
        <v>32</v>
      </c>
      <c r="J103">
        <v>230</v>
      </c>
      <c r="K103">
        <v>395</v>
      </c>
      <c r="L103">
        <v>3</v>
      </c>
      <c r="M103" s="4">
        <f xml:space="preserve"> Data_table[[#This Row],[Total Casuality]] / Data_table[[#This Row],[Total Accident]]</f>
        <v>4.3396226415094343</v>
      </c>
      <c r="N103" t="s">
        <v>61</v>
      </c>
    </row>
    <row r="104" spans="1:14" x14ac:dyDescent="0.25">
      <c r="A104">
        <v>2024</v>
      </c>
      <c r="B104" t="str">
        <f xml:space="preserve"> _xlfn.CONCAT(Data_table[[#This Row],[Year]],"-Q",Data_table[[#This Row],[Quarter]])</f>
        <v>2024-Q3</v>
      </c>
      <c r="C104" t="s">
        <v>36</v>
      </c>
      <c r="D104">
        <v>10</v>
      </c>
      <c r="E104">
        <v>88</v>
      </c>
      <c r="F104">
        <v>3</v>
      </c>
      <c r="G104">
        <v>101</v>
      </c>
      <c r="H104">
        <v>303</v>
      </c>
      <c r="I104">
        <v>17</v>
      </c>
      <c r="J104">
        <v>320</v>
      </c>
      <c r="K104">
        <v>549</v>
      </c>
      <c r="L104">
        <v>3</v>
      </c>
      <c r="M104" s="4">
        <f xml:space="preserve"> Data_table[[#This Row],[Total Casuality]] / Data_table[[#This Row],[Total Accident]]</f>
        <v>3.1683168316831685</v>
      </c>
      <c r="N104" t="s">
        <v>61</v>
      </c>
    </row>
    <row r="105" spans="1:14" x14ac:dyDescent="0.25">
      <c r="A105">
        <v>2024</v>
      </c>
      <c r="B105" t="str">
        <f xml:space="preserve"> _xlfn.CONCAT(Data_table[[#This Row],[Year]],"-Q",Data_table[[#This Row],[Quarter]])</f>
        <v>2024-Q3</v>
      </c>
      <c r="C105" t="s">
        <v>37</v>
      </c>
      <c r="D105">
        <v>33</v>
      </c>
      <c r="E105">
        <v>50</v>
      </c>
      <c r="F105">
        <v>1</v>
      </c>
      <c r="G105">
        <v>84</v>
      </c>
      <c r="H105">
        <v>369</v>
      </c>
      <c r="I105">
        <v>113</v>
      </c>
      <c r="J105">
        <v>482</v>
      </c>
      <c r="K105">
        <v>788</v>
      </c>
      <c r="L105">
        <v>3</v>
      </c>
      <c r="M105" s="4">
        <f xml:space="preserve"> Data_table[[#This Row],[Total Casuality]] / Data_table[[#This Row],[Total Accident]]</f>
        <v>5.7380952380952381</v>
      </c>
      <c r="N105" t="s">
        <v>61</v>
      </c>
    </row>
    <row r="106" spans="1:14" x14ac:dyDescent="0.25">
      <c r="A106">
        <v>2024</v>
      </c>
      <c r="B106" t="str">
        <f xml:space="preserve"> _xlfn.CONCAT(Data_table[[#This Row],[Year]],"-Q",Data_table[[#This Row],[Quarter]])</f>
        <v>2024-Q3</v>
      </c>
      <c r="C106" t="s">
        <v>42</v>
      </c>
      <c r="D106">
        <v>8</v>
      </c>
      <c r="E106">
        <v>43</v>
      </c>
      <c r="F106">
        <v>1</v>
      </c>
      <c r="G106">
        <v>52</v>
      </c>
      <c r="H106">
        <v>154</v>
      </c>
      <c r="I106">
        <v>14</v>
      </c>
      <c r="J106">
        <v>168</v>
      </c>
      <c r="K106">
        <v>281</v>
      </c>
      <c r="L106">
        <v>3</v>
      </c>
      <c r="M106" s="4">
        <f xml:space="preserve"> Data_table[[#This Row],[Total Casuality]] / Data_table[[#This Row],[Total Accident]]</f>
        <v>3.2307692307692308</v>
      </c>
      <c r="N106" t="s">
        <v>61</v>
      </c>
    </row>
    <row r="107" spans="1:14" x14ac:dyDescent="0.25">
      <c r="A107">
        <v>2021</v>
      </c>
      <c r="B107" t="str">
        <f xml:space="preserve"> _xlfn.CONCAT(Data_table[[#This Row],[Year]],"-Q",Data_table[[#This Row],[Quarter]])</f>
        <v>2021-Q1</v>
      </c>
      <c r="C107" t="s">
        <v>12</v>
      </c>
      <c r="D107">
        <v>11</v>
      </c>
      <c r="E107">
        <v>73</v>
      </c>
      <c r="F107">
        <v>0</v>
      </c>
      <c r="G107">
        <v>84</v>
      </c>
      <c r="H107">
        <v>251</v>
      </c>
      <c r="I107">
        <v>21</v>
      </c>
      <c r="J107">
        <v>272</v>
      </c>
      <c r="K107">
        <v>437</v>
      </c>
      <c r="L107">
        <v>1</v>
      </c>
      <c r="M107" s="4">
        <f xml:space="preserve"> Data_table[[#This Row],[Total Casuality]] / Data_table[[#This Row],[Total Accident]]</f>
        <v>3.2380952380952381</v>
      </c>
      <c r="N107" t="s">
        <v>59</v>
      </c>
    </row>
    <row r="108" spans="1:14" x14ac:dyDescent="0.25">
      <c r="A108">
        <v>2021</v>
      </c>
      <c r="B108" t="str">
        <f xml:space="preserve"> _xlfn.CONCAT(Data_table[[#This Row],[Year]],"-Q",Data_table[[#This Row],[Quarter]])</f>
        <v>2021-Q1</v>
      </c>
      <c r="C108" t="s">
        <v>15</v>
      </c>
      <c r="D108">
        <v>52</v>
      </c>
      <c r="E108">
        <v>78</v>
      </c>
      <c r="F108">
        <v>1</v>
      </c>
      <c r="G108">
        <v>131</v>
      </c>
      <c r="H108">
        <v>634</v>
      </c>
      <c r="I108">
        <v>115</v>
      </c>
      <c r="J108">
        <v>749</v>
      </c>
      <c r="K108">
        <v>1138</v>
      </c>
      <c r="L108">
        <v>1</v>
      </c>
      <c r="M108" s="4">
        <f xml:space="preserve"> Data_table[[#This Row],[Total Casuality]] / Data_table[[#This Row],[Total Accident]]</f>
        <v>5.7175572519083966</v>
      </c>
      <c r="N108" t="s">
        <v>59</v>
      </c>
    </row>
    <row r="109" spans="1:14" x14ac:dyDescent="0.25">
      <c r="A109">
        <v>2021</v>
      </c>
      <c r="B109" t="str">
        <f xml:space="preserve"> _xlfn.CONCAT(Data_table[[#This Row],[Year]],"-Q",Data_table[[#This Row],[Quarter]])</f>
        <v>2021-Q1</v>
      </c>
      <c r="C109" t="s">
        <v>18</v>
      </c>
      <c r="D109">
        <v>8</v>
      </c>
      <c r="E109">
        <v>23</v>
      </c>
      <c r="F109">
        <v>0</v>
      </c>
      <c r="G109">
        <v>31</v>
      </c>
      <c r="H109">
        <v>78</v>
      </c>
      <c r="I109">
        <v>24</v>
      </c>
      <c r="J109">
        <v>102</v>
      </c>
      <c r="K109">
        <v>149</v>
      </c>
      <c r="L109">
        <v>1</v>
      </c>
      <c r="M109" s="4">
        <f xml:space="preserve"> Data_table[[#This Row],[Total Casuality]] / Data_table[[#This Row],[Total Accident]]</f>
        <v>3.2903225806451615</v>
      </c>
      <c r="N109" t="s">
        <v>59</v>
      </c>
    </row>
    <row r="110" spans="1:14" x14ac:dyDescent="0.25">
      <c r="A110">
        <v>2021</v>
      </c>
      <c r="B110" t="str">
        <f xml:space="preserve"> _xlfn.CONCAT(Data_table[[#This Row],[Year]],"-Q",Data_table[[#This Row],[Quarter]])</f>
        <v>2021-Q1</v>
      </c>
      <c r="C110" t="s">
        <v>26</v>
      </c>
      <c r="D110">
        <v>11</v>
      </c>
      <c r="E110">
        <v>59</v>
      </c>
      <c r="F110">
        <v>2</v>
      </c>
      <c r="G110">
        <v>72</v>
      </c>
      <c r="H110">
        <v>232</v>
      </c>
      <c r="I110">
        <v>31</v>
      </c>
      <c r="J110">
        <v>263</v>
      </c>
      <c r="K110">
        <v>388</v>
      </c>
      <c r="L110">
        <v>1</v>
      </c>
      <c r="M110" s="4">
        <f xml:space="preserve"> Data_table[[#This Row],[Total Casuality]] / Data_table[[#This Row],[Total Accident]]</f>
        <v>3.6527777777777777</v>
      </c>
      <c r="N110" t="s">
        <v>59</v>
      </c>
    </row>
    <row r="111" spans="1:14" x14ac:dyDescent="0.25">
      <c r="A111">
        <v>2021</v>
      </c>
      <c r="B111" t="str">
        <f xml:space="preserve"> _xlfn.CONCAT(Data_table[[#This Row],[Year]],"-Q",Data_table[[#This Row],[Quarter]])</f>
        <v>2021-Q1</v>
      </c>
      <c r="C111" t="s">
        <v>45</v>
      </c>
      <c r="D111">
        <v>8</v>
      </c>
      <c r="E111">
        <v>58</v>
      </c>
      <c r="F111">
        <v>1</v>
      </c>
      <c r="G111">
        <v>67</v>
      </c>
      <c r="H111">
        <v>213</v>
      </c>
      <c r="I111">
        <v>12</v>
      </c>
      <c r="J111">
        <v>225</v>
      </c>
      <c r="K111">
        <v>315</v>
      </c>
      <c r="L111">
        <v>1</v>
      </c>
      <c r="M111" s="4">
        <f xml:space="preserve"> Data_table[[#This Row],[Total Casuality]] / Data_table[[#This Row],[Total Accident]]</f>
        <v>3.3582089552238807</v>
      </c>
      <c r="N111" t="s">
        <v>59</v>
      </c>
    </row>
    <row r="112" spans="1:14" x14ac:dyDescent="0.25">
      <c r="A112">
        <v>2021</v>
      </c>
      <c r="B112" t="str">
        <f xml:space="preserve"> _xlfn.CONCAT(Data_table[[#This Row],[Year]],"-Q",Data_table[[#This Row],[Quarter]])</f>
        <v>2021-Q1</v>
      </c>
      <c r="C112" t="s">
        <v>46</v>
      </c>
      <c r="D112">
        <v>17</v>
      </c>
      <c r="E112">
        <v>24</v>
      </c>
      <c r="F112">
        <v>1</v>
      </c>
      <c r="G112">
        <v>42</v>
      </c>
      <c r="H112">
        <v>235</v>
      </c>
      <c r="I112">
        <v>35</v>
      </c>
      <c r="J112">
        <v>270</v>
      </c>
      <c r="K112">
        <v>379</v>
      </c>
      <c r="L112">
        <v>1</v>
      </c>
      <c r="M112" s="4">
        <f xml:space="preserve"> Data_table[[#This Row],[Total Casuality]] / Data_table[[#This Row],[Total Accident]]</f>
        <v>6.4285714285714288</v>
      </c>
      <c r="N112" t="s">
        <v>59</v>
      </c>
    </row>
    <row r="113" spans="1:14" x14ac:dyDescent="0.25">
      <c r="A113">
        <v>2021</v>
      </c>
      <c r="B113" t="str">
        <f xml:space="preserve"> _xlfn.CONCAT(Data_table[[#This Row],[Year]],"-Q",Data_table[[#This Row],[Quarter]])</f>
        <v>2021-Q2</v>
      </c>
      <c r="C113" t="s">
        <v>12</v>
      </c>
      <c r="D113">
        <v>11</v>
      </c>
      <c r="E113">
        <v>76</v>
      </c>
      <c r="F113">
        <v>3</v>
      </c>
      <c r="G113">
        <v>90</v>
      </c>
      <c r="H113">
        <v>280</v>
      </c>
      <c r="I113">
        <v>21</v>
      </c>
      <c r="J113">
        <v>301</v>
      </c>
      <c r="K113">
        <v>468</v>
      </c>
      <c r="L113">
        <v>2</v>
      </c>
      <c r="M113" s="4">
        <f xml:space="preserve"> Data_table[[#This Row],[Total Casuality]] / Data_table[[#This Row],[Total Accident]]</f>
        <v>3.3444444444444446</v>
      </c>
      <c r="N113" t="s">
        <v>59</v>
      </c>
    </row>
    <row r="114" spans="1:14" x14ac:dyDescent="0.25">
      <c r="A114">
        <v>2021</v>
      </c>
      <c r="B114" t="str">
        <f xml:space="preserve"> _xlfn.CONCAT(Data_table[[#This Row],[Year]],"-Q",Data_table[[#This Row],[Quarter]])</f>
        <v>2021-Q2</v>
      </c>
      <c r="C114" t="s">
        <v>15</v>
      </c>
      <c r="D114">
        <v>33</v>
      </c>
      <c r="E114">
        <v>72</v>
      </c>
      <c r="F114">
        <v>0</v>
      </c>
      <c r="G114">
        <v>105</v>
      </c>
      <c r="H114">
        <v>418</v>
      </c>
      <c r="I114">
        <v>46</v>
      </c>
      <c r="J114">
        <v>464</v>
      </c>
      <c r="K114">
        <v>737</v>
      </c>
      <c r="L114">
        <v>2</v>
      </c>
      <c r="M114" s="4">
        <f xml:space="preserve"> Data_table[[#This Row],[Total Casuality]] / Data_table[[#This Row],[Total Accident]]</f>
        <v>4.4190476190476193</v>
      </c>
      <c r="N114" t="s">
        <v>59</v>
      </c>
    </row>
    <row r="115" spans="1:14" x14ac:dyDescent="0.25">
      <c r="A115">
        <v>2021</v>
      </c>
      <c r="B115" t="str">
        <f xml:space="preserve"> _xlfn.CONCAT(Data_table[[#This Row],[Year]],"-Q",Data_table[[#This Row],[Quarter]])</f>
        <v>2021-Q2</v>
      </c>
      <c r="C115" t="s">
        <v>18</v>
      </c>
      <c r="D115">
        <v>2</v>
      </c>
      <c r="E115">
        <v>15</v>
      </c>
      <c r="F115">
        <v>0</v>
      </c>
      <c r="G115">
        <v>17</v>
      </c>
      <c r="H115">
        <v>65</v>
      </c>
      <c r="I115">
        <v>4</v>
      </c>
      <c r="J115">
        <v>69</v>
      </c>
      <c r="K115">
        <v>103</v>
      </c>
      <c r="L115">
        <v>2</v>
      </c>
      <c r="M115" s="4">
        <f xml:space="preserve"> Data_table[[#This Row],[Total Casuality]] / Data_table[[#This Row],[Total Accident]]</f>
        <v>4.0588235294117645</v>
      </c>
      <c r="N115" t="s">
        <v>59</v>
      </c>
    </row>
    <row r="116" spans="1:14" x14ac:dyDescent="0.25">
      <c r="A116">
        <v>2021</v>
      </c>
      <c r="B116" t="str">
        <f xml:space="preserve"> _xlfn.CONCAT(Data_table[[#This Row],[Year]],"-Q",Data_table[[#This Row],[Quarter]])</f>
        <v>2021-Q2</v>
      </c>
      <c r="C116" t="s">
        <v>26</v>
      </c>
      <c r="D116">
        <v>15</v>
      </c>
      <c r="E116">
        <v>76</v>
      </c>
      <c r="F116">
        <v>2</v>
      </c>
      <c r="G116">
        <v>93</v>
      </c>
      <c r="H116">
        <v>239</v>
      </c>
      <c r="I116">
        <v>28</v>
      </c>
      <c r="J116">
        <v>267</v>
      </c>
      <c r="K116">
        <v>427</v>
      </c>
      <c r="L116">
        <v>2</v>
      </c>
      <c r="M116" s="4">
        <f xml:space="preserve"> Data_table[[#This Row],[Total Casuality]] / Data_table[[#This Row],[Total Accident]]</f>
        <v>2.870967741935484</v>
      </c>
      <c r="N116" t="s">
        <v>59</v>
      </c>
    </row>
    <row r="117" spans="1:14" x14ac:dyDescent="0.25">
      <c r="A117">
        <v>2021</v>
      </c>
      <c r="B117" t="str">
        <f xml:space="preserve"> _xlfn.CONCAT(Data_table[[#This Row],[Year]],"-Q",Data_table[[#This Row],[Quarter]])</f>
        <v>2021-Q2</v>
      </c>
      <c r="C117" t="s">
        <v>45</v>
      </c>
      <c r="D117">
        <v>5</v>
      </c>
      <c r="E117">
        <v>51</v>
      </c>
      <c r="F117">
        <v>0</v>
      </c>
      <c r="G117">
        <v>56</v>
      </c>
      <c r="H117">
        <v>171</v>
      </c>
      <c r="I117">
        <v>12</v>
      </c>
      <c r="J117">
        <v>183</v>
      </c>
      <c r="K117">
        <v>254</v>
      </c>
      <c r="L117">
        <v>2</v>
      </c>
      <c r="M117" s="4">
        <f xml:space="preserve"> Data_table[[#This Row],[Total Casuality]] / Data_table[[#This Row],[Total Accident]]</f>
        <v>3.2678571428571428</v>
      </c>
      <c r="N117" t="s">
        <v>59</v>
      </c>
    </row>
    <row r="118" spans="1:14" x14ac:dyDescent="0.25">
      <c r="A118">
        <v>2021</v>
      </c>
      <c r="B118" t="str">
        <f xml:space="preserve"> _xlfn.CONCAT(Data_table[[#This Row],[Year]],"-Q",Data_table[[#This Row],[Quarter]])</f>
        <v>2021-Q2</v>
      </c>
      <c r="C118" t="s">
        <v>46</v>
      </c>
      <c r="D118">
        <v>9</v>
      </c>
      <c r="E118">
        <v>23</v>
      </c>
      <c r="F118">
        <v>0</v>
      </c>
      <c r="G118">
        <v>32</v>
      </c>
      <c r="H118">
        <v>168</v>
      </c>
      <c r="I118">
        <v>17</v>
      </c>
      <c r="J118">
        <v>185</v>
      </c>
      <c r="K118">
        <v>247</v>
      </c>
      <c r="L118">
        <v>2</v>
      </c>
      <c r="M118" s="4">
        <f xml:space="preserve"> Data_table[[#This Row],[Total Casuality]] / Data_table[[#This Row],[Total Accident]]</f>
        <v>5.78125</v>
      </c>
      <c r="N118" t="s">
        <v>59</v>
      </c>
    </row>
    <row r="119" spans="1:14" x14ac:dyDescent="0.25">
      <c r="A119">
        <v>2021</v>
      </c>
      <c r="B119" t="str">
        <f xml:space="preserve"> _xlfn.CONCAT(Data_table[[#This Row],[Year]],"-Q",Data_table[[#This Row],[Quarter]])</f>
        <v>2021-Q3</v>
      </c>
      <c r="C119" t="s">
        <v>12</v>
      </c>
      <c r="D119">
        <v>14</v>
      </c>
      <c r="E119">
        <v>58</v>
      </c>
      <c r="F119">
        <v>8</v>
      </c>
      <c r="G119">
        <v>80</v>
      </c>
      <c r="H119">
        <v>208</v>
      </c>
      <c r="I119">
        <v>26</v>
      </c>
      <c r="J119">
        <v>234</v>
      </c>
      <c r="K119">
        <v>391</v>
      </c>
      <c r="L119">
        <v>3</v>
      </c>
      <c r="M119" s="4">
        <f xml:space="preserve"> Data_table[[#This Row],[Total Casuality]] / Data_table[[#This Row],[Total Accident]]</f>
        <v>2.9249999999999998</v>
      </c>
      <c r="N119" t="s">
        <v>59</v>
      </c>
    </row>
    <row r="120" spans="1:14" x14ac:dyDescent="0.25">
      <c r="A120">
        <v>2021</v>
      </c>
      <c r="B120" t="str">
        <f xml:space="preserve"> _xlfn.CONCAT(Data_table[[#This Row],[Year]],"-Q",Data_table[[#This Row],[Quarter]])</f>
        <v>2021-Q3</v>
      </c>
      <c r="C120" t="s">
        <v>15</v>
      </c>
      <c r="D120">
        <v>39</v>
      </c>
      <c r="E120">
        <v>86</v>
      </c>
      <c r="F120">
        <v>5</v>
      </c>
      <c r="G120">
        <v>130</v>
      </c>
      <c r="H120">
        <v>627</v>
      </c>
      <c r="I120">
        <v>79</v>
      </c>
      <c r="J120">
        <v>706</v>
      </c>
      <c r="K120">
        <v>1010</v>
      </c>
      <c r="L120">
        <v>3</v>
      </c>
      <c r="M120" s="4">
        <f xml:space="preserve"> Data_table[[#This Row],[Total Casuality]] / Data_table[[#This Row],[Total Accident]]</f>
        <v>5.430769230769231</v>
      </c>
      <c r="N120" t="s">
        <v>59</v>
      </c>
    </row>
    <row r="121" spans="1:14" x14ac:dyDescent="0.25">
      <c r="A121">
        <v>2021</v>
      </c>
      <c r="B121" t="str">
        <f xml:space="preserve"> _xlfn.CONCAT(Data_table[[#This Row],[Year]],"-Q",Data_table[[#This Row],[Quarter]])</f>
        <v>2021-Q3</v>
      </c>
      <c r="C121" t="s">
        <v>18</v>
      </c>
      <c r="D121">
        <v>2</v>
      </c>
      <c r="E121">
        <v>14</v>
      </c>
      <c r="F121">
        <v>1</v>
      </c>
      <c r="G121">
        <v>17</v>
      </c>
      <c r="H121">
        <v>110</v>
      </c>
      <c r="I121">
        <v>3</v>
      </c>
      <c r="J121">
        <v>113</v>
      </c>
      <c r="K121">
        <v>188</v>
      </c>
      <c r="L121">
        <v>3</v>
      </c>
      <c r="M121" s="4">
        <f xml:space="preserve"> Data_table[[#This Row],[Total Casuality]] / Data_table[[#This Row],[Total Accident]]</f>
        <v>6.6470588235294121</v>
      </c>
      <c r="N121" t="s">
        <v>59</v>
      </c>
    </row>
    <row r="122" spans="1:14" x14ac:dyDescent="0.25">
      <c r="A122">
        <v>2021</v>
      </c>
      <c r="B122" t="str">
        <f xml:space="preserve"> _xlfn.CONCAT(Data_table[[#This Row],[Year]],"-Q",Data_table[[#This Row],[Quarter]])</f>
        <v>2021-Q3</v>
      </c>
      <c r="C122" t="s">
        <v>26</v>
      </c>
      <c r="D122">
        <v>10</v>
      </c>
      <c r="E122">
        <v>60</v>
      </c>
      <c r="F122">
        <v>3</v>
      </c>
      <c r="G122">
        <v>73</v>
      </c>
      <c r="H122">
        <v>218</v>
      </c>
      <c r="I122">
        <v>13</v>
      </c>
      <c r="J122">
        <v>231</v>
      </c>
      <c r="K122">
        <v>334</v>
      </c>
      <c r="L122">
        <v>3</v>
      </c>
      <c r="M122" s="4">
        <f xml:space="preserve"> Data_table[[#This Row],[Total Casuality]] / Data_table[[#This Row],[Total Accident]]</f>
        <v>3.1643835616438358</v>
      </c>
      <c r="N122" t="s">
        <v>59</v>
      </c>
    </row>
    <row r="123" spans="1:14" x14ac:dyDescent="0.25">
      <c r="A123">
        <v>2021</v>
      </c>
      <c r="B123" t="str">
        <f xml:space="preserve"> _xlfn.CONCAT(Data_table[[#This Row],[Year]],"-Q",Data_table[[#This Row],[Quarter]])</f>
        <v>2021-Q3</v>
      </c>
      <c r="C123" t="s">
        <v>45</v>
      </c>
      <c r="D123">
        <v>2</v>
      </c>
      <c r="E123">
        <v>43</v>
      </c>
      <c r="F123">
        <v>0</v>
      </c>
      <c r="G123">
        <v>45</v>
      </c>
      <c r="H123">
        <v>128</v>
      </c>
      <c r="I123">
        <v>3</v>
      </c>
      <c r="J123">
        <v>131</v>
      </c>
      <c r="K123">
        <v>211</v>
      </c>
      <c r="L123">
        <v>3</v>
      </c>
      <c r="M123" s="4">
        <f xml:space="preserve"> Data_table[[#This Row],[Total Casuality]] / Data_table[[#This Row],[Total Accident]]</f>
        <v>2.911111111111111</v>
      </c>
      <c r="N123" t="s">
        <v>59</v>
      </c>
    </row>
    <row r="124" spans="1:14" x14ac:dyDescent="0.25">
      <c r="A124">
        <v>2021</v>
      </c>
      <c r="B124" t="str">
        <f xml:space="preserve"> _xlfn.CONCAT(Data_table[[#This Row],[Year]],"-Q",Data_table[[#This Row],[Quarter]])</f>
        <v>2021-Q3</v>
      </c>
      <c r="C124" t="s">
        <v>46</v>
      </c>
      <c r="D124">
        <v>21</v>
      </c>
      <c r="E124">
        <v>29</v>
      </c>
      <c r="F124">
        <v>5</v>
      </c>
      <c r="G124">
        <v>55</v>
      </c>
      <c r="H124">
        <v>292</v>
      </c>
      <c r="I124">
        <v>41</v>
      </c>
      <c r="J124">
        <v>333</v>
      </c>
      <c r="K124">
        <v>502</v>
      </c>
      <c r="L124">
        <v>3</v>
      </c>
      <c r="M124" s="4">
        <f xml:space="preserve"> Data_table[[#This Row],[Total Casuality]] / Data_table[[#This Row],[Total Accident]]</f>
        <v>6.0545454545454547</v>
      </c>
      <c r="N124" t="s">
        <v>59</v>
      </c>
    </row>
    <row r="125" spans="1:14" x14ac:dyDescent="0.25">
      <c r="A125">
        <v>2021</v>
      </c>
      <c r="B125" t="str">
        <f xml:space="preserve"> _xlfn.CONCAT(Data_table[[#This Row],[Year]],"-Q",Data_table[[#This Row],[Quarter]])</f>
        <v>2021-Q4</v>
      </c>
      <c r="C125" t="s">
        <v>12</v>
      </c>
      <c r="D125">
        <v>17</v>
      </c>
      <c r="E125">
        <v>54</v>
      </c>
      <c r="F125">
        <v>5</v>
      </c>
      <c r="G125">
        <v>76</v>
      </c>
      <c r="H125">
        <v>191</v>
      </c>
      <c r="I125">
        <v>25</v>
      </c>
      <c r="J125">
        <v>216</v>
      </c>
      <c r="K125">
        <v>423</v>
      </c>
      <c r="L125">
        <v>4</v>
      </c>
      <c r="M125" s="4">
        <f xml:space="preserve"> Data_table[[#This Row],[Total Casuality]] / Data_table[[#This Row],[Total Accident]]</f>
        <v>2.8421052631578947</v>
      </c>
      <c r="N125" t="s">
        <v>59</v>
      </c>
    </row>
    <row r="126" spans="1:14" x14ac:dyDescent="0.25">
      <c r="A126">
        <v>2021</v>
      </c>
      <c r="B126" t="str">
        <f xml:space="preserve"> _xlfn.CONCAT(Data_table[[#This Row],[Year]],"-Q",Data_table[[#This Row],[Quarter]])</f>
        <v>2021-Q4</v>
      </c>
      <c r="C126" t="s">
        <v>15</v>
      </c>
      <c r="D126">
        <v>64</v>
      </c>
      <c r="E126">
        <v>149</v>
      </c>
      <c r="F126">
        <v>4</v>
      </c>
      <c r="G126">
        <v>217</v>
      </c>
      <c r="H126">
        <v>882</v>
      </c>
      <c r="I126">
        <v>156</v>
      </c>
      <c r="J126">
        <v>1038</v>
      </c>
      <c r="K126">
        <v>1600</v>
      </c>
      <c r="L126">
        <v>4</v>
      </c>
      <c r="M126" s="4">
        <f xml:space="preserve"> Data_table[[#This Row],[Total Casuality]] / Data_table[[#This Row],[Total Accident]]</f>
        <v>4.7834101382488479</v>
      </c>
      <c r="N126" t="s">
        <v>59</v>
      </c>
    </row>
    <row r="127" spans="1:14" x14ac:dyDescent="0.25">
      <c r="A127">
        <v>2021</v>
      </c>
      <c r="B127" t="str">
        <f xml:space="preserve"> _xlfn.CONCAT(Data_table[[#This Row],[Year]],"-Q",Data_table[[#This Row],[Quarter]])</f>
        <v>2021-Q4</v>
      </c>
      <c r="C127" t="s">
        <v>18</v>
      </c>
      <c r="D127">
        <v>4</v>
      </c>
      <c r="E127">
        <v>17</v>
      </c>
      <c r="F127">
        <v>0</v>
      </c>
      <c r="G127">
        <v>21</v>
      </c>
      <c r="H127">
        <v>70</v>
      </c>
      <c r="I127">
        <v>5</v>
      </c>
      <c r="J127">
        <v>75</v>
      </c>
      <c r="K127">
        <v>152</v>
      </c>
      <c r="L127">
        <v>4</v>
      </c>
      <c r="M127" s="4">
        <f xml:space="preserve"> Data_table[[#This Row],[Total Casuality]] / Data_table[[#This Row],[Total Accident]]</f>
        <v>3.5714285714285716</v>
      </c>
      <c r="N127" t="s">
        <v>59</v>
      </c>
    </row>
    <row r="128" spans="1:14" x14ac:dyDescent="0.25">
      <c r="A128">
        <v>2021</v>
      </c>
      <c r="B128" t="str">
        <f xml:space="preserve"> _xlfn.CONCAT(Data_table[[#This Row],[Year]],"-Q",Data_table[[#This Row],[Quarter]])</f>
        <v>2021-Q4</v>
      </c>
      <c r="C128" t="s">
        <v>26</v>
      </c>
      <c r="D128">
        <v>17</v>
      </c>
      <c r="E128">
        <v>71</v>
      </c>
      <c r="F128">
        <v>2</v>
      </c>
      <c r="G128">
        <v>90</v>
      </c>
      <c r="H128">
        <v>256</v>
      </c>
      <c r="I128">
        <v>30</v>
      </c>
      <c r="J128">
        <v>286</v>
      </c>
      <c r="K128">
        <v>472</v>
      </c>
      <c r="L128">
        <v>4</v>
      </c>
      <c r="M128" s="4">
        <f xml:space="preserve"> Data_table[[#This Row],[Total Casuality]] / Data_table[[#This Row],[Total Accident]]</f>
        <v>3.1777777777777776</v>
      </c>
      <c r="N128" t="s">
        <v>59</v>
      </c>
    </row>
    <row r="129" spans="1:14" x14ac:dyDescent="0.25">
      <c r="A129">
        <v>2021</v>
      </c>
      <c r="B129" t="str">
        <f xml:space="preserve"> _xlfn.CONCAT(Data_table[[#This Row],[Year]],"-Q",Data_table[[#This Row],[Quarter]])</f>
        <v>2021-Q4</v>
      </c>
      <c r="C129" t="s">
        <v>45</v>
      </c>
      <c r="D129">
        <v>9</v>
      </c>
      <c r="E129">
        <v>61</v>
      </c>
      <c r="F129">
        <v>0</v>
      </c>
      <c r="G129">
        <v>70</v>
      </c>
      <c r="H129">
        <v>178</v>
      </c>
      <c r="I129">
        <v>9</v>
      </c>
      <c r="J129">
        <v>187</v>
      </c>
      <c r="K129">
        <v>320</v>
      </c>
      <c r="L129">
        <v>4</v>
      </c>
      <c r="M129" s="4">
        <f xml:space="preserve"> Data_table[[#This Row],[Total Casuality]] / Data_table[[#This Row],[Total Accident]]</f>
        <v>2.6714285714285713</v>
      </c>
      <c r="N129" t="s">
        <v>59</v>
      </c>
    </row>
    <row r="130" spans="1:14" x14ac:dyDescent="0.25">
      <c r="A130">
        <v>2021</v>
      </c>
      <c r="B130" t="str">
        <f xml:space="preserve"> _xlfn.CONCAT(Data_table[[#This Row],[Year]],"-Q",Data_table[[#This Row],[Quarter]])</f>
        <v>2021-Q4</v>
      </c>
      <c r="C130" t="s">
        <v>46</v>
      </c>
      <c r="D130">
        <v>14</v>
      </c>
      <c r="E130">
        <v>30</v>
      </c>
      <c r="F130">
        <v>1</v>
      </c>
      <c r="G130">
        <v>45</v>
      </c>
      <c r="H130">
        <v>188</v>
      </c>
      <c r="I130">
        <v>25</v>
      </c>
      <c r="J130">
        <v>213</v>
      </c>
      <c r="K130">
        <v>332</v>
      </c>
      <c r="L130">
        <v>4</v>
      </c>
      <c r="M130" s="4">
        <f xml:space="preserve"> Data_table[[#This Row],[Total Casuality]] / Data_table[[#This Row],[Total Accident]]</f>
        <v>4.7333333333333334</v>
      </c>
      <c r="N130" t="s">
        <v>59</v>
      </c>
    </row>
    <row r="131" spans="1:14" x14ac:dyDescent="0.25">
      <c r="A131">
        <v>2022</v>
      </c>
      <c r="B131" t="str">
        <f xml:space="preserve"> _xlfn.CONCAT(Data_table[[#This Row],[Year]],"-Q",Data_table[[#This Row],[Quarter]])</f>
        <v>2022-Q1</v>
      </c>
      <c r="C131" t="s">
        <v>12</v>
      </c>
      <c r="D131">
        <v>17</v>
      </c>
      <c r="E131">
        <v>61</v>
      </c>
      <c r="F131">
        <v>1</v>
      </c>
      <c r="G131">
        <v>79</v>
      </c>
      <c r="H131">
        <v>245</v>
      </c>
      <c r="I131">
        <v>61</v>
      </c>
      <c r="J131">
        <v>306</v>
      </c>
      <c r="K131">
        <v>488</v>
      </c>
      <c r="L131">
        <v>1</v>
      </c>
      <c r="M131" s="4">
        <f xml:space="preserve"> Data_table[[#This Row],[Total Casuality]] / Data_table[[#This Row],[Total Accident]]</f>
        <v>3.8734177215189876</v>
      </c>
      <c r="N131" t="s">
        <v>59</v>
      </c>
    </row>
    <row r="132" spans="1:14" x14ac:dyDescent="0.25">
      <c r="A132">
        <v>2022</v>
      </c>
      <c r="B132" t="str">
        <f xml:space="preserve"> _xlfn.CONCAT(Data_table[[#This Row],[Year]],"-Q",Data_table[[#This Row],[Quarter]])</f>
        <v>2022-Q1</v>
      </c>
      <c r="C132" t="s">
        <v>15</v>
      </c>
      <c r="D132">
        <v>40</v>
      </c>
      <c r="E132">
        <v>99</v>
      </c>
      <c r="F132">
        <v>1</v>
      </c>
      <c r="G132">
        <v>140</v>
      </c>
      <c r="H132">
        <v>499</v>
      </c>
      <c r="I132">
        <v>73</v>
      </c>
      <c r="J132">
        <v>572</v>
      </c>
      <c r="K132">
        <v>1105</v>
      </c>
      <c r="L132">
        <v>1</v>
      </c>
      <c r="M132" s="4">
        <f xml:space="preserve"> Data_table[[#This Row],[Total Casuality]] / Data_table[[#This Row],[Total Accident]]</f>
        <v>4.0857142857142854</v>
      </c>
      <c r="N132" t="s">
        <v>59</v>
      </c>
    </row>
    <row r="133" spans="1:14" x14ac:dyDescent="0.25">
      <c r="A133">
        <v>2022</v>
      </c>
      <c r="B133" t="str">
        <f xml:space="preserve"> _xlfn.CONCAT(Data_table[[#This Row],[Year]],"-Q",Data_table[[#This Row],[Quarter]])</f>
        <v>2022-Q1</v>
      </c>
      <c r="C133" t="s">
        <v>18</v>
      </c>
      <c r="D133">
        <v>9</v>
      </c>
      <c r="E133">
        <v>16</v>
      </c>
      <c r="F133">
        <v>0</v>
      </c>
      <c r="G133">
        <v>25</v>
      </c>
      <c r="H133">
        <v>114</v>
      </c>
      <c r="I133">
        <v>25</v>
      </c>
      <c r="J133">
        <v>139</v>
      </c>
      <c r="K133">
        <v>187</v>
      </c>
      <c r="L133">
        <v>1</v>
      </c>
      <c r="M133" s="4">
        <f xml:space="preserve"> Data_table[[#This Row],[Total Casuality]] / Data_table[[#This Row],[Total Accident]]</f>
        <v>5.56</v>
      </c>
      <c r="N133" t="s">
        <v>59</v>
      </c>
    </row>
    <row r="134" spans="1:14" x14ac:dyDescent="0.25">
      <c r="A134">
        <v>2022</v>
      </c>
      <c r="B134" t="str">
        <f xml:space="preserve"> _xlfn.CONCAT(Data_table[[#This Row],[Year]],"-Q",Data_table[[#This Row],[Quarter]])</f>
        <v>2022-Q1</v>
      </c>
      <c r="C134" t="s">
        <v>26</v>
      </c>
      <c r="D134">
        <v>10</v>
      </c>
      <c r="E134">
        <v>63</v>
      </c>
      <c r="F134">
        <v>0</v>
      </c>
      <c r="G134">
        <v>73</v>
      </c>
      <c r="H134">
        <v>274</v>
      </c>
      <c r="I134">
        <v>16</v>
      </c>
      <c r="J134">
        <v>290</v>
      </c>
      <c r="K134">
        <v>415</v>
      </c>
      <c r="L134">
        <v>1</v>
      </c>
      <c r="M134" s="4">
        <f xml:space="preserve"> Data_table[[#This Row],[Total Casuality]] / Data_table[[#This Row],[Total Accident]]</f>
        <v>3.9726027397260273</v>
      </c>
      <c r="N134" t="s">
        <v>59</v>
      </c>
    </row>
    <row r="135" spans="1:14" x14ac:dyDescent="0.25">
      <c r="A135">
        <v>2022</v>
      </c>
      <c r="B135" t="str">
        <f xml:space="preserve"> _xlfn.CONCAT(Data_table[[#This Row],[Year]],"-Q",Data_table[[#This Row],[Quarter]])</f>
        <v>2022-Q1</v>
      </c>
      <c r="C135" t="s">
        <v>45</v>
      </c>
      <c r="D135">
        <v>14</v>
      </c>
      <c r="E135">
        <v>56</v>
      </c>
      <c r="F135">
        <v>1</v>
      </c>
      <c r="G135">
        <v>71</v>
      </c>
      <c r="H135">
        <v>248</v>
      </c>
      <c r="I135">
        <v>32</v>
      </c>
      <c r="J135">
        <v>280</v>
      </c>
      <c r="K135">
        <v>420</v>
      </c>
      <c r="L135">
        <v>1</v>
      </c>
      <c r="M135" s="4">
        <f xml:space="preserve"> Data_table[[#This Row],[Total Casuality]] / Data_table[[#This Row],[Total Accident]]</f>
        <v>3.943661971830986</v>
      </c>
      <c r="N135" t="s">
        <v>59</v>
      </c>
    </row>
    <row r="136" spans="1:14" x14ac:dyDescent="0.25">
      <c r="A136">
        <v>2022</v>
      </c>
      <c r="B136" t="str">
        <f xml:space="preserve"> _xlfn.CONCAT(Data_table[[#This Row],[Year]],"-Q",Data_table[[#This Row],[Quarter]])</f>
        <v>2022-Q1</v>
      </c>
      <c r="C136" t="s">
        <v>46</v>
      </c>
      <c r="D136">
        <v>17</v>
      </c>
      <c r="E136">
        <v>9</v>
      </c>
      <c r="F136">
        <v>0</v>
      </c>
      <c r="G136">
        <v>26</v>
      </c>
      <c r="H136">
        <v>133</v>
      </c>
      <c r="I136">
        <v>63</v>
      </c>
      <c r="J136">
        <v>196</v>
      </c>
      <c r="K136">
        <v>272</v>
      </c>
      <c r="L136">
        <v>1</v>
      </c>
      <c r="M136" s="4">
        <f xml:space="preserve"> Data_table[[#This Row],[Total Casuality]] / Data_table[[#This Row],[Total Accident]]</f>
        <v>7.5384615384615383</v>
      </c>
      <c r="N136" t="s">
        <v>59</v>
      </c>
    </row>
    <row r="137" spans="1:14" x14ac:dyDescent="0.25">
      <c r="A137">
        <v>2022</v>
      </c>
      <c r="B137" t="str">
        <f xml:space="preserve"> _xlfn.CONCAT(Data_table[[#This Row],[Year]],"-Q",Data_table[[#This Row],[Quarter]])</f>
        <v>2022-Q2</v>
      </c>
      <c r="C137" t="s">
        <v>12</v>
      </c>
      <c r="D137">
        <v>13</v>
      </c>
      <c r="E137">
        <v>50</v>
      </c>
      <c r="F137">
        <v>1</v>
      </c>
      <c r="G137">
        <v>64</v>
      </c>
      <c r="H137">
        <v>176</v>
      </c>
      <c r="I137">
        <v>25</v>
      </c>
      <c r="J137">
        <v>201</v>
      </c>
      <c r="K137">
        <v>345</v>
      </c>
      <c r="L137">
        <v>2</v>
      </c>
      <c r="M137" s="4">
        <f xml:space="preserve"> Data_table[[#This Row],[Total Casuality]] / Data_table[[#This Row],[Total Accident]]</f>
        <v>3.140625</v>
      </c>
      <c r="N137" t="s">
        <v>59</v>
      </c>
    </row>
    <row r="138" spans="1:14" x14ac:dyDescent="0.25">
      <c r="A138">
        <v>2022</v>
      </c>
      <c r="B138" t="str">
        <f xml:space="preserve"> _xlfn.CONCAT(Data_table[[#This Row],[Year]],"-Q",Data_table[[#This Row],[Quarter]])</f>
        <v>2022-Q2</v>
      </c>
      <c r="C138" t="s">
        <v>15</v>
      </c>
      <c r="D138">
        <v>27</v>
      </c>
      <c r="E138">
        <v>61</v>
      </c>
      <c r="F138">
        <v>2</v>
      </c>
      <c r="G138">
        <v>90</v>
      </c>
      <c r="H138">
        <v>351</v>
      </c>
      <c r="I138">
        <v>79</v>
      </c>
      <c r="J138">
        <v>430</v>
      </c>
      <c r="K138">
        <v>652</v>
      </c>
      <c r="L138">
        <v>2</v>
      </c>
      <c r="M138" s="4">
        <f xml:space="preserve"> Data_table[[#This Row],[Total Casuality]] / Data_table[[#This Row],[Total Accident]]</f>
        <v>4.7777777777777777</v>
      </c>
      <c r="N138" t="s">
        <v>59</v>
      </c>
    </row>
    <row r="139" spans="1:14" x14ac:dyDescent="0.25">
      <c r="A139">
        <v>2022</v>
      </c>
      <c r="B139" t="str">
        <f xml:space="preserve"> _xlfn.CONCAT(Data_table[[#This Row],[Year]],"-Q",Data_table[[#This Row],[Quarter]])</f>
        <v>2022-Q2</v>
      </c>
      <c r="C139" t="s">
        <v>18</v>
      </c>
      <c r="D139">
        <v>3</v>
      </c>
      <c r="E139">
        <v>10</v>
      </c>
      <c r="F139">
        <v>0</v>
      </c>
      <c r="G139">
        <v>13</v>
      </c>
      <c r="H139">
        <v>57</v>
      </c>
      <c r="I139">
        <v>7</v>
      </c>
      <c r="J139">
        <v>64</v>
      </c>
      <c r="K139">
        <v>94</v>
      </c>
      <c r="L139">
        <v>2</v>
      </c>
      <c r="M139" s="4">
        <f xml:space="preserve"> Data_table[[#This Row],[Total Casuality]] / Data_table[[#This Row],[Total Accident]]</f>
        <v>4.9230769230769234</v>
      </c>
      <c r="N139" t="s">
        <v>59</v>
      </c>
    </row>
    <row r="140" spans="1:14" x14ac:dyDescent="0.25">
      <c r="A140">
        <v>2022</v>
      </c>
      <c r="B140" t="str">
        <f xml:space="preserve"> _xlfn.CONCAT(Data_table[[#This Row],[Year]],"-Q",Data_table[[#This Row],[Quarter]])</f>
        <v>2022-Q2</v>
      </c>
      <c r="C140" t="s">
        <v>26</v>
      </c>
      <c r="D140">
        <v>13</v>
      </c>
      <c r="E140">
        <v>67</v>
      </c>
      <c r="F140">
        <v>1</v>
      </c>
      <c r="G140">
        <v>81</v>
      </c>
      <c r="H140">
        <v>199</v>
      </c>
      <c r="I140">
        <v>35</v>
      </c>
      <c r="J140">
        <v>234</v>
      </c>
      <c r="K140">
        <v>357</v>
      </c>
      <c r="L140">
        <v>2</v>
      </c>
      <c r="M140" s="4">
        <f xml:space="preserve"> Data_table[[#This Row],[Total Casuality]] / Data_table[[#This Row],[Total Accident]]</f>
        <v>2.8888888888888888</v>
      </c>
      <c r="N140" t="s">
        <v>59</v>
      </c>
    </row>
    <row r="141" spans="1:14" x14ac:dyDescent="0.25">
      <c r="A141">
        <v>2022</v>
      </c>
      <c r="B141" t="str">
        <f xml:space="preserve"> _xlfn.CONCAT(Data_table[[#This Row],[Year]],"-Q",Data_table[[#This Row],[Quarter]])</f>
        <v>2022-Q2</v>
      </c>
      <c r="C141" t="s">
        <v>45</v>
      </c>
      <c r="D141">
        <v>7</v>
      </c>
      <c r="E141">
        <v>57</v>
      </c>
      <c r="F141">
        <v>2</v>
      </c>
      <c r="G141">
        <v>66</v>
      </c>
      <c r="H141">
        <v>162</v>
      </c>
      <c r="I141">
        <v>9</v>
      </c>
      <c r="J141">
        <v>171</v>
      </c>
      <c r="K141">
        <v>294</v>
      </c>
      <c r="L141">
        <v>2</v>
      </c>
      <c r="M141" s="4">
        <f xml:space="preserve"> Data_table[[#This Row],[Total Casuality]] / Data_table[[#This Row],[Total Accident]]</f>
        <v>2.5909090909090908</v>
      </c>
      <c r="N141" t="s">
        <v>59</v>
      </c>
    </row>
    <row r="142" spans="1:14" x14ac:dyDescent="0.25">
      <c r="A142">
        <v>2022</v>
      </c>
      <c r="B142" t="str">
        <f xml:space="preserve"> _xlfn.CONCAT(Data_table[[#This Row],[Year]],"-Q",Data_table[[#This Row],[Quarter]])</f>
        <v>2022-Q2</v>
      </c>
      <c r="C142" t="s">
        <v>46</v>
      </c>
      <c r="D142">
        <v>18</v>
      </c>
      <c r="E142">
        <v>13</v>
      </c>
      <c r="F142">
        <v>0</v>
      </c>
      <c r="G142">
        <v>31</v>
      </c>
      <c r="H142">
        <v>192</v>
      </c>
      <c r="I142">
        <v>35</v>
      </c>
      <c r="J142">
        <v>227</v>
      </c>
      <c r="K142">
        <v>271</v>
      </c>
      <c r="L142">
        <v>2</v>
      </c>
      <c r="M142" s="4">
        <f xml:space="preserve"> Data_table[[#This Row],[Total Casuality]] / Data_table[[#This Row],[Total Accident]]</f>
        <v>7.32258064516129</v>
      </c>
      <c r="N142" t="s">
        <v>59</v>
      </c>
    </row>
    <row r="143" spans="1:14" x14ac:dyDescent="0.25">
      <c r="A143">
        <v>2022</v>
      </c>
      <c r="B143" t="str">
        <f xml:space="preserve"> _xlfn.CONCAT(Data_table[[#This Row],[Year]],"-Q",Data_table[[#This Row],[Quarter]])</f>
        <v>2022-Q3</v>
      </c>
      <c r="C143" t="s">
        <v>12</v>
      </c>
      <c r="D143">
        <v>3</v>
      </c>
      <c r="E143">
        <v>27</v>
      </c>
      <c r="F143">
        <v>2</v>
      </c>
      <c r="G143">
        <v>32</v>
      </c>
      <c r="H143">
        <v>72</v>
      </c>
      <c r="I143">
        <v>3</v>
      </c>
      <c r="J143">
        <v>75</v>
      </c>
      <c r="K143">
        <v>141</v>
      </c>
      <c r="L143">
        <v>3</v>
      </c>
      <c r="M143" s="4">
        <f xml:space="preserve"> Data_table[[#This Row],[Total Casuality]] / Data_table[[#This Row],[Total Accident]]</f>
        <v>2.34375</v>
      </c>
      <c r="N143" t="s">
        <v>59</v>
      </c>
    </row>
    <row r="144" spans="1:14" x14ac:dyDescent="0.25">
      <c r="A144">
        <v>2022</v>
      </c>
      <c r="B144" t="str">
        <f xml:space="preserve"> _xlfn.CONCAT(Data_table[[#This Row],[Year]],"-Q",Data_table[[#This Row],[Quarter]])</f>
        <v>2022-Q3</v>
      </c>
      <c r="C144" t="s">
        <v>15</v>
      </c>
      <c r="D144">
        <v>29</v>
      </c>
      <c r="E144">
        <v>95</v>
      </c>
      <c r="F144">
        <v>5</v>
      </c>
      <c r="G144">
        <v>129</v>
      </c>
      <c r="H144">
        <v>436</v>
      </c>
      <c r="I144">
        <v>94</v>
      </c>
      <c r="J144">
        <v>530</v>
      </c>
      <c r="K144">
        <v>855</v>
      </c>
      <c r="L144">
        <v>3</v>
      </c>
      <c r="M144" s="4">
        <f xml:space="preserve"> Data_table[[#This Row],[Total Casuality]] / Data_table[[#This Row],[Total Accident]]</f>
        <v>4.1085271317829459</v>
      </c>
      <c r="N144" t="s">
        <v>59</v>
      </c>
    </row>
    <row r="145" spans="1:14" x14ac:dyDescent="0.25">
      <c r="A145">
        <v>2022</v>
      </c>
      <c r="B145" t="str">
        <f xml:space="preserve"> _xlfn.CONCAT(Data_table[[#This Row],[Year]],"-Q",Data_table[[#This Row],[Quarter]])</f>
        <v>2022-Q3</v>
      </c>
      <c r="C145" t="s">
        <v>18</v>
      </c>
      <c r="D145">
        <v>7</v>
      </c>
      <c r="E145">
        <v>18</v>
      </c>
      <c r="F145">
        <v>0</v>
      </c>
      <c r="G145">
        <v>25</v>
      </c>
      <c r="H145">
        <v>154</v>
      </c>
      <c r="I145">
        <v>22</v>
      </c>
      <c r="J145">
        <v>176</v>
      </c>
      <c r="K145">
        <v>222</v>
      </c>
      <c r="L145">
        <v>3</v>
      </c>
      <c r="M145" s="4">
        <f xml:space="preserve"> Data_table[[#This Row],[Total Casuality]] / Data_table[[#This Row],[Total Accident]]</f>
        <v>7.04</v>
      </c>
      <c r="N145" t="s">
        <v>59</v>
      </c>
    </row>
    <row r="146" spans="1:14" x14ac:dyDescent="0.25">
      <c r="A146">
        <v>2022</v>
      </c>
      <c r="B146" t="str">
        <f xml:space="preserve"> _xlfn.CONCAT(Data_table[[#This Row],[Year]],"-Q",Data_table[[#This Row],[Quarter]])</f>
        <v>2022-Q3</v>
      </c>
      <c r="C146" t="s">
        <v>26</v>
      </c>
      <c r="D146">
        <v>6</v>
      </c>
      <c r="E146">
        <v>49</v>
      </c>
      <c r="F146">
        <v>3</v>
      </c>
      <c r="G146">
        <v>58</v>
      </c>
      <c r="H146">
        <v>165</v>
      </c>
      <c r="I146">
        <v>9</v>
      </c>
      <c r="J146">
        <v>174</v>
      </c>
      <c r="K146">
        <v>298</v>
      </c>
      <c r="L146">
        <v>3</v>
      </c>
      <c r="M146" s="4">
        <f xml:space="preserve"> Data_table[[#This Row],[Total Casuality]] / Data_table[[#This Row],[Total Accident]]</f>
        <v>3</v>
      </c>
      <c r="N146" t="s">
        <v>59</v>
      </c>
    </row>
    <row r="147" spans="1:14" x14ac:dyDescent="0.25">
      <c r="A147">
        <v>2022</v>
      </c>
      <c r="B147" t="str">
        <f xml:space="preserve"> _xlfn.CONCAT(Data_table[[#This Row],[Year]],"-Q",Data_table[[#This Row],[Quarter]])</f>
        <v>2022-Q3</v>
      </c>
      <c r="C147" t="s">
        <v>45</v>
      </c>
      <c r="D147">
        <v>5</v>
      </c>
      <c r="E147">
        <v>75</v>
      </c>
      <c r="F147">
        <v>1</v>
      </c>
      <c r="G147">
        <v>81</v>
      </c>
      <c r="H147">
        <v>217</v>
      </c>
      <c r="I147">
        <v>8</v>
      </c>
      <c r="J147">
        <v>225</v>
      </c>
      <c r="K147">
        <v>435</v>
      </c>
      <c r="L147">
        <v>3</v>
      </c>
      <c r="M147" s="4">
        <f xml:space="preserve"> Data_table[[#This Row],[Total Casuality]] / Data_table[[#This Row],[Total Accident]]</f>
        <v>2.7777777777777777</v>
      </c>
      <c r="N147" t="s">
        <v>59</v>
      </c>
    </row>
    <row r="148" spans="1:14" x14ac:dyDescent="0.25">
      <c r="A148">
        <v>2022</v>
      </c>
      <c r="B148" t="str">
        <f xml:space="preserve"> _xlfn.CONCAT(Data_table[[#This Row],[Year]],"-Q",Data_table[[#This Row],[Quarter]])</f>
        <v>2022-Q3</v>
      </c>
      <c r="C148" t="s">
        <v>46</v>
      </c>
      <c r="D148">
        <v>17</v>
      </c>
      <c r="E148">
        <v>27</v>
      </c>
      <c r="F148">
        <v>4</v>
      </c>
      <c r="G148">
        <v>48</v>
      </c>
      <c r="H148">
        <v>191</v>
      </c>
      <c r="I148">
        <v>60</v>
      </c>
      <c r="J148">
        <v>251</v>
      </c>
      <c r="K148">
        <v>365</v>
      </c>
      <c r="L148">
        <v>3</v>
      </c>
      <c r="M148" s="4">
        <f xml:space="preserve"> Data_table[[#This Row],[Total Casuality]] / Data_table[[#This Row],[Total Accident]]</f>
        <v>5.229166666666667</v>
      </c>
      <c r="N148" t="s">
        <v>59</v>
      </c>
    </row>
    <row r="149" spans="1:14" x14ac:dyDescent="0.25">
      <c r="A149">
        <v>2022</v>
      </c>
      <c r="B149" t="str">
        <f xml:space="preserve"> _xlfn.CONCAT(Data_table[[#This Row],[Year]],"-Q",Data_table[[#This Row],[Quarter]])</f>
        <v>2022-Q4</v>
      </c>
      <c r="C149" t="s">
        <v>12</v>
      </c>
      <c r="D149">
        <v>7</v>
      </c>
      <c r="E149">
        <v>27</v>
      </c>
      <c r="F149">
        <v>0</v>
      </c>
      <c r="G149">
        <v>34</v>
      </c>
      <c r="H149">
        <v>117</v>
      </c>
      <c r="I149">
        <v>17</v>
      </c>
      <c r="J149">
        <v>134</v>
      </c>
      <c r="K149">
        <v>213</v>
      </c>
      <c r="L149">
        <v>4</v>
      </c>
      <c r="M149" s="4">
        <f xml:space="preserve"> Data_table[[#This Row],[Total Casuality]] / Data_table[[#This Row],[Total Accident]]</f>
        <v>3.9411764705882355</v>
      </c>
      <c r="N149" t="s">
        <v>59</v>
      </c>
    </row>
    <row r="150" spans="1:14" x14ac:dyDescent="0.25">
      <c r="A150">
        <v>2022</v>
      </c>
      <c r="B150" t="str">
        <f xml:space="preserve"> _xlfn.CONCAT(Data_table[[#This Row],[Year]],"-Q",Data_table[[#This Row],[Quarter]])</f>
        <v>2022-Q4</v>
      </c>
      <c r="C150" t="s">
        <v>15</v>
      </c>
      <c r="D150">
        <v>42</v>
      </c>
      <c r="E150">
        <v>79</v>
      </c>
      <c r="F150">
        <v>1</v>
      </c>
      <c r="G150">
        <v>122</v>
      </c>
      <c r="H150">
        <v>523</v>
      </c>
      <c r="I150">
        <v>93</v>
      </c>
      <c r="J150">
        <v>616</v>
      </c>
      <c r="K150">
        <v>888</v>
      </c>
      <c r="L150">
        <v>4</v>
      </c>
      <c r="M150" s="4">
        <f xml:space="preserve"> Data_table[[#This Row],[Total Casuality]] / Data_table[[#This Row],[Total Accident]]</f>
        <v>5.0491803278688527</v>
      </c>
      <c r="N150" t="s">
        <v>59</v>
      </c>
    </row>
    <row r="151" spans="1:14" x14ac:dyDescent="0.25">
      <c r="A151">
        <v>2022</v>
      </c>
      <c r="B151" t="str">
        <f xml:space="preserve"> _xlfn.CONCAT(Data_table[[#This Row],[Year]],"-Q",Data_table[[#This Row],[Quarter]])</f>
        <v>2022-Q4</v>
      </c>
      <c r="C151" t="s">
        <v>18</v>
      </c>
      <c r="D151">
        <v>10</v>
      </c>
      <c r="E151">
        <v>28</v>
      </c>
      <c r="F151">
        <v>1</v>
      </c>
      <c r="G151">
        <v>39</v>
      </c>
      <c r="H151">
        <v>207</v>
      </c>
      <c r="I151">
        <v>66</v>
      </c>
      <c r="J151">
        <v>273</v>
      </c>
      <c r="K151">
        <v>375</v>
      </c>
      <c r="L151">
        <v>4</v>
      </c>
      <c r="M151" s="4">
        <f xml:space="preserve"> Data_table[[#This Row],[Total Casuality]] / Data_table[[#This Row],[Total Accident]]</f>
        <v>7</v>
      </c>
      <c r="N151" t="s">
        <v>59</v>
      </c>
    </row>
    <row r="152" spans="1:14" x14ac:dyDescent="0.25">
      <c r="A152">
        <v>2022</v>
      </c>
      <c r="B152" t="str">
        <f xml:space="preserve"> _xlfn.CONCAT(Data_table[[#This Row],[Year]],"-Q",Data_table[[#This Row],[Quarter]])</f>
        <v>2022-Q4</v>
      </c>
      <c r="C152" t="s">
        <v>26</v>
      </c>
      <c r="D152">
        <v>27</v>
      </c>
      <c r="E152">
        <v>84</v>
      </c>
      <c r="F152">
        <v>4</v>
      </c>
      <c r="G152">
        <v>115</v>
      </c>
      <c r="H152">
        <v>363</v>
      </c>
      <c r="I152">
        <v>47</v>
      </c>
      <c r="J152">
        <v>410</v>
      </c>
      <c r="K152">
        <v>656</v>
      </c>
      <c r="L152">
        <v>4</v>
      </c>
      <c r="M152" s="4">
        <f xml:space="preserve"> Data_table[[#This Row],[Total Casuality]] / Data_table[[#This Row],[Total Accident]]</f>
        <v>3.5652173913043477</v>
      </c>
      <c r="N152" t="s">
        <v>59</v>
      </c>
    </row>
    <row r="153" spans="1:14" x14ac:dyDescent="0.25">
      <c r="A153">
        <v>2022</v>
      </c>
      <c r="B153" t="str">
        <f xml:space="preserve"> _xlfn.CONCAT(Data_table[[#This Row],[Year]],"-Q",Data_table[[#This Row],[Quarter]])</f>
        <v>2022-Q4</v>
      </c>
      <c r="C153" t="s">
        <v>45</v>
      </c>
      <c r="D153">
        <v>4</v>
      </c>
      <c r="E153">
        <v>64</v>
      </c>
      <c r="F153">
        <v>0</v>
      </c>
      <c r="G153">
        <v>68</v>
      </c>
      <c r="H153">
        <v>192</v>
      </c>
      <c r="I153">
        <v>8</v>
      </c>
      <c r="J153">
        <v>200</v>
      </c>
      <c r="K153">
        <v>361</v>
      </c>
      <c r="L153">
        <v>4</v>
      </c>
      <c r="M153" s="4">
        <f xml:space="preserve"> Data_table[[#This Row],[Total Casuality]] / Data_table[[#This Row],[Total Accident]]</f>
        <v>2.9411764705882355</v>
      </c>
      <c r="N153" t="s">
        <v>59</v>
      </c>
    </row>
    <row r="154" spans="1:14" x14ac:dyDescent="0.25">
      <c r="A154">
        <v>2022</v>
      </c>
      <c r="B154" t="str">
        <f xml:space="preserve"> _xlfn.CONCAT(Data_table[[#This Row],[Year]],"-Q",Data_table[[#This Row],[Quarter]])</f>
        <v>2022-Q4</v>
      </c>
      <c r="C154" t="s">
        <v>46</v>
      </c>
      <c r="D154">
        <v>21</v>
      </c>
      <c r="E154">
        <v>34</v>
      </c>
      <c r="F154">
        <v>2</v>
      </c>
      <c r="G154">
        <v>57</v>
      </c>
      <c r="H154">
        <v>237</v>
      </c>
      <c r="I154">
        <v>35</v>
      </c>
      <c r="J154">
        <v>272</v>
      </c>
      <c r="K154">
        <v>423</v>
      </c>
      <c r="L154">
        <v>4</v>
      </c>
      <c r="M154" s="4">
        <f xml:space="preserve"> Data_table[[#This Row],[Total Casuality]] / Data_table[[#This Row],[Total Accident]]</f>
        <v>4.7719298245614032</v>
      </c>
      <c r="N154" t="s">
        <v>59</v>
      </c>
    </row>
    <row r="155" spans="1:14" x14ac:dyDescent="0.25">
      <c r="A155">
        <v>2023</v>
      </c>
      <c r="B155" t="str">
        <f xml:space="preserve"> _xlfn.CONCAT(Data_table[[#This Row],[Year]],"-Q",Data_table[[#This Row],[Quarter]])</f>
        <v>2023-Q1</v>
      </c>
      <c r="C155" t="s">
        <v>12</v>
      </c>
      <c r="D155">
        <v>13</v>
      </c>
      <c r="E155">
        <v>40</v>
      </c>
      <c r="F155">
        <v>0</v>
      </c>
      <c r="G155">
        <v>53</v>
      </c>
      <c r="H155">
        <v>152</v>
      </c>
      <c r="I155">
        <v>20</v>
      </c>
      <c r="J155">
        <v>172</v>
      </c>
      <c r="K155">
        <v>272</v>
      </c>
      <c r="L155">
        <v>1</v>
      </c>
      <c r="M155" s="4">
        <f xml:space="preserve"> Data_table[[#This Row],[Total Casuality]] / Data_table[[#This Row],[Total Accident]]</f>
        <v>3.2452830188679247</v>
      </c>
      <c r="N155" t="s">
        <v>59</v>
      </c>
    </row>
    <row r="156" spans="1:14" x14ac:dyDescent="0.25">
      <c r="A156">
        <v>2023</v>
      </c>
      <c r="B156" t="str">
        <f xml:space="preserve"> _xlfn.CONCAT(Data_table[[#This Row],[Year]],"-Q",Data_table[[#This Row],[Quarter]])</f>
        <v>2023-Q1</v>
      </c>
      <c r="C156" t="s">
        <v>15</v>
      </c>
      <c r="D156">
        <v>43</v>
      </c>
      <c r="E156">
        <v>56</v>
      </c>
      <c r="F156">
        <v>11</v>
      </c>
      <c r="G156">
        <v>110</v>
      </c>
      <c r="H156">
        <v>473</v>
      </c>
      <c r="I156">
        <v>139</v>
      </c>
      <c r="J156">
        <v>612</v>
      </c>
      <c r="K156">
        <v>826</v>
      </c>
      <c r="L156">
        <v>1</v>
      </c>
      <c r="M156" s="4">
        <f xml:space="preserve"> Data_table[[#This Row],[Total Casuality]] / Data_table[[#This Row],[Total Accident]]</f>
        <v>5.5636363636363635</v>
      </c>
      <c r="N156" t="s">
        <v>59</v>
      </c>
    </row>
    <row r="157" spans="1:14" x14ac:dyDescent="0.25">
      <c r="A157">
        <v>2023</v>
      </c>
      <c r="B157" t="str">
        <f xml:space="preserve"> _xlfn.CONCAT(Data_table[[#This Row],[Year]],"-Q",Data_table[[#This Row],[Quarter]])</f>
        <v>2023-Q1</v>
      </c>
      <c r="C157" t="s">
        <v>18</v>
      </c>
      <c r="D157">
        <v>6</v>
      </c>
      <c r="E157">
        <v>17</v>
      </c>
      <c r="F157">
        <v>3</v>
      </c>
      <c r="G157">
        <v>26</v>
      </c>
      <c r="H157">
        <v>76</v>
      </c>
      <c r="I157">
        <v>9</v>
      </c>
      <c r="J157">
        <v>85</v>
      </c>
      <c r="K157">
        <v>115</v>
      </c>
      <c r="L157">
        <v>1</v>
      </c>
      <c r="M157" s="4">
        <f xml:space="preserve"> Data_table[[#This Row],[Total Casuality]] / Data_table[[#This Row],[Total Accident]]</f>
        <v>3.2692307692307692</v>
      </c>
      <c r="N157" t="s">
        <v>59</v>
      </c>
    </row>
    <row r="158" spans="1:14" x14ac:dyDescent="0.25">
      <c r="A158">
        <v>2023</v>
      </c>
      <c r="B158" t="str">
        <f xml:space="preserve"> _xlfn.CONCAT(Data_table[[#This Row],[Year]],"-Q",Data_table[[#This Row],[Quarter]])</f>
        <v>2023-Q1</v>
      </c>
      <c r="C158" t="s">
        <v>26</v>
      </c>
      <c r="D158">
        <v>12</v>
      </c>
      <c r="E158">
        <v>48</v>
      </c>
      <c r="F158">
        <v>1</v>
      </c>
      <c r="G158">
        <v>61</v>
      </c>
      <c r="H158">
        <v>240</v>
      </c>
      <c r="I158">
        <v>26</v>
      </c>
      <c r="J158">
        <v>266</v>
      </c>
      <c r="K158">
        <v>394</v>
      </c>
      <c r="L158">
        <v>1</v>
      </c>
      <c r="M158" s="4">
        <f xml:space="preserve"> Data_table[[#This Row],[Total Casuality]] / Data_table[[#This Row],[Total Accident]]</f>
        <v>4.360655737704918</v>
      </c>
      <c r="N158" t="s">
        <v>59</v>
      </c>
    </row>
    <row r="159" spans="1:14" x14ac:dyDescent="0.25">
      <c r="A159">
        <v>2023</v>
      </c>
      <c r="B159" t="str">
        <f xml:space="preserve"> _xlfn.CONCAT(Data_table[[#This Row],[Year]],"-Q",Data_table[[#This Row],[Quarter]])</f>
        <v>2023-Q1</v>
      </c>
      <c r="C159" t="s">
        <v>45</v>
      </c>
      <c r="D159">
        <v>8</v>
      </c>
      <c r="E159">
        <v>47</v>
      </c>
      <c r="F159">
        <v>0</v>
      </c>
      <c r="G159">
        <v>55</v>
      </c>
      <c r="H159">
        <v>201</v>
      </c>
      <c r="I159">
        <v>24</v>
      </c>
      <c r="J159">
        <v>225</v>
      </c>
      <c r="K159">
        <v>397</v>
      </c>
      <c r="L159">
        <v>1</v>
      </c>
      <c r="M159" s="4">
        <f xml:space="preserve"> Data_table[[#This Row],[Total Casuality]] / Data_table[[#This Row],[Total Accident]]</f>
        <v>4.0909090909090908</v>
      </c>
      <c r="N159" t="s">
        <v>59</v>
      </c>
    </row>
    <row r="160" spans="1:14" x14ac:dyDescent="0.25">
      <c r="A160">
        <v>2023</v>
      </c>
      <c r="B160" t="str">
        <f xml:space="preserve"> _xlfn.CONCAT(Data_table[[#This Row],[Year]],"-Q",Data_table[[#This Row],[Quarter]])</f>
        <v>2023-Q1</v>
      </c>
      <c r="C160" t="s">
        <v>46</v>
      </c>
      <c r="D160">
        <v>14</v>
      </c>
      <c r="E160">
        <v>23</v>
      </c>
      <c r="F160">
        <v>1</v>
      </c>
      <c r="G160">
        <v>38</v>
      </c>
      <c r="H160">
        <v>215</v>
      </c>
      <c r="I160">
        <v>26</v>
      </c>
      <c r="J160">
        <v>241</v>
      </c>
      <c r="K160">
        <v>338</v>
      </c>
      <c r="L160">
        <v>1</v>
      </c>
      <c r="M160" s="4">
        <f xml:space="preserve"> Data_table[[#This Row],[Total Casuality]] / Data_table[[#This Row],[Total Accident]]</f>
        <v>6.3421052631578947</v>
      </c>
      <c r="N160" t="s">
        <v>59</v>
      </c>
    </row>
    <row r="161" spans="1:14" x14ac:dyDescent="0.25">
      <c r="A161">
        <v>2023</v>
      </c>
      <c r="B161" t="str">
        <f xml:space="preserve"> _xlfn.CONCAT(Data_table[[#This Row],[Year]],"-Q",Data_table[[#This Row],[Quarter]])</f>
        <v>2023-Q2</v>
      </c>
      <c r="C161" t="s">
        <v>12</v>
      </c>
      <c r="D161">
        <v>5</v>
      </c>
      <c r="E161">
        <v>51</v>
      </c>
      <c r="F161">
        <v>1</v>
      </c>
      <c r="G161">
        <v>57</v>
      </c>
      <c r="H161">
        <v>175</v>
      </c>
      <c r="I161">
        <v>5</v>
      </c>
      <c r="J161">
        <v>180</v>
      </c>
      <c r="K161">
        <v>301</v>
      </c>
      <c r="L161">
        <v>2</v>
      </c>
      <c r="M161" s="4">
        <f xml:space="preserve"> Data_table[[#This Row],[Total Casuality]] / Data_table[[#This Row],[Total Accident]]</f>
        <v>3.1578947368421053</v>
      </c>
      <c r="N161" t="s">
        <v>59</v>
      </c>
    </row>
    <row r="162" spans="1:14" x14ac:dyDescent="0.25">
      <c r="A162">
        <v>2023</v>
      </c>
      <c r="B162" t="str">
        <f xml:space="preserve"> _xlfn.CONCAT(Data_table[[#This Row],[Year]],"-Q",Data_table[[#This Row],[Quarter]])</f>
        <v>2023-Q2</v>
      </c>
      <c r="C162" t="s">
        <v>15</v>
      </c>
      <c r="D162">
        <v>33</v>
      </c>
      <c r="E162">
        <v>66</v>
      </c>
      <c r="F162">
        <v>1</v>
      </c>
      <c r="G162">
        <v>100</v>
      </c>
      <c r="H162">
        <v>399</v>
      </c>
      <c r="I162">
        <v>84</v>
      </c>
      <c r="J162">
        <v>483</v>
      </c>
      <c r="K162">
        <v>656</v>
      </c>
      <c r="L162">
        <v>2</v>
      </c>
      <c r="M162" s="4">
        <f xml:space="preserve"> Data_table[[#This Row],[Total Casuality]] / Data_table[[#This Row],[Total Accident]]</f>
        <v>4.83</v>
      </c>
      <c r="N162" t="s">
        <v>59</v>
      </c>
    </row>
    <row r="163" spans="1:14" x14ac:dyDescent="0.25">
      <c r="A163">
        <v>2023</v>
      </c>
      <c r="B163" t="str">
        <f xml:space="preserve"> _xlfn.CONCAT(Data_table[[#This Row],[Year]],"-Q",Data_table[[#This Row],[Quarter]])</f>
        <v>2023-Q2</v>
      </c>
      <c r="C163" t="s">
        <v>18</v>
      </c>
      <c r="D163">
        <v>9</v>
      </c>
      <c r="E163">
        <v>43</v>
      </c>
      <c r="F163">
        <v>2</v>
      </c>
      <c r="G163">
        <v>54</v>
      </c>
      <c r="H163">
        <v>164</v>
      </c>
      <c r="I163">
        <v>13</v>
      </c>
      <c r="J163">
        <v>177</v>
      </c>
      <c r="K163">
        <v>315</v>
      </c>
      <c r="L163">
        <v>2</v>
      </c>
      <c r="M163" s="4">
        <f xml:space="preserve"> Data_table[[#This Row],[Total Casuality]] / Data_table[[#This Row],[Total Accident]]</f>
        <v>3.2777777777777777</v>
      </c>
      <c r="N163" t="s">
        <v>59</v>
      </c>
    </row>
    <row r="164" spans="1:14" x14ac:dyDescent="0.25">
      <c r="A164">
        <v>2023</v>
      </c>
      <c r="B164" t="str">
        <f xml:space="preserve"> _xlfn.CONCAT(Data_table[[#This Row],[Year]],"-Q",Data_table[[#This Row],[Quarter]])</f>
        <v>2023-Q2</v>
      </c>
      <c r="C164" t="s">
        <v>26</v>
      </c>
      <c r="D164">
        <v>17</v>
      </c>
      <c r="E164">
        <v>42</v>
      </c>
      <c r="F164">
        <v>1</v>
      </c>
      <c r="G164">
        <v>60</v>
      </c>
      <c r="H164">
        <v>220</v>
      </c>
      <c r="I164">
        <v>30</v>
      </c>
      <c r="J164">
        <v>250</v>
      </c>
      <c r="K164">
        <v>388</v>
      </c>
      <c r="L164">
        <v>2</v>
      </c>
      <c r="M164" s="4">
        <f xml:space="preserve"> Data_table[[#This Row],[Total Casuality]] / Data_table[[#This Row],[Total Accident]]</f>
        <v>4.166666666666667</v>
      </c>
      <c r="N164" t="s">
        <v>59</v>
      </c>
    </row>
    <row r="165" spans="1:14" x14ac:dyDescent="0.25">
      <c r="A165">
        <v>2023</v>
      </c>
      <c r="B165" t="str">
        <f xml:space="preserve"> _xlfn.CONCAT(Data_table[[#This Row],[Year]],"-Q",Data_table[[#This Row],[Quarter]])</f>
        <v>2023-Q2</v>
      </c>
      <c r="C165" t="s">
        <v>45</v>
      </c>
      <c r="D165">
        <v>8</v>
      </c>
      <c r="E165">
        <v>38</v>
      </c>
      <c r="F165">
        <v>1</v>
      </c>
      <c r="G165">
        <v>47</v>
      </c>
      <c r="H165">
        <v>99</v>
      </c>
      <c r="I165">
        <v>10</v>
      </c>
      <c r="J165">
        <v>109</v>
      </c>
      <c r="K165">
        <v>202</v>
      </c>
      <c r="L165">
        <v>2</v>
      </c>
      <c r="M165" s="4">
        <f xml:space="preserve"> Data_table[[#This Row],[Total Casuality]] / Data_table[[#This Row],[Total Accident]]</f>
        <v>2.3191489361702127</v>
      </c>
      <c r="N165" t="s">
        <v>59</v>
      </c>
    </row>
    <row r="166" spans="1:14" x14ac:dyDescent="0.25">
      <c r="A166">
        <v>2023</v>
      </c>
      <c r="B166" t="str">
        <f xml:space="preserve"> _xlfn.CONCAT(Data_table[[#This Row],[Year]],"-Q",Data_table[[#This Row],[Quarter]])</f>
        <v>2023-Q2</v>
      </c>
      <c r="C166" t="s">
        <v>46</v>
      </c>
      <c r="D166">
        <v>16</v>
      </c>
      <c r="E166">
        <v>33</v>
      </c>
      <c r="F166">
        <v>1</v>
      </c>
      <c r="G166">
        <v>50</v>
      </c>
      <c r="H166">
        <v>305</v>
      </c>
      <c r="I166">
        <v>32</v>
      </c>
      <c r="J166">
        <v>337</v>
      </c>
      <c r="K166">
        <v>438</v>
      </c>
      <c r="L166">
        <v>2</v>
      </c>
      <c r="M166" s="4">
        <f xml:space="preserve"> Data_table[[#This Row],[Total Casuality]] / Data_table[[#This Row],[Total Accident]]</f>
        <v>6.74</v>
      </c>
      <c r="N166" t="s">
        <v>59</v>
      </c>
    </row>
    <row r="167" spans="1:14" x14ac:dyDescent="0.25">
      <c r="A167">
        <v>2023</v>
      </c>
      <c r="B167" t="str">
        <f xml:space="preserve"> _xlfn.CONCAT(Data_table[[#This Row],[Year]],"-Q",Data_table[[#This Row],[Quarter]])</f>
        <v>2023-Q3</v>
      </c>
      <c r="C167" t="s">
        <v>12</v>
      </c>
      <c r="D167">
        <v>5</v>
      </c>
      <c r="E167">
        <v>26</v>
      </c>
      <c r="F167">
        <v>1</v>
      </c>
      <c r="G167">
        <v>32</v>
      </c>
      <c r="H167">
        <v>89</v>
      </c>
      <c r="I167">
        <v>6</v>
      </c>
      <c r="J167">
        <v>95</v>
      </c>
      <c r="K167">
        <v>160</v>
      </c>
      <c r="L167">
        <v>3</v>
      </c>
      <c r="M167" s="4">
        <f xml:space="preserve"> Data_table[[#This Row],[Total Casuality]] / Data_table[[#This Row],[Total Accident]]</f>
        <v>2.96875</v>
      </c>
      <c r="N167" t="s">
        <v>59</v>
      </c>
    </row>
    <row r="168" spans="1:14" x14ac:dyDescent="0.25">
      <c r="A168">
        <v>2023</v>
      </c>
      <c r="B168" t="str">
        <f xml:space="preserve"> _xlfn.CONCAT(Data_table[[#This Row],[Year]],"-Q",Data_table[[#This Row],[Quarter]])</f>
        <v>2023-Q3</v>
      </c>
      <c r="C168" t="s">
        <v>15</v>
      </c>
      <c r="D168">
        <v>13</v>
      </c>
      <c r="E168">
        <v>35</v>
      </c>
      <c r="F168">
        <v>3</v>
      </c>
      <c r="G168">
        <v>51</v>
      </c>
      <c r="H168">
        <v>159</v>
      </c>
      <c r="I168">
        <v>16</v>
      </c>
      <c r="J168">
        <v>175</v>
      </c>
      <c r="K168">
        <v>309</v>
      </c>
      <c r="L168">
        <v>3</v>
      </c>
      <c r="M168" s="4">
        <f xml:space="preserve"> Data_table[[#This Row],[Total Casuality]] / Data_table[[#This Row],[Total Accident]]</f>
        <v>3.4313725490196076</v>
      </c>
      <c r="N168" t="s">
        <v>59</v>
      </c>
    </row>
    <row r="169" spans="1:14" x14ac:dyDescent="0.25">
      <c r="A169">
        <v>2023</v>
      </c>
      <c r="B169" t="str">
        <f xml:space="preserve"> _xlfn.CONCAT(Data_table[[#This Row],[Year]],"-Q",Data_table[[#This Row],[Quarter]])</f>
        <v>2023-Q3</v>
      </c>
      <c r="C169" t="s">
        <v>18</v>
      </c>
      <c r="D169">
        <v>9</v>
      </c>
      <c r="E169">
        <v>19</v>
      </c>
      <c r="F169">
        <v>0</v>
      </c>
      <c r="G169">
        <v>28</v>
      </c>
      <c r="H169">
        <v>93</v>
      </c>
      <c r="I169">
        <v>17</v>
      </c>
      <c r="J169">
        <v>110</v>
      </c>
      <c r="K169">
        <v>199</v>
      </c>
      <c r="L169">
        <v>3</v>
      </c>
      <c r="M169" s="4">
        <f xml:space="preserve"> Data_table[[#This Row],[Total Casuality]] / Data_table[[#This Row],[Total Accident]]</f>
        <v>3.9285714285714284</v>
      </c>
      <c r="N169" t="s">
        <v>59</v>
      </c>
    </row>
    <row r="170" spans="1:14" x14ac:dyDescent="0.25">
      <c r="A170">
        <v>2023</v>
      </c>
      <c r="B170" t="str">
        <f xml:space="preserve"> _xlfn.CONCAT(Data_table[[#This Row],[Year]],"-Q",Data_table[[#This Row],[Quarter]])</f>
        <v>2023-Q3</v>
      </c>
      <c r="C170" t="s">
        <v>26</v>
      </c>
      <c r="D170">
        <v>7</v>
      </c>
      <c r="E170">
        <v>29</v>
      </c>
      <c r="F170">
        <v>4</v>
      </c>
      <c r="G170">
        <v>40</v>
      </c>
      <c r="H170">
        <v>140</v>
      </c>
      <c r="I170">
        <v>11</v>
      </c>
      <c r="J170">
        <v>151</v>
      </c>
      <c r="K170">
        <v>302</v>
      </c>
      <c r="L170">
        <v>3</v>
      </c>
      <c r="M170" s="4">
        <f xml:space="preserve"> Data_table[[#This Row],[Total Casuality]] / Data_table[[#This Row],[Total Accident]]</f>
        <v>3.7749999999999999</v>
      </c>
      <c r="N170" t="s">
        <v>59</v>
      </c>
    </row>
    <row r="171" spans="1:14" x14ac:dyDescent="0.25">
      <c r="A171">
        <v>2023</v>
      </c>
      <c r="B171" t="str">
        <f xml:space="preserve"> _xlfn.CONCAT(Data_table[[#This Row],[Year]],"-Q",Data_table[[#This Row],[Quarter]])</f>
        <v>2023-Q3</v>
      </c>
      <c r="C171" t="s">
        <v>45</v>
      </c>
      <c r="D171">
        <v>0</v>
      </c>
      <c r="E171">
        <v>24</v>
      </c>
      <c r="F171">
        <v>0</v>
      </c>
      <c r="G171">
        <v>24</v>
      </c>
      <c r="H171">
        <v>79</v>
      </c>
      <c r="I171">
        <v>0</v>
      </c>
      <c r="J171">
        <v>79</v>
      </c>
      <c r="K171">
        <v>162</v>
      </c>
      <c r="L171">
        <v>3</v>
      </c>
      <c r="M171" s="4">
        <f xml:space="preserve"> Data_table[[#This Row],[Total Casuality]] / Data_table[[#This Row],[Total Accident]]</f>
        <v>3.2916666666666665</v>
      </c>
      <c r="N171" t="s">
        <v>59</v>
      </c>
    </row>
    <row r="172" spans="1:14" x14ac:dyDescent="0.25">
      <c r="A172">
        <v>2023</v>
      </c>
      <c r="B172" t="str">
        <f xml:space="preserve"> _xlfn.CONCAT(Data_table[[#This Row],[Year]],"-Q",Data_table[[#This Row],[Quarter]])</f>
        <v>2023-Q3</v>
      </c>
      <c r="C172" t="s">
        <v>46</v>
      </c>
      <c r="D172">
        <v>8</v>
      </c>
      <c r="E172">
        <v>19</v>
      </c>
      <c r="F172">
        <v>1</v>
      </c>
      <c r="G172">
        <v>28</v>
      </c>
      <c r="H172">
        <v>93</v>
      </c>
      <c r="I172">
        <v>12</v>
      </c>
      <c r="J172">
        <v>105</v>
      </c>
      <c r="K172">
        <v>132</v>
      </c>
      <c r="L172">
        <v>3</v>
      </c>
      <c r="M172" s="4">
        <f xml:space="preserve"> Data_table[[#This Row],[Total Casuality]] / Data_table[[#This Row],[Total Accident]]</f>
        <v>3.75</v>
      </c>
      <c r="N172" t="s">
        <v>59</v>
      </c>
    </row>
    <row r="173" spans="1:14" x14ac:dyDescent="0.25">
      <c r="A173">
        <v>2023</v>
      </c>
      <c r="B173" t="str">
        <f xml:space="preserve"> _xlfn.CONCAT(Data_table[[#This Row],[Year]],"-Q",Data_table[[#This Row],[Quarter]])</f>
        <v>2023-Q4</v>
      </c>
      <c r="C173" t="s">
        <v>12</v>
      </c>
      <c r="D173">
        <v>9</v>
      </c>
      <c r="E173">
        <v>33</v>
      </c>
      <c r="F173">
        <v>0</v>
      </c>
      <c r="G173">
        <v>42</v>
      </c>
      <c r="H173">
        <v>153</v>
      </c>
      <c r="I173">
        <v>11</v>
      </c>
      <c r="J173">
        <v>164</v>
      </c>
      <c r="K173">
        <v>327</v>
      </c>
      <c r="L173">
        <v>4</v>
      </c>
      <c r="M173" s="4">
        <f xml:space="preserve"> Data_table[[#This Row],[Total Casuality]] / Data_table[[#This Row],[Total Accident]]</f>
        <v>3.9047619047619047</v>
      </c>
      <c r="N173" t="s">
        <v>59</v>
      </c>
    </row>
    <row r="174" spans="1:14" x14ac:dyDescent="0.25">
      <c r="A174">
        <v>2023</v>
      </c>
      <c r="B174" t="str">
        <f xml:space="preserve"> _xlfn.CONCAT(Data_table[[#This Row],[Year]],"-Q",Data_table[[#This Row],[Quarter]])</f>
        <v>2023-Q4</v>
      </c>
      <c r="C174" t="s">
        <v>15</v>
      </c>
      <c r="D174">
        <v>23</v>
      </c>
      <c r="E174">
        <v>59</v>
      </c>
      <c r="F174">
        <v>1</v>
      </c>
      <c r="G174">
        <v>83</v>
      </c>
      <c r="H174">
        <v>361</v>
      </c>
      <c r="I174">
        <v>46</v>
      </c>
      <c r="J174">
        <v>407</v>
      </c>
      <c r="K174">
        <v>657</v>
      </c>
      <c r="L174">
        <v>4</v>
      </c>
      <c r="M174" s="4">
        <f xml:space="preserve"> Data_table[[#This Row],[Total Casuality]] / Data_table[[#This Row],[Total Accident]]</f>
        <v>4.903614457831325</v>
      </c>
      <c r="N174" t="s">
        <v>59</v>
      </c>
    </row>
    <row r="175" spans="1:14" x14ac:dyDescent="0.25">
      <c r="A175">
        <v>2023</v>
      </c>
      <c r="B175" t="str">
        <f xml:space="preserve"> _xlfn.CONCAT(Data_table[[#This Row],[Year]],"-Q",Data_table[[#This Row],[Quarter]])</f>
        <v>2023-Q4</v>
      </c>
      <c r="C175" t="s">
        <v>18</v>
      </c>
      <c r="D175">
        <v>4</v>
      </c>
      <c r="E175">
        <v>15</v>
      </c>
      <c r="F175">
        <v>0</v>
      </c>
      <c r="G175">
        <v>19</v>
      </c>
      <c r="H175">
        <v>210</v>
      </c>
      <c r="I175">
        <v>5</v>
      </c>
      <c r="J175">
        <v>215</v>
      </c>
      <c r="K175">
        <v>313</v>
      </c>
      <c r="L175">
        <v>4</v>
      </c>
      <c r="M175" s="4">
        <f xml:space="preserve"> Data_table[[#This Row],[Total Casuality]] / Data_table[[#This Row],[Total Accident]]</f>
        <v>11.315789473684211</v>
      </c>
      <c r="N175" t="s">
        <v>59</v>
      </c>
    </row>
    <row r="176" spans="1:14" x14ac:dyDescent="0.25">
      <c r="A176">
        <v>2023</v>
      </c>
      <c r="B176" t="str">
        <f xml:space="preserve"> _xlfn.CONCAT(Data_table[[#This Row],[Year]],"-Q",Data_table[[#This Row],[Quarter]])</f>
        <v>2023-Q4</v>
      </c>
      <c r="C176" t="s">
        <v>26</v>
      </c>
      <c r="D176">
        <v>18</v>
      </c>
      <c r="E176">
        <v>96</v>
      </c>
      <c r="F176">
        <v>4</v>
      </c>
      <c r="G176">
        <v>118</v>
      </c>
      <c r="H176">
        <v>464</v>
      </c>
      <c r="I176">
        <v>29</v>
      </c>
      <c r="J176">
        <v>493</v>
      </c>
      <c r="K176">
        <v>827</v>
      </c>
      <c r="L176">
        <v>4</v>
      </c>
      <c r="M176" s="4">
        <f xml:space="preserve"> Data_table[[#This Row],[Total Casuality]] / Data_table[[#This Row],[Total Accident]]</f>
        <v>4.1779661016949152</v>
      </c>
      <c r="N176" t="s">
        <v>59</v>
      </c>
    </row>
    <row r="177" spans="1:14" x14ac:dyDescent="0.25">
      <c r="A177">
        <v>2023</v>
      </c>
      <c r="B177" t="str">
        <f xml:space="preserve"> _xlfn.CONCAT(Data_table[[#This Row],[Year]],"-Q",Data_table[[#This Row],[Quarter]])</f>
        <v>2023-Q4</v>
      </c>
      <c r="C177" t="s">
        <v>45</v>
      </c>
      <c r="D177">
        <v>4</v>
      </c>
      <c r="E177">
        <v>39</v>
      </c>
      <c r="F177">
        <v>0</v>
      </c>
      <c r="G177">
        <v>43</v>
      </c>
      <c r="H177">
        <v>113</v>
      </c>
      <c r="I177">
        <v>13</v>
      </c>
      <c r="J177">
        <v>126</v>
      </c>
      <c r="K177">
        <v>214</v>
      </c>
      <c r="L177">
        <v>4</v>
      </c>
      <c r="M177" s="4">
        <f xml:space="preserve"> Data_table[[#This Row],[Total Casuality]] / Data_table[[#This Row],[Total Accident]]</f>
        <v>2.9302325581395348</v>
      </c>
      <c r="N177" t="s">
        <v>59</v>
      </c>
    </row>
    <row r="178" spans="1:14" x14ac:dyDescent="0.25">
      <c r="A178">
        <v>2023</v>
      </c>
      <c r="B178" t="str">
        <f xml:space="preserve"> _xlfn.CONCAT(Data_table[[#This Row],[Year]],"-Q",Data_table[[#This Row],[Quarter]])</f>
        <v>2023-Q4</v>
      </c>
      <c r="C178" t="s">
        <v>46</v>
      </c>
      <c r="D178">
        <v>18</v>
      </c>
      <c r="E178">
        <v>30</v>
      </c>
      <c r="F178">
        <v>2</v>
      </c>
      <c r="G178">
        <v>50</v>
      </c>
      <c r="H178">
        <v>340</v>
      </c>
      <c r="I178">
        <v>31</v>
      </c>
      <c r="J178">
        <v>371</v>
      </c>
      <c r="K178">
        <v>494</v>
      </c>
      <c r="L178">
        <v>4</v>
      </c>
      <c r="M178" s="4">
        <f xml:space="preserve"> Data_table[[#This Row],[Total Casuality]] / Data_table[[#This Row],[Total Accident]]</f>
        <v>7.42</v>
      </c>
      <c r="N178" t="s">
        <v>59</v>
      </c>
    </row>
    <row r="179" spans="1:14" x14ac:dyDescent="0.25">
      <c r="A179">
        <v>2024</v>
      </c>
      <c r="B179" t="str">
        <f xml:space="preserve"> _xlfn.CONCAT(Data_table[[#This Row],[Year]],"-Q",Data_table[[#This Row],[Quarter]])</f>
        <v>2024-Q1</v>
      </c>
      <c r="C179" t="s">
        <v>12</v>
      </c>
      <c r="D179">
        <v>10</v>
      </c>
      <c r="E179">
        <v>14</v>
      </c>
      <c r="F179">
        <v>5</v>
      </c>
      <c r="G179">
        <v>29</v>
      </c>
      <c r="H179">
        <v>163</v>
      </c>
      <c r="I179">
        <v>27</v>
      </c>
      <c r="J179">
        <v>190</v>
      </c>
      <c r="K179">
        <v>296</v>
      </c>
      <c r="L179">
        <v>1</v>
      </c>
      <c r="M179" s="4">
        <f xml:space="preserve"> Data_table[[#This Row],[Total Casuality]] / Data_table[[#This Row],[Total Accident]]</f>
        <v>6.5517241379310347</v>
      </c>
      <c r="N179" t="s">
        <v>59</v>
      </c>
    </row>
    <row r="180" spans="1:14" x14ac:dyDescent="0.25">
      <c r="A180">
        <v>2024</v>
      </c>
      <c r="B180" t="str">
        <f xml:space="preserve"> _xlfn.CONCAT(Data_table[[#This Row],[Year]],"-Q",Data_table[[#This Row],[Quarter]])</f>
        <v>2024-Q1</v>
      </c>
      <c r="C180" t="s">
        <v>15</v>
      </c>
      <c r="D180">
        <v>25</v>
      </c>
      <c r="E180">
        <v>72</v>
      </c>
      <c r="F180">
        <v>2</v>
      </c>
      <c r="G180">
        <v>99</v>
      </c>
      <c r="H180">
        <v>442</v>
      </c>
      <c r="I180">
        <v>45</v>
      </c>
      <c r="J180">
        <v>487</v>
      </c>
      <c r="K180">
        <v>812</v>
      </c>
      <c r="L180">
        <v>1</v>
      </c>
      <c r="M180" s="4">
        <f xml:space="preserve"> Data_table[[#This Row],[Total Casuality]] / Data_table[[#This Row],[Total Accident]]</f>
        <v>4.9191919191919196</v>
      </c>
      <c r="N180" t="s">
        <v>59</v>
      </c>
    </row>
    <row r="181" spans="1:14" x14ac:dyDescent="0.25">
      <c r="A181">
        <v>2024</v>
      </c>
      <c r="B181" t="str">
        <f xml:space="preserve"> _xlfn.CONCAT(Data_table[[#This Row],[Year]],"-Q",Data_table[[#This Row],[Quarter]])</f>
        <v>2024-Q1</v>
      </c>
      <c r="C181" t="s">
        <v>18</v>
      </c>
      <c r="D181">
        <v>2</v>
      </c>
      <c r="E181">
        <v>22</v>
      </c>
      <c r="F181">
        <v>2</v>
      </c>
      <c r="G181">
        <v>26</v>
      </c>
      <c r="H181">
        <v>173</v>
      </c>
      <c r="I181">
        <v>3</v>
      </c>
      <c r="J181">
        <v>176</v>
      </c>
      <c r="K181">
        <v>219</v>
      </c>
      <c r="L181">
        <v>1</v>
      </c>
      <c r="M181" s="4">
        <f xml:space="preserve"> Data_table[[#This Row],[Total Casuality]] / Data_table[[#This Row],[Total Accident]]</f>
        <v>6.7692307692307692</v>
      </c>
      <c r="N181" t="s">
        <v>59</v>
      </c>
    </row>
    <row r="182" spans="1:14" x14ac:dyDescent="0.25">
      <c r="A182">
        <v>2024</v>
      </c>
      <c r="B182" t="str">
        <f xml:space="preserve"> _xlfn.CONCAT(Data_table[[#This Row],[Year]],"-Q",Data_table[[#This Row],[Quarter]])</f>
        <v>2024-Q1</v>
      </c>
      <c r="C182" t="s">
        <v>26</v>
      </c>
      <c r="D182">
        <v>20</v>
      </c>
      <c r="E182">
        <v>64</v>
      </c>
      <c r="F182">
        <v>4</v>
      </c>
      <c r="G182">
        <v>88</v>
      </c>
      <c r="H182">
        <v>349</v>
      </c>
      <c r="I182">
        <v>44</v>
      </c>
      <c r="J182">
        <v>393</v>
      </c>
      <c r="K182">
        <v>865</v>
      </c>
      <c r="L182">
        <v>1</v>
      </c>
      <c r="M182" s="4">
        <f xml:space="preserve"> Data_table[[#This Row],[Total Casuality]] / Data_table[[#This Row],[Total Accident]]</f>
        <v>4.4659090909090908</v>
      </c>
      <c r="N182" t="s">
        <v>59</v>
      </c>
    </row>
    <row r="183" spans="1:14" x14ac:dyDescent="0.25">
      <c r="A183">
        <v>2024</v>
      </c>
      <c r="B183" t="str">
        <f xml:space="preserve"> _xlfn.CONCAT(Data_table[[#This Row],[Year]],"-Q",Data_table[[#This Row],[Quarter]])</f>
        <v>2024-Q1</v>
      </c>
      <c r="C183" t="s">
        <v>45</v>
      </c>
      <c r="D183">
        <v>7</v>
      </c>
      <c r="E183">
        <v>31</v>
      </c>
      <c r="F183">
        <v>0</v>
      </c>
      <c r="G183">
        <v>38</v>
      </c>
      <c r="H183">
        <v>98</v>
      </c>
      <c r="I183">
        <v>17</v>
      </c>
      <c r="J183">
        <v>115</v>
      </c>
      <c r="K183">
        <v>231</v>
      </c>
      <c r="L183">
        <v>1</v>
      </c>
      <c r="M183" s="4">
        <f xml:space="preserve"> Data_table[[#This Row],[Total Casuality]] / Data_table[[#This Row],[Total Accident]]</f>
        <v>3.0263157894736841</v>
      </c>
      <c r="N183" t="s">
        <v>59</v>
      </c>
    </row>
    <row r="184" spans="1:14" x14ac:dyDescent="0.25">
      <c r="A184">
        <v>2024</v>
      </c>
      <c r="B184" t="str">
        <f xml:space="preserve"> _xlfn.CONCAT(Data_table[[#This Row],[Year]],"-Q",Data_table[[#This Row],[Quarter]])</f>
        <v>2024-Q1</v>
      </c>
      <c r="C184" t="s">
        <v>46</v>
      </c>
      <c r="D184">
        <v>8</v>
      </c>
      <c r="E184">
        <v>28</v>
      </c>
      <c r="F184">
        <v>3</v>
      </c>
      <c r="G184">
        <v>39</v>
      </c>
      <c r="H184">
        <v>234</v>
      </c>
      <c r="I184">
        <v>13</v>
      </c>
      <c r="J184">
        <v>247</v>
      </c>
      <c r="K184">
        <v>378</v>
      </c>
      <c r="L184">
        <v>1</v>
      </c>
      <c r="M184" s="4">
        <f xml:space="preserve"> Data_table[[#This Row],[Total Casuality]] / Data_table[[#This Row],[Total Accident]]</f>
        <v>6.333333333333333</v>
      </c>
      <c r="N184" t="s">
        <v>59</v>
      </c>
    </row>
    <row r="185" spans="1:14" x14ac:dyDescent="0.25">
      <c r="A185">
        <v>2024</v>
      </c>
      <c r="B185" t="str">
        <f xml:space="preserve"> _xlfn.CONCAT(Data_table[[#This Row],[Year]],"-Q",Data_table[[#This Row],[Quarter]])</f>
        <v>2024-Q2</v>
      </c>
      <c r="C185" t="s">
        <v>12</v>
      </c>
      <c r="D185">
        <v>3</v>
      </c>
      <c r="E185">
        <v>37</v>
      </c>
      <c r="F185">
        <v>4</v>
      </c>
      <c r="G185">
        <v>44</v>
      </c>
      <c r="H185">
        <v>145</v>
      </c>
      <c r="I185">
        <v>7</v>
      </c>
      <c r="J185">
        <v>152</v>
      </c>
      <c r="K185">
        <v>253</v>
      </c>
      <c r="L185">
        <v>2</v>
      </c>
      <c r="M185" s="4">
        <f xml:space="preserve"> Data_table[[#This Row],[Total Casuality]] / Data_table[[#This Row],[Total Accident]]</f>
        <v>3.4545454545454546</v>
      </c>
      <c r="N185" t="s">
        <v>59</v>
      </c>
    </row>
    <row r="186" spans="1:14" x14ac:dyDescent="0.25">
      <c r="A186">
        <v>2024</v>
      </c>
      <c r="B186" t="str">
        <f xml:space="preserve"> _xlfn.CONCAT(Data_table[[#This Row],[Year]],"-Q",Data_table[[#This Row],[Quarter]])</f>
        <v>2024-Q2</v>
      </c>
      <c r="C186" t="s">
        <v>15</v>
      </c>
      <c r="D186">
        <v>24</v>
      </c>
      <c r="E186">
        <v>31</v>
      </c>
      <c r="F186">
        <v>0</v>
      </c>
      <c r="G186">
        <v>55</v>
      </c>
      <c r="H186">
        <v>305</v>
      </c>
      <c r="I186">
        <v>54</v>
      </c>
      <c r="J186">
        <v>359</v>
      </c>
      <c r="K186">
        <v>578</v>
      </c>
      <c r="L186">
        <v>2</v>
      </c>
      <c r="M186" s="4">
        <f xml:space="preserve"> Data_table[[#This Row],[Total Casuality]] / Data_table[[#This Row],[Total Accident]]</f>
        <v>6.5272727272727273</v>
      </c>
      <c r="N186" t="s">
        <v>59</v>
      </c>
    </row>
    <row r="187" spans="1:14" x14ac:dyDescent="0.25">
      <c r="A187">
        <v>2024</v>
      </c>
      <c r="B187" t="str">
        <f xml:space="preserve"> _xlfn.CONCAT(Data_table[[#This Row],[Year]],"-Q",Data_table[[#This Row],[Quarter]])</f>
        <v>2024-Q2</v>
      </c>
      <c r="C187" t="s">
        <v>18</v>
      </c>
      <c r="D187">
        <v>3</v>
      </c>
      <c r="E187">
        <v>8</v>
      </c>
      <c r="F187">
        <v>1</v>
      </c>
      <c r="G187">
        <v>12</v>
      </c>
      <c r="H187">
        <v>26</v>
      </c>
      <c r="I187">
        <v>3</v>
      </c>
      <c r="J187">
        <v>29</v>
      </c>
      <c r="K187">
        <v>44</v>
      </c>
      <c r="L187">
        <v>2</v>
      </c>
      <c r="M187" s="4">
        <f xml:space="preserve"> Data_table[[#This Row],[Total Casuality]] / Data_table[[#This Row],[Total Accident]]</f>
        <v>2.4166666666666665</v>
      </c>
      <c r="N187" t="s">
        <v>59</v>
      </c>
    </row>
    <row r="188" spans="1:14" x14ac:dyDescent="0.25">
      <c r="A188">
        <v>2024</v>
      </c>
      <c r="B188" t="str">
        <f xml:space="preserve"> _xlfn.CONCAT(Data_table[[#This Row],[Year]],"-Q",Data_table[[#This Row],[Quarter]])</f>
        <v>2024-Q2</v>
      </c>
      <c r="C188" t="s">
        <v>26</v>
      </c>
      <c r="D188">
        <v>19</v>
      </c>
      <c r="E188">
        <v>47</v>
      </c>
      <c r="F188">
        <v>5</v>
      </c>
      <c r="G188">
        <v>71</v>
      </c>
      <c r="H188">
        <v>243</v>
      </c>
      <c r="I188">
        <v>33</v>
      </c>
      <c r="J188">
        <v>276</v>
      </c>
      <c r="K188">
        <v>489</v>
      </c>
      <c r="L188">
        <v>2</v>
      </c>
      <c r="M188" s="4">
        <f xml:space="preserve"> Data_table[[#This Row],[Total Casuality]] / Data_table[[#This Row],[Total Accident]]</f>
        <v>3.887323943661972</v>
      </c>
      <c r="N188" t="s">
        <v>59</v>
      </c>
    </row>
    <row r="189" spans="1:14" x14ac:dyDescent="0.25">
      <c r="A189">
        <v>2024</v>
      </c>
      <c r="B189" t="str">
        <f xml:space="preserve"> _xlfn.CONCAT(Data_table[[#This Row],[Year]],"-Q",Data_table[[#This Row],[Quarter]])</f>
        <v>2024-Q2</v>
      </c>
      <c r="C189" t="s">
        <v>45</v>
      </c>
      <c r="D189">
        <v>4</v>
      </c>
      <c r="E189">
        <v>28</v>
      </c>
      <c r="F189">
        <v>0</v>
      </c>
      <c r="G189">
        <v>32</v>
      </c>
      <c r="H189">
        <v>83</v>
      </c>
      <c r="I189">
        <v>8</v>
      </c>
      <c r="J189">
        <v>91</v>
      </c>
      <c r="K189">
        <v>159</v>
      </c>
      <c r="L189">
        <v>2</v>
      </c>
      <c r="M189" s="4">
        <f xml:space="preserve"> Data_table[[#This Row],[Total Casuality]] / Data_table[[#This Row],[Total Accident]]</f>
        <v>2.84375</v>
      </c>
      <c r="N189" t="s">
        <v>59</v>
      </c>
    </row>
    <row r="190" spans="1:14" x14ac:dyDescent="0.25">
      <c r="A190">
        <v>2024</v>
      </c>
      <c r="B190" t="str">
        <f xml:space="preserve"> _xlfn.CONCAT(Data_table[[#This Row],[Year]],"-Q",Data_table[[#This Row],[Quarter]])</f>
        <v>2024-Q2</v>
      </c>
      <c r="C190" t="s">
        <v>46</v>
      </c>
      <c r="D190">
        <v>16</v>
      </c>
      <c r="E190">
        <v>22</v>
      </c>
      <c r="F190">
        <v>0</v>
      </c>
      <c r="G190">
        <v>38</v>
      </c>
      <c r="H190">
        <v>155</v>
      </c>
      <c r="I190">
        <v>21</v>
      </c>
      <c r="J190">
        <v>176</v>
      </c>
      <c r="K190">
        <v>289</v>
      </c>
      <c r="L190">
        <v>2</v>
      </c>
      <c r="M190" s="4">
        <f xml:space="preserve"> Data_table[[#This Row],[Total Casuality]] / Data_table[[#This Row],[Total Accident]]</f>
        <v>4.6315789473684212</v>
      </c>
      <c r="N190" t="s">
        <v>59</v>
      </c>
    </row>
    <row r="191" spans="1:14" x14ac:dyDescent="0.25">
      <c r="A191">
        <v>2024</v>
      </c>
      <c r="B191" t="str">
        <f xml:space="preserve"> _xlfn.CONCAT(Data_table[[#This Row],[Year]],"-Q",Data_table[[#This Row],[Quarter]])</f>
        <v>2024-Q3</v>
      </c>
      <c r="C191" t="s">
        <v>12</v>
      </c>
      <c r="D191">
        <v>6</v>
      </c>
      <c r="E191">
        <v>35</v>
      </c>
      <c r="F191">
        <v>2</v>
      </c>
      <c r="G191">
        <v>43</v>
      </c>
      <c r="H191">
        <v>107</v>
      </c>
      <c r="I191">
        <v>10</v>
      </c>
      <c r="J191">
        <v>117</v>
      </c>
      <c r="K191">
        <v>203</v>
      </c>
      <c r="L191">
        <v>3</v>
      </c>
      <c r="M191" s="4">
        <f xml:space="preserve"> Data_table[[#This Row],[Total Casuality]] / Data_table[[#This Row],[Total Accident]]</f>
        <v>2.7209302325581395</v>
      </c>
      <c r="N191" t="s">
        <v>59</v>
      </c>
    </row>
    <row r="192" spans="1:14" x14ac:dyDescent="0.25">
      <c r="A192">
        <v>2024</v>
      </c>
      <c r="B192" t="str">
        <f xml:space="preserve"> _xlfn.CONCAT(Data_table[[#This Row],[Year]],"-Q",Data_table[[#This Row],[Quarter]])</f>
        <v>2024-Q3</v>
      </c>
      <c r="C192" t="s">
        <v>15</v>
      </c>
      <c r="D192">
        <v>11</v>
      </c>
      <c r="E192">
        <v>35</v>
      </c>
      <c r="F192">
        <v>0</v>
      </c>
      <c r="G192">
        <v>46</v>
      </c>
      <c r="H192">
        <v>260</v>
      </c>
      <c r="I192">
        <v>17</v>
      </c>
      <c r="J192">
        <v>277</v>
      </c>
      <c r="K192">
        <v>411</v>
      </c>
      <c r="L192">
        <v>3</v>
      </c>
      <c r="M192" s="4">
        <f xml:space="preserve"> Data_table[[#This Row],[Total Casuality]] / Data_table[[#This Row],[Total Accident]]</f>
        <v>6.0217391304347823</v>
      </c>
      <c r="N192" t="s">
        <v>59</v>
      </c>
    </row>
    <row r="193" spans="1:14" x14ac:dyDescent="0.25">
      <c r="A193">
        <v>2024</v>
      </c>
      <c r="B193" t="str">
        <f xml:space="preserve"> _xlfn.CONCAT(Data_table[[#This Row],[Year]],"-Q",Data_table[[#This Row],[Quarter]])</f>
        <v>2024-Q3</v>
      </c>
      <c r="C193" t="s">
        <v>18</v>
      </c>
      <c r="D193">
        <v>3</v>
      </c>
      <c r="E193">
        <v>9</v>
      </c>
      <c r="F193">
        <v>1</v>
      </c>
      <c r="G193">
        <v>13</v>
      </c>
      <c r="H193">
        <v>42</v>
      </c>
      <c r="I193">
        <v>5</v>
      </c>
      <c r="J193">
        <v>47</v>
      </c>
      <c r="K193">
        <v>85</v>
      </c>
      <c r="L193">
        <v>3</v>
      </c>
      <c r="M193" s="4">
        <f xml:space="preserve"> Data_table[[#This Row],[Total Casuality]] / Data_table[[#This Row],[Total Accident]]</f>
        <v>3.6153846153846154</v>
      </c>
      <c r="N193" t="s">
        <v>59</v>
      </c>
    </row>
    <row r="194" spans="1:14" x14ac:dyDescent="0.25">
      <c r="A194">
        <v>2024</v>
      </c>
      <c r="B194" t="str">
        <f xml:space="preserve"> _xlfn.CONCAT(Data_table[[#This Row],[Year]],"-Q",Data_table[[#This Row],[Quarter]])</f>
        <v>2024-Q3</v>
      </c>
      <c r="C194" t="s">
        <v>26</v>
      </c>
      <c r="D194">
        <v>8</v>
      </c>
      <c r="E194">
        <v>49</v>
      </c>
      <c r="F194">
        <v>3</v>
      </c>
      <c r="G194">
        <v>60</v>
      </c>
      <c r="H194">
        <v>226</v>
      </c>
      <c r="I194">
        <v>13</v>
      </c>
      <c r="J194">
        <v>239</v>
      </c>
      <c r="K194">
        <v>395</v>
      </c>
      <c r="L194">
        <v>3</v>
      </c>
      <c r="M194" s="4">
        <f xml:space="preserve"> Data_table[[#This Row],[Total Casuality]] / Data_table[[#This Row],[Total Accident]]</f>
        <v>3.9833333333333334</v>
      </c>
      <c r="N194" t="s">
        <v>59</v>
      </c>
    </row>
    <row r="195" spans="1:14" x14ac:dyDescent="0.25">
      <c r="A195">
        <v>2024</v>
      </c>
      <c r="B195" t="str">
        <f xml:space="preserve"> _xlfn.CONCAT(Data_table[[#This Row],[Year]],"-Q",Data_table[[#This Row],[Quarter]])</f>
        <v>2024-Q3</v>
      </c>
      <c r="C195" t="s">
        <v>45</v>
      </c>
      <c r="D195">
        <v>4</v>
      </c>
      <c r="E195">
        <v>24</v>
      </c>
      <c r="F195">
        <v>1</v>
      </c>
      <c r="G195">
        <v>29</v>
      </c>
      <c r="H195">
        <v>66</v>
      </c>
      <c r="I195">
        <v>5</v>
      </c>
      <c r="J195">
        <v>71</v>
      </c>
      <c r="K195">
        <v>143</v>
      </c>
      <c r="L195">
        <v>3</v>
      </c>
      <c r="M195" s="4">
        <f xml:space="preserve"> Data_table[[#This Row],[Total Casuality]] / Data_table[[#This Row],[Total Accident]]</f>
        <v>2.4482758620689653</v>
      </c>
      <c r="N195" t="s">
        <v>59</v>
      </c>
    </row>
    <row r="196" spans="1:14" x14ac:dyDescent="0.25">
      <c r="A196">
        <v>2024</v>
      </c>
      <c r="B196" t="str">
        <f xml:space="preserve"> _xlfn.CONCAT(Data_table[[#This Row],[Year]],"-Q",Data_table[[#This Row],[Quarter]])</f>
        <v>2024-Q3</v>
      </c>
      <c r="C196" t="s">
        <v>46</v>
      </c>
      <c r="D196">
        <v>6</v>
      </c>
      <c r="E196">
        <v>32</v>
      </c>
      <c r="F196">
        <v>1</v>
      </c>
      <c r="G196">
        <v>39</v>
      </c>
      <c r="H196">
        <v>167</v>
      </c>
      <c r="I196">
        <v>7</v>
      </c>
      <c r="J196">
        <v>174</v>
      </c>
      <c r="K196">
        <v>302</v>
      </c>
      <c r="L196">
        <v>3</v>
      </c>
      <c r="M196" s="4">
        <f xml:space="preserve"> Data_table[[#This Row],[Total Casuality]] / Data_table[[#This Row],[Total Accident]]</f>
        <v>4.4615384615384617</v>
      </c>
      <c r="N196" t="s">
        <v>59</v>
      </c>
    </row>
    <row r="197" spans="1:14" x14ac:dyDescent="0.25">
      <c r="A197">
        <v>2021</v>
      </c>
      <c r="B197" t="str">
        <f xml:space="preserve"> _xlfn.CONCAT(Data_table[[#This Row],[Year]],"-Q",Data_table[[#This Row],[Quarter]])</f>
        <v>2021-Q1</v>
      </c>
      <c r="C197" t="s">
        <v>28</v>
      </c>
      <c r="D197">
        <v>15</v>
      </c>
      <c r="E197">
        <v>50</v>
      </c>
      <c r="F197">
        <v>2</v>
      </c>
      <c r="G197">
        <v>67</v>
      </c>
      <c r="H197">
        <v>264</v>
      </c>
      <c r="I197">
        <v>35</v>
      </c>
      <c r="J197">
        <v>299</v>
      </c>
      <c r="K197">
        <v>443</v>
      </c>
      <c r="L197">
        <v>1</v>
      </c>
      <c r="M197" s="4">
        <f xml:space="preserve"> Data_table[[#This Row],[Total Casuality]] / Data_table[[#This Row],[Total Accident]]</f>
        <v>4.4626865671641793</v>
      </c>
      <c r="N197" t="s">
        <v>63</v>
      </c>
    </row>
    <row r="198" spans="1:14" x14ac:dyDescent="0.25">
      <c r="A198">
        <v>2021</v>
      </c>
      <c r="B198" t="str">
        <f xml:space="preserve"> _xlfn.CONCAT(Data_table[[#This Row],[Year]],"-Q",Data_table[[#This Row],[Quarter]])</f>
        <v>2021-Q1</v>
      </c>
      <c r="C198" t="s">
        <v>29</v>
      </c>
      <c r="D198">
        <v>104</v>
      </c>
      <c r="E198">
        <v>147</v>
      </c>
      <c r="F198">
        <v>5</v>
      </c>
      <c r="G198">
        <v>256</v>
      </c>
      <c r="H198">
        <v>1149</v>
      </c>
      <c r="I198">
        <v>196</v>
      </c>
      <c r="J198">
        <v>1345</v>
      </c>
      <c r="K198">
        <v>2151</v>
      </c>
      <c r="L198">
        <v>1</v>
      </c>
      <c r="M198" s="4">
        <f xml:space="preserve"> Data_table[[#This Row],[Total Casuality]] / Data_table[[#This Row],[Total Accident]]</f>
        <v>5.25390625</v>
      </c>
      <c r="N198" t="s">
        <v>63</v>
      </c>
    </row>
    <row r="199" spans="1:14" x14ac:dyDescent="0.25">
      <c r="A199">
        <v>2021</v>
      </c>
      <c r="B199" t="str">
        <f xml:space="preserve"> _xlfn.CONCAT(Data_table[[#This Row],[Year]],"-Q",Data_table[[#This Row],[Quarter]])</f>
        <v>2021-Q1</v>
      </c>
      <c r="C199" t="s">
        <v>30</v>
      </c>
      <c r="D199">
        <v>33</v>
      </c>
      <c r="E199">
        <v>100</v>
      </c>
      <c r="F199">
        <v>4</v>
      </c>
      <c r="G199">
        <v>137</v>
      </c>
      <c r="H199">
        <v>604</v>
      </c>
      <c r="I199">
        <v>100</v>
      </c>
      <c r="J199">
        <v>704</v>
      </c>
      <c r="K199">
        <v>1013</v>
      </c>
      <c r="L199">
        <v>1</v>
      </c>
      <c r="M199" s="4">
        <f xml:space="preserve"> Data_table[[#This Row],[Total Casuality]] / Data_table[[#This Row],[Total Accident]]</f>
        <v>5.1386861313868613</v>
      </c>
      <c r="N199" t="s">
        <v>63</v>
      </c>
    </row>
    <row r="200" spans="1:14" x14ac:dyDescent="0.25">
      <c r="A200">
        <v>2021</v>
      </c>
      <c r="B200" t="str">
        <f xml:space="preserve"> _xlfn.CONCAT(Data_table[[#This Row],[Year]],"-Q",Data_table[[#This Row],[Quarter]])</f>
        <v>2021-Q1</v>
      </c>
      <c r="C200" t="s">
        <v>31</v>
      </c>
      <c r="D200">
        <v>19</v>
      </c>
      <c r="E200">
        <v>52</v>
      </c>
      <c r="F200">
        <v>0</v>
      </c>
      <c r="G200">
        <v>71</v>
      </c>
      <c r="H200">
        <v>287</v>
      </c>
      <c r="I200">
        <v>29</v>
      </c>
      <c r="J200">
        <v>316</v>
      </c>
      <c r="K200">
        <v>469</v>
      </c>
      <c r="L200">
        <v>1</v>
      </c>
      <c r="M200" s="4">
        <f xml:space="preserve"> Data_table[[#This Row],[Total Casuality]] / Data_table[[#This Row],[Total Accident]]</f>
        <v>4.450704225352113</v>
      </c>
      <c r="N200" t="s">
        <v>63</v>
      </c>
    </row>
    <row r="201" spans="1:14" x14ac:dyDescent="0.25">
      <c r="A201">
        <v>2021</v>
      </c>
      <c r="B201" t="str">
        <f xml:space="preserve"> _xlfn.CONCAT(Data_table[[#This Row],[Year]],"-Q",Data_table[[#This Row],[Quarter]])</f>
        <v>2021-Q1</v>
      </c>
      <c r="C201" t="s">
        <v>32</v>
      </c>
      <c r="D201">
        <v>13</v>
      </c>
      <c r="E201">
        <v>31</v>
      </c>
      <c r="F201">
        <v>0</v>
      </c>
      <c r="G201">
        <v>44</v>
      </c>
      <c r="H201">
        <v>139</v>
      </c>
      <c r="I201">
        <v>21</v>
      </c>
      <c r="J201">
        <v>160</v>
      </c>
      <c r="K201">
        <v>263</v>
      </c>
      <c r="L201">
        <v>1</v>
      </c>
      <c r="M201" s="4">
        <f xml:space="preserve"> Data_table[[#This Row],[Total Casuality]] / Data_table[[#This Row],[Total Accident]]</f>
        <v>3.6363636363636362</v>
      </c>
      <c r="N201" t="s">
        <v>63</v>
      </c>
    </row>
    <row r="202" spans="1:14" x14ac:dyDescent="0.25">
      <c r="A202">
        <v>2021</v>
      </c>
      <c r="B202" t="str">
        <f xml:space="preserve"> _xlfn.CONCAT(Data_table[[#This Row],[Year]],"-Q",Data_table[[#This Row],[Quarter]])</f>
        <v>2021-Q1</v>
      </c>
      <c r="C202" t="s">
        <v>44</v>
      </c>
      <c r="D202">
        <v>15</v>
      </c>
      <c r="E202">
        <v>22</v>
      </c>
      <c r="F202">
        <v>0</v>
      </c>
      <c r="G202">
        <v>37</v>
      </c>
      <c r="H202">
        <v>119</v>
      </c>
      <c r="I202">
        <v>33</v>
      </c>
      <c r="J202">
        <v>152</v>
      </c>
      <c r="K202">
        <v>205</v>
      </c>
      <c r="L202">
        <v>1</v>
      </c>
      <c r="M202" s="4">
        <f xml:space="preserve"> Data_table[[#This Row],[Total Casuality]] / Data_table[[#This Row],[Total Accident]]</f>
        <v>4.1081081081081079</v>
      </c>
      <c r="N202" t="s">
        <v>63</v>
      </c>
    </row>
    <row r="203" spans="1:14" x14ac:dyDescent="0.25">
      <c r="A203">
        <v>2021</v>
      </c>
      <c r="B203" t="str">
        <f xml:space="preserve"> _xlfn.CONCAT(Data_table[[#This Row],[Year]],"-Q",Data_table[[#This Row],[Quarter]])</f>
        <v>2021-Q1</v>
      </c>
      <c r="C203" t="s">
        <v>47</v>
      </c>
      <c r="D203">
        <v>8</v>
      </c>
      <c r="E203">
        <v>33</v>
      </c>
      <c r="F203">
        <v>0</v>
      </c>
      <c r="G203">
        <v>41</v>
      </c>
      <c r="H203">
        <v>153</v>
      </c>
      <c r="I203">
        <v>14</v>
      </c>
      <c r="J203">
        <v>167</v>
      </c>
      <c r="K203">
        <v>235</v>
      </c>
      <c r="L203">
        <v>1</v>
      </c>
      <c r="M203" s="4">
        <f xml:space="preserve"> Data_table[[#This Row],[Total Casuality]] / Data_table[[#This Row],[Total Accident]]</f>
        <v>4.0731707317073171</v>
      </c>
      <c r="N203" t="s">
        <v>63</v>
      </c>
    </row>
    <row r="204" spans="1:14" x14ac:dyDescent="0.25">
      <c r="A204">
        <v>2021</v>
      </c>
      <c r="B204" t="str">
        <f xml:space="preserve"> _xlfn.CONCAT(Data_table[[#This Row],[Year]],"-Q",Data_table[[#This Row],[Quarter]])</f>
        <v>2021-Q2</v>
      </c>
      <c r="C204" t="s">
        <v>28</v>
      </c>
      <c r="D204">
        <v>22</v>
      </c>
      <c r="E204">
        <v>41</v>
      </c>
      <c r="F204">
        <v>0</v>
      </c>
      <c r="G204">
        <v>63</v>
      </c>
      <c r="H204">
        <v>370</v>
      </c>
      <c r="I204">
        <v>46</v>
      </c>
      <c r="J204">
        <v>416</v>
      </c>
      <c r="K204">
        <v>499</v>
      </c>
      <c r="L204">
        <v>2</v>
      </c>
      <c r="M204" s="4">
        <f xml:space="preserve"> Data_table[[#This Row],[Total Casuality]] / Data_table[[#This Row],[Total Accident]]</f>
        <v>6.6031746031746028</v>
      </c>
      <c r="N204" t="s">
        <v>63</v>
      </c>
    </row>
    <row r="205" spans="1:14" x14ac:dyDescent="0.25">
      <c r="A205">
        <v>2021</v>
      </c>
      <c r="B205" t="str">
        <f xml:space="preserve"> _xlfn.CONCAT(Data_table[[#This Row],[Year]],"-Q",Data_table[[#This Row],[Quarter]])</f>
        <v>2021-Q2</v>
      </c>
      <c r="C205" t="s">
        <v>29</v>
      </c>
      <c r="D205">
        <v>94</v>
      </c>
      <c r="E205">
        <v>126</v>
      </c>
      <c r="F205">
        <v>2</v>
      </c>
      <c r="G205">
        <v>222</v>
      </c>
      <c r="H205">
        <v>837</v>
      </c>
      <c r="I205">
        <v>217</v>
      </c>
      <c r="J205">
        <v>1054</v>
      </c>
      <c r="K205">
        <v>1790</v>
      </c>
      <c r="L205">
        <v>2</v>
      </c>
      <c r="M205" s="4">
        <f xml:space="preserve"> Data_table[[#This Row],[Total Casuality]] / Data_table[[#This Row],[Total Accident]]</f>
        <v>4.7477477477477477</v>
      </c>
      <c r="N205" t="s">
        <v>63</v>
      </c>
    </row>
    <row r="206" spans="1:14" x14ac:dyDescent="0.25">
      <c r="A206">
        <v>2021</v>
      </c>
      <c r="B206" t="str">
        <f xml:space="preserve"> _xlfn.CONCAT(Data_table[[#This Row],[Year]],"-Q",Data_table[[#This Row],[Quarter]])</f>
        <v>2021-Q2</v>
      </c>
      <c r="C206" t="s">
        <v>30</v>
      </c>
      <c r="D206">
        <v>22</v>
      </c>
      <c r="E206">
        <v>47</v>
      </c>
      <c r="F206">
        <v>1</v>
      </c>
      <c r="G206">
        <v>70</v>
      </c>
      <c r="H206">
        <v>286</v>
      </c>
      <c r="I206">
        <v>57</v>
      </c>
      <c r="J206">
        <v>343</v>
      </c>
      <c r="K206">
        <v>480</v>
      </c>
      <c r="L206">
        <v>2</v>
      </c>
      <c r="M206" s="4">
        <f xml:space="preserve"> Data_table[[#This Row],[Total Casuality]] / Data_table[[#This Row],[Total Accident]]</f>
        <v>4.9000000000000004</v>
      </c>
      <c r="N206" t="s">
        <v>63</v>
      </c>
    </row>
    <row r="207" spans="1:14" x14ac:dyDescent="0.25">
      <c r="A207">
        <v>2021</v>
      </c>
      <c r="B207" t="str">
        <f xml:space="preserve"> _xlfn.CONCAT(Data_table[[#This Row],[Year]],"-Q",Data_table[[#This Row],[Quarter]])</f>
        <v>2021-Q2</v>
      </c>
      <c r="C207" t="s">
        <v>31</v>
      </c>
      <c r="D207">
        <v>20</v>
      </c>
      <c r="E207">
        <v>19</v>
      </c>
      <c r="F207">
        <v>0</v>
      </c>
      <c r="G207">
        <v>39</v>
      </c>
      <c r="H207">
        <v>148</v>
      </c>
      <c r="I207">
        <v>40</v>
      </c>
      <c r="J207">
        <v>188</v>
      </c>
      <c r="K207">
        <v>229</v>
      </c>
      <c r="L207">
        <v>2</v>
      </c>
      <c r="M207" s="4">
        <f xml:space="preserve"> Data_table[[#This Row],[Total Casuality]] / Data_table[[#This Row],[Total Accident]]</f>
        <v>4.8205128205128203</v>
      </c>
      <c r="N207" t="s">
        <v>63</v>
      </c>
    </row>
    <row r="208" spans="1:14" x14ac:dyDescent="0.25">
      <c r="A208">
        <v>2021</v>
      </c>
      <c r="B208" t="str">
        <f xml:space="preserve"> _xlfn.CONCAT(Data_table[[#This Row],[Year]],"-Q",Data_table[[#This Row],[Quarter]])</f>
        <v>2021-Q2</v>
      </c>
      <c r="C208" t="s">
        <v>32</v>
      </c>
      <c r="D208">
        <v>4</v>
      </c>
      <c r="E208">
        <v>47</v>
      </c>
      <c r="F208">
        <v>2</v>
      </c>
      <c r="G208">
        <v>53</v>
      </c>
      <c r="H208">
        <v>130</v>
      </c>
      <c r="I208">
        <v>4</v>
      </c>
      <c r="J208">
        <v>134</v>
      </c>
      <c r="K208">
        <v>220</v>
      </c>
      <c r="L208">
        <v>2</v>
      </c>
      <c r="M208" s="4">
        <f xml:space="preserve"> Data_table[[#This Row],[Total Casuality]] / Data_table[[#This Row],[Total Accident]]</f>
        <v>2.5283018867924527</v>
      </c>
      <c r="N208" t="s">
        <v>63</v>
      </c>
    </row>
    <row r="209" spans="1:14" x14ac:dyDescent="0.25">
      <c r="A209">
        <v>2021</v>
      </c>
      <c r="B209" t="str">
        <f xml:space="preserve"> _xlfn.CONCAT(Data_table[[#This Row],[Year]],"-Q",Data_table[[#This Row],[Quarter]])</f>
        <v>2021-Q2</v>
      </c>
      <c r="C209" t="s">
        <v>44</v>
      </c>
      <c r="D209">
        <v>20</v>
      </c>
      <c r="E209">
        <v>3</v>
      </c>
      <c r="F209">
        <v>0</v>
      </c>
      <c r="G209">
        <v>23</v>
      </c>
      <c r="H209">
        <v>87</v>
      </c>
      <c r="I209">
        <v>37</v>
      </c>
      <c r="J209">
        <v>124</v>
      </c>
      <c r="K209">
        <v>196</v>
      </c>
      <c r="L209">
        <v>2</v>
      </c>
      <c r="M209" s="4">
        <f xml:space="preserve"> Data_table[[#This Row],[Total Casuality]] / Data_table[[#This Row],[Total Accident]]</f>
        <v>5.3913043478260869</v>
      </c>
      <c r="N209" t="s">
        <v>63</v>
      </c>
    </row>
    <row r="210" spans="1:14" x14ac:dyDescent="0.25">
      <c r="A210">
        <v>2021</v>
      </c>
      <c r="B210" t="str">
        <f xml:space="preserve"> _xlfn.CONCAT(Data_table[[#This Row],[Year]],"-Q",Data_table[[#This Row],[Quarter]])</f>
        <v>2021-Q2</v>
      </c>
      <c r="C210" t="s">
        <v>47</v>
      </c>
      <c r="D210">
        <v>18</v>
      </c>
      <c r="E210">
        <v>26</v>
      </c>
      <c r="F210">
        <v>2</v>
      </c>
      <c r="G210">
        <v>46</v>
      </c>
      <c r="H210">
        <v>213</v>
      </c>
      <c r="I210">
        <v>50</v>
      </c>
      <c r="J210">
        <v>263</v>
      </c>
      <c r="K210">
        <v>386</v>
      </c>
      <c r="L210">
        <v>2</v>
      </c>
      <c r="M210" s="4">
        <f xml:space="preserve"> Data_table[[#This Row],[Total Casuality]] / Data_table[[#This Row],[Total Accident]]</f>
        <v>5.7173913043478262</v>
      </c>
      <c r="N210" t="s">
        <v>63</v>
      </c>
    </row>
    <row r="211" spans="1:14" x14ac:dyDescent="0.25">
      <c r="A211">
        <v>2021</v>
      </c>
      <c r="B211" t="str">
        <f xml:space="preserve"> _xlfn.CONCAT(Data_table[[#This Row],[Year]],"-Q",Data_table[[#This Row],[Quarter]])</f>
        <v>2021-Q3</v>
      </c>
      <c r="C211" t="s">
        <v>28</v>
      </c>
      <c r="D211">
        <v>23</v>
      </c>
      <c r="E211">
        <v>70</v>
      </c>
      <c r="F211">
        <v>1</v>
      </c>
      <c r="G211">
        <v>94</v>
      </c>
      <c r="H211">
        <v>312</v>
      </c>
      <c r="I211">
        <v>65</v>
      </c>
      <c r="J211">
        <v>377</v>
      </c>
      <c r="K211">
        <v>560</v>
      </c>
      <c r="L211">
        <v>3</v>
      </c>
      <c r="M211" s="4">
        <f xml:space="preserve"> Data_table[[#This Row],[Total Casuality]] / Data_table[[#This Row],[Total Accident]]</f>
        <v>4.0106382978723403</v>
      </c>
      <c r="N211" t="s">
        <v>63</v>
      </c>
    </row>
    <row r="212" spans="1:14" x14ac:dyDescent="0.25">
      <c r="A212">
        <v>2021</v>
      </c>
      <c r="B212" t="str">
        <f xml:space="preserve"> _xlfn.CONCAT(Data_table[[#This Row],[Year]],"-Q",Data_table[[#This Row],[Quarter]])</f>
        <v>2021-Q3</v>
      </c>
      <c r="C212" t="s">
        <v>29</v>
      </c>
      <c r="D212">
        <v>58</v>
      </c>
      <c r="E212">
        <v>111</v>
      </c>
      <c r="F212">
        <v>5</v>
      </c>
      <c r="G212">
        <v>174</v>
      </c>
      <c r="H212">
        <v>684</v>
      </c>
      <c r="I212">
        <v>144</v>
      </c>
      <c r="J212">
        <v>828</v>
      </c>
      <c r="K212">
        <v>1471</v>
      </c>
      <c r="L212">
        <v>3</v>
      </c>
      <c r="M212" s="4">
        <f xml:space="preserve"> Data_table[[#This Row],[Total Casuality]] / Data_table[[#This Row],[Total Accident]]</f>
        <v>4.7586206896551726</v>
      </c>
      <c r="N212" t="s">
        <v>63</v>
      </c>
    </row>
    <row r="213" spans="1:14" x14ac:dyDescent="0.25">
      <c r="A213">
        <v>2021</v>
      </c>
      <c r="B213" t="str">
        <f xml:space="preserve"> _xlfn.CONCAT(Data_table[[#This Row],[Year]],"-Q",Data_table[[#This Row],[Quarter]])</f>
        <v>2021-Q3</v>
      </c>
      <c r="C213" t="s">
        <v>30</v>
      </c>
      <c r="D213">
        <v>15</v>
      </c>
      <c r="E213">
        <v>17</v>
      </c>
      <c r="F213">
        <v>0</v>
      </c>
      <c r="G213">
        <v>32</v>
      </c>
      <c r="H213">
        <v>131</v>
      </c>
      <c r="I213">
        <v>53</v>
      </c>
      <c r="J213">
        <v>184</v>
      </c>
      <c r="K213">
        <v>283</v>
      </c>
      <c r="L213">
        <v>3</v>
      </c>
      <c r="M213" s="4">
        <f xml:space="preserve"> Data_table[[#This Row],[Total Casuality]] / Data_table[[#This Row],[Total Accident]]</f>
        <v>5.75</v>
      </c>
      <c r="N213" t="s">
        <v>63</v>
      </c>
    </row>
    <row r="214" spans="1:14" x14ac:dyDescent="0.25">
      <c r="A214">
        <v>2021</v>
      </c>
      <c r="B214" t="str">
        <f xml:space="preserve"> _xlfn.CONCAT(Data_table[[#This Row],[Year]],"-Q",Data_table[[#This Row],[Quarter]])</f>
        <v>2021-Q3</v>
      </c>
      <c r="C214" t="s">
        <v>31</v>
      </c>
      <c r="D214">
        <v>15</v>
      </c>
      <c r="E214">
        <v>3</v>
      </c>
      <c r="F214">
        <v>0</v>
      </c>
      <c r="G214">
        <v>18</v>
      </c>
      <c r="H214">
        <v>98</v>
      </c>
      <c r="I214">
        <v>33</v>
      </c>
      <c r="J214">
        <v>131</v>
      </c>
      <c r="K214">
        <v>138</v>
      </c>
      <c r="L214">
        <v>3</v>
      </c>
      <c r="M214" s="4">
        <f xml:space="preserve"> Data_table[[#This Row],[Total Casuality]] / Data_table[[#This Row],[Total Accident]]</f>
        <v>7.2777777777777777</v>
      </c>
      <c r="N214" t="s">
        <v>63</v>
      </c>
    </row>
    <row r="215" spans="1:14" x14ac:dyDescent="0.25">
      <c r="A215">
        <v>2021</v>
      </c>
      <c r="B215" t="str">
        <f xml:space="preserve"> _xlfn.CONCAT(Data_table[[#This Row],[Year]],"-Q",Data_table[[#This Row],[Quarter]])</f>
        <v>2021-Q3</v>
      </c>
      <c r="C215" t="s">
        <v>32</v>
      </c>
      <c r="D215">
        <v>15</v>
      </c>
      <c r="E215">
        <v>39</v>
      </c>
      <c r="F215">
        <v>0</v>
      </c>
      <c r="G215">
        <v>54</v>
      </c>
      <c r="H215">
        <v>159</v>
      </c>
      <c r="I215">
        <v>59</v>
      </c>
      <c r="J215">
        <v>218</v>
      </c>
      <c r="K215">
        <v>312</v>
      </c>
      <c r="L215">
        <v>3</v>
      </c>
      <c r="M215" s="4">
        <f xml:space="preserve"> Data_table[[#This Row],[Total Casuality]] / Data_table[[#This Row],[Total Accident]]</f>
        <v>4.0370370370370372</v>
      </c>
      <c r="N215" t="s">
        <v>63</v>
      </c>
    </row>
    <row r="216" spans="1:14" x14ac:dyDescent="0.25">
      <c r="A216">
        <v>2021</v>
      </c>
      <c r="B216" t="str">
        <f xml:space="preserve"> _xlfn.CONCAT(Data_table[[#This Row],[Year]],"-Q",Data_table[[#This Row],[Quarter]])</f>
        <v>2021-Q3</v>
      </c>
      <c r="C216" t="s">
        <v>44</v>
      </c>
      <c r="D216">
        <v>10</v>
      </c>
      <c r="E216">
        <v>14</v>
      </c>
      <c r="F216">
        <v>3</v>
      </c>
      <c r="G216">
        <v>27</v>
      </c>
      <c r="H216">
        <v>78</v>
      </c>
      <c r="I216">
        <v>15</v>
      </c>
      <c r="J216">
        <v>93</v>
      </c>
      <c r="K216">
        <v>175</v>
      </c>
      <c r="L216">
        <v>3</v>
      </c>
      <c r="M216" s="4">
        <f xml:space="preserve"> Data_table[[#This Row],[Total Casuality]] / Data_table[[#This Row],[Total Accident]]</f>
        <v>3.4444444444444446</v>
      </c>
      <c r="N216" t="s">
        <v>63</v>
      </c>
    </row>
    <row r="217" spans="1:14" x14ac:dyDescent="0.25">
      <c r="A217">
        <v>2021</v>
      </c>
      <c r="B217" t="str">
        <f xml:space="preserve"> _xlfn.CONCAT(Data_table[[#This Row],[Year]],"-Q",Data_table[[#This Row],[Quarter]])</f>
        <v>2021-Q3</v>
      </c>
      <c r="C217" t="s">
        <v>47</v>
      </c>
      <c r="D217">
        <v>7</v>
      </c>
      <c r="E217">
        <v>13</v>
      </c>
      <c r="F217">
        <v>1</v>
      </c>
      <c r="G217">
        <v>21</v>
      </c>
      <c r="H217">
        <v>56</v>
      </c>
      <c r="I217">
        <v>19</v>
      </c>
      <c r="J217">
        <v>75</v>
      </c>
      <c r="K217">
        <v>110</v>
      </c>
      <c r="L217">
        <v>3</v>
      </c>
      <c r="M217" s="4">
        <f xml:space="preserve"> Data_table[[#This Row],[Total Casuality]] / Data_table[[#This Row],[Total Accident]]</f>
        <v>3.5714285714285716</v>
      </c>
      <c r="N217" t="s">
        <v>63</v>
      </c>
    </row>
    <row r="218" spans="1:14" x14ac:dyDescent="0.25">
      <c r="A218">
        <v>2021</v>
      </c>
      <c r="B218" t="str">
        <f xml:space="preserve"> _xlfn.CONCAT(Data_table[[#This Row],[Year]],"-Q",Data_table[[#This Row],[Quarter]])</f>
        <v>2021-Q4</v>
      </c>
      <c r="C218" t="s">
        <v>28</v>
      </c>
      <c r="D218">
        <v>34</v>
      </c>
      <c r="E218">
        <v>94</v>
      </c>
      <c r="F218">
        <v>1</v>
      </c>
      <c r="G218">
        <v>129</v>
      </c>
      <c r="H218">
        <v>510</v>
      </c>
      <c r="I218">
        <v>62</v>
      </c>
      <c r="J218">
        <v>572</v>
      </c>
      <c r="K218">
        <v>858</v>
      </c>
      <c r="L218">
        <v>4</v>
      </c>
      <c r="M218" s="4">
        <f xml:space="preserve"> Data_table[[#This Row],[Total Casuality]] / Data_table[[#This Row],[Total Accident]]</f>
        <v>4.4341085271317828</v>
      </c>
      <c r="N218" t="s">
        <v>63</v>
      </c>
    </row>
    <row r="219" spans="1:14" x14ac:dyDescent="0.25">
      <c r="A219">
        <v>2021</v>
      </c>
      <c r="B219" t="str">
        <f xml:space="preserve"> _xlfn.CONCAT(Data_table[[#This Row],[Year]],"-Q",Data_table[[#This Row],[Quarter]])</f>
        <v>2021-Q4</v>
      </c>
      <c r="C219" t="s">
        <v>29</v>
      </c>
      <c r="D219">
        <v>60</v>
      </c>
      <c r="E219">
        <v>112</v>
      </c>
      <c r="F219">
        <v>5</v>
      </c>
      <c r="G219">
        <v>177</v>
      </c>
      <c r="H219">
        <v>691</v>
      </c>
      <c r="I219">
        <v>120</v>
      </c>
      <c r="J219">
        <v>811</v>
      </c>
      <c r="K219">
        <v>1436</v>
      </c>
      <c r="L219">
        <v>4</v>
      </c>
      <c r="M219" s="4">
        <f xml:space="preserve"> Data_table[[#This Row],[Total Casuality]] / Data_table[[#This Row],[Total Accident]]</f>
        <v>4.5819209039548019</v>
      </c>
      <c r="N219" t="s">
        <v>63</v>
      </c>
    </row>
    <row r="220" spans="1:14" x14ac:dyDescent="0.25">
      <c r="A220">
        <v>2021</v>
      </c>
      <c r="B220" t="str">
        <f xml:space="preserve"> _xlfn.CONCAT(Data_table[[#This Row],[Year]],"-Q",Data_table[[#This Row],[Quarter]])</f>
        <v>2021-Q4</v>
      </c>
      <c r="C220" t="s">
        <v>30</v>
      </c>
      <c r="D220">
        <v>21</v>
      </c>
      <c r="E220">
        <v>19</v>
      </c>
      <c r="F220">
        <v>0</v>
      </c>
      <c r="G220">
        <v>40</v>
      </c>
      <c r="H220">
        <v>190</v>
      </c>
      <c r="I220">
        <v>40</v>
      </c>
      <c r="J220">
        <v>230</v>
      </c>
      <c r="K220">
        <v>385</v>
      </c>
      <c r="L220">
        <v>4</v>
      </c>
      <c r="M220" s="4">
        <f xml:space="preserve"> Data_table[[#This Row],[Total Casuality]] / Data_table[[#This Row],[Total Accident]]</f>
        <v>5.75</v>
      </c>
      <c r="N220" t="s">
        <v>63</v>
      </c>
    </row>
    <row r="221" spans="1:14" x14ac:dyDescent="0.25">
      <c r="A221">
        <v>2021</v>
      </c>
      <c r="B221" t="str">
        <f xml:space="preserve"> _xlfn.CONCAT(Data_table[[#This Row],[Year]],"-Q",Data_table[[#This Row],[Quarter]])</f>
        <v>2021-Q4</v>
      </c>
      <c r="C221" t="s">
        <v>31</v>
      </c>
      <c r="D221">
        <v>6</v>
      </c>
      <c r="E221">
        <v>4</v>
      </c>
      <c r="F221">
        <v>0</v>
      </c>
      <c r="G221">
        <v>10</v>
      </c>
      <c r="H221">
        <v>38</v>
      </c>
      <c r="I221">
        <v>13</v>
      </c>
      <c r="J221">
        <v>51</v>
      </c>
      <c r="K221">
        <v>73</v>
      </c>
      <c r="L221">
        <v>4</v>
      </c>
      <c r="M221" s="4">
        <f xml:space="preserve"> Data_table[[#This Row],[Total Casuality]] / Data_table[[#This Row],[Total Accident]]</f>
        <v>5.0999999999999996</v>
      </c>
      <c r="N221" t="s">
        <v>63</v>
      </c>
    </row>
    <row r="222" spans="1:14" x14ac:dyDescent="0.25">
      <c r="A222">
        <v>2021</v>
      </c>
      <c r="B222" t="str">
        <f xml:space="preserve"> _xlfn.CONCAT(Data_table[[#This Row],[Year]],"-Q",Data_table[[#This Row],[Quarter]])</f>
        <v>2021-Q4</v>
      </c>
      <c r="C222" t="s">
        <v>32</v>
      </c>
      <c r="D222">
        <v>16</v>
      </c>
      <c r="E222">
        <v>44</v>
      </c>
      <c r="F222">
        <v>2</v>
      </c>
      <c r="G222">
        <v>62</v>
      </c>
      <c r="H222">
        <v>248</v>
      </c>
      <c r="I222">
        <v>28</v>
      </c>
      <c r="J222">
        <v>276</v>
      </c>
      <c r="K222">
        <v>378</v>
      </c>
      <c r="L222">
        <v>4</v>
      </c>
      <c r="M222" s="4">
        <f xml:space="preserve"> Data_table[[#This Row],[Total Casuality]] / Data_table[[#This Row],[Total Accident]]</f>
        <v>4.4516129032258061</v>
      </c>
      <c r="N222" t="s">
        <v>63</v>
      </c>
    </row>
    <row r="223" spans="1:14" x14ac:dyDescent="0.25">
      <c r="A223">
        <v>2021</v>
      </c>
      <c r="B223" t="str">
        <f xml:space="preserve"> _xlfn.CONCAT(Data_table[[#This Row],[Year]],"-Q",Data_table[[#This Row],[Quarter]])</f>
        <v>2021-Q4</v>
      </c>
      <c r="C223" t="s">
        <v>44</v>
      </c>
      <c r="D223">
        <v>13</v>
      </c>
      <c r="E223">
        <v>22</v>
      </c>
      <c r="F223">
        <v>0</v>
      </c>
      <c r="G223">
        <v>35</v>
      </c>
      <c r="H223">
        <v>146</v>
      </c>
      <c r="I223">
        <v>25</v>
      </c>
      <c r="J223">
        <v>171</v>
      </c>
      <c r="K223">
        <v>224</v>
      </c>
      <c r="L223">
        <v>4</v>
      </c>
      <c r="M223" s="4">
        <f xml:space="preserve"> Data_table[[#This Row],[Total Casuality]] / Data_table[[#This Row],[Total Accident]]</f>
        <v>4.8857142857142861</v>
      </c>
      <c r="N223" t="s">
        <v>63</v>
      </c>
    </row>
    <row r="224" spans="1:14" x14ac:dyDescent="0.25">
      <c r="A224">
        <v>2021</v>
      </c>
      <c r="B224" t="str">
        <f xml:space="preserve"> _xlfn.CONCAT(Data_table[[#This Row],[Year]],"-Q",Data_table[[#This Row],[Quarter]])</f>
        <v>2021-Q4</v>
      </c>
      <c r="C224" t="s">
        <v>47</v>
      </c>
      <c r="D224">
        <v>9</v>
      </c>
      <c r="E224">
        <v>16</v>
      </c>
      <c r="F224">
        <v>0</v>
      </c>
      <c r="G224">
        <v>25</v>
      </c>
      <c r="H224">
        <v>135</v>
      </c>
      <c r="I224">
        <v>32</v>
      </c>
      <c r="J224">
        <v>167</v>
      </c>
      <c r="K224">
        <v>249</v>
      </c>
      <c r="L224">
        <v>4</v>
      </c>
      <c r="M224" s="4">
        <f xml:space="preserve"> Data_table[[#This Row],[Total Casuality]] / Data_table[[#This Row],[Total Accident]]</f>
        <v>6.68</v>
      </c>
      <c r="N224" t="s">
        <v>63</v>
      </c>
    </row>
    <row r="225" spans="1:14" x14ac:dyDescent="0.25">
      <c r="A225">
        <v>2022</v>
      </c>
      <c r="B225" t="str">
        <f xml:space="preserve"> _xlfn.CONCAT(Data_table[[#This Row],[Year]],"-Q",Data_table[[#This Row],[Quarter]])</f>
        <v>2022-Q1</v>
      </c>
      <c r="C225" t="s">
        <v>28</v>
      </c>
      <c r="D225">
        <v>18</v>
      </c>
      <c r="E225">
        <v>83</v>
      </c>
      <c r="F225">
        <v>1</v>
      </c>
      <c r="G225">
        <v>102</v>
      </c>
      <c r="H225">
        <v>417</v>
      </c>
      <c r="I225">
        <v>37</v>
      </c>
      <c r="J225">
        <v>454</v>
      </c>
      <c r="K225">
        <v>724</v>
      </c>
      <c r="L225">
        <v>1</v>
      </c>
      <c r="M225" s="4">
        <f xml:space="preserve"> Data_table[[#This Row],[Total Casuality]] / Data_table[[#This Row],[Total Accident]]</f>
        <v>4.4509803921568629</v>
      </c>
      <c r="N225" t="s">
        <v>63</v>
      </c>
    </row>
    <row r="226" spans="1:14" x14ac:dyDescent="0.25">
      <c r="A226">
        <v>2022</v>
      </c>
      <c r="B226" t="str">
        <f xml:space="preserve"> _xlfn.CONCAT(Data_table[[#This Row],[Year]],"-Q",Data_table[[#This Row],[Quarter]])</f>
        <v>2022-Q1</v>
      </c>
      <c r="C226" t="s">
        <v>29</v>
      </c>
      <c r="D226">
        <v>82</v>
      </c>
      <c r="E226">
        <v>106</v>
      </c>
      <c r="F226">
        <v>9</v>
      </c>
      <c r="G226">
        <v>197</v>
      </c>
      <c r="H226">
        <v>887</v>
      </c>
      <c r="I226">
        <v>197</v>
      </c>
      <c r="J226">
        <v>1084</v>
      </c>
      <c r="K226">
        <v>1818</v>
      </c>
      <c r="L226">
        <v>1</v>
      </c>
      <c r="M226" s="4">
        <f xml:space="preserve"> Data_table[[#This Row],[Total Casuality]] / Data_table[[#This Row],[Total Accident]]</f>
        <v>5.5025380710659899</v>
      </c>
      <c r="N226" t="s">
        <v>63</v>
      </c>
    </row>
    <row r="227" spans="1:14" x14ac:dyDescent="0.25">
      <c r="A227">
        <v>2022</v>
      </c>
      <c r="B227" t="str">
        <f xml:space="preserve"> _xlfn.CONCAT(Data_table[[#This Row],[Year]],"-Q",Data_table[[#This Row],[Quarter]])</f>
        <v>2022-Q1</v>
      </c>
      <c r="C227" t="s">
        <v>30</v>
      </c>
      <c r="D227">
        <v>42</v>
      </c>
      <c r="E227">
        <v>48</v>
      </c>
      <c r="F227">
        <v>2</v>
      </c>
      <c r="G227">
        <v>92</v>
      </c>
      <c r="H227">
        <v>417</v>
      </c>
      <c r="I227">
        <v>138</v>
      </c>
      <c r="J227">
        <v>555</v>
      </c>
      <c r="K227">
        <v>782</v>
      </c>
      <c r="L227">
        <v>1</v>
      </c>
      <c r="M227" s="4">
        <f xml:space="preserve"> Data_table[[#This Row],[Total Casuality]] / Data_table[[#This Row],[Total Accident]]</f>
        <v>6.0326086956521738</v>
      </c>
      <c r="N227" t="s">
        <v>63</v>
      </c>
    </row>
    <row r="228" spans="1:14" x14ac:dyDescent="0.25">
      <c r="A228">
        <v>2022</v>
      </c>
      <c r="B228" t="str">
        <f xml:space="preserve"> _xlfn.CONCAT(Data_table[[#This Row],[Year]],"-Q",Data_table[[#This Row],[Quarter]])</f>
        <v>2022-Q1</v>
      </c>
      <c r="C228" t="s">
        <v>31</v>
      </c>
      <c r="D228">
        <v>12</v>
      </c>
      <c r="E228">
        <v>1</v>
      </c>
      <c r="F228">
        <v>0</v>
      </c>
      <c r="G228">
        <v>13</v>
      </c>
      <c r="H228">
        <v>76</v>
      </c>
      <c r="I228">
        <v>37</v>
      </c>
      <c r="J228">
        <v>113</v>
      </c>
      <c r="K228">
        <v>143</v>
      </c>
      <c r="L228">
        <v>1</v>
      </c>
      <c r="M228" s="4">
        <f xml:space="preserve"> Data_table[[#This Row],[Total Casuality]] / Data_table[[#This Row],[Total Accident]]</f>
        <v>8.6923076923076916</v>
      </c>
      <c r="N228" t="s">
        <v>63</v>
      </c>
    </row>
    <row r="229" spans="1:14" x14ac:dyDescent="0.25">
      <c r="A229">
        <v>2022</v>
      </c>
      <c r="B229" t="str">
        <f xml:space="preserve"> _xlfn.CONCAT(Data_table[[#This Row],[Year]],"-Q",Data_table[[#This Row],[Quarter]])</f>
        <v>2022-Q1</v>
      </c>
      <c r="C229" t="s">
        <v>32</v>
      </c>
      <c r="D229">
        <v>7</v>
      </c>
      <c r="E229">
        <v>46</v>
      </c>
      <c r="F229">
        <v>4</v>
      </c>
      <c r="G229">
        <v>57</v>
      </c>
      <c r="H229">
        <v>229</v>
      </c>
      <c r="I229">
        <v>22</v>
      </c>
      <c r="J229">
        <v>251</v>
      </c>
      <c r="K229">
        <v>350</v>
      </c>
      <c r="L229">
        <v>1</v>
      </c>
      <c r="M229" s="4">
        <f xml:space="preserve"> Data_table[[#This Row],[Total Casuality]] / Data_table[[#This Row],[Total Accident]]</f>
        <v>4.4035087719298245</v>
      </c>
      <c r="N229" t="s">
        <v>63</v>
      </c>
    </row>
    <row r="230" spans="1:14" x14ac:dyDescent="0.25">
      <c r="A230">
        <v>2022</v>
      </c>
      <c r="B230" t="str">
        <f xml:space="preserve"> _xlfn.CONCAT(Data_table[[#This Row],[Year]],"-Q",Data_table[[#This Row],[Quarter]])</f>
        <v>2022-Q1</v>
      </c>
      <c r="C230" t="s">
        <v>44</v>
      </c>
      <c r="D230">
        <v>8</v>
      </c>
      <c r="E230">
        <v>17</v>
      </c>
      <c r="F230">
        <v>2</v>
      </c>
      <c r="G230">
        <v>27</v>
      </c>
      <c r="H230">
        <v>103</v>
      </c>
      <c r="I230">
        <v>13</v>
      </c>
      <c r="J230">
        <v>116</v>
      </c>
      <c r="K230">
        <v>231</v>
      </c>
      <c r="L230">
        <v>1</v>
      </c>
      <c r="M230" s="4">
        <f xml:space="preserve"> Data_table[[#This Row],[Total Casuality]] / Data_table[[#This Row],[Total Accident]]</f>
        <v>4.2962962962962967</v>
      </c>
      <c r="N230" t="s">
        <v>63</v>
      </c>
    </row>
    <row r="231" spans="1:14" x14ac:dyDescent="0.25">
      <c r="A231">
        <v>2022</v>
      </c>
      <c r="B231" t="str">
        <f xml:space="preserve"> _xlfn.CONCAT(Data_table[[#This Row],[Year]],"-Q",Data_table[[#This Row],[Quarter]])</f>
        <v>2022-Q1</v>
      </c>
      <c r="C231" t="s">
        <v>47</v>
      </c>
      <c r="D231">
        <v>5</v>
      </c>
      <c r="E231">
        <v>21</v>
      </c>
      <c r="F231">
        <v>1</v>
      </c>
      <c r="G231">
        <v>27</v>
      </c>
      <c r="H231">
        <v>130</v>
      </c>
      <c r="I231">
        <v>10</v>
      </c>
      <c r="J231">
        <v>140</v>
      </c>
      <c r="K231">
        <v>185</v>
      </c>
      <c r="L231">
        <v>1</v>
      </c>
      <c r="M231" s="4">
        <f xml:space="preserve"> Data_table[[#This Row],[Total Casuality]] / Data_table[[#This Row],[Total Accident]]</f>
        <v>5.1851851851851851</v>
      </c>
      <c r="N231" t="s">
        <v>63</v>
      </c>
    </row>
    <row r="232" spans="1:14" x14ac:dyDescent="0.25">
      <c r="A232">
        <v>2022</v>
      </c>
      <c r="B232" t="str">
        <f xml:space="preserve"> _xlfn.CONCAT(Data_table[[#This Row],[Year]],"-Q",Data_table[[#This Row],[Quarter]])</f>
        <v>2022-Q2</v>
      </c>
      <c r="C232" t="s">
        <v>28</v>
      </c>
      <c r="D232">
        <v>13</v>
      </c>
      <c r="E232">
        <v>74</v>
      </c>
      <c r="F232">
        <v>1</v>
      </c>
      <c r="G232">
        <v>88</v>
      </c>
      <c r="H232">
        <v>333</v>
      </c>
      <c r="I232">
        <v>46</v>
      </c>
      <c r="J232">
        <v>379</v>
      </c>
      <c r="K232">
        <v>594</v>
      </c>
      <c r="L232">
        <v>2</v>
      </c>
      <c r="M232" s="4">
        <f xml:space="preserve"> Data_table[[#This Row],[Total Casuality]] / Data_table[[#This Row],[Total Accident]]</f>
        <v>4.3068181818181817</v>
      </c>
      <c r="N232" t="s">
        <v>63</v>
      </c>
    </row>
    <row r="233" spans="1:14" x14ac:dyDescent="0.25">
      <c r="A233">
        <v>2022</v>
      </c>
      <c r="B233" t="str">
        <f xml:space="preserve"> _xlfn.CONCAT(Data_table[[#This Row],[Year]],"-Q",Data_table[[#This Row],[Quarter]])</f>
        <v>2022-Q2</v>
      </c>
      <c r="C233" t="s">
        <v>29</v>
      </c>
      <c r="D233">
        <v>73</v>
      </c>
      <c r="E233">
        <v>106</v>
      </c>
      <c r="F233">
        <v>2</v>
      </c>
      <c r="G233">
        <v>181</v>
      </c>
      <c r="H233">
        <v>717</v>
      </c>
      <c r="I233">
        <v>177</v>
      </c>
      <c r="J233">
        <v>894</v>
      </c>
      <c r="K233">
        <v>1586</v>
      </c>
      <c r="L233">
        <v>2</v>
      </c>
      <c r="M233" s="4">
        <f xml:space="preserve"> Data_table[[#This Row],[Total Casuality]] / Data_table[[#This Row],[Total Accident]]</f>
        <v>4.9392265193370166</v>
      </c>
      <c r="N233" t="s">
        <v>63</v>
      </c>
    </row>
    <row r="234" spans="1:14" x14ac:dyDescent="0.25">
      <c r="A234">
        <v>2022</v>
      </c>
      <c r="B234" t="str">
        <f xml:space="preserve"> _xlfn.CONCAT(Data_table[[#This Row],[Year]],"-Q",Data_table[[#This Row],[Quarter]])</f>
        <v>2022-Q2</v>
      </c>
      <c r="C234" t="s">
        <v>30</v>
      </c>
      <c r="D234">
        <v>37</v>
      </c>
      <c r="E234">
        <v>53</v>
      </c>
      <c r="F234">
        <v>1</v>
      </c>
      <c r="G234">
        <v>91</v>
      </c>
      <c r="H234">
        <v>406</v>
      </c>
      <c r="I234">
        <v>74</v>
      </c>
      <c r="J234">
        <v>480</v>
      </c>
      <c r="K234">
        <v>683</v>
      </c>
      <c r="L234">
        <v>2</v>
      </c>
      <c r="M234" s="4">
        <f xml:space="preserve"> Data_table[[#This Row],[Total Casuality]] / Data_table[[#This Row],[Total Accident]]</f>
        <v>5.2747252747252746</v>
      </c>
      <c r="N234" t="s">
        <v>63</v>
      </c>
    </row>
    <row r="235" spans="1:14" x14ac:dyDescent="0.25">
      <c r="A235">
        <v>2022</v>
      </c>
      <c r="B235" t="str">
        <f xml:space="preserve"> _xlfn.CONCAT(Data_table[[#This Row],[Year]],"-Q",Data_table[[#This Row],[Quarter]])</f>
        <v>2022-Q2</v>
      </c>
      <c r="C235" t="s">
        <v>31</v>
      </c>
      <c r="D235">
        <v>14</v>
      </c>
      <c r="E235">
        <v>12</v>
      </c>
      <c r="F235">
        <v>0</v>
      </c>
      <c r="G235">
        <v>26</v>
      </c>
      <c r="H235">
        <v>131</v>
      </c>
      <c r="I235">
        <v>22</v>
      </c>
      <c r="J235">
        <v>153</v>
      </c>
      <c r="K235">
        <v>197</v>
      </c>
      <c r="L235">
        <v>2</v>
      </c>
      <c r="M235" s="4">
        <f xml:space="preserve"> Data_table[[#This Row],[Total Casuality]] / Data_table[[#This Row],[Total Accident]]</f>
        <v>5.884615384615385</v>
      </c>
      <c r="N235" t="s">
        <v>63</v>
      </c>
    </row>
    <row r="236" spans="1:14" x14ac:dyDescent="0.25">
      <c r="A236">
        <v>2022</v>
      </c>
      <c r="B236" t="str">
        <f xml:space="preserve"> _xlfn.CONCAT(Data_table[[#This Row],[Year]],"-Q",Data_table[[#This Row],[Quarter]])</f>
        <v>2022-Q2</v>
      </c>
      <c r="C236" t="s">
        <v>32</v>
      </c>
      <c r="D236">
        <v>10</v>
      </c>
      <c r="E236">
        <v>29</v>
      </c>
      <c r="F236">
        <v>0</v>
      </c>
      <c r="G236">
        <v>39</v>
      </c>
      <c r="H236">
        <v>138</v>
      </c>
      <c r="I236">
        <v>13</v>
      </c>
      <c r="J236">
        <v>151</v>
      </c>
      <c r="K236">
        <v>180</v>
      </c>
      <c r="L236">
        <v>2</v>
      </c>
      <c r="M236" s="4">
        <f xml:space="preserve"> Data_table[[#This Row],[Total Casuality]] / Data_table[[#This Row],[Total Accident]]</f>
        <v>3.8717948717948718</v>
      </c>
      <c r="N236" t="s">
        <v>63</v>
      </c>
    </row>
    <row r="237" spans="1:14" x14ac:dyDescent="0.25">
      <c r="A237">
        <v>2022</v>
      </c>
      <c r="B237" t="str">
        <f xml:space="preserve"> _xlfn.CONCAT(Data_table[[#This Row],[Year]],"-Q",Data_table[[#This Row],[Quarter]])</f>
        <v>2022-Q2</v>
      </c>
      <c r="C237" t="s">
        <v>44</v>
      </c>
      <c r="D237">
        <v>17</v>
      </c>
      <c r="E237">
        <v>12</v>
      </c>
      <c r="F237">
        <v>2</v>
      </c>
      <c r="G237">
        <v>31</v>
      </c>
      <c r="H237">
        <v>126</v>
      </c>
      <c r="I237">
        <v>68</v>
      </c>
      <c r="J237">
        <v>194</v>
      </c>
      <c r="K237">
        <v>248</v>
      </c>
      <c r="L237">
        <v>2</v>
      </c>
      <c r="M237" s="4">
        <f xml:space="preserve"> Data_table[[#This Row],[Total Casuality]] / Data_table[[#This Row],[Total Accident]]</f>
        <v>6.258064516129032</v>
      </c>
      <c r="N237" t="s">
        <v>63</v>
      </c>
    </row>
    <row r="238" spans="1:14" x14ac:dyDescent="0.25">
      <c r="A238">
        <v>2022</v>
      </c>
      <c r="B238" t="str">
        <f xml:space="preserve"> _xlfn.CONCAT(Data_table[[#This Row],[Year]],"-Q",Data_table[[#This Row],[Quarter]])</f>
        <v>2022-Q2</v>
      </c>
      <c r="C238" t="s">
        <v>47</v>
      </c>
      <c r="D238">
        <v>7</v>
      </c>
      <c r="E238">
        <v>21</v>
      </c>
      <c r="F238">
        <v>0</v>
      </c>
      <c r="G238">
        <v>28</v>
      </c>
      <c r="H238">
        <v>78</v>
      </c>
      <c r="I238">
        <v>13</v>
      </c>
      <c r="J238">
        <v>91</v>
      </c>
      <c r="K238">
        <v>175</v>
      </c>
      <c r="L238">
        <v>2</v>
      </c>
      <c r="M238" s="4">
        <f xml:space="preserve"> Data_table[[#This Row],[Total Casuality]] / Data_table[[#This Row],[Total Accident]]</f>
        <v>3.25</v>
      </c>
      <c r="N238" t="s">
        <v>63</v>
      </c>
    </row>
    <row r="239" spans="1:14" x14ac:dyDescent="0.25">
      <c r="A239">
        <v>2022</v>
      </c>
      <c r="B239" t="str">
        <f xml:space="preserve"> _xlfn.CONCAT(Data_table[[#This Row],[Year]],"-Q",Data_table[[#This Row],[Quarter]])</f>
        <v>2022-Q3</v>
      </c>
      <c r="C239" t="s">
        <v>28</v>
      </c>
      <c r="D239">
        <v>22</v>
      </c>
      <c r="E239">
        <v>124</v>
      </c>
      <c r="F239">
        <v>1</v>
      </c>
      <c r="G239">
        <v>147</v>
      </c>
      <c r="H239">
        <v>503</v>
      </c>
      <c r="I239">
        <v>46</v>
      </c>
      <c r="J239">
        <v>549</v>
      </c>
      <c r="K239">
        <v>842</v>
      </c>
      <c r="L239">
        <v>3</v>
      </c>
      <c r="M239" s="4">
        <f xml:space="preserve"> Data_table[[#This Row],[Total Casuality]] / Data_table[[#This Row],[Total Accident]]</f>
        <v>3.7346938775510203</v>
      </c>
      <c r="N239" t="s">
        <v>63</v>
      </c>
    </row>
    <row r="240" spans="1:14" x14ac:dyDescent="0.25">
      <c r="A240">
        <v>2022</v>
      </c>
      <c r="B240" t="str">
        <f xml:space="preserve"> _xlfn.CONCAT(Data_table[[#This Row],[Year]],"-Q",Data_table[[#This Row],[Quarter]])</f>
        <v>2022-Q3</v>
      </c>
      <c r="C240" t="s">
        <v>29</v>
      </c>
      <c r="D240">
        <v>64</v>
      </c>
      <c r="E240">
        <v>120</v>
      </c>
      <c r="F240">
        <v>8</v>
      </c>
      <c r="G240">
        <v>192</v>
      </c>
      <c r="H240">
        <v>744</v>
      </c>
      <c r="I240">
        <v>164</v>
      </c>
      <c r="J240">
        <v>908</v>
      </c>
      <c r="K240">
        <v>1462</v>
      </c>
      <c r="L240">
        <v>3</v>
      </c>
      <c r="M240" s="4">
        <f xml:space="preserve"> Data_table[[#This Row],[Total Casuality]] / Data_table[[#This Row],[Total Accident]]</f>
        <v>4.729166666666667</v>
      </c>
      <c r="N240" t="s">
        <v>63</v>
      </c>
    </row>
    <row r="241" spans="1:14" x14ac:dyDescent="0.25">
      <c r="A241">
        <v>2022</v>
      </c>
      <c r="B241" t="str">
        <f xml:space="preserve"> _xlfn.CONCAT(Data_table[[#This Row],[Year]],"-Q",Data_table[[#This Row],[Quarter]])</f>
        <v>2022-Q3</v>
      </c>
      <c r="C241" t="s">
        <v>30</v>
      </c>
      <c r="D241">
        <v>34</v>
      </c>
      <c r="E241">
        <v>65</v>
      </c>
      <c r="F241">
        <v>5</v>
      </c>
      <c r="G241">
        <v>104</v>
      </c>
      <c r="H241">
        <v>330</v>
      </c>
      <c r="I241">
        <v>57</v>
      </c>
      <c r="J241">
        <v>387</v>
      </c>
      <c r="K241">
        <v>631</v>
      </c>
      <c r="L241">
        <v>3</v>
      </c>
      <c r="M241" s="4">
        <f xml:space="preserve"> Data_table[[#This Row],[Total Casuality]] / Data_table[[#This Row],[Total Accident]]</f>
        <v>3.7211538461538463</v>
      </c>
      <c r="N241" t="s">
        <v>63</v>
      </c>
    </row>
    <row r="242" spans="1:14" x14ac:dyDescent="0.25">
      <c r="A242">
        <v>2022</v>
      </c>
      <c r="B242" t="str">
        <f xml:space="preserve"> _xlfn.CONCAT(Data_table[[#This Row],[Year]],"-Q",Data_table[[#This Row],[Quarter]])</f>
        <v>2022-Q3</v>
      </c>
      <c r="C242" t="s">
        <v>31</v>
      </c>
      <c r="D242">
        <v>26</v>
      </c>
      <c r="E242">
        <v>28</v>
      </c>
      <c r="F242">
        <v>0</v>
      </c>
      <c r="G242">
        <v>54</v>
      </c>
      <c r="H242">
        <v>221</v>
      </c>
      <c r="I242">
        <v>77</v>
      </c>
      <c r="J242">
        <v>298</v>
      </c>
      <c r="K242">
        <v>417</v>
      </c>
      <c r="L242">
        <v>3</v>
      </c>
      <c r="M242" s="4">
        <f xml:space="preserve"> Data_table[[#This Row],[Total Casuality]] / Data_table[[#This Row],[Total Accident]]</f>
        <v>5.5185185185185182</v>
      </c>
      <c r="N242" t="s">
        <v>63</v>
      </c>
    </row>
    <row r="243" spans="1:14" x14ac:dyDescent="0.25">
      <c r="A243">
        <v>2022</v>
      </c>
      <c r="B243" t="str">
        <f xml:space="preserve"> _xlfn.CONCAT(Data_table[[#This Row],[Year]],"-Q",Data_table[[#This Row],[Quarter]])</f>
        <v>2022-Q3</v>
      </c>
      <c r="C243" t="s">
        <v>32</v>
      </c>
      <c r="D243">
        <v>16</v>
      </c>
      <c r="E243">
        <v>36</v>
      </c>
      <c r="F243">
        <v>0</v>
      </c>
      <c r="G243">
        <v>52</v>
      </c>
      <c r="H243">
        <v>154</v>
      </c>
      <c r="I243">
        <v>39</v>
      </c>
      <c r="J243">
        <v>193</v>
      </c>
      <c r="K243">
        <v>259</v>
      </c>
      <c r="L243">
        <v>3</v>
      </c>
      <c r="M243" s="4">
        <f xml:space="preserve"> Data_table[[#This Row],[Total Casuality]] / Data_table[[#This Row],[Total Accident]]</f>
        <v>3.7115384615384617</v>
      </c>
      <c r="N243" t="s">
        <v>63</v>
      </c>
    </row>
    <row r="244" spans="1:14" x14ac:dyDescent="0.25">
      <c r="A244">
        <v>2022</v>
      </c>
      <c r="B244" t="str">
        <f xml:space="preserve"> _xlfn.CONCAT(Data_table[[#This Row],[Year]],"-Q",Data_table[[#This Row],[Quarter]])</f>
        <v>2022-Q3</v>
      </c>
      <c r="C244" t="s">
        <v>44</v>
      </c>
      <c r="D244">
        <v>24</v>
      </c>
      <c r="E244">
        <v>23</v>
      </c>
      <c r="F244">
        <v>1</v>
      </c>
      <c r="G244">
        <v>48</v>
      </c>
      <c r="H244">
        <v>146</v>
      </c>
      <c r="I244">
        <v>38</v>
      </c>
      <c r="J244">
        <v>184</v>
      </c>
      <c r="K244">
        <v>256</v>
      </c>
      <c r="L244">
        <v>3</v>
      </c>
      <c r="M244" s="4">
        <f xml:space="preserve"> Data_table[[#This Row],[Total Casuality]] / Data_table[[#This Row],[Total Accident]]</f>
        <v>3.8333333333333335</v>
      </c>
      <c r="N244" t="s">
        <v>63</v>
      </c>
    </row>
    <row r="245" spans="1:14" x14ac:dyDescent="0.25">
      <c r="A245">
        <v>2022</v>
      </c>
      <c r="B245" t="str">
        <f xml:space="preserve"> _xlfn.CONCAT(Data_table[[#This Row],[Year]],"-Q",Data_table[[#This Row],[Quarter]])</f>
        <v>2022-Q3</v>
      </c>
      <c r="C245" t="s">
        <v>47</v>
      </c>
      <c r="D245">
        <v>5</v>
      </c>
      <c r="E245">
        <v>24</v>
      </c>
      <c r="F245">
        <v>0</v>
      </c>
      <c r="G245">
        <v>29</v>
      </c>
      <c r="H245">
        <v>77</v>
      </c>
      <c r="I245">
        <v>12</v>
      </c>
      <c r="J245">
        <v>89</v>
      </c>
      <c r="K245">
        <v>157</v>
      </c>
      <c r="L245">
        <v>3</v>
      </c>
      <c r="M245" s="4">
        <f xml:space="preserve"> Data_table[[#This Row],[Total Casuality]] / Data_table[[#This Row],[Total Accident]]</f>
        <v>3.0689655172413794</v>
      </c>
      <c r="N245" t="s">
        <v>63</v>
      </c>
    </row>
    <row r="246" spans="1:14" x14ac:dyDescent="0.25">
      <c r="A246">
        <v>2022</v>
      </c>
      <c r="B246" t="str">
        <f xml:space="preserve"> _xlfn.CONCAT(Data_table[[#This Row],[Year]],"-Q",Data_table[[#This Row],[Quarter]])</f>
        <v>2022-Q4</v>
      </c>
      <c r="C246" t="s">
        <v>28</v>
      </c>
      <c r="D246">
        <v>44</v>
      </c>
      <c r="E246">
        <v>134</v>
      </c>
      <c r="F246">
        <v>1</v>
      </c>
      <c r="G246">
        <v>179</v>
      </c>
      <c r="H246">
        <v>624</v>
      </c>
      <c r="I246">
        <v>44</v>
      </c>
      <c r="J246">
        <v>668</v>
      </c>
      <c r="K246">
        <v>1043</v>
      </c>
      <c r="L246">
        <v>4</v>
      </c>
      <c r="M246" s="4">
        <f xml:space="preserve"> Data_table[[#This Row],[Total Casuality]] / Data_table[[#This Row],[Total Accident]]</f>
        <v>3.7318435754189943</v>
      </c>
      <c r="N246" t="s">
        <v>63</v>
      </c>
    </row>
    <row r="247" spans="1:14" x14ac:dyDescent="0.25">
      <c r="A247">
        <v>2022</v>
      </c>
      <c r="B247" t="str">
        <f xml:space="preserve"> _xlfn.CONCAT(Data_table[[#This Row],[Year]],"-Q",Data_table[[#This Row],[Quarter]])</f>
        <v>2022-Q4</v>
      </c>
      <c r="C247" t="s">
        <v>29</v>
      </c>
      <c r="D247">
        <v>69</v>
      </c>
      <c r="E247">
        <v>132</v>
      </c>
      <c r="F247">
        <v>4</v>
      </c>
      <c r="G247">
        <v>205</v>
      </c>
      <c r="H247">
        <v>810</v>
      </c>
      <c r="I247">
        <v>142</v>
      </c>
      <c r="J247">
        <v>952</v>
      </c>
      <c r="K247">
        <v>1728</v>
      </c>
      <c r="L247">
        <v>4</v>
      </c>
      <c r="M247" s="4">
        <f xml:space="preserve"> Data_table[[#This Row],[Total Casuality]] / Data_table[[#This Row],[Total Accident]]</f>
        <v>4.6439024390243899</v>
      </c>
      <c r="N247" t="s">
        <v>63</v>
      </c>
    </row>
    <row r="248" spans="1:14" x14ac:dyDescent="0.25">
      <c r="A248">
        <v>2022</v>
      </c>
      <c r="B248" t="str">
        <f xml:space="preserve"> _xlfn.CONCAT(Data_table[[#This Row],[Year]],"-Q",Data_table[[#This Row],[Quarter]])</f>
        <v>2022-Q4</v>
      </c>
      <c r="C248" t="s">
        <v>30</v>
      </c>
      <c r="D248">
        <v>51</v>
      </c>
      <c r="E248">
        <v>69</v>
      </c>
      <c r="F248">
        <v>0</v>
      </c>
      <c r="G248">
        <v>120</v>
      </c>
      <c r="H248">
        <v>411</v>
      </c>
      <c r="I248">
        <v>94</v>
      </c>
      <c r="J248">
        <v>505</v>
      </c>
      <c r="K248">
        <v>781</v>
      </c>
      <c r="L248">
        <v>4</v>
      </c>
      <c r="M248" s="4">
        <f xml:space="preserve"> Data_table[[#This Row],[Total Casuality]] / Data_table[[#This Row],[Total Accident]]</f>
        <v>4.208333333333333</v>
      </c>
      <c r="N248" t="s">
        <v>63</v>
      </c>
    </row>
    <row r="249" spans="1:14" x14ac:dyDescent="0.25">
      <c r="A249">
        <v>2022</v>
      </c>
      <c r="B249" t="str">
        <f xml:space="preserve"> _xlfn.CONCAT(Data_table[[#This Row],[Year]],"-Q",Data_table[[#This Row],[Quarter]])</f>
        <v>2022-Q4</v>
      </c>
      <c r="C249" t="s">
        <v>31</v>
      </c>
      <c r="D249">
        <v>14</v>
      </c>
      <c r="E249">
        <v>22</v>
      </c>
      <c r="F249">
        <v>0</v>
      </c>
      <c r="G249">
        <v>36</v>
      </c>
      <c r="H249">
        <v>169</v>
      </c>
      <c r="I249">
        <v>32</v>
      </c>
      <c r="J249">
        <v>201</v>
      </c>
      <c r="K249">
        <v>278</v>
      </c>
      <c r="L249">
        <v>4</v>
      </c>
      <c r="M249" s="4">
        <f xml:space="preserve"> Data_table[[#This Row],[Total Casuality]] / Data_table[[#This Row],[Total Accident]]</f>
        <v>5.583333333333333</v>
      </c>
      <c r="N249" t="s">
        <v>63</v>
      </c>
    </row>
    <row r="250" spans="1:14" x14ac:dyDescent="0.25">
      <c r="A250">
        <v>2022</v>
      </c>
      <c r="B250" t="str">
        <f xml:space="preserve"> _xlfn.CONCAT(Data_table[[#This Row],[Year]],"-Q",Data_table[[#This Row],[Quarter]])</f>
        <v>2022-Q4</v>
      </c>
      <c r="C250" t="s">
        <v>32</v>
      </c>
      <c r="D250">
        <v>16</v>
      </c>
      <c r="E250">
        <v>28</v>
      </c>
      <c r="F250">
        <v>0</v>
      </c>
      <c r="G250">
        <v>44</v>
      </c>
      <c r="H250">
        <v>186</v>
      </c>
      <c r="I250">
        <v>43</v>
      </c>
      <c r="J250">
        <v>229</v>
      </c>
      <c r="K250">
        <v>391</v>
      </c>
      <c r="L250">
        <v>4</v>
      </c>
      <c r="M250" s="4">
        <f xml:space="preserve"> Data_table[[#This Row],[Total Casuality]] / Data_table[[#This Row],[Total Accident]]</f>
        <v>5.2045454545454541</v>
      </c>
      <c r="N250" t="s">
        <v>63</v>
      </c>
    </row>
    <row r="251" spans="1:14" x14ac:dyDescent="0.25">
      <c r="A251">
        <v>2022</v>
      </c>
      <c r="B251" t="str">
        <f xml:space="preserve"> _xlfn.CONCAT(Data_table[[#This Row],[Year]],"-Q",Data_table[[#This Row],[Quarter]])</f>
        <v>2022-Q4</v>
      </c>
      <c r="C251" t="s">
        <v>44</v>
      </c>
      <c r="D251">
        <v>18</v>
      </c>
      <c r="E251">
        <v>19</v>
      </c>
      <c r="F251">
        <v>0</v>
      </c>
      <c r="G251">
        <v>37</v>
      </c>
      <c r="H251">
        <v>148</v>
      </c>
      <c r="I251">
        <v>26</v>
      </c>
      <c r="J251">
        <v>174</v>
      </c>
      <c r="K251">
        <v>259</v>
      </c>
      <c r="L251">
        <v>4</v>
      </c>
      <c r="M251" s="4">
        <f xml:space="preserve"> Data_table[[#This Row],[Total Casuality]] / Data_table[[#This Row],[Total Accident]]</f>
        <v>4.7027027027027026</v>
      </c>
      <c r="N251" t="s">
        <v>63</v>
      </c>
    </row>
    <row r="252" spans="1:14" x14ac:dyDescent="0.25">
      <c r="A252">
        <v>2022</v>
      </c>
      <c r="B252" t="str">
        <f xml:space="preserve"> _xlfn.CONCAT(Data_table[[#This Row],[Year]],"-Q",Data_table[[#This Row],[Quarter]])</f>
        <v>2022-Q4</v>
      </c>
      <c r="C252" t="s">
        <v>47</v>
      </c>
      <c r="D252">
        <v>11</v>
      </c>
      <c r="E252">
        <v>19</v>
      </c>
      <c r="F252">
        <v>0</v>
      </c>
      <c r="G252">
        <v>30</v>
      </c>
      <c r="H252">
        <v>103</v>
      </c>
      <c r="I252">
        <v>23</v>
      </c>
      <c r="J252">
        <v>126</v>
      </c>
      <c r="K252">
        <v>174</v>
      </c>
      <c r="L252">
        <v>4</v>
      </c>
      <c r="M252" s="4">
        <f xml:space="preserve"> Data_table[[#This Row],[Total Casuality]] / Data_table[[#This Row],[Total Accident]]</f>
        <v>4.2</v>
      </c>
      <c r="N252" t="s">
        <v>63</v>
      </c>
    </row>
    <row r="253" spans="1:14" x14ac:dyDescent="0.25">
      <c r="A253">
        <v>2023</v>
      </c>
      <c r="B253" t="str">
        <f xml:space="preserve"> _xlfn.CONCAT(Data_table[[#This Row],[Year]],"-Q",Data_table[[#This Row],[Quarter]])</f>
        <v>2023-Q1</v>
      </c>
      <c r="C253" t="s">
        <v>28</v>
      </c>
      <c r="D253">
        <v>23</v>
      </c>
      <c r="E253">
        <v>105</v>
      </c>
      <c r="F253">
        <v>1</v>
      </c>
      <c r="G253">
        <v>129</v>
      </c>
      <c r="H253">
        <v>400</v>
      </c>
      <c r="I253">
        <v>26</v>
      </c>
      <c r="J253">
        <v>426</v>
      </c>
      <c r="K253">
        <v>717</v>
      </c>
      <c r="L253">
        <v>1</v>
      </c>
      <c r="M253" s="4">
        <f xml:space="preserve"> Data_table[[#This Row],[Total Casuality]] / Data_table[[#This Row],[Total Accident]]</f>
        <v>3.3023255813953489</v>
      </c>
      <c r="N253" t="s">
        <v>63</v>
      </c>
    </row>
    <row r="254" spans="1:14" x14ac:dyDescent="0.25">
      <c r="A254">
        <v>2023</v>
      </c>
      <c r="B254" t="str">
        <f xml:space="preserve"> _xlfn.CONCAT(Data_table[[#This Row],[Year]],"-Q",Data_table[[#This Row],[Quarter]])</f>
        <v>2023-Q1</v>
      </c>
      <c r="C254" t="s">
        <v>29</v>
      </c>
      <c r="D254">
        <v>65</v>
      </c>
      <c r="E254">
        <v>129</v>
      </c>
      <c r="F254">
        <v>9</v>
      </c>
      <c r="G254">
        <v>203</v>
      </c>
      <c r="H254">
        <v>782</v>
      </c>
      <c r="I254">
        <v>139</v>
      </c>
      <c r="J254">
        <v>921</v>
      </c>
      <c r="K254">
        <v>1730</v>
      </c>
      <c r="L254">
        <v>1</v>
      </c>
      <c r="M254" s="4">
        <f xml:space="preserve"> Data_table[[#This Row],[Total Casuality]] / Data_table[[#This Row],[Total Accident]]</f>
        <v>4.5369458128078817</v>
      </c>
      <c r="N254" t="s">
        <v>63</v>
      </c>
    </row>
    <row r="255" spans="1:14" x14ac:dyDescent="0.25">
      <c r="A255">
        <v>2023</v>
      </c>
      <c r="B255" t="str">
        <f xml:space="preserve"> _xlfn.CONCAT(Data_table[[#This Row],[Year]],"-Q",Data_table[[#This Row],[Quarter]])</f>
        <v>2023-Q1</v>
      </c>
      <c r="C255" t="s">
        <v>30</v>
      </c>
      <c r="D255">
        <v>23</v>
      </c>
      <c r="E255">
        <v>39</v>
      </c>
      <c r="F255">
        <v>4</v>
      </c>
      <c r="G255">
        <v>66</v>
      </c>
      <c r="H255">
        <v>309</v>
      </c>
      <c r="I255">
        <v>69</v>
      </c>
      <c r="J255">
        <v>378</v>
      </c>
      <c r="K255">
        <v>587</v>
      </c>
      <c r="L255">
        <v>1</v>
      </c>
      <c r="M255" s="4">
        <f xml:space="preserve"> Data_table[[#This Row],[Total Casuality]] / Data_table[[#This Row],[Total Accident]]</f>
        <v>5.7272727272727275</v>
      </c>
      <c r="N255" t="s">
        <v>63</v>
      </c>
    </row>
    <row r="256" spans="1:14" x14ac:dyDescent="0.25">
      <c r="A256">
        <v>2023</v>
      </c>
      <c r="B256" t="str">
        <f xml:space="preserve"> _xlfn.CONCAT(Data_table[[#This Row],[Year]],"-Q",Data_table[[#This Row],[Quarter]])</f>
        <v>2023-Q1</v>
      </c>
      <c r="C256" t="s">
        <v>31</v>
      </c>
      <c r="D256">
        <v>13</v>
      </c>
      <c r="E256">
        <v>10</v>
      </c>
      <c r="F256">
        <v>0</v>
      </c>
      <c r="G256">
        <v>23</v>
      </c>
      <c r="H256">
        <v>143</v>
      </c>
      <c r="I256">
        <v>29</v>
      </c>
      <c r="J256">
        <v>172</v>
      </c>
      <c r="K256">
        <v>206</v>
      </c>
      <c r="L256">
        <v>1</v>
      </c>
      <c r="M256" s="4">
        <f xml:space="preserve"> Data_table[[#This Row],[Total Casuality]] / Data_table[[#This Row],[Total Accident]]</f>
        <v>7.4782608695652177</v>
      </c>
      <c r="N256" t="s">
        <v>63</v>
      </c>
    </row>
    <row r="257" spans="1:14" x14ac:dyDescent="0.25">
      <c r="A257">
        <v>2023</v>
      </c>
      <c r="B257" t="str">
        <f xml:space="preserve"> _xlfn.CONCAT(Data_table[[#This Row],[Year]],"-Q",Data_table[[#This Row],[Quarter]])</f>
        <v>2023-Q1</v>
      </c>
      <c r="C257" t="s">
        <v>32</v>
      </c>
      <c r="D257">
        <v>9</v>
      </c>
      <c r="E257">
        <v>18</v>
      </c>
      <c r="F257">
        <v>0</v>
      </c>
      <c r="G257">
        <v>27</v>
      </c>
      <c r="H257">
        <v>128</v>
      </c>
      <c r="I257">
        <v>62</v>
      </c>
      <c r="J257">
        <v>190</v>
      </c>
      <c r="K257">
        <v>252</v>
      </c>
      <c r="L257">
        <v>1</v>
      </c>
      <c r="M257" s="4">
        <f xml:space="preserve"> Data_table[[#This Row],[Total Casuality]] / Data_table[[#This Row],[Total Accident]]</f>
        <v>7.0370370370370372</v>
      </c>
      <c r="N257" t="s">
        <v>63</v>
      </c>
    </row>
    <row r="258" spans="1:14" x14ac:dyDescent="0.25">
      <c r="A258">
        <v>2023</v>
      </c>
      <c r="B258" t="str">
        <f xml:space="preserve"> _xlfn.CONCAT(Data_table[[#This Row],[Year]],"-Q",Data_table[[#This Row],[Quarter]])</f>
        <v>2023-Q1</v>
      </c>
      <c r="C258" t="s">
        <v>44</v>
      </c>
      <c r="D258">
        <v>9</v>
      </c>
      <c r="E258">
        <v>9</v>
      </c>
      <c r="F258">
        <v>0</v>
      </c>
      <c r="G258">
        <v>18</v>
      </c>
      <c r="H258">
        <v>69</v>
      </c>
      <c r="I258">
        <v>40</v>
      </c>
      <c r="J258">
        <v>109</v>
      </c>
      <c r="K258">
        <v>148</v>
      </c>
      <c r="L258">
        <v>1</v>
      </c>
      <c r="M258" s="4">
        <f xml:space="preserve"> Data_table[[#This Row],[Total Casuality]] / Data_table[[#This Row],[Total Accident]]</f>
        <v>6.0555555555555554</v>
      </c>
      <c r="N258" t="s">
        <v>63</v>
      </c>
    </row>
    <row r="259" spans="1:14" x14ac:dyDescent="0.25">
      <c r="A259">
        <v>2023</v>
      </c>
      <c r="B259" t="str">
        <f xml:space="preserve"> _xlfn.CONCAT(Data_table[[#This Row],[Year]],"-Q",Data_table[[#This Row],[Quarter]])</f>
        <v>2023-Q1</v>
      </c>
      <c r="C259" t="s">
        <v>47</v>
      </c>
      <c r="D259">
        <v>8</v>
      </c>
      <c r="E259">
        <v>12</v>
      </c>
      <c r="F259">
        <v>0</v>
      </c>
      <c r="G259">
        <v>20</v>
      </c>
      <c r="H259">
        <v>113</v>
      </c>
      <c r="I259">
        <v>14</v>
      </c>
      <c r="J259">
        <v>127</v>
      </c>
      <c r="K259">
        <v>189</v>
      </c>
      <c r="L259">
        <v>1</v>
      </c>
      <c r="M259" s="4">
        <f xml:space="preserve"> Data_table[[#This Row],[Total Casuality]] / Data_table[[#This Row],[Total Accident]]</f>
        <v>6.35</v>
      </c>
      <c r="N259" t="s">
        <v>63</v>
      </c>
    </row>
    <row r="260" spans="1:14" x14ac:dyDescent="0.25">
      <c r="A260">
        <v>2023</v>
      </c>
      <c r="B260" t="str">
        <f xml:space="preserve"> _xlfn.CONCAT(Data_table[[#This Row],[Year]],"-Q",Data_table[[#This Row],[Quarter]])</f>
        <v>2023-Q2</v>
      </c>
      <c r="C260" t="s">
        <v>28</v>
      </c>
      <c r="D260">
        <v>29</v>
      </c>
      <c r="E260">
        <v>77</v>
      </c>
      <c r="F260">
        <v>1</v>
      </c>
      <c r="G260">
        <v>107</v>
      </c>
      <c r="H260">
        <v>291</v>
      </c>
      <c r="I260">
        <v>53</v>
      </c>
      <c r="J260">
        <v>344</v>
      </c>
      <c r="K260">
        <v>591</v>
      </c>
      <c r="L260">
        <v>2</v>
      </c>
      <c r="M260" s="4">
        <f xml:space="preserve"> Data_table[[#This Row],[Total Casuality]] / Data_table[[#This Row],[Total Accident]]</f>
        <v>3.2149532710280373</v>
      </c>
      <c r="N260" t="s">
        <v>63</v>
      </c>
    </row>
    <row r="261" spans="1:14" x14ac:dyDescent="0.25">
      <c r="A261">
        <v>2023</v>
      </c>
      <c r="B261" t="str">
        <f xml:space="preserve"> _xlfn.CONCAT(Data_table[[#This Row],[Year]],"-Q",Data_table[[#This Row],[Quarter]])</f>
        <v>2023-Q2</v>
      </c>
      <c r="C261" t="s">
        <v>29</v>
      </c>
      <c r="D261">
        <v>61</v>
      </c>
      <c r="E261">
        <v>117</v>
      </c>
      <c r="F261">
        <v>12</v>
      </c>
      <c r="G261">
        <v>190</v>
      </c>
      <c r="H261">
        <v>755</v>
      </c>
      <c r="I261">
        <v>119</v>
      </c>
      <c r="J261">
        <v>874</v>
      </c>
      <c r="K261">
        <v>1489</v>
      </c>
      <c r="L261">
        <v>2</v>
      </c>
      <c r="M261" s="4">
        <f xml:space="preserve"> Data_table[[#This Row],[Total Casuality]] / Data_table[[#This Row],[Total Accident]]</f>
        <v>4.5999999999999996</v>
      </c>
      <c r="N261" t="s">
        <v>63</v>
      </c>
    </row>
    <row r="262" spans="1:14" x14ac:dyDescent="0.25">
      <c r="A262">
        <v>2023</v>
      </c>
      <c r="B262" t="str">
        <f xml:space="preserve"> _xlfn.CONCAT(Data_table[[#This Row],[Year]],"-Q",Data_table[[#This Row],[Quarter]])</f>
        <v>2023-Q2</v>
      </c>
      <c r="C262" t="s">
        <v>30</v>
      </c>
      <c r="D262">
        <v>22</v>
      </c>
      <c r="E262">
        <v>60</v>
      </c>
      <c r="F262">
        <v>5</v>
      </c>
      <c r="G262">
        <v>87</v>
      </c>
      <c r="H262">
        <v>272</v>
      </c>
      <c r="I262">
        <v>46</v>
      </c>
      <c r="J262">
        <v>318</v>
      </c>
      <c r="K262">
        <v>556</v>
      </c>
      <c r="L262">
        <v>2</v>
      </c>
      <c r="M262" s="4">
        <f xml:space="preserve"> Data_table[[#This Row],[Total Casuality]] / Data_table[[#This Row],[Total Accident]]</f>
        <v>3.6551724137931036</v>
      </c>
      <c r="N262" t="s">
        <v>63</v>
      </c>
    </row>
    <row r="263" spans="1:14" x14ac:dyDescent="0.25">
      <c r="A263">
        <v>2023</v>
      </c>
      <c r="B263" t="str">
        <f xml:space="preserve"> _xlfn.CONCAT(Data_table[[#This Row],[Year]],"-Q",Data_table[[#This Row],[Quarter]])</f>
        <v>2023-Q2</v>
      </c>
      <c r="C263" t="s">
        <v>31</v>
      </c>
      <c r="D263">
        <v>17</v>
      </c>
      <c r="E263">
        <v>20</v>
      </c>
      <c r="F263">
        <v>0</v>
      </c>
      <c r="G263">
        <v>37</v>
      </c>
      <c r="H263">
        <v>131</v>
      </c>
      <c r="I263">
        <v>34</v>
      </c>
      <c r="J263">
        <v>165</v>
      </c>
      <c r="K263">
        <v>242</v>
      </c>
      <c r="L263">
        <v>2</v>
      </c>
      <c r="M263" s="4">
        <f xml:space="preserve"> Data_table[[#This Row],[Total Casuality]] / Data_table[[#This Row],[Total Accident]]</f>
        <v>4.4594594594594597</v>
      </c>
      <c r="N263" t="s">
        <v>63</v>
      </c>
    </row>
    <row r="264" spans="1:14" x14ac:dyDescent="0.25">
      <c r="A264">
        <v>2023</v>
      </c>
      <c r="B264" t="str">
        <f xml:space="preserve"> _xlfn.CONCAT(Data_table[[#This Row],[Year]],"-Q",Data_table[[#This Row],[Quarter]])</f>
        <v>2023-Q2</v>
      </c>
      <c r="C264" t="s">
        <v>32</v>
      </c>
      <c r="D264">
        <v>10</v>
      </c>
      <c r="E264">
        <v>25</v>
      </c>
      <c r="F264">
        <v>2</v>
      </c>
      <c r="G264">
        <v>37</v>
      </c>
      <c r="H264">
        <v>89</v>
      </c>
      <c r="I264">
        <v>24</v>
      </c>
      <c r="J264">
        <v>113</v>
      </c>
      <c r="K264">
        <v>207</v>
      </c>
      <c r="L264">
        <v>2</v>
      </c>
      <c r="M264" s="4">
        <f xml:space="preserve"> Data_table[[#This Row],[Total Casuality]] / Data_table[[#This Row],[Total Accident]]</f>
        <v>3.0540540540540539</v>
      </c>
      <c r="N264" t="s">
        <v>63</v>
      </c>
    </row>
    <row r="265" spans="1:14" x14ac:dyDescent="0.25">
      <c r="A265">
        <v>2023</v>
      </c>
      <c r="B265" t="str">
        <f xml:space="preserve"> _xlfn.CONCAT(Data_table[[#This Row],[Year]],"-Q",Data_table[[#This Row],[Quarter]])</f>
        <v>2023-Q2</v>
      </c>
      <c r="C265" t="s">
        <v>44</v>
      </c>
      <c r="D265">
        <v>6</v>
      </c>
      <c r="E265">
        <v>11</v>
      </c>
      <c r="F265">
        <v>0</v>
      </c>
      <c r="G265">
        <v>17</v>
      </c>
      <c r="H265">
        <v>58</v>
      </c>
      <c r="I265">
        <v>8</v>
      </c>
      <c r="J265">
        <v>66</v>
      </c>
      <c r="K265">
        <v>90</v>
      </c>
      <c r="L265">
        <v>2</v>
      </c>
      <c r="M265" s="4">
        <f xml:space="preserve"> Data_table[[#This Row],[Total Casuality]] / Data_table[[#This Row],[Total Accident]]</f>
        <v>3.8823529411764706</v>
      </c>
      <c r="N265" t="s">
        <v>63</v>
      </c>
    </row>
    <row r="266" spans="1:14" x14ac:dyDescent="0.25">
      <c r="A266">
        <v>2023</v>
      </c>
      <c r="B266" t="str">
        <f xml:space="preserve"> _xlfn.CONCAT(Data_table[[#This Row],[Year]],"-Q",Data_table[[#This Row],[Quarter]])</f>
        <v>2023-Q2</v>
      </c>
      <c r="C266" t="s">
        <v>47</v>
      </c>
      <c r="D266">
        <v>5</v>
      </c>
      <c r="E266">
        <v>14</v>
      </c>
      <c r="F266">
        <v>0</v>
      </c>
      <c r="G266">
        <v>19</v>
      </c>
      <c r="H266">
        <v>146</v>
      </c>
      <c r="I266">
        <v>32</v>
      </c>
      <c r="J266">
        <v>178</v>
      </c>
      <c r="K266">
        <v>142</v>
      </c>
      <c r="L266">
        <v>2</v>
      </c>
      <c r="M266" s="4">
        <f xml:space="preserve"> Data_table[[#This Row],[Total Casuality]] / Data_table[[#This Row],[Total Accident]]</f>
        <v>9.3684210526315788</v>
      </c>
      <c r="N266" t="s">
        <v>63</v>
      </c>
    </row>
    <row r="267" spans="1:14" x14ac:dyDescent="0.25">
      <c r="A267">
        <v>2023</v>
      </c>
      <c r="B267" t="str">
        <f xml:space="preserve"> _xlfn.CONCAT(Data_table[[#This Row],[Year]],"-Q",Data_table[[#This Row],[Quarter]])</f>
        <v>2023-Q3</v>
      </c>
      <c r="C267" t="s">
        <v>28</v>
      </c>
      <c r="D267">
        <v>12</v>
      </c>
      <c r="E267">
        <v>52</v>
      </c>
      <c r="F267">
        <v>0</v>
      </c>
      <c r="G267">
        <v>64</v>
      </c>
      <c r="H267">
        <v>217</v>
      </c>
      <c r="I267">
        <v>21</v>
      </c>
      <c r="J267">
        <v>238</v>
      </c>
      <c r="K267">
        <v>386</v>
      </c>
      <c r="L267">
        <v>3</v>
      </c>
      <c r="M267" s="4">
        <f xml:space="preserve"> Data_table[[#This Row],[Total Casuality]] / Data_table[[#This Row],[Total Accident]]</f>
        <v>3.71875</v>
      </c>
      <c r="N267" t="s">
        <v>63</v>
      </c>
    </row>
    <row r="268" spans="1:14" x14ac:dyDescent="0.25">
      <c r="A268">
        <v>2023</v>
      </c>
      <c r="B268" t="str">
        <f xml:space="preserve"> _xlfn.CONCAT(Data_table[[#This Row],[Year]],"-Q",Data_table[[#This Row],[Quarter]])</f>
        <v>2023-Q3</v>
      </c>
      <c r="C268" t="s">
        <v>29</v>
      </c>
      <c r="D268">
        <v>42</v>
      </c>
      <c r="E268">
        <v>71</v>
      </c>
      <c r="F268">
        <v>4</v>
      </c>
      <c r="G268">
        <v>117</v>
      </c>
      <c r="H268">
        <v>481</v>
      </c>
      <c r="I268">
        <v>82</v>
      </c>
      <c r="J268">
        <v>563</v>
      </c>
      <c r="K268">
        <v>1038</v>
      </c>
      <c r="L268">
        <v>3</v>
      </c>
      <c r="M268" s="4">
        <f xml:space="preserve"> Data_table[[#This Row],[Total Casuality]] / Data_table[[#This Row],[Total Accident]]</f>
        <v>4.8119658119658117</v>
      </c>
      <c r="N268" t="s">
        <v>63</v>
      </c>
    </row>
    <row r="269" spans="1:14" x14ac:dyDescent="0.25">
      <c r="A269">
        <v>2023</v>
      </c>
      <c r="B269" t="str">
        <f xml:space="preserve"> _xlfn.CONCAT(Data_table[[#This Row],[Year]],"-Q",Data_table[[#This Row],[Quarter]])</f>
        <v>2023-Q3</v>
      </c>
      <c r="C269" t="s">
        <v>30</v>
      </c>
      <c r="D269">
        <v>15</v>
      </c>
      <c r="E269">
        <v>27</v>
      </c>
      <c r="F269">
        <v>1</v>
      </c>
      <c r="G269">
        <v>43</v>
      </c>
      <c r="H269">
        <v>132</v>
      </c>
      <c r="I269">
        <v>24</v>
      </c>
      <c r="J269">
        <v>156</v>
      </c>
      <c r="K269">
        <v>240</v>
      </c>
      <c r="L269">
        <v>3</v>
      </c>
      <c r="M269" s="4">
        <f xml:space="preserve"> Data_table[[#This Row],[Total Casuality]] / Data_table[[#This Row],[Total Accident]]</f>
        <v>3.6279069767441858</v>
      </c>
      <c r="N269" t="s">
        <v>63</v>
      </c>
    </row>
    <row r="270" spans="1:14" x14ac:dyDescent="0.25">
      <c r="A270">
        <v>2023</v>
      </c>
      <c r="B270" t="str">
        <f xml:space="preserve"> _xlfn.CONCAT(Data_table[[#This Row],[Year]],"-Q",Data_table[[#This Row],[Quarter]])</f>
        <v>2023-Q3</v>
      </c>
      <c r="C270" t="s">
        <v>31</v>
      </c>
      <c r="D270">
        <v>6</v>
      </c>
      <c r="E270">
        <v>12</v>
      </c>
      <c r="F270">
        <v>0</v>
      </c>
      <c r="G270">
        <v>18</v>
      </c>
      <c r="H270">
        <v>78</v>
      </c>
      <c r="I270">
        <v>13</v>
      </c>
      <c r="J270">
        <v>91</v>
      </c>
      <c r="K270">
        <v>132</v>
      </c>
      <c r="L270">
        <v>3</v>
      </c>
      <c r="M270" s="4">
        <f xml:space="preserve"> Data_table[[#This Row],[Total Casuality]] / Data_table[[#This Row],[Total Accident]]</f>
        <v>5.0555555555555554</v>
      </c>
      <c r="N270" t="s">
        <v>63</v>
      </c>
    </row>
    <row r="271" spans="1:14" x14ac:dyDescent="0.25">
      <c r="A271">
        <v>2023</v>
      </c>
      <c r="B271" t="str">
        <f xml:space="preserve"> _xlfn.CONCAT(Data_table[[#This Row],[Year]],"-Q",Data_table[[#This Row],[Quarter]])</f>
        <v>2023-Q3</v>
      </c>
      <c r="C271" t="s">
        <v>32</v>
      </c>
      <c r="D271">
        <v>0</v>
      </c>
      <c r="E271">
        <v>10</v>
      </c>
      <c r="F271">
        <v>0</v>
      </c>
      <c r="G271">
        <v>10</v>
      </c>
      <c r="H271">
        <v>14</v>
      </c>
      <c r="I271">
        <v>0</v>
      </c>
      <c r="J271">
        <v>14</v>
      </c>
      <c r="K271">
        <v>21</v>
      </c>
      <c r="L271">
        <v>3</v>
      </c>
      <c r="M271" s="4">
        <f xml:space="preserve"> Data_table[[#This Row],[Total Casuality]] / Data_table[[#This Row],[Total Accident]]</f>
        <v>1.4</v>
      </c>
      <c r="N271" t="s">
        <v>63</v>
      </c>
    </row>
    <row r="272" spans="1:14" x14ac:dyDescent="0.25">
      <c r="A272">
        <v>2023</v>
      </c>
      <c r="B272" t="str">
        <f xml:space="preserve"> _xlfn.CONCAT(Data_table[[#This Row],[Year]],"-Q",Data_table[[#This Row],[Quarter]])</f>
        <v>2023-Q3</v>
      </c>
      <c r="C272" t="s">
        <v>44</v>
      </c>
      <c r="D272">
        <v>5</v>
      </c>
      <c r="E272">
        <v>9</v>
      </c>
      <c r="F272">
        <v>1</v>
      </c>
      <c r="G272">
        <v>15</v>
      </c>
      <c r="H272">
        <v>36</v>
      </c>
      <c r="I272">
        <v>11</v>
      </c>
      <c r="J272">
        <v>47</v>
      </c>
      <c r="K272">
        <v>58</v>
      </c>
      <c r="L272">
        <v>3</v>
      </c>
      <c r="M272" s="4">
        <f xml:space="preserve"> Data_table[[#This Row],[Total Casuality]] / Data_table[[#This Row],[Total Accident]]</f>
        <v>3.1333333333333333</v>
      </c>
      <c r="N272" t="s">
        <v>63</v>
      </c>
    </row>
    <row r="273" spans="1:14" x14ac:dyDescent="0.25">
      <c r="A273">
        <v>2023</v>
      </c>
      <c r="B273" t="str">
        <f xml:space="preserve"> _xlfn.CONCAT(Data_table[[#This Row],[Year]],"-Q",Data_table[[#This Row],[Quarter]])</f>
        <v>2023-Q3</v>
      </c>
      <c r="C273" t="s">
        <v>47</v>
      </c>
      <c r="D273">
        <v>1</v>
      </c>
      <c r="E273">
        <v>9</v>
      </c>
      <c r="F273">
        <v>0</v>
      </c>
      <c r="G273">
        <v>10</v>
      </c>
      <c r="H273">
        <v>38</v>
      </c>
      <c r="I273">
        <v>1</v>
      </c>
      <c r="J273">
        <v>39</v>
      </c>
      <c r="K273">
        <v>49</v>
      </c>
      <c r="L273">
        <v>3</v>
      </c>
      <c r="M273" s="4">
        <f xml:space="preserve"> Data_table[[#This Row],[Total Casuality]] / Data_table[[#This Row],[Total Accident]]</f>
        <v>3.9</v>
      </c>
      <c r="N273" t="s">
        <v>63</v>
      </c>
    </row>
    <row r="274" spans="1:14" x14ac:dyDescent="0.25">
      <c r="A274">
        <v>2023</v>
      </c>
      <c r="B274" t="str">
        <f xml:space="preserve"> _xlfn.CONCAT(Data_table[[#This Row],[Year]],"-Q",Data_table[[#This Row],[Quarter]])</f>
        <v>2023-Q4</v>
      </c>
      <c r="C274" t="s">
        <v>28</v>
      </c>
      <c r="D274">
        <v>18</v>
      </c>
      <c r="E274">
        <v>93</v>
      </c>
      <c r="F274">
        <v>3</v>
      </c>
      <c r="G274">
        <v>114</v>
      </c>
      <c r="H274">
        <v>460</v>
      </c>
      <c r="I274">
        <v>36</v>
      </c>
      <c r="J274">
        <v>496</v>
      </c>
      <c r="K274">
        <v>769</v>
      </c>
      <c r="L274">
        <v>4</v>
      </c>
      <c r="M274" s="4">
        <f xml:space="preserve"> Data_table[[#This Row],[Total Casuality]] / Data_table[[#This Row],[Total Accident]]</f>
        <v>4.3508771929824563</v>
      </c>
      <c r="N274" t="s">
        <v>63</v>
      </c>
    </row>
    <row r="275" spans="1:14" x14ac:dyDescent="0.25">
      <c r="A275">
        <v>2023</v>
      </c>
      <c r="B275" t="str">
        <f xml:space="preserve"> _xlfn.CONCAT(Data_table[[#This Row],[Year]],"-Q",Data_table[[#This Row],[Quarter]])</f>
        <v>2023-Q4</v>
      </c>
      <c r="C275" t="s">
        <v>29</v>
      </c>
      <c r="D275">
        <v>71</v>
      </c>
      <c r="E275">
        <v>131</v>
      </c>
      <c r="F275">
        <v>7</v>
      </c>
      <c r="G275">
        <v>209</v>
      </c>
      <c r="H275">
        <v>889</v>
      </c>
      <c r="I275">
        <v>150</v>
      </c>
      <c r="J275">
        <v>1039</v>
      </c>
      <c r="K275">
        <v>1838</v>
      </c>
      <c r="L275">
        <v>4</v>
      </c>
      <c r="M275" s="4">
        <f xml:space="preserve"> Data_table[[#This Row],[Total Casuality]] / Data_table[[#This Row],[Total Accident]]</f>
        <v>4.9712918660287082</v>
      </c>
      <c r="N275" t="s">
        <v>63</v>
      </c>
    </row>
    <row r="276" spans="1:14" x14ac:dyDescent="0.25">
      <c r="A276">
        <v>2023</v>
      </c>
      <c r="B276" t="str">
        <f xml:space="preserve"> _xlfn.CONCAT(Data_table[[#This Row],[Year]],"-Q",Data_table[[#This Row],[Quarter]])</f>
        <v>2023-Q4</v>
      </c>
      <c r="C276" t="s">
        <v>30</v>
      </c>
      <c r="D276">
        <v>23</v>
      </c>
      <c r="E276">
        <v>35</v>
      </c>
      <c r="F276">
        <v>1</v>
      </c>
      <c r="G276">
        <v>59</v>
      </c>
      <c r="H276">
        <v>265</v>
      </c>
      <c r="I276">
        <v>62</v>
      </c>
      <c r="J276">
        <v>327</v>
      </c>
      <c r="K276">
        <v>461</v>
      </c>
      <c r="L276">
        <v>4</v>
      </c>
      <c r="M276" s="4">
        <f xml:space="preserve"> Data_table[[#This Row],[Total Casuality]] / Data_table[[#This Row],[Total Accident]]</f>
        <v>5.5423728813559325</v>
      </c>
      <c r="N276" t="s">
        <v>63</v>
      </c>
    </row>
    <row r="277" spans="1:14" x14ac:dyDescent="0.25">
      <c r="A277">
        <v>2023</v>
      </c>
      <c r="B277" t="str">
        <f xml:space="preserve"> _xlfn.CONCAT(Data_table[[#This Row],[Year]],"-Q",Data_table[[#This Row],[Quarter]])</f>
        <v>2023-Q4</v>
      </c>
      <c r="C277" t="s">
        <v>31</v>
      </c>
      <c r="D277">
        <v>13</v>
      </c>
      <c r="E277">
        <v>27</v>
      </c>
      <c r="F277">
        <v>0</v>
      </c>
      <c r="G277">
        <v>40</v>
      </c>
      <c r="H277">
        <v>207</v>
      </c>
      <c r="I277">
        <v>45</v>
      </c>
      <c r="J277">
        <v>252</v>
      </c>
      <c r="K277">
        <v>356</v>
      </c>
      <c r="L277">
        <v>4</v>
      </c>
      <c r="M277" s="4">
        <f xml:space="preserve"> Data_table[[#This Row],[Total Casuality]] / Data_table[[#This Row],[Total Accident]]</f>
        <v>6.3</v>
      </c>
      <c r="N277" t="s">
        <v>63</v>
      </c>
    </row>
    <row r="278" spans="1:14" x14ac:dyDescent="0.25">
      <c r="A278">
        <v>2023</v>
      </c>
      <c r="B278" t="str">
        <f xml:space="preserve"> _xlfn.CONCAT(Data_table[[#This Row],[Year]],"-Q",Data_table[[#This Row],[Quarter]])</f>
        <v>2023-Q4</v>
      </c>
      <c r="C278" t="s">
        <v>32</v>
      </c>
      <c r="D278">
        <v>15</v>
      </c>
      <c r="E278">
        <v>35</v>
      </c>
      <c r="F278">
        <v>0</v>
      </c>
      <c r="G278">
        <v>50</v>
      </c>
      <c r="H278">
        <v>219</v>
      </c>
      <c r="I278">
        <v>40</v>
      </c>
      <c r="J278">
        <v>259</v>
      </c>
      <c r="K278">
        <v>606</v>
      </c>
      <c r="L278">
        <v>4</v>
      </c>
      <c r="M278" s="4">
        <f xml:space="preserve"> Data_table[[#This Row],[Total Casuality]] / Data_table[[#This Row],[Total Accident]]</f>
        <v>5.18</v>
      </c>
      <c r="N278" t="s">
        <v>63</v>
      </c>
    </row>
    <row r="279" spans="1:14" x14ac:dyDescent="0.25">
      <c r="A279">
        <v>2023</v>
      </c>
      <c r="B279" t="str">
        <f xml:space="preserve"> _xlfn.CONCAT(Data_table[[#This Row],[Year]],"-Q",Data_table[[#This Row],[Quarter]])</f>
        <v>2023-Q4</v>
      </c>
      <c r="C279" t="s">
        <v>44</v>
      </c>
      <c r="D279">
        <v>6</v>
      </c>
      <c r="E279">
        <v>19</v>
      </c>
      <c r="F279">
        <v>0</v>
      </c>
      <c r="G279">
        <v>25</v>
      </c>
      <c r="H279">
        <v>110</v>
      </c>
      <c r="I279">
        <v>13</v>
      </c>
      <c r="J279">
        <v>123</v>
      </c>
      <c r="K279">
        <v>175</v>
      </c>
      <c r="L279">
        <v>4</v>
      </c>
      <c r="M279" s="4">
        <f xml:space="preserve"> Data_table[[#This Row],[Total Casuality]] / Data_table[[#This Row],[Total Accident]]</f>
        <v>4.92</v>
      </c>
      <c r="N279" t="s">
        <v>63</v>
      </c>
    </row>
    <row r="280" spans="1:14" x14ac:dyDescent="0.25">
      <c r="A280">
        <v>2023</v>
      </c>
      <c r="B280" t="str">
        <f xml:space="preserve"> _xlfn.CONCAT(Data_table[[#This Row],[Year]],"-Q",Data_table[[#This Row],[Quarter]])</f>
        <v>2023-Q4</v>
      </c>
      <c r="C280" t="s">
        <v>47</v>
      </c>
      <c r="D280">
        <v>6</v>
      </c>
      <c r="E280">
        <v>8</v>
      </c>
      <c r="F280">
        <v>1</v>
      </c>
      <c r="G280">
        <v>15</v>
      </c>
      <c r="H280">
        <v>36</v>
      </c>
      <c r="I280">
        <v>18</v>
      </c>
      <c r="J280">
        <v>54</v>
      </c>
      <c r="K280">
        <v>131</v>
      </c>
      <c r="L280">
        <v>4</v>
      </c>
      <c r="M280" s="4">
        <f xml:space="preserve"> Data_table[[#This Row],[Total Casuality]] / Data_table[[#This Row],[Total Accident]]</f>
        <v>3.6</v>
      </c>
      <c r="N280" t="s">
        <v>63</v>
      </c>
    </row>
    <row r="281" spans="1:14" x14ac:dyDescent="0.25">
      <c r="A281">
        <v>2024</v>
      </c>
      <c r="B281" t="str">
        <f xml:space="preserve"> _xlfn.CONCAT(Data_table[[#This Row],[Year]],"-Q",Data_table[[#This Row],[Quarter]])</f>
        <v>2024-Q1</v>
      </c>
      <c r="C281" t="s">
        <v>28</v>
      </c>
      <c r="D281">
        <v>17</v>
      </c>
      <c r="E281">
        <v>75</v>
      </c>
      <c r="F281">
        <v>3</v>
      </c>
      <c r="G281">
        <v>95</v>
      </c>
      <c r="H281">
        <v>308</v>
      </c>
      <c r="I281">
        <v>41</v>
      </c>
      <c r="J281">
        <v>349</v>
      </c>
      <c r="K281">
        <v>526</v>
      </c>
      <c r="L281">
        <v>1</v>
      </c>
      <c r="M281" s="4">
        <f xml:space="preserve"> Data_table[[#This Row],[Total Casuality]] / Data_table[[#This Row],[Total Accident]]</f>
        <v>3.6736842105263157</v>
      </c>
      <c r="N281" t="s">
        <v>63</v>
      </c>
    </row>
    <row r="282" spans="1:14" x14ac:dyDescent="0.25">
      <c r="A282">
        <v>2024</v>
      </c>
      <c r="B282" t="str">
        <f xml:space="preserve"> _xlfn.CONCAT(Data_table[[#This Row],[Year]],"-Q",Data_table[[#This Row],[Quarter]])</f>
        <v>2024-Q1</v>
      </c>
      <c r="C282" t="s">
        <v>29</v>
      </c>
      <c r="D282">
        <v>68</v>
      </c>
      <c r="E282">
        <v>107</v>
      </c>
      <c r="F282">
        <v>5</v>
      </c>
      <c r="G282">
        <v>180</v>
      </c>
      <c r="H282">
        <v>828</v>
      </c>
      <c r="I282">
        <v>171</v>
      </c>
      <c r="J282">
        <v>999</v>
      </c>
      <c r="K282">
        <v>1706</v>
      </c>
      <c r="L282">
        <v>1</v>
      </c>
      <c r="M282" s="4">
        <f xml:space="preserve"> Data_table[[#This Row],[Total Casuality]] / Data_table[[#This Row],[Total Accident]]</f>
        <v>5.55</v>
      </c>
      <c r="N282" t="s">
        <v>63</v>
      </c>
    </row>
    <row r="283" spans="1:14" x14ac:dyDescent="0.25">
      <c r="A283">
        <v>2024</v>
      </c>
      <c r="B283" t="str">
        <f xml:space="preserve"> _xlfn.CONCAT(Data_table[[#This Row],[Year]],"-Q",Data_table[[#This Row],[Quarter]])</f>
        <v>2024-Q1</v>
      </c>
      <c r="C283" t="s">
        <v>30</v>
      </c>
      <c r="D283">
        <v>14</v>
      </c>
      <c r="E283">
        <v>39</v>
      </c>
      <c r="F283">
        <v>1</v>
      </c>
      <c r="G283">
        <v>54</v>
      </c>
      <c r="H283">
        <v>236</v>
      </c>
      <c r="I283">
        <v>30</v>
      </c>
      <c r="J283">
        <v>266</v>
      </c>
      <c r="K283">
        <v>495</v>
      </c>
      <c r="L283">
        <v>1</v>
      </c>
      <c r="M283" s="4">
        <f xml:space="preserve"> Data_table[[#This Row],[Total Casuality]] / Data_table[[#This Row],[Total Accident]]</f>
        <v>4.9259259259259256</v>
      </c>
      <c r="N283" t="s">
        <v>63</v>
      </c>
    </row>
    <row r="284" spans="1:14" x14ac:dyDescent="0.25">
      <c r="A284">
        <v>2024</v>
      </c>
      <c r="B284" t="str">
        <f xml:space="preserve"> _xlfn.CONCAT(Data_table[[#This Row],[Year]],"-Q",Data_table[[#This Row],[Quarter]])</f>
        <v>2024-Q1</v>
      </c>
      <c r="C284" t="s">
        <v>31</v>
      </c>
      <c r="D284">
        <v>16</v>
      </c>
      <c r="E284">
        <v>19</v>
      </c>
      <c r="F284">
        <v>0</v>
      </c>
      <c r="G284">
        <v>35</v>
      </c>
      <c r="H284">
        <v>133</v>
      </c>
      <c r="I284">
        <v>38</v>
      </c>
      <c r="J284">
        <v>171</v>
      </c>
      <c r="K284">
        <v>242</v>
      </c>
      <c r="L284">
        <v>1</v>
      </c>
      <c r="M284" s="4">
        <f xml:space="preserve"> Data_table[[#This Row],[Total Casuality]] / Data_table[[#This Row],[Total Accident]]</f>
        <v>4.8857142857142861</v>
      </c>
      <c r="N284" t="s">
        <v>63</v>
      </c>
    </row>
    <row r="285" spans="1:14" x14ac:dyDescent="0.25">
      <c r="A285">
        <v>2024</v>
      </c>
      <c r="B285" t="str">
        <f xml:space="preserve"> _xlfn.CONCAT(Data_table[[#This Row],[Year]],"-Q",Data_table[[#This Row],[Quarter]])</f>
        <v>2024-Q1</v>
      </c>
      <c r="C285" t="s">
        <v>32</v>
      </c>
      <c r="D285">
        <v>11</v>
      </c>
      <c r="E285">
        <v>22</v>
      </c>
      <c r="F285">
        <v>0</v>
      </c>
      <c r="G285">
        <v>33</v>
      </c>
      <c r="H285">
        <v>250</v>
      </c>
      <c r="I285">
        <v>41</v>
      </c>
      <c r="J285">
        <v>291</v>
      </c>
      <c r="K285">
        <v>449</v>
      </c>
      <c r="L285">
        <v>1</v>
      </c>
      <c r="M285" s="4">
        <f xml:space="preserve"> Data_table[[#This Row],[Total Casuality]] / Data_table[[#This Row],[Total Accident]]</f>
        <v>8.8181818181818183</v>
      </c>
      <c r="N285" t="s">
        <v>63</v>
      </c>
    </row>
    <row r="286" spans="1:14" x14ac:dyDescent="0.25">
      <c r="A286">
        <v>2024</v>
      </c>
      <c r="B286" t="str">
        <f xml:space="preserve"> _xlfn.CONCAT(Data_table[[#This Row],[Year]],"-Q",Data_table[[#This Row],[Quarter]])</f>
        <v>2024-Q1</v>
      </c>
      <c r="C286" t="s">
        <v>44</v>
      </c>
      <c r="D286">
        <v>14</v>
      </c>
      <c r="E286">
        <v>10</v>
      </c>
      <c r="F286">
        <v>0</v>
      </c>
      <c r="G286">
        <v>24</v>
      </c>
      <c r="H286">
        <v>122</v>
      </c>
      <c r="I286">
        <v>41</v>
      </c>
      <c r="J286">
        <v>163</v>
      </c>
      <c r="K286">
        <v>236</v>
      </c>
      <c r="L286">
        <v>1</v>
      </c>
      <c r="M286" s="4">
        <f xml:space="preserve"> Data_table[[#This Row],[Total Casuality]] / Data_table[[#This Row],[Total Accident]]</f>
        <v>6.791666666666667</v>
      </c>
      <c r="N286" t="s">
        <v>63</v>
      </c>
    </row>
    <row r="287" spans="1:14" x14ac:dyDescent="0.25">
      <c r="A287">
        <v>2024</v>
      </c>
      <c r="B287" t="str">
        <f xml:space="preserve"> _xlfn.CONCAT(Data_table[[#This Row],[Year]],"-Q",Data_table[[#This Row],[Quarter]])</f>
        <v>2024-Q1</v>
      </c>
      <c r="C287" t="s">
        <v>47</v>
      </c>
      <c r="D287">
        <v>5</v>
      </c>
      <c r="E287">
        <v>8</v>
      </c>
      <c r="F287">
        <v>0</v>
      </c>
      <c r="G287">
        <v>13</v>
      </c>
      <c r="H287">
        <v>61</v>
      </c>
      <c r="I287">
        <v>14</v>
      </c>
      <c r="J287">
        <v>75</v>
      </c>
      <c r="K287">
        <v>130</v>
      </c>
      <c r="L287">
        <v>1</v>
      </c>
      <c r="M287" s="4">
        <f xml:space="preserve"> Data_table[[#This Row],[Total Casuality]] / Data_table[[#This Row],[Total Accident]]</f>
        <v>5.7692307692307692</v>
      </c>
      <c r="N287" t="s">
        <v>63</v>
      </c>
    </row>
    <row r="288" spans="1:14" x14ac:dyDescent="0.25">
      <c r="A288">
        <v>2024</v>
      </c>
      <c r="B288" t="str">
        <f xml:space="preserve"> _xlfn.CONCAT(Data_table[[#This Row],[Year]],"-Q",Data_table[[#This Row],[Quarter]])</f>
        <v>2024-Q2</v>
      </c>
      <c r="C288" t="s">
        <v>28</v>
      </c>
      <c r="D288">
        <v>17</v>
      </c>
      <c r="E288">
        <v>43</v>
      </c>
      <c r="F288">
        <v>0</v>
      </c>
      <c r="G288">
        <v>60</v>
      </c>
      <c r="H288">
        <v>185</v>
      </c>
      <c r="I288">
        <v>26</v>
      </c>
      <c r="J288">
        <v>211</v>
      </c>
      <c r="K288">
        <v>366</v>
      </c>
      <c r="L288">
        <v>2</v>
      </c>
      <c r="M288" s="4">
        <f xml:space="preserve"> Data_table[[#This Row],[Total Casuality]] / Data_table[[#This Row],[Total Accident]]</f>
        <v>3.5166666666666666</v>
      </c>
      <c r="N288" t="s">
        <v>63</v>
      </c>
    </row>
    <row r="289" spans="1:14" x14ac:dyDescent="0.25">
      <c r="A289">
        <v>2024</v>
      </c>
      <c r="B289" t="str">
        <f xml:space="preserve"> _xlfn.CONCAT(Data_table[[#This Row],[Year]],"-Q",Data_table[[#This Row],[Quarter]])</f>
        <v>2024-Q2</v>
      </c>
      <c r="C289" t="s">
        <v>29</v>
      </c>
      <c r="D289">
        <v>49</v>
      </c>
      <c r="E289">
        <v>106</v>
      </c>
      <c r="F289">
        <v>2</v>
      </c>
      <c r="G289">
        <v>157</v>
      </c>
      <c r="H289">
        <v>765</v>
      </c>
      <c r="I289">
        <v>124</v>
      </c>
      <c r="J289">
        <v>889</v>
      </c>
      <c r="K289">
        <v>1559</v>
      </c>
      <c r="L289">
        <v>2</v>
      </c>
      <c r="M289" s="4">
        <f xml:space="preserve"> Data_table[[#This Row],[Total Casuality]] / Data_table[[#This Row],[Total Accident]]</f>
        <v>5.6624203821656049</v>
      </c>
      <c r="N289" t="s">
        <v>63</v>
      </c>
    </row>
    <row r="290" spans="1:14" x14ac:dyDescent="0.25">
      <c r="A290">
        <v>2024</v>
      </c>
      <c r="B290" t="str">
        <f xml:space="preserve"> _xlfn.CONCAT(Data_table[[#This Row],[Year]],"-Q",Data_table[[#This Row],[Quarter]])</f>
        <v>2024-Q2</v>
      </c>
      <c r="C290" t="s">
        <v>30</v>
      </c>
      <c r="D290">
        <v>24</v>
      </c>
      <c r="E290">
        <v>23</v>
      </c>
      <c r="F290">
        <v>1</v>
      </c>
      <c r="G290">
        <v>48</v>
      </c>
      <c r="H290">
        <v>233</v>
      </c>
      <c r="I290">
        <v>74</v>
      </c>
      <c r="J290">
        <v>307</v>
      </c>
      <c r="K290">
        <v>426</v>
      </c>
      <c r="L290">
        <v>2</v>
      </c>
      <c r="M290" s="4">
        <f xml:space="preserve"> Data_table[[#This Row],[Total Casuality]] / Data_table[[#This Row],[Total Accident]]</f>
        <v>6.395833333333333</v>
      </c>
      <c r="N290" t="s">
        <v>63</v>
      </c>
    </row>
    <row r="291" spans="1:14" x14ac:dyDescent="0.25">
      <c r="A291">
        <v>2024</v>
      </c>
      <c r="B291" t="str">
        <f xml:space="preserve"> _xlfn.CONCAT(Data_table[[#This Row],[Year]],"-Q",Data_table[[#This Row],[Quarter]])</f>
        <v>2024-Q2</v>
      </c>
      <c r="C291" t="s">
        <v>31</v>
      </c>
      <c r="D291">
        <v>10</v>
      </c>
      <c r="E291">
        <v>16</v>
      </c>
      <c r="F291">
        <v>0</v>
      </c>
      <c r="G291">
        <v>26</v>
      </c>
      <c r="H291">
        <v>107</v>
      </c>
      <c r="I291">
        <v>18</v>
      </c>
      <c r="J291">
        <v>125</v>
      </c>
      <c r="K291">
        <v>226</v>
      </c>
      <c r="L291">
        <v>2</v>
      </c>
      <c r="M291" s="4">
        <f xml:space="preserve"> Data_table[[#This Row],[Total Casuality]] / Data_table[[#This Row],[Total Accident]]</f>
        <v>4.8076923076923075</v>
      </c>
      <c r="N291" t="s">
        <v>63</v>
      </c>
    </row>
    <row r="292" spans="1:14" x14ac:dyDescent="0.25">
      <c r="A292">
        <v>2024</v>
      </c>
      <c r="B292" t="str">
        <f xml:space="preserve"> _xlfn.CONCAT(Data_table[[#This Row],[Year]],"-Q",Data_table[[#This Row],[Quarter]])</f>
        <v>2024-Q2</v>
      </c>
      <c r="C292" t="s">
        <v>32</v>
      </c>
      <c r="D292">
        <v>11</v>
      </c>
      <c r="E292">
        <v>16</v>
      </c>
      <c r="F292">
        <v>0</v>
      </c>
      <c r="G292">
        <v>27</v>
      </c>
      <c r="H292">
        <v>65</v>
      </c>
      <c r="I292">
        <v>16</v>
      </c>
      <c r="J292">
        <v>81</v>
      </c>
      <c r="K292">
        <v>161</v>
      </c>
      <c r="L292">
        <v>2</v>
      </c>
      <c r="M292" s="4">
        <f xml:space="preserve"> Data_table[[#This Row],[Total Casuality]] / Data_table[[#This Row],[Total Accident]]</f>
        <v>3</v>
      </c>
      <c r="N292" t="s">
        <v>63</v>
      </c>
    </row>
    <row r="293" spans="1:14" x14ac:dyDescent="0.25">
      <c r="A293">
        <v>2024</v>
      </c>
      <c r="B293" t="str">
        <f xml:space="preserve"> _xlfn.CONCAT(Data_table[[#This Row],[Year]],"-Q",Data_table[[#This Row],[Quarter]])</f>
        <v>2024-Q2</v>
      </c>
      <c r="C293" t="s">
        <v>44</v>
      </c>
      <c r="D293">
        <v>9</v>
      </c>
      <c r="E293">
        <v>15</v>
      </c>
      <c r="F293">
        <v>1</v>
      </c>
      <c r="G293">
        <v>25</v>
      </c>
      <c r="H293">
        <v>107</v>
      </c>
      <c r="I293">
        <v>19</v>
      </c>
      <c r="J293">
        <v>126</v>
      </c>
      <c r="K293">
        <v>211</v>
      </c>
      <c r="L293">
        <v>2</v>
      </c>
      <c r="M293" s="4">
        <f xml:space="preserve"> Data_table[[#This Row],[Total Casuality]] / Data_table[[#This Row],[Total Accident]]</f>
        <v>5.04</v>
      </c>
      <c r="N293" t="s">
        <v>63</v>
      </c>
    </row>
    <row r="294" spans="1:14" x14ac:dyDescent="0.25">
      <c r="A294">
        <v>2024</v>
      </c>
      <c r="B294" t="str">
        <f xml:space="preserve"> _xlfn.CONCAT(Data_table[[#This Row],[Year]],"-Q",Data_table[[#This Row],[Quarter]])</f>
        <v>2024-Q2</v>
      </c>
      <c r="C294" t="s">
        <v>47</v>
      </c>
      <c r="D294">
        <v>7</v>
      </c>
      <c r="E294">
        <v>13</v>
      </c>
      <c r="F294">
        <v>0</v>
      </c>
      <c r="G294">
        <v>20</v>
      </c>
      <c r="H294">
        <v>84</v>
      </c>
      <c r="I294">
        <v>16</v>
      </c>
      <c r="J294">
        <v>100</v>
      </c>
      <c r="K294">
        <v>187</v>
      </c>
      <c r="L294">
        <v>2</v>
      </c>
      <c r="M294" s="4">
        <f xml:space="preserve"> Data_table[[#This Row],[Total Casuality]] / Data_table[[#This Row],[Total Accident]]</f>
        <v>5</v>
      </c>
      <c r="N294" t="s">
        <v>63</v>
      </c>
    </row>
    <row r="295" spans="1:14" x14ac:dyDescent="0.25">
      <c r="A295">
        <v>2024</v>
      </c>
      <c r="B295" t="str">
        <f xml:space="preserve"> _xlfn.CONCAT(Data_table[[#This Row],[Year]],"-Q",Data_table[[#This Row],[Quarter]])</f>
        <v>2024-Q3</v>
      </c>
      <c r="C295" t="s">
        <v>28</v>
      </c>
      <c r="D295">
        <v>28</v>
      </c>
      <c r="E295">
        <v>89</v>
      </c>
      <c r="F295">
        <v>0</v>
      </c>
      <c r="G295">
        <v>117</v>
      </c>
      <c r="H295">
        <v>539</v>
      </c>
      <c r="I295">
        <v>73</v>
      </c>
      <c r="J295">
        <v>612</v>
      </c>
      <c r="K295">
        <v>961</v>
      </c>
      <c r="L295">
        <v>3</v>
      </c>
      <c r="M295" s="4">
        <f xml:space="preserve"> Data_table[[#This Row],[Total Casuality]] / Data_table[[#This Row],[Total Accident]]</f>
        <v>5.2307692307692308</v>
      </c>
      <c r="N295" t="s">
        <v>63</v>
      </c>
    </row>
    <row r="296" spans="1:14" x14ac:dyDescent="0.25">
      <c r="A296">
        <v>2024</v>
      </c>
      <c r="B296" t="str">
        <f xml:space="preserve"> _xlfn.CONCAT(Data_table[[#This Row],[Year]],"-Q",Data_table[[#This Row],[Quarter]])</f>
        <v>2024-Q3</v>
      </c>
      <c r="C296" t="s">
        <v>29</v>
      </c>
      <c r="D296">
        <v>36</v>
      </c>
      <c r="E296">
        <v>82</v>
      </c>
      <c r="F296">
        <v>6</v>
      </c>
      <c r="G296">
        <v>124</v>
      </c>
      <c r="H296">
        <v>504</v>
      </c>
      <c r="I296">
        <v>106</v>
      </c>
      <c r="J296">
        <v>610</v>
      </c>
      <c r="K296">
        <v>1200</v>
      </c>
      <c r="L296">
        <v>3</v>
      </c>
      <c r="M296" s="4">
        <f xml:space="preserve"> Data_table[[#This Row],[Total Casuality]] / Data_table[[#This Row],[Total Accident]]</f>
        <v>4.919354838709677</v>
      </c>
      <c r="N296" t="s">
        <v>63</v>
      </c>
    </row>
    <row r="297" spans="1:14" x14ac:dyDescent="0.25">
      <c r="A297">
        <v>2024</v>
      </c>
      <c r="B297" t="str">
        <f xml:space="preserve"> _xlfn.CONCAT(Data_table[[#This Row],[Year]],"-Q",Data_table[[#This Row],[Quarter]])</f>
        <v>2024-Q3</v>
      </c>
      <c r="C297" t="s">
        <v>30</v>
      </c>
      <c r="D297">
        <v>14</v>
      </c>
      <c r="E297">
        <v>20</v>
      </c>
      <c r="F297">
        <v>1</v>
      </c>
      <c r="G297">
        <v>35</v>
      </c>
      <c r="H297">
        <v>177</v>
      </c>
      <c r="I297">
        <v>59</v>
      </c>
      <c r="J297">
        <v>236</v>
      </c>
      <c r="K297">
        <v>322</v>
      </c>
      <c r="L297">
        <v>3</v>
      </c>
      <c r="M297" s="4">
        <f xml:space="preserve"> Data_table[[#This Row],[Total Casuality]] / Data_table[[#This Row],[Total Accident]]</f>
        <v>6.7428571428571429</v>
      </c>
      <c r="N297" t="s">
        <v>63</v>
      </c>
    </row>
    <row r="298" spans="1:14" x14ac:dyDescent="0.25">
      <c r="A298">
        <v>2024</v>
      </c>
      <c r="B298" t="str">
        <f xml:space="preserve"> _xlfn.CONCAT(Data_table[[#This Row],[Year]],"-Q",Data_table[[#This Row],[Quarter]])</f>
        <v>2024-Q3</v>
      </c>
      <c r="C298" t="s">
        <v>31</v>
      </c>
      <c r="D298">
        <v>8</v>
      </c>
      <c r="E298">
        <v>9</v>
      </c>
      <c r="F298">
        <v>0</v>
      </c>
      <c r="G298">
        <v>17</v>
      </c>
      <c r="H298">
        <v>90</v>
      </c>
      <c r="I298">
        <v>26</v>
      </c>
      <c r="J298">
        <v>116</v>
      </c>
      <c r="K298">
        <v>123</v>
      </c>
      <c r="L298">
        <v>3</v>
      </c>
      <c r="M298" s="4">
        <f xml:space="preserve"> Data_table[[#This Row],[Total Casuality]] / Data_table[[#This Row],[Total Accident]]</f>
        <v>6.8235294117647056</v>
      </c>
      <c r="N298" t="s">
        <v>63</v>
      </c>
    </row>
    <row r="299" spans="1:14" x14ac:dyDescent="0.25">
      <c r="A299">
        <v>2024</v>
      </c>
      <c r="B299" t="str">
        <f xml:space="preserve"> _xlfn.CONCAT(Data_table[[#This Row],[Year]],"-Q",Data_table[[#This Row],[Quarter]])</f>
        <v>2024-Q3</v>
      </c>
      <c r="C299" t="s">
        <v>32</v>
      </c>
      <c r="D299">
        <v>9</v>
      </c>
      <c r="E299">
        <v>20</v>
      </c>
      <c r="F299">
        <v>1</v>
      </c>
      <c r="G299">
        <v>30</v>
      </c>
      <c r="H299">
        <v>99</v>
      </c>
      <c r="I299">
        <v>32</v>
      </c>
      <c r="J299">
        <v>131</v>
      </c>
      <c r="K299">
        <v>274</v>
      </c>
      <c r="L299">
        <v>3</v>
      </c>
      <c r="M299" s="4">
        <f xml:space="preserve"> Data_table[[#This Row],[Total Casuality]] / Data_table[[#This Row],[Total Accident]]</f>
        <v>4.3666666666666663</v>
      </c>
      <c r="N299" t="s">
        <v>63</v>
      </c>
    </row>
    <row r="300" spans="1:14" x14ac:dyDescent="0.25">
      <c r="A300">
        <v>2024</v>
      </c>
      <c r="B300" t="str">
        <f xml:space="preserve"> _xlfn.CONCAT(Data_table[[#This Row],[Year]],"-Q",Data_table[[#This Row],[Quarter]])</f>
        <v>2024-Q3</v>
      </c>
      <c r="C300" t="s">
        <v>44</v>
      </c>
      <c r="D300">
        <v>7</v>
      </c>
      <c r="E300">
        <v>12</v>
      </c>
      <c r="F300">
        <v>0</v>
      </c>
      <c r="G300">
        <v>19</v>
      </c>
      <c r="H300">
        <v>52</v>
      </c>
      <c r="I300">
        <v>16</v>
      </c>
      <c r="J300">
        <v>68</v>
      </c>
      <c r="K300">
        <v>149</v>
      </c>
      <c r="L300">
        <v>3</v>
      </c>
      <c r="M300" s="4">
        <f xml:space="preserve"> Data_table[[#This Row],[Total Casuality]] / Data_table[[#This Row],[Total Accident]]</f>
        <v>3.5789473684210527</v>
      </c>
      <c r="N300" t="s">
        <v>63</v>
      </c>
    </row>
    <row r="301" spans="1:14" x14ac:dyDescent="0.25">
      <c r="A301">
        <v>2024</v>
      </c>
      <c r="B301" t="str">
        <f xml:space="preserve"> _xlfn.CONCAT(Data_table[[#This Row],[Year]],"-Q",Data_table[[#This Row],[Quarter]])</f>
        <v>2024-Q3</v>
      </c>
      <c r="C301" t="s">
        <v>47</v>
      </c>
      <c r="D301">
        <v>4</v>
      </c>
      <c r="E301">
        <v>7</v>
      </c>
      <c r="F301">
        <v>0</v>
      </c>
      <c r="G301">
        <v>11</v>
      </c>
      <c r="H301">
        <v>30</v>
      </c>
      <c r="I301">
        <v>12</v>
      </c>
      <c r="J301">
        <v>42</v>
      </c>
      <c r="K301">
        <v>57</v>
      </c>
      <c r="L301">
        <v>3</v>
      </c>
      <c r="M301" s="4">
        <f xml:space="preserve"> Data_table[[#This Row],[Total Casuality]] / Data_table[[#This Row],[Total Accident]]</f>
        <v>3.8181818181818183</v>
      </c>
      <c r="N301" t="s">
        <v>63</v>
      </c>
    </row>
    <row r="302" spans="1:14" x14ac:dyDescent="0.25">
      <c r="A302">
        <v>2021</v>
      </c>
      <c r="B302" t="str">
        <f xml:space="preserve"> _xlfn.CONCAT(Data_table[[#This Row],[Year]],"-Q",Data_table[[#This Row],[Quarter]])</f>
        <v>2021-Q1</v>
      </c>
      <c r="C302" t="s">
        <v>11</v>
      </c>
      <c r="D302">
        <v>16</v>
      </c>
      <c r="E302">
        <v>23</v>
      </c>
      <c r="F302">
        <v>5</v>
      </c>
      <c r="G302">
        <v>44</v>
      </c>
      <c r="H302">
        <v>119</v>
      </c>
      <c r="I302">
        <v>35</v>
      </c>
      <c r="J302">
        <v>154</v>
      </c>
      <c r="K302">
        <v>289</v>
      </c>
      <c r="L302">
        <v>1</v>
      </c>
      <c r="M302" s="4">
        <f xml:space="preserve"> Data_table[[#This Row],[Total Casuality]] / Data_table[[#This Row],[Total Accident]]</f>
        <v>3.5</v>
      </c>
      <c r="N302" t="s">
        <v>58</v>
      </c>
    </row>
    <row r="303" spans="1:14" x14ac:dyDescent="0.25">
      <c r="A303">
        <v>2021</v>
      </c>
      <c r="B303" t="str">
        <f xml:space="preserve"> _xlfn.CONCAT(Data_table[[#This Row],[Year]],"-Q",Data_table[[#This Row],[Quarter]])</f>
        <v>2021-Q1</v>
      </c>
      <c r="C303" t="s">
        <v>14</v>
      </c>
      <c r="D303">
        <v>9</v>
      </c>
      <c r="E303">
        <v>55</v>
      </c>
      <c r="F303">
        <v>16</v>
      </c>
      <c r="G303">
        <v>80</v>
      </c>
      <c r="H303">
        <v>147</v>
      </c>
      <c r="I303">
        <v>9</v>
      </c>
      <c r="J303">
        <v>156</v>
      </c>
      <c r="K303">
        <v>575</v>
      </c>
      <c r="L303">
        <v>1</v>
      </c>
      <c r="M303" s="4">
        <f xml:space="preserve"> Data_table[[#This Row],[Total Casuality]] / Data_table[[#This Row],[Total Accident]]</f>
        <v>1.95</v>
      </c>
      <c r="N303" t="s">
        <v>58</v>
      </c>
    </row>
    <row r="304" spans="1:14" x14ac:dyDescent="0.25">
      <c r="A304">
        <v>2021</v>
      </c>
      <c r="B304" t="str">
        <f xml:space="preserve"> _xlfn.CONCAT(Data_table[[#This Row],[Year]],"-Q",Data_table[[#This Row],[Quarter]])</f>
        <v>2021-Q1</v>
      </c>
      <c r="C304" t="s">
        <v>21</v>
      </c>
      <c r="D304">
        <v>10</v>
      </c>
      <c r="E304">
        <v>19</v>
      </c>
      <c r="F304">
        <v>2</v>
      </c>
      <c r="G304">
        <v>31</v>
      </c>
      <c r="H304">
        <v>121</v>
      </c>
      <c r="I304">
        <v>27</v>
      </c>
      <c r="J304">
        <v>148</v>
      </c>
      <c r="K304">
        <v>274</v>
      </c>
      <c r="L304">
        <v>1</v>
      </c>
      <c r="M304" s="4">
        <f xml:space="preserve"> Data_table[[#This Row],[Total Casuality]] / Data_table[[#This Row],[Total Accident]]</f>
        <v>4.774193548387097</v>
      </c>
      <c r="N304" t="s">
        <v>58</v>
      </c>
    </row>
    <row r="305" spans="1:14" x14ac:dyDescent="0.25">
      <c r="A305">
        <v>2021</v>
      </c>
      <c r="B305" t="str">
        <f xml:space="preserve"> _xlfn.CONCAT(Data_table[[#This Row],[Year]],"-Q",Data_table[[#This Row],[Quarter]])</f>
        <v>2021-Q1</v>
      </c>
      <c r="C305" t="s">
        <v>24</v>
      </c>
      <c r="D305">
        <v>24</v>
      </c>
      <c r="E305">
        <v>36</v>
      </c>
      <c r="F305">
        <v>6</v>
      </c>
      <c r="G305">
        <v>66</v>
      </c>
      <c r="H305">
        <v>222</v>
      </c>
      <c r="I305">
        <v>37</v>
      </c>
      <c r="J305">
        <v>259</v>
      </c>
      <c r="K305">
        <v>505</v>
      </c>
      <c r="L305">
        <v>1</v>
      </c>
      <c r="M305" s="4">
        <f xml:space="preserve"> Data_table[[#This Row],[Total Casuality]] / Data_table[[#This Row],[Total Accident]]</f>
        <v>3.9242424242424243</v>
      </c>
      <c r="N305" t="s">
        <v>58</v>
      </c>
    </row>
    <row r="306" spans="1:14" x14ac:dyDescent="0.25">
      <c r="A306">
        <v>2021</v>
      </c>
      <c r="B306" t="str">
        <f xml:space="preserve"> _xlfn.CONCAT(Data_table[[#This Row],[Year]],"-Q",Data_table[[#This Row],[Quarter]])</f>
        <v>2021-Q1</v>
      </c>
      <c r="C306" t="s">
        <v>27</v>
      </c>
      <c r="D306">
        <v>7</v>
      </c>
      <c r="E306">
        <v>7</v>
      </c>
      <c r="F306">
        <v>2</v>
      </c>
      <c r="G306">
        <v>16</v>
      </c>
      <c r="H306">
        <v>71</v>
      </c>
      <c r="I306">
        <v>17</v>
      </c>
      <c r="J306">
        <v>88</v>
      </c>
      <c r="K306">
        <v>116</v>
      </c>
      <c r="L306">
        <v>1</v>
      </c>
      <c r="M306" s="4">
        <f xml:space="preserve"> Data_table[[#This Row],[Total Casuality]] / Data_table[[#This Row],[Total Accident]]</f>
        <v>5.5</v>
      </c>
      <c r="N306" t="s">
        <v>58</v>
      </c>
    </row>
    <row r="307" spans="1:14" x14ac:dyDescent="0.25">
      <c r="A307">
        <v>2021</v>
      </c>
      <c r="B307" t="str">
        <f xml:space="preserve"> _xlfn.CONCAT(Data_table[[#This Row],[Year]],"-Q",Data_table[[#This Row],[Quarter]])</f>
        <v>2021-Q2</v>
      </c>
      <c r="C307" t="s">
        <v>11</v>
      </c>
      <c r="D307">
        <v>10</v>
      </c>
      <c r="E307">
        <v>11</v>
      </c>
      <c r="F307">
        <v>0</v>
      </c>
      <c r="G307">
        <v>21</v>
      </c>
      <c r="H307">
        <v>69</v>
      </c>
      <c r="I307">
        <v>19</v>
      </c>
      <c r="J307">
        <v>88</v>
      </c>
      <c r="K307">
        <v>177</v>
      </c>
      <c r="L307">
        <v>2</v>
      </c>
      <c r="M307" s="4">
        <f xml:space="preserve"> Data_table[[#This Row],[Total Casuality]] / Data_table[[#This Row],[Total Accident]]</f>
        <v>4.1904761904761907</v>
      </c>
      <c r="N307" t="s">
        <v>58</v>
      </c>
    </row>
    <row r="308" spans="1:14" x14ac:dyDescent="0.25">
      <c r="A308">
        <v>2021</v>
      </c>
      <c r="B308" t="str">
        <f xml:space="preserve"> _xlfn.CONCAT(Data_table[[#This Row],[Year]],"-Q",Data_table[[#This Row],[Quarter]])</f>
        <v>2021-Q2</v>
      </c>
      <c r="C308" t="s">
        <v>14</v>
      </c>
      <c r="D308">
        <v>15</v>
      </c>
      <c r="E308">
        <v>31</v>
      </c>
      <c r="F308">
        <v>20</v>
      </c>
      <c r="G308">
        <v>66</v>
      </c>
      <c r="H308">
        <v>138</v>
      </c>
      <c r="I308">
        <v>18</v>
      </c>
      <c r="J308">
        <v>156</v>
      </c>
      <c r="K308">
        <v>418</v>
      </c>
      <c r="L308">
        <v>2</v>
      </c>
      <c r="M308" s="4">
        <f xml:space="preserve"> Data_table[[#This Row],[Total Casuality]] / Data_table[[#This Row],[Total Accident]]</f>
        <v>2.3636363636363638</v>
      </c>
      <c r="N308" t="s">
        <v>58</v>
      </c>
    </row>
    <row r="309" spans="1:14" x14ac:dyDescent="0.25">
      <c r="A309">
        <v>2021</v>
      </c>
      <c r="B309" t="str">
        <f xml:space="preserve"> _xlfn.CONCAT(Data_table[[#This Row],[Year]],"-Q",Data_table[[#This Row],[Quarter]])</f>
        <v>2021-Q2</v>
      </c>
      <c r="C309" t="s">
        <v>21</v>
      </c>
      <c r="D309">
        <v>9</v>
      </c>
      <c r="E309">
        <v>19</v>
      </c>
      <c r="F309">
        <v>1</v>
      </c>
      <c r="G309">
        <v>29</v>
      </c>
      <c r="H309">
        <v>82</v>
      </c>
      <c r="I309">
        <v>15</v>
      </c>
      <c r="J309">
        <v>97</v>
      </c>
      <c r="K309">
        <v>185</v>
      </c>
      <c r="L309">
        <v>2</v>
      </c>
      <c r="M309" s="4">
        <f xml:space="preserve"> Data_table[[#This Row],[Total Casuality]] / Data_table[[#This Row],[Total Accident]]</f>
        <v>3.3448275862068964</v>
      </c>
      <c r="N309" t="s">
        <v>58</v>
      </c>
    </row>
    <row r="310" spans="1:14" x14ac:dyDescent="0.25">
      <c r="A310">
        <v>2021</v>
      </c>
      <c r="B310" t="str">
        <f xml:space="preserve"> _xlfn.CONCAT(Data_table[[#This Row],[Year]],"-Q",Data_table[[#This Row],[Quarter]])</f>
        <v>2021-Q2</v>
      </c>
      <c r="C310" t="s">
        <v>24</v>
      </c>
      <c r="D310">
        <v>13</v>
      </c>
      <c r="E310">
        <v>34</v>
      </c>
      <c r="F310">
        <v>19</v>
      </c>
      <c r="G310">
        <v>66</v>
      </c>
      <c r="H310">
        <v>157</v>
      </c>
      <c r="I310">
        <v>22</v>
      </c>
      <c r="J310">
        <v>179</v>
      </c>
      <c r="K310">
        <v>453</v>
      </c>
      <c r="L310">
        <v>2</v>
      </c>
      <c r="M310" s="4">
        <f xml:space="preserve"> Data_table[[#This Row],[Total Casuality]] / Data_table[[#This Row],[Total Accident]]</f>
        <v>2.7121212121212119</v>
      </c>
      <c r="N310" t="s">
        <v>58</v>
      </c>
    </row>
    <row r="311" spans="1:14" x14ac:dyDescent="0.25">
      <c r="A311">
        <v>2021</v>
      </c>
      <c r="B311" t="str">
        <f xml:space="preserve"> _xlfn.CONCAT(Data_table[[#This Row],[Year]],"-Q",Data_table[[#This Row],[Quarter]])</f>
        <v>2021-Q2</v>
      </c>
      <c r="C311" t="s">
        <v>27</v>
      </c>
      <c r="D311">
        <v>6</v>
      </c>
      <c r="E311">
        <v>13</v>
      </c>
      <c r="F311">
        <v>4</v>
      </c>
      <c r="G311">
        <v>23</v>
      </c>
      <c r="H311">
        <v>64</v>
      </c>
      <c r="I311">
        <v>14</v>
      </c>
      <c r="J311">
        <v>78</v>
      </c>
      <c r="K311">
        <v>145</v>
      </c>
      <c r="L311">
        <v>2</v>
      </c>
      <c r="M311" s="4">
        <f xml:space="preserve"> Data_table[[#This Row],[Total Casuality]] / Data_table[[#This Row],[Total Accident]]</f>
        <v>3.3913043478260869</v>
      </c>
      <c r="N311" t="s">
        <v>58</v>
      </c>
    </row>
    <row r="312" spans="1:14" x14ac:dyDescent="0.25">
      <c r="A312">
        <v>2021</v>
      </c>
      <c r="B312" t="str">
        <f xml:space="preserve"> _xlfn.CONCAT(Data_table[[#This Row],[Year]],"-Q",Data_table[[#This Row],[Quarter]])</f>
        <v>2021-Q3</v>
      </c>
      <c r="C312" t="s">
        <v>11</v>
      </c>
      <c r="D312">
        <v>7</v>
      </c>
      <c r="E312">
        <v>10</v>
      </c>
      <c r="F312">
        <v>3</v>
      </c>
      <c r="G312">
        <v>20</v>
      </c>
      <c r="H312">
        <v>62</v>
      </c>
      <c r="I312">
        <v>11</v>
      </c>
      <c r="J312">
        <v>73</v>
      </c>
      <c r="K312">
        <v>140</v>
      </c>
      <c r="L312">
        <v>3</v>
      </c>
      <c r="M312" s="4">
        <f xml:space="preserve"> Data_table[[#This Row],[Total Casuality]] / Data_table[[#This Row],[Total Accident]]</f>
        <v>3.65</v>
      </c>
      <c r="N312" t="s">
        <v>58</v>
      </c>
    </row>
    <row r="313" spans="1:14" x14ac:dyDescent="0.25">
      <c r="A313">
        <v>2021</v>
      </c>
      <c r="B313" t="str">
        <f xml:space="preserve"> _xlfn.CONCAT(Data_table[[#This Row],[Year]],"-Q",Data_table[[#This Row],[Quarter]])</f>
        <v>2021-Q3</v>
      </c>
      <c r="C313" t="s">
        <v>14</v>
      </c>
      <c r="D313">
        <v>12</v>
      </c>
      <c r="E313">
        <v>39</v>
      </c>
      <c r="F313">
        <v>11</v>
      </c>
      <c r="G313">
        <v>62</v>
      </c>
      <c r="H313">
        <v>142</v>
      </c>
      <c r="I313">
        <v>17</v>
      </c>
      <c r="J313">
        <v>159</v>
      </c>
      <c r="K313">
        <v>411</v>
      </c>
      <c r="L313">
        <v>3</v>
      </c>
      <c r="M313" s="4">
        <f xml:space="preserve"> Data_table[[#This Row],[Total Casuality]] / Data_table[[#This Row],[Total Accident]]</f>
        <v>2.564516129032258</v>
      </c>
      <c r="N313" t="s">
        <v>58</v>
      </c>
    </row>
    <row r="314" spans="1:14" x14ac:dyDescent="0.25">
      <c r="A314">
        <v>2021</v>
      </c>
      <c r="B314" t="str">
        <f xml:space="preserve"> _xlfn.CONCAT(Data_table[[#This Row],[Year]],"-Q",Data_table[[#This Row],[Quarter]])</f>
        <v>2021-Q3</v>
      </c>
      <c r="C314" t="s">
        <v>21</v>
      </c>
      <c r="D314">
        <v>9</v>
      </c>
      <c r="E314">
        <v>18</v>
      </c>
      <c r="F314">
        <v>7</v>
      </c>
      <c r="G314">
        <v>34</v>
      </c>
      <c r="H314">
        <v>100</v>
      </c>
      <c r="I314">
        <v>18</v>
      </c>
      <c r="J314">
        <v>118</v>
      </c>
      <c r="K314">
        <v>272</v>
      </c>
      <c r="L314">
        <v>3</v>
      </c>
      <c r="M314" s="4">
        <f xml:space="preserve"> Data_table[[#This Row],[Total Casuality]] / Data_table[[#This Row],[Total Accident]]</f>
        <v>3.4705882352941178</v>
      </c>
      <c r="N314" t="s">
        <v>58</v>
      </c>
    </row>
    <row r="315" spans="1:14" x14ac:dyDescent="0.25">
      <c r="A315">
        <v>2021</v>
      </c>
      <c r="B315" t="str">
        <f xml:space="preserve"> _xlfn.CONCAT(Data_table[[#This Row],[Year]],"-Q",Data_table[[#This Row],[Quarter]])</f>
        <v>2021-Q3</v>
      </c>
      <c r="C315" t="s">
        <v>24</v>
      </c>
      <c r="D315">
        <v>21</v>
      </c>
      <c r="E315">
        <v>52</v>
      </c>
      <c r="F315">
        <v>24</v>
      </c>
      <c r="G315">
        <v>97</v>
      </c>
      <c r="H315">
        <v>270</v>
      </c>
      <c r="I315">
        <v>28</v>
      </c>
      <c r="J315">
        <v>298</v>
      </c>
      <c r="K315">
        <v>748</v>
      </c>
      <c r="L315">
        <v>3</v>
      </c>
      <c r="M315" s="4">
        <f xml:space="preserve"> Data_table[[#This Row],[Total Casuality]] / Data_table[[#This Row],[Total Accident]]</f>
        <v>3.0721649484536084</v>
      </c>
      <c r="N315" t="s">
        <v>58</v>
      </c>
    </row>
    <row r="316" spans="1:14" x14ac:dyDescent="0.25">
      <c r="A316">
        <v>2021</v>
      </c>
      <c r="B316" t="str">
        <f xml:space="preserve"> _xlfn.CONCAT(Data_table[[#This Row],[Year]],"-Q",Data_table[[#This Row],[Quarter]])</f>
        <v>2021-Q3</v>
      </c>
      <c r="C316" t="s">
        <v>27</v>
      </c>
      <c r="D316">
        <v>9</v>
      </c>
      <c r="E316">
        <v>15</v>
      </c>
      <c r="F316">
        <v>3</v>
      </c>
      <c r="G316">
        <v>27</v>
      </c>
      <c r="H316">
        <v>85</v>
      </c>
      <c r="I316">
        <v>16</v>
      </c>
      <c r="J316">
        <v>101</v>
      </c>
      <c r="K316">
        <v>251</v>
      </c>
      <c r="L316">
        <v>3</v>
      </c>
      <c r="M316" s="4">
        <f xml:space="preserve"> Data_table[[#This Row],[Total Casuality]] / Data_table[[#This Row],[Total Accident]]</f>
        <v>3.7407407407407409</v>
      </c>
      <c r="N316" t="s">
        <v>58</v>
      </c>
    </row>
    <row r="317" spans="1:14" x14ac:dyDescent="0.25">
      <c r="A317">
        <v>2021</v>
      </c>
      <c r="B317" t="str">
        <f xml:space="preserve"> _xlfn.CONCAT(Data_table[[#This Row],[Year]],"-Q",Data_table[[#This Row],[Quarter]])</f>
        <v>2021-Q4</v>
      </c>
      <c r="C317" t="s">
        <v>11</v>
      </c>
      <c r="D317">
        <v>3</v>
      </c>
      <c r="E317">
        <v>12</v>
      </c>
      <c r="F317">
        <v>6</v>
      </c>
      <c r="G317">
        <v>21</v>
      </c>
      <c r="H317">
        <v>57</v>
      </c>
      <c r="I317">
        <v>3</v>
      </c>
      <c r="J317">
        <v>60</v>
      </c>
      <c r="K317">
        <v>177</v>
      </c>
      <c r="L317">
        <v>4</v>
      </c>
      <c r="M317" s="4">
        <f xml:space="preserve"> Data_table[[#This Row],[Total Casuality]] / Data_table[[#This Row],[Total Accident]]</f>
        <v>2.8571428571428572</v>
      </c>
      <c r="N317" t="s">
        <v>58</v>
      </c>
    </row>
    <row r="318" spans="1:14" x14ac:dyDescent="0.25">
      <c r="A318">
        <v>2021</v>
      </c>
      <c r="B318" t="str">
        <f xml:space="preserve"> _xlfn.CONCAT(Data_table[[#This Row],[Year]],"-Q",Data_table[[#This Row],[Quarter]])</f>
        <v>2021-Q4</v>
      </c>
      <c r="C318" t="s">
        <v>14</v>
      </c>
      <c r="D318">
        <v>24</v>
      </c>
      <c r="E318">
        <v>25</v>
      </c>
      <c r="F318">
        <v>10</v>
      </c>
      <c r="G318">
        <v>59</v>
      </c>
      <c r="H318">
        <v>156</v>
      </c>
      <c r="I318">
        <v>45</v>
      </c>
      <c r="J318">
        <v>201</v>
      </c>
      <c r="K318">
        <v>577</v>
      </c>
      <c r="L318">
        <v>4</v>
      </c>
      <c r="M318" s="4">
        <f xml:space="preserve"> Data_table[[#This Row],[Total Casuality]] / Data_table[[#This Row],[Total Accident]]</f>
        <v>3.406779661016949</v>
      </c>
      <c r="N318" t="s">
        <v>58</v>
      </c>
    </row>
    <row r="319" spans="1:14" x14ac:dyDescent="0.25">
      <c r="A319">
        <v>2021</v>
      </c>
      <c r="B319" t="str">
        <f xml:space="preserve"> _xlfn.CONCAT(Data_table[[#This Row],[Year]],"-Q",Data_table[[#This Row],[Quarter]])</f>
        <v>2021-Q4</v>
      </c>
      <c r="C319" t="s">
        <v>21</v>
      </c>
      <c r="D319">
        <v>14</v>
      </c>
      <c r="E319">
        <v>13</v>
      </c>
      <c r="F319">
        <v>3</v>
      </c>
      <c r="G319">
        <v>30</v>
      </c>
      <c r="H319">
        <v>87</v>
      </c>
      <c r="I319">
        <v>29</v>
      </c>
      <c r="J319">
        <v>116</v>
      </c>
      <c r="K319">
        <v>171</v>
      </c>
      <c r="L319">
        <v>4</v>
      </c>
      <c r="M319" s="4">
        <f xml:space="preserve"> Data_table[[#This Row],[Total Casuality]] / Data_table[[#This Row],[Total Accident]]</f>
        <v>3.8666666666666667</v>
      </c>
      <c r="N319" t="s">
        <v>58</v>
      </c>
    </row>
    <row r="320" spans="1:14" x14ac:dyDescent="0.25">
      <c r="A320">
        <v>2021</v>
      </c>
      <c r="B320" t="str">
        <f xml:space="preserve"> _xlfn.CONCAT(Data_table[[#This Row],[Year]],"-Q",Data_table[[#This Row],[Quarter]])</f>
        <v>2021-Q4</v>
      </c>
      <c r="C320" t="s">
        <v>24</v>
      </c>
      <c r="D320">
        <v>16</v>
      </c>
      <c r="E320">
        <v>29</v>
      </c>
      <c r="F320">
        <v>11</v>
      </c>
      <c r="G320">
        <v>56</v>
      </c>
      <c r="H320">
        <v>134</v>
      </c>
      <c r="I320">
        <v>21</v>
      </c>
      <c r="J320">
        <v>155</v>
      </c>
      <c r="K320">
        <v>348</v>
      </c>
      <c r="L320">
        <v>4</v>
      </c>
      <c r="M320" s="4">
        <f xml:space="preserve"> Data_table[[#This Row],[Total Casuality]] / Data_table[[#This Row],[Total Accident]]</f>
        <v>2.7678571428571428</v>
      </c>
      <c r="N320" t="s">
        <v>58</v>
      </c>
    </row>
    <row r="321" spans="1:14" x14ac:dyDescent="0.25">
      <c r="A321">
        <v>2021</v>
      </c>
      <c r="B321" t="str">
        <f xml:space="preserve"> _xlfn.CONCAT(Data_table[[#This Row],[Year]],"-Q",Data_table[[#This Row],[Quarter]])</f>
        <v>2021-Q4</v>
      </c>
      <c r="C321" t="s">
        <v>27</v>
      </c>
      <c r="D321">
        <v>11</v>
      </c>
      <c r="E321">
        <v>25</v>
      </c>
      <c r="F321">
        <v>1</v>
      </c>
      <c r="G321">
        <v>37</v>
      </c>
      <c r="H321">
        <v>130</v>
      </c>
      <c r="I321">
        <v>22</v>
      </c>
      <c r="J321">
        <v>152</v>
      </c>
      <c r="K321">
        <v>328</v>
      </c>
      <c r="L321">
        <v>4</v>
      </c>
      <c r="M321" s="4">
        <f xml:space="preserve"> Data_table[[#This Row],[Total Casuality]] / Data_table[[#This Row],[Total Accident]]</f>
        <v>4.1081081081081079</v>
      </c>
      <c r="N321" t="s">
        <v>58</v>
      </c>
    </row>
    <row r="322" spans="1:14" x14ac:dyDescent="0.25">
      <c r="A322">
        <v>2022</v>
      </c>
      <c r="B322" t="str">
        <f xml:space="preserve"> _xlfn.CONCAT(Data_table[[#This Row],[Year]],"-Q",Data_table[[#This Row],[Quarter]])</f>
        <v>2022-Q1</v>
      </c>
      <c r="C322" t="s">
        <v>11</v>
      </c>
      <c r="D322">
        <v>8</v>
      </c>
      <c r="E322">
        <v>20</v>
      </c>
      <c r="F322">
        <v>5</v>
      </c>
      <c r="G322">
        <v>33</v>
      </c>
      <c r="H322">
        <v>144</v>
      </c>
      <c r="I322">
        <v>13</v>
      </c>
      <c r="J322">
        <v>157</v>
      </c>
      <c r="K322">
        <v>260</v>
      </c>
      <c r="L322">
        <v>1</v>
      </c>
      <c r="M322" s="4">
        <f xml:space="preserve"> Data_table[[#This Row],[Total Casuality]] / Data_table[[#This Row],[Total Accident]]</f>
        <v>4.7575757575757578</v>
      </c>
      <c r="N322" t="s">
        <v>58</v>
      </c>
    </row>
    <row r="323" spans="1:14" x14ac:dyDescent="0.25">
      <c r="A323">
        <v>2022</v>
      </c>
      <c r="B323" t="str">
        <f xml:space="preserve"> _xlfn.CONCAT(Data_table[[#This Row],[Year]],"-Q",Data_table[[#This Row],[Quarter]])</f>
        <v>2022-Q1</v>
      </c>
      <c r="C323" t="s">
        <v>14</v>
      </c>
      <c r="D323">
        <v>15</v>
      </c>
      <c r="E323">
        <v>20</v>
      </c>
      <c r="F323">
        <v>3</v>
      </c>
      <c r="G323">
        <v>38</v>
      </c>
      <c r="H323">
        <v>103</v>
      </c>
      <c r="I323">
        <v>22</v>
      </c>
      <c r="J323">
        <v>125</v>
      </c>
      <c r="K323">
        <v>376</v>
      </c>
      <c r="L323">
        <v>1</v>
      </c>
      <c r="M323" s="4">
        <f xml:space="preserve"> Data_table[[#This Row],[Total Casuality]] / Data_table[[#This Row],[Total Accident]]</f>
        <v>3.2894736842105261</v>
      </c>
      <c r="N323" t="s">
        <v>58</v>
      </c>
    </row>
    <row r="324" spans="1:14" x14ac:dyDescent="0.25">
      <c r="A324">
        <v>2022</v>
      </c>
      <c r="B324" t="str">
        <f xml:space="preserve"> _xlfn.CONCAT(Data_table[[#This Row],[Year]],"-Q",Data_table[[#This Row],[Quarter]])</f>
        <v>2022-Q1</v>
      </c>
      <c r="C324" t="s">
        <v>21</v>
      </c>
      <c r="D324">
        <v>11</v>
      </c>
      <c r="E324">
        <v>17</v>
      </c>
      <c r="F324">
        <v>5</v>
      </c>
      <c r="G324">
        <v>33</v>
      </c>
      <c r="H324">
        <v>87</v>
      </c>
      <c r="I324">
        <v>22</v>
      </c>
      <c r="J324">
        <v>109</v>
      </c>
      <c r="K324">
        <v>217</v>
      </c>
      <c r="L324">
        <v>1</v>
      </c>
      <c r="M324" s="4">
        <f xml:space="preserve"> Data_table[[#This Row],[Total Casuality]] / Data_table[[#This Row],[Total Accident]]</f>
        <v>3.3030303030303032</v>
      </c>
      <c r="N324" t="s">
        <v>58</v>
      </c>
    </row>
    <row r="325" spans="1:14" x14ac:dyDescent="0.25">
      <c r="A325">
        <v>2022</v>
      </c>
      <c r="B325" t="str">
        <f xml:space="preserve"> _xlfn.CONCAT(Data_table[[#This Row],[Year]],"-Q",Data_table[[#This Row],[Quarter]])</f>
        <v>2022-Q1</v>
      </c>
      <c r="C325" t="s">
        <v>24</v>
      </c>
      <c r="D325">
        <v>21</v>
      </c>
      <c r="E325">
        <v>28</v>
      </c>
      <c r="F325">
        <v>8</v>
      </c>
      <c r="G325">
        <v>57</v>
      </c>
      <c r="H325">
        <v>211</v>
      </c>
      <c r="I325">
        <v>38</v>
      </c>
      <c r="J325">
        <v>249</v>
      </c>
      <c r="K325">
        <v>600</v>
      </c>
      <c r="L325">
        <v>1</v>
      </c>
      <c r="M325" s="4">
        <f xml:space="preserve"> Data_table[[#This Row],[Total Casuality]] / Data_table[[#This Row],[Total Accident]]</f>
        <v>4.3684210526315788</v>
      </c>
      <c r="N325" t="s">
        <v>58</v>
      </c>
    </row>
    <row r="326" spans="1:14" x14ac:dyDescent="0.25">
      <c r="A326">
        <v>2022</v>
      </c>
      <c r="B326" t="str">
        <f xml:space="preserve"> _xlfn.CONCAT(Data_table[[#This Row],[Year]],"-Q",Data_table[[#This Row],[Quarter]])</f>
        <v>2022-Q1</v>
      </c>
      <c r="C326" t="s">
        <v>27</v>
      </c>
      <c r="D326">
        <v>7</v>
      </c>
      <c r="E326">
        <v>16</v>
      </c>
      <c r="F326">
        <v>3</v>
      </c>
      <c r="G326">
        <v>26</v>
      </c>
      <c r="H326">
        <v>54</v>
      </c>
      <c r="I326">
        <v>17</v>
      </c>
      <c r="J326">
        <v>71</v>
      </c>
      <c r="K326">
        <v>134</v>
      </c>
      <c r="L326">
        <v>1</v>
      </c>
      <c r="M326" s="4">
        <f xml:space="preserve"> Data_table[[#This Row],[Total Casuality]] / Data_table[[#This Row],[Total Accident]]</f>
        <v>2.7307692307692308</v>
      </c>
      <c r="N326" t="s">
        <v>58</v>
      </c>
    </row>
    <row r="327" spans="1:14" x14ac:dyDescent="0.25">
      <c r="A327">
        <v>2022</v>
      </c>
      <c r="B327" t="str">
        <f xml:space="preserve"> _xlfn.CONCAT(Data_table[[#This Row],[Year]],"-Q",Data_table[[#This Row],[Quarter]])</f>
        <v>2022-Q2</v>
      </c>
      <c r="C327" t="s">
        <v>11</v>
      </c>
      <c r="D327">
        <v>10</v>
      </c>
      <c r="E327">
        <v>13</v>
      </c>
      <c r="F327">
        <v>6</v>
      </c>
      <c r="G327">
        <v>29</v>
      </c>
      <c r="H327">
        <v>107</v>
      </c>
      <c r="I327">
        <v>23</v>
      </c>
      <c r="J327">
        <v>130</v>
      </c>
      <c r="K327">
        <v>224</v>
      </c>
      <c r="L327">
        <v>2</v>
      </c>
      <c r="M327" s="4">
        <f xml:space="preserve"> Data_table[[#This Row],[Total Casuality]] / Data_table[[#This Row],[Total Accident]]</f>
        <v>4.4827586206896548</v>
      </c>
      <c r="N327" t="s">
        <v>58</v>
      </c>
    </row>
    <row r="328" spans="1:14" x14ac:dyDescent="0.25">
      <c r="A328">
        <v>2022</v>
      </c>
      <c r="B328" t="str">
        <f xml:space="preserve"> _xlfn.CONCAT(Data_table[[#This Row],[Year]],"-Q",Data_table[[#This Row],[Quarter]])</f>
        <v>2022-Q2</v>
      </c>
      <c r="C328" t="s">
        <v>14</v>
      </c>
      <c r="D328">
        <v>11</v>
      </c>
      <c r="E328">
        <v>11</v>
      </c>
      <c r="F328">
        <v>7</v>
      </c>
      <c r="G328">
        <v>29</v>
      </c>
      <c r="H328">
        <v>45</v>
      </c>
      <c r="I328">
        <v>18</v>
      </c>
      <c r="J328">
        <v>63</v>
      </c>
      <c r="K328">
        <v>160</v>
      </c>
      <c r="L328">
        <v>2</v>
      </c>
      <c r="M328" s="4">
        <f xml:space="preserve"> Data_table[[#This Row],[Total Casuality]] / Data_table[[#This Row],[Total Accident]]</f>
        <v>2.1724137931034484</v>
      </c>
      <c r="N328" t="s">
        <v>58</v>
      </c>
    </row>
    <row r="329" spans="1:14" x14ac:dyDescent="0.25">
      <c r="A329">
        <v>2022</v>
      </c>
      <c r="B329" t="str">
        <f xml:space="preserve"> _xlfn.CONCAT(Data_table[[#This Row],[Year]],"-Q",Data_table[[#This Row],[Quarter]])</f>
        <v>2022-Q2</v>
      </c>
      <c r="C329" t="s">
        <v>21</v>
      </c>
      <c r="D329">
        <v>8</v>
      </c>
      <c r="E329">
        <v>15</v>
      </c>
      <c r="F329">
        <v>2</v>
      </c>
      <c r="G329">
        <v>25</v>
      </c>
      <c r="H329">
        <v>76</v>
      </c>
      <c r="I329">
        <v>10</v>
      </c>
      <c r="J329">
        <v>86</v>
      </c>
      <c r="K329">
        <v>171</v>
      </c>
      <c r="L329">
        <v>2</v>
      </c>
      <c r="M329" s="4">
        <f xml:space="preserve"> Data_table[[#This Row],[Total Casuality]] / Data_table[[#This Row],[Total Accident]]</f>
        <v>3.44</v>
      </c>
      <c r="N329" t="s">
        <v>58</v>
      </c>
    </row>
    <row r="330" spans="1:14" x14ac:dyDescent="0.25">
      <c r="A330">
        <v>2022</v>
      </c>
      <c r="B330" t="str">
        <f xml:space="preserve"> _xlfn.CONCAT(Data_table[[#This Row],[Year]],"-Q",Data_table[[#This Row],[Quarter]])</f>
        <v>2022-Q2</v>
      </c>
      <c r="C330" t="s">
        <v>24</v>
      </c>
      <c r="D330">
        <v>16</v>
      </c>
      <c r="E330">
        <v>43</v>
      </c>
      <c r="F330">
        <v>11</v>
      </c>
      <c r="G330">
        <v>70</v>
      </c>
      <c r="H330">
        <v>215</v>
      </c>
      <c r="I330">
        <v>24</v>
      </c>
      <c r="J330">
        <v>239</v>
      </c>
      <c r="K330">
        <v>491</v>
      </c>
      <c r="L330">
        <v>2</v>
      </c>
      <c r="M330" s="4">
        <f xml:space="preserve"> Data_table[[#This Row],[Total Casuality]] / Data_table[[#This Row],[Total Accident]]</f>
        <v>3.4142857142857141</v>
      </c>
      <c r="N330" t="s">
        <v>58</v>
      </c>
    </row>
    <row r="331" spans="1:14" x14ac:dyDescent="0.25">
      <c r="A331">
        <v>2022</v>
      </c>
      <c r="B331" t="str">
        <f xml:space="preserve"> _xlfn.CONCAT(Data_table[[#This Row],[Year]],"-Q",Data_table[[#This Row],[Quarter]])</f>
        <v>2022-Q2</v>
      </c>
      <c r="C331" t="s">
        <v>27</v>
      </c>
      <c r="D331">
        <v>5</v>
      </c>
      <c r="E331">
        <v>13</v>
      </c>
      <c r="F331">
        <v>2</v>
      </c>
      <c r="G331">
        <v>20</v>
      </c>
      <c r="H331">
        <v>46</v>
      </c>
      <c r="I331">
        <v>9</v>
      </c>
      <c r="J331">
        <v>55</v>
      </c>
      <c r="K331">
        <v>94</v>
      </c>
      <c r="L331">
        <v>2</v>
      </c>
      <c r="M331" s="4">
        <f xml:space="preserve"> Data_table[[#This Row],[Total Casuality]] / Data_table[[#This Row],[Total Accident]]</f>
        <v>2.75</v>
      </c>
      <c r="N331" t="s">
        <v>58</v>
      </c>
    </row>
    <row r="332" spans="1:14" x14ac:dyDescent="0.25">
      <c r="A332">
        <v>2022</v>
      </c>
      <c r="B332" t="str">
        <f xml:space="preserve"> _xlfn.CONCAT(Data_table[[#This Row],[Year]],"-Q",Data_table[[#This Row],[Quarter]])</f>
        <v>2022-Q3</v>
      </c>
      <c r="C332" t="s">
        <v>11</v>
      </c>
      <c r="D332">
        <v>5</v>
      </c>
      <c r="E332">
        <v>17</v>
      </c>
      <c r="F332">
        <v>2</v>
      </c>
      <c r="G332">
        <v>24</v>
      </c>
      <c r="H332">
        <v>101</v>
      </c>
      <c r="I332">
        <v>9</v>
      </c>
      <c r="J332">
        <v>110</v>
      </c>
      <c r="K332">
        <v>226</v>
      </c>
      <c r="L332">
        <v>3</v>
      </c>
      <c r="M332" s="4">
        <f xml:space="preserve"> Data_table[[#This Row],[Total Casuality]] / Data_table[[#This Row],[Total Accident]]</f>
        <v>4.583333333333333</v>
      </c>
      <c r="N332" t="s">
        <v>58</v>
      </c>
    </row>
    <row r="333" spans="1:14" x14ac:dyDescent="0.25">
      <c r="A333">
        <v>2022</v>
      </c>
      <c r="B333" t="str">
        <f xml:space="preserve"> _xlfn.CONCAT(Data_table[[#This Row],[Year]],"-Q",Data_table[[#This Row],[Quarter]])</f>
        <v>2022-Q3</v>
      </c>
      <c r="C333" t="s">
        <v>14</v>
      </c>
      <c r="D333">
        <v>15</v>
      </c>
      <c r="E333">
        <v>20</v>
      </c>
      <c r="F333">
        <v>7</v>
      </c>
      <c r="G333">
        <v>42</v>
      </c>
      <c r="H333">
        <v>103</v>
      </c>
      <c r="I333">
        <v>20</v>
      </c>
      <c r="J333">
        <v>123</v>
      </c>
      <c r="K333">
        <v>301</v>
      </c>
      <c r="L333">
        <v>3</v>
      </c>
      <c r="M333" s="4">
        <f xml:space="preserve"> Data_table[[#This Row],[Total Casuality]] / Data_table[[#This Row],[Total Accident]]</f>
        <v>2.9285714285714284</v>
      </c>
      <c r="N333" t="s">
        <v>58</v>
      </c>
    </row>
    <row r="334" spans="1:14" x14ac:dyDescent="0.25">
      <c r="A334">
        <v>2022</v>
      </c>
      <c r="B334" t="str">
        <f xml:space="preserve"> _xlfn.CONCAT(Data_table[[#This Row],[Year]],"-Q",Data_table[[#This Row],[Quarter]])</f>
        <v>2022-Q3</v>
      </c>
      <c r="C334" t="s">
        <v>21</v>
      </c>
      <c r="D334">
        <v>11</v>
      </c>
      <c r="E334">
        <v>37</v>
      </c>
      <c r="F334">
        <v>6</v>
      </c>
      <c r="G334">
        <v>54</v>
      </c>
      <c r="H334">
        <v>85</v>
      </c>
      <c r="I334">
        <v>17</v>
      </c>
      <c r="J334">
        <v>102</v>
      </c>
      <c r="K334">
        <v>313</v>
      </c>
      <c r="L334">
        <v>3</v>
      </c>
      <c r="M334" s="4">
        <f xml:space="preserve"> Data_table[[#This Row],[Total Casuality]] / Data_table[[#This Row],[Total Accident]]</f>
        <v>1.8888888888888888</v>
      </c>
      <c r="N334" t="s">
        <v>58</v>
      </c>
    </row>
    <row r="335" spans="1:14" x14ac:dyDescent="0.25">
      <c r="A335">
        <v>2022</v>
      </c>
      <c r="B335" t="str">
        <f xml:space="preserve"> _xlfn.CONCAT(Data_table[[#This Row],[Year]],"-Q",Data_table[[#This Row],[Quarter]])</f>
        <v>2022-Q3</v>
      </c>
      <c r="C335" t="s">
        <v>24</v>
      </c>
      <c r="D335">
        <v>12</v>
      </c>
      <c r="E335">
        <v>32</v>
      </c>
      <c r="F335">
        <v>4</v>
      </c>
      <c r="G335">
        <v>48</v>
      </c>
      <c r="H335">
        <v>177</v>
      </c>
      <c r="I335">
        <v>18</v>
      </c>
      <c r="J335">
        <v>195</v>
      </c>
      <c r="K335">
        <v>400</v>
      </c>
      <c r="L335">
        <v>3</v>
      </c>
      <c r="M335" s="4">
        <f xml:space="preserve"> Data_table[[#This Row],[Total Casuality]] / Data_table[[#This Row],[Total Accident]]</f>
        <v>4.0625</v>
      </c>
      <c r="N335" t="s">
        <v>58</v>
      </c>
    </row>
    <row r="336" spans="1:14" x14ac:dyDescent="0.25">
      <c r="A336">
        <v>2022</v>
      </c>
      <c r="B336" t="str">
        <f xml:space="preserve"> _xlfn.CONCAT(Data_table[[#This Row],[Year]],"-Q",Data_table[[#This Row],[Quarter]])</f>
        <v>2022-Q3</v>
      </c>
      <c r="C336" t="s">
        <v>27</v>
      </c>
      <c r="D336">
        <v>3</v>
      </c>
      <c r="E336">
        <v>12</v>
      </c>
      <c r="F336">
        <v>2</v>
      </c>
      <c r="G336">
        <v>17</v>
      </c>
      <c r="H336">
        <v>45</v>
      </c>
      <c r="I336">
        <v>4</v>
      </c>
      <c r="J336">
        <v>49</v>
      </c>
      <c r="K336">
        <v>145</v>
      </c>
      <c r="L336">
        <v>3</v>
      </c>
      <c r="M336" s="4">
        <f xml:space="preserve"> Data_table[[#This Row],[Total Casuality]] / Data_table[[#This Row],[Total Accident]]</f>
        <v>2.8823529411764706</v>
      </c>
      <c r="N336" t="s">
        <v>58</v>
      </c>
    </row>
    <row r="337" spans="1:14" x14ac:dyDescent="0.25">
      <c r="A337">
        <v>2022</v>
      </c>
      <c r="B337" t="str">
        <f xml:space="preserve"> _xlfn.CONCAT(Data_table[[#This Row],[Year]],"-Q",Data_table[[#This Row],[Quarter]])</f>
        <v>2022-Q4</v>
      </c>
      <c r="C337" t="s">
        <v>11</v>
      </c>
      <c r="D337">
        <v>7</v>
      </c>
      <c r="E337">
        <v>13</v>
      </c>
      <c r="F337">
        <v>13</v>
      </c>
      <c r="G337">
        <v>33</v>
      </c>
      <c r="H337">
        <v>89</v>
      </c>
      <c r="I337">
        <v>7</v>
      </c>
      <c r="J337">
        <v>96</v>
      </c>
      <c r="K337">
        <v>209</v>
      </c>
      <c r="L337">
        <v>4</v>
      </c>
      <c r="M337" s="4">
        <f xml:space="preserve"> Data_table[[#This Row],[Total Casuality]] / Data_table[[#This Row],[Total Accident]]</f>
        <v>2.9090909090909092</v>
      </c>
      <c r="N337" t="s">
        <v>58</v>
      </c>
    </row>
    <row r="338" spans="1:14" x14ac:dyDescent="0.25">
      <c r="A338">
        <v>2022</v>
      </c>
      <c r="B338" t="str">
        <f xml:space="preserve"> _xlfn.CONCAT(Data_table[[#This Row],[Year]],"-Q",Data_table[[#This Row],[Quarter]])</f>
        <v>2022-Q4</v>
      </c>
      <c r="C338" t="s">
        <v>14</v>
      </c>
      <c r="D338">
        <v>10</v>
      </c>
      <c r="E338">
        <v>20</v>
      </c>
      <c r="F338">
        <v>10</v>
      </c>
      <c r="G338">
        <v>40</v>
      </c>
      <c r="H338">
        <v>121</v>
      </c>
      <c r="I338">
        <v>14</v>
      </c>
      <c r="J338">
        <v>135</v>
      </c>
      <c r="K338">
        <v>344</v>
      </c>
      <c r="L338">
        <v>4</v>
      </c>
      <c r="M338" s="4">
        <f xml:space="preserve"> Data_table[[#This Row],[Total Casuality]] / Data_table[[#This Row],[Total Accident]]</f>
        <v>3.375</v>
      </c>
      <c r="N338" t="s">
        <v>58</v>
      </c>
    </row>
    <row r="339" spans="1:14" x14ac:dyDescent="0.25">
      <c r="A339">
        <v>2022</v>
      </c>
      <c r="B339" t="str">
        <f xml:space="preserve"> _xlfn.CONCAT(Data_table[[#This Row],[Year]],"-Q",Data_table[[#This Row],[Quarter]])</f>
        <v>2022-Q4</v>
      </c>
      <c r="C339" t="s">
        <v>21</v>
      </c>
      <c r="D339">
        <v>9</v>
      </c>
      <c r="E339">
        <v>39</v>
      </c>
      <c r="F339">
        <v>7</v>
      </c>
      <c r="G339">
        <v>55</v>
      </c>
      <c r="H339">
        <v>118</v>
      </c>
      <c r="I339">
        <v>19</v>
      </c>
      <c r="J339">
        <v>137</v>
      </c>
      <c r="K339">
        <v>368</v>
      </c>
      <c r="L339">
        <v>4</v>
      </c>
      <c r="M339" s="4">
        <f xml:space="preserve"> Data_table[[#This Row],[Total Casuality]] / Data_table[[#This Row],[Total Accident]]</f>
        <v>2.4909090909090907</v>
      </c>
      <c r="N339" t="s">
        <v>58</v>
      </c>
    </row>
    <row r="340" spans="1:14" x14ac:dyDescent="0.25">
      <c r="A340">
        <v>2022</v>
      </c>
      <c r="B340" t="str">
        <f xml:space="preserve"> _xlfn.CONCAT(Data_table[[#This Row],[Year]],"-Q",Data_table[[#This Row],[Quarter]])</f>
        <v>2022-Q4</v>
      </c>
      <c r="C340" t="s">
        <v>24</v>
      </c>
      <c r="D340">
        <v>12</v>
      </c>
      <c r="E340">
        <v>41</v>
      </c>
      <c r="F340">
        <v>3</v>
      </c>
      <c r="G340">
        <v>56</v>
      </c>
      <c r="H340">
        <v>157</v>
      </c>
      <c r="I340">
        <v>19</v>
      </c>
      <c r="J340">
        <v>176</v>
      </c>
      <c r="K340">
        <v>481</v>
      </c>
      <c r="L340">
        <v>4</v>
      </c>
      <c r="M340" s="4">
        <f xml:space="preserve"> Data_table[[#This Row],[Total Casuality]] / Data_table[[#This Row],[Total Accident]]</f>
        <v>3.1428571428571428</v>
      </c>
      <c r="N340" t="s">
        <v>58</v>
      </c>
    </row>
    <row r="341" spans="1:14" x14ac:dyDescent="0.25">
      <c r="A341">
        <v>2022</v>
      </c>
      <c r="B341" t="str">
        <f xml:space="preserve"> _xlfn.CONCAT(Data_table[[#This Row],[Year]],"-Q",Data_table[[#This Row],[Quarter]])</f>
        <v>2022-Q4</v>
      </c>
      <c r="C341" t="s">
        <v>27</v>
      </c>
      <c r="D341">
        <v>9</v>
      </c>
      <c r="E341">
        <v>21</v>
      </c>
      <c r="F341">
        <v>1</v>
      </c>
      <c r="G341">
        <v>31</v>
      </c>
      <c r="H341">
        <v>97</v>
      </c>
      <c r="I341">
        <v>21</v>
      </c>
      <c r="J341">
        <v>118</v>
      </c>
      <c r="K341">
        <v>235</v>
      </c>
      <c r="L341">
        <v>4</v>
      </c>
      <c r="M341" s="4">
        <f xml:space="preserve"> Data_table[[#This Row],[Total Casuality]] / Data_table[[#This Row],[Total Accident]]</f>
        <v>3.806451612903226</v>
      </c>
      <c r="N341" t="s">
        <v>58</v>
      </c>
    </row>
    <row r="342" spans="1:14" x14ac:dyDescent="0.25">
      <c r="A342">
        <v>2023</v>
      </c>
      <c r="B342" t="str">
        <f xml:space="preserve"> _xlfn.CONCAT(Data_table[[#This Row],[Year]],"-Q",Data_table[[#This Row],[Quarter]])</f>
        <v>2023-Q1</v>
      </c>
      <c r="C342" t="s">
        <v>11</v>
      </c>
      <c r="D342">
        <v>7</v>
      </c>
      <c r="E342">
        <v>5</v>
      </c>
      <c r="F342">
        <v>0</v>
      </c>
      <c r="G342">
        <v>12</v>
      </c>
      <c r="H342">
        <v>45</v>
      </c>
      <c r="I342">
        <v>16</v>
      </c>
      <c r="J342">
        <v>61</v>
      </c>
      <c r="K342">
        <v>81</v>
      </c>
      <c r="L342">
        <v>1</v>
      </c>
      <c r="M342" s="4">
        <f xml:space="preserve"> Data_table[[#This Row],[Total Casuality]] / Data_table[[#This Row],[Total Accident]]</f>
        <v>5.083333333333333</v>
      </c>
      <c r="N342" t="s">
        <v>58</v>
      </c>
    </row>
    <row r="343" spans="1:14" x14ac:dyDescent="0.25">
      <c r="A343">
        <v>2023</v>
      </c>
      <c r="B343" t="str">
        <f xml:space="preserve"> _xlfn.CONCAT(Data_table[[#This Row],[Year]],"-Q",Data_table[[#This Row],[Quarter]])</f>
        <v>2023-Q1</v>
      </c>
      <c r="C343" t="s">
        <v>14</v>
      </c>
      <c r="D343">
        <v>4</v>
      </c>
      <c r="E343">
        <v>8</v>
      </c>
      <c r="F343">
        <v>3</v>
      </c>
      <c r="G343">
        <v>15</v>
      </c>
      <c r="H343">
        <v>76</v>
      </c>
      <c r="I343">
        <v>3</v>
      </c>
      <c r="J343">
        <v>79</v>
      </c>
      <c r="K343">
        <v>161</v>
      </c>
      <c r="L343">
        <v>1</v>
      </c>
      <c r="M343" s="4">
        <f xml:space="preserve"> Data_table[[#This Row],[Total Casuality]] / Data_table[[#This Row],[Total Accident]]</f>
        <v>5.2666666666666666</v>
      </c>
      <c r="N343" t="s">
        <v>58</v>
      </c>
    </row>
    <row r="344" spans="1:14" x14ac:dyDescent="0.25">
      <c r="A344">
        <v>2023</v>
      </c>
      <c r="B344" t="str">
        <f xml:space="preserve"> _xlfn.CONCAT(Data_table[[#This Row],[Year]],"-Q",Data_table[[#This Row],[Quarter]])</f>
        <v>2023-Q1</v>
      </c>
      <c r="C344" t="s">
        <v>21</v>
      </c>
      <c r="D344">
        <v>9</v>
      </c>
      <c r="E344">
        <v>30</v>
      </c>
      <c r="F344">
        <v>10</v>
      </c>
      <c r="G344">
        <v>49</v>
      </c>
      <c r="H344">
        <v>131</v>
      </c>
      <c r="I344">
        <v>14</v>
      </c>
      <c r="J344">
        <v>145</v>
      </c>
      <c r="K344">
        <v>366</v>
      </c>
      <c r="L344">
        <v>1</v>
      </c>
      <c r="M344" s="4">
        <f xml:space="preserve"> Data_table[[#This Row],[Total Casuality]] / Data_table[[#This Row],[Total Accident]]</f>
        <v>2.9591836734693877</v>
      </c>
      <c r="N344" t="s">
        <v>58</v>
      </c>
    </row>
    <row r="345" spans="1:14" x14ac:dyDescent="0.25">
      <c r="A345">
        <v>2023</v>
      </c>
      <c r="B345" t="str">
        <f xml:space="preserve"> _xlfn.CONCAT(Data_table[[#This Row],[Year]],"-Q",Data_table[[#This Row],[Quarter]])</f>
        <v>2023-Q1</v>
      </c>
      <c r="C345" t="s">
        <v>24</v>
      </c>
      <c r="D345">
        <v>10</v>
      </c>
      <c r="E345">
        <v>23</v>
      </c>
      <c r="F345">
        <v>4</v>
      </c>
      <c r="G345">
        <v>37</v>
      </c>
      <c r="H345">
        <v>99</v>
      </c>
      <c r="I345">
        <v>21</v>
      </c>
      <c r="J345">
        <v>120</v>
      </c>
      <c r="K345">
        <v>237</v>
      </c>
      <c r="L345">
        <v>1</v>
      </c>
      <c r="M345" s="4">
        <f xml:space="preserve"> Data_table[[#This Row],[Total Casuality]] / Data_table[[#This Row],[Total Accident]]</f>
        <v>3.2432432432432434</v>
      </c>
      <c r="N345" t="s">
        <v>58</v>
      </c>
    </row>
    <row r="346" spans="1:14" x14ac:dyDescent="0.25">
      <c r="A346">
        <v>2023</v>
      </c>
      <c r="B346" t="str">
        <f xml:space="preserve"> _xlfn.CONCAT(Data_table[[#This Row],[Year]],"-Q",Data_table[[#This Row],[Quarter]])</f>
        <v>2023-Q1</v>
      </c>
      <c r="C346" t="s">
        <v>27</v>
      </c>
      <c r="D346">
        <v>9</v>
      </c>
      <c r="E346">
        <v>8</v>
      </c>
      <c r="F346">
        <v>1</v>
      </c>
      <c r="G346">
        <v>18</v>
      </c>
      <c r="H346">
        <v>58</v>
      </c>
      <c r="I346">
        <v>11</v>
      </c>
      <c r="J346">
        <v>69</v>
      </c>
      <c r="K346">
        <v>123</v>
      </c>
      <c r="L346">
        <v>1</v>
      </c>
      <c r="M346" s="4">
        <f xml:space="preserve"> Data_table[[#This Row],[Total Casuality]] / Data_table[[#This Row],[Total Accident]]</f>
        <v>3.8333333333333335</v>
      </c>
      <c r="N346" t="s">
        <v>58</v>
      </c>
    </row>
    <row r="347" spans="1:14" x14ac:dyDescent="0.25">
      <c r="A347">
        <v>2023</v>
      </c>
      <c r="B347" t="str">
        <f xml:space="preserve"> _xlfn.CONCAT(Data_table[[#This Row],[Year]],"-Q",Data_table[[#This Row],[Quarter]])</f>
        <v>2023-Q2</v>
      </c>
      <c r="C347" t="s">
        <v>11</v>
      </c>
      <c r="D347">
        <v>3</v>
      </c>
      <c r="E347">
        <v>6</v>
      </c>
      <c r="F347">
        <v>3</v>
      </c>
      <c r="G347">
        <v>12</v>
      </c>
      <c r="H347">
        <v>22</v>
      </c>
      <c r="I347">
        <v>3</v>
      </c>
      <c r="J347">
        <v>25</v>
      </c>
      <c r="K347">
        <v>78</v>
      </c>
      <c r="L347">
        <v>2</v>
      </c>
      <c r="M347" s="4">
        <f xml:space="preserve"> Data_table[[#This Row],[Total Casuality]] / Data_table[[#This Row],[Total Accident]]</f>
        <v>2.0833333333333335</v>
      </c>
      <c r="N347" t="s">
        <v>58</v>
      </c>
    </row>
    <row r="348" spans="1:14" x14ac:dyDescent="0.25">
      <c r="A348">
        <v>2023</v>
      </c>
      <c r="B348" t="str">
        <f xml:space="preserve"> _xlfn.CONCAT(Data_table[[#This Row],[Year]],"-Q",Data_table[[#This Row],[Quarter]])</f>
        <v>2023-Q2</v>
      </c>
      <c r="C348" t="s">
        <v>14</v>
      </c>
      <c r="D348">
        <v>10</v>
      </c>
      <c r="E348">
        <v>11</v>
      </c>
      <c r="F348">
        <v>13</v>
      </c>
      <c r="G348">
        <v>34</v>
      </c>
      <c r="H348">
        <v>60</v>
      </c>
      <c r="I348">
        <v>12</v>
      </c>
      <c r="J348">
        <v>72</v>
      </c>
      <c r="K348">
        <v>273</v>
      </c>
      <c r="L348">
        <v>2</v>
      </c>
      <c r="M348" s="4">
        <f xml:space="preserve"> Data_table[[#This Row],[Total Casuality]] / Data_table[[#This Row],[Total Accident]]</f>
        <v>2.1176470588235294</v>
      </c>
      <c r="N348" t="s">
        <v>58</v>
      </c>
    </row>
    <row r="349" spans="1:14" x14ac:dyDescent="0.25">
      <c r="A349">
        <v>2023</v>
      </c>
      <c r="B349" t="str">
        <f xml:space="preserve"> _xlfn.CONCAT(Data_table[[#This Row],[Year]],"-Q",Data_table[[#This Row],[Quarter]])</f>
        <v>2023-Q2</v>
      </c>
      <c r="C349" t="s">
        <v>21</v>
      </c>
      <c r="D349">
        <v>15</v>
      </c>
      <c r="E349">
        <v>29</v>
      </c>
      <c r="F349">
        <v>4</v>
      </c>
      <c r="G349">
        <v>48</v>
      </c>
      <c r="H349">
        <v>97</v>
      </c>
      <c r="I349">
        <v>43</v>
      </c>
      <c r="J349">
        <v>140</v>
      </c>
      <c r="K349">
        <v>294</v>
      </c>
      <c r="L349">
        <v>2</v>
      </c>
      <c r="M349" s="4">
        <f xml:space="preserve"> Data_table[[#This Row],[Total Casuality]] / Data_table[[#This Row],[Total Accident]]</f>
        <v>2.9166666666666665</v>
      </c>
      <c r="N349" t="s">
        <v>58</v>
      </c>
    </row>
    <row r="350" spans="1:14" x14ac:dyDescent="0.25">
      <c r="A350">
        <v>2023</v>
      </c>
      <c r="B350" t="str">
        <f xml:space="preserve"> _xlfn.CONCAT(Data_table[[#This Row],[Year]],"-Q",Data_table[[#This Row],[Quarter]])</f>
        <v>2023-Q2</v>
      </c>
      <c r="C350" t="s">
        <v>24</v>
      </c>
      <c r="D350">
        <v>13</v>
      </c>
      <c r="E350">
        <v>25</v>
      </c>
      <c r="F350">
        <v>6</v>
      </c>
      <c r="G350">
        <v>44</v>
      </c>
      <c r="H350">
        <v>129</v>
      </c>
      <c r="I350">
        <v>40</v>
      </c>
      <c r="J350">
        <v>169</v>
      </c>
      <c r="K350">
        <v>284</v>
      </c>
      <c r="L350">
        <v>2</v>
      </c>
      <c r="M350" s="4">
        <f xml:space="preserve"> Data_table[[#This Row],[Total Casuality]] / Data_table[[#This Row],[Total Accident]]</f>
        <v>3.8409090909090908</v>
      </c>
      <c r="N350" t="s">
        <v>58</v>
      </c>
    </row>
    <row r="351" spans="1:14" x14ac:dyDescent="0.25">
      <c r="A351">
        <v>2023</v>
      </c>
      <c r="B351" t="str">
        <f xml:space="preserve"> _xlfn.CONCAT(Data_table[[#This Row],[Year]],"-Q",Data_table[[#This Row],[Quarter]])</f>
        <v>2023-Q2</v>
      </c>
      <c r="C351" t="s">
        <v>27</v>
      </c>
      <c r="D351">
        <v>6</v>
      </c>
      <c r="E351">
        <v>11</v>
      </c>
      <c r="F351">
        <v>3</v>
      </c>
      <c r="G351">
        <v>20</v>
      </c>
      <c r="H351">
        <v>37</v>
      </c>
      <c r="I351">
        <v>8</v>
      </c>
      <c r="J351">
        <v>45</v>
      </c>
      <c r="K351">
        <v>120</v>
      </c>
      <c r="L351">
        <v>2</v>
      </c>
      <c r="M351" s="4">
        <f xml:space="preserve"> Data_table[[#This Row],[Total Casuality]] / Data_table[[#This Row],[Total Accident]]</f>
        <v>2.25</v>
      </c>
      <c r="N351" t="s">
        <v>58</v>
      </c>
    </row>
    <row r="352" spans="1:14" x14ac:dyDescent="0.25">
      <c r="A352">
        <v>2023</v>
      </c>
      <c r="B352" t="str">
        <f xml:space="preserve"> _xlfn.CONCAT(Data_table[[#This Row],[Year]],"-Q",Data_table[[#This Row],[Quarter]])</f>
        <v>2023-Q3</v>
      </c>
      <c r="C352" t="s">
        <v>11</v>
      </c>
      <c r="D352">
        <v>2</v>
      </c>
      <c r="E352">
        <v>8</v>
      </c>
      <c r="F352">
        <v>5</v>
      </c>
      <c r="G352">
        <v>15</v>
      </c>
      <c r="H352">
        <v>42</v>
      </c>
      <c r="I352">
        <v>11</v>
      </c>
      <c r="J352">
        <v>53</v>
      </c>
      <c r="K352">
        <v>129</v>
      </c>
      <c r="L352">
        <v>3</v>
      </c>
      <c r="M352" s="4">
        <f xml:space="preserve"> Data_table[[#This Row],[Total Casuality]] / Data_table[[#This Row],[Total Accident]]</f>
        <v>3.5333333333333332</v>
      </c>
      <c r="N352" t="s">
        <v>58</v>
      </c>
    </row>
    <row r="353" spans="1:14" x14ac:dyDescent="0.25">
      <c r="A353">
        <v>2023</v>
      </c>
      <c r="B353" t="str">
        <f xml:space="preserve"> _xlfn.CONCAT(Data_table[[#This Row],[Year]],"-Q",Data_table[[#This Row],[Quarter]])</f>
        <v>2023-Q3</v>
      </c>
      <c r="C353" t="s">
        <v>14</v>
      </c>
      <c r="D353">
        <v>10</v>
      </c>
      <c r="E353">
        <v>18</v>
      </c>
      <c r="F353">
        <v>6</v>
      </c>
      <c r="G353">
        <v>34</v>
      </c>
      <c r="H353">
        <v>90</v>
      </c>
      <c r="I353">
        <v>19</v>
      </c>
      <c r="J353">
        <v>109</v>
      </c>
      <c r="K353">
        <v>252</v>
      </c>
      <c r="L353">
        <v>3</v>
      </c>
      <c r="M353" s="4">
        <f xml:space="preserve"> Data_table[[#This Row],[Total Casuality]] / Data_table[[#This Row],[Total Accident]]</f>
        <v>3.2058823529411766</v>
      </c>
      <c r="N353" t="s">
        <v>58</v>
      </c>
    </row>
    <row r="354" spans="1:14" x14ac:dyDescent="0.25">
      <c r="A354">
        <v>2023</v>
      </c>
      <c r="B354" t="str">
        <f xml:space="preserve"> _xlfn.CONCAT(Data_table[[#This Row],[Year]],"-Q",Data_table[[#This Row],[Quarter]])</f>
        <v>2023-Q3</v>
      </c>
      <c r="C354" t="s">
        <v>21</v>
      </c>
      <c r="D354">
        <v>7</v>
      </c>
      <c r="E354">
        <v>12</v>
      </c>
      <c r="F354">
        <v>0</v>
      </c>
      <c r="G354">
        <v>19</v>
      </c>
      <c r="H354">
        <v>39</v>
      </c>
      <c r="I354">
        <v>10</v>
      </c>
      <c r="J354">
        <v>49</v>
      </c>
      <c r="K354">
        <v>104</v>
      </c>
      <c r="L354">
        <v>3</v>
      </c>
      <c r="M354" s="4">
        <f xml:space="preserve"> Data_table[[#This Row],[Total Casuality]] / Data_table[[#This Row],[Total Accident]]</f>
        <v>2.5789473684210527</v>
      </c>
      <c r="N354" t="s">
        <v>58</v>
      </c>
    </row>
    <row r="355" spans="1:14" x14ac:dyDescent="0.25">
      <c r="A355">
        <v>2023</v>
      </c>
      <c r="B355" t="str">
        <f xml:space="preserve"> _xlfn.CONCAT(Data_table[[#This Row],[Year]],"-Q",Data_table[[#This Row],[Quarter]])</f>
        <v>2023-Q3</v>
      </c>
      <c r="C355" t="s">
        <v>24</v>
      </c>
      <c r="D355">
        <v>13</v>
      </c>
      <c r="E355">
        <v>16</v>
      </c>
      <c r="F355">
        <v>3</v>
      </c>
      <c r="G355">
        <v>32</v>
      </c>
      <c r="H355">
        <v>96</v>
      </c>
      <c r="I355">
        <v>31</v>
      </c>
      <c r="J355">
        <v>127</v>
      </c>
      <c r="K355">
        <v>248</v>
      </c>
      <c r="L355">
        <v>3</v>
      </c>
      <c r="M355" s="4">
        <f xml:space="preserve"> Data_table[[#This Row],[Total Casuality]] / Data_table[[#This Row],[Total Accident]]</f>
        <v>3.96875</v>
      </c>
      <c r="N355" t="s">
        <v>58</v>
      </c>
    </row>
    <row r="356" spans="1:14" x14ac:dyDescent="0.25">
      <c r="A356">
        <v>2023</v>
      </c>
      <c r="B356" t="str">
        <f xml:space="preserve"> _xlfn.CONCAT(Data_table[[#This Row],[Year]],"-Q",Data_table[[#This Row],[Quarter]])</f>
        <v>2023-Q3</v>
      </c>
      <c r="C356" t="s">
        <v>27</v>
      </c>
      <c r="D356">
        <v>7</v>
      </c>
      <c r="E356">
        <v>10</v>
      </c>
      <c r="F356">
        <v>3</v>
      </c>
      <c r="G356">
        <v>20</v>
      </c>
      <c r="H356">
        <v>107</v>
      </c>
      <c r="I356">
        <v>10</v>
      </c>
      <c r="J356">
        <v>117</v>
      </c>
      <c r="K356">
        <v>211</v>
      </c>
      <c r="L356">
        <v>3</v>
      </c>
      <c r="M356" s="4">
        <f xml:space="preserve"> Data_table[[#This Row],[Total Casuality]] / Data_table[[#This Row],[Total Accident]]</f>
        <v>5.85</v>
      </c>
      <c r="N356" t="s">
        <v>58</v>
      </c>
    </row>
    <row r="357" spans="1:14" x14ac:dyDescent="0.25">
      <c r="A357">
        <v>2023</v>
      </c>
      <c r="B357" t="str">
        <f xml:space="preserve"> _xlfn.CONCAT(Data_table[[#This Row],[Year]],"-Q",Data_table[[#This Row],[Quarter]])</f>
        <v>2023-Q4</v>
      </c>
      <c r="C357" t="s">
        <v>11</v>
      </c>
      <c r="D357">
        <v>9</v>
      </c>
      <c r="E357">
        <v>15</v>
      </c>
      <c r="F357">
        <v>2</v>
      </c>
      <c r="G357">
        <v>26</v>
      </c>
      <c r="H357">
        <v>159</v>
      </c>
      <c r="I357">
        <v>14</v>
      </c>
      <c r="J357">
        <v>173</v>
      </c>
      <c r="K357">
        <v>298</v>
      </c>
      <c r="L357">
        <v>4</v>
      </c>
      <c r="M357" s="4">
        <f xml:space="preserve"> Data_table[[#This Row],[Total Casuality]] / Data_table[[#This Row],[Total Accident]]</f>
        <v>6.6538461538461542</v>
      </c>
      <c r="N357" t="s">
        <v>58</v>
      </c>
    </row>
    <row r="358" spans="1:14" x14ac:dyDescent="0.25">
      <c r="A358">
        <v>2023</v>
      </c>
      <c r="B358" t="str">
        <f xml:space="preserve"> _xlfn.CONCAT(Data_table[[#This Row],[Year]],"-Q",Data_table[[#This Row],[Quarter]])</f>
        <v>2023-Q4</v>
      </c>
      <c r="C358" t="s">
        <v>14</v>
      </c>
      <c r="D358">
        <v>8</v>
      </c>
      <c r="E358">
        <v>13</v>
      </c>
      <c r="F358">
        <v>11</v>
      </c>
      <c r="G358">
        <v>32</v>
      </c>
      <c r="H358">
        <v>71</v>
      </c>
      <c r="I358">
        <v>9</v>
      </c>
      <c r="J358">
        <v>80</v>
      </c>
      <c r="K358">
        <v>288</v>
      </c>
      <c r="L358">
        <v>4</v>
      </c>
      <c r="M358" s="4">
        <f xml:space="preserve"> Data_table[[#This Row],[Total Casuality]] / Data_table[[#This Row],[Total Accident]]</f>
        <v>2.5</v>
      </c>
      <c r="N358" t="s">
        <v>58</v>
      </c>
    </row>
    <row r="359" spans="1:14" x14ac:dyDescent="0.25">
      <c r="A359">
        <v>2023</v>
      </c>
      <c r="B359" t="str">
        <f xml:space="preserve"> _xlfn.CONCAT(Data_table[[#This Row],[Year]],"-Q",Data_table[[#This Row],[Quarter]])</f>
        <v>2023-Q4</v>
      </c>
      <c r="C359" t="s">
        <v>21</v>
      </c>
      <c r="D359">
        <v>8</v>
      </c>
      <c r="E359">
        <v>15</v>
      </c>
      <c r="F359">
        <v>2</v>
      </c>
      <c r="G359">
        <v>25</v>
      </c>
      <c r="H359">
        <v>72</v>
      </c>
      <c r="I359">
        <v>11</v>
      </c>
      <c r="J359">
        <v>83</v>
      </c>
      <c r="K359">
        <v>129</v>
      </c>
      <c r="L359">
        <v>4</v>
      </c>
      <c r="M359" s="4">
        <f xml:space="preserve"> Data_table[[#This Row],[Total Casuality]] / Data_table[[#This Row],[Total Accident]]</f>
        <v>3.32</v>
      </c>
      <c r="N359" t="s">
        <v>58</v>
      </c>
    </row>
    <row r="360" spans="1:14" x14ac:dyDescent="0.25">
      <c r="A360">
        <v>2023</v>
      </c>
      <c r="B360" t="str">
        <f xml:space="preserve"> _xlfn.CONCAT(Data_table[[#This Row],[Year]],"-Q",Data_table[[#This Row],[Quarter]])</f>
        <v>2023-Q4</v>
      </c>
      <c r="C360" t="s">
        <v>24</v>
      </c>
      <c r="D360">
        <v>9</v>
      </c>
      <c r="E360">
        <v>29</v>
      </c>
      <c r="F360">
        <v>4</v>
      </c>
      <c r="G360">
        <v>42</v>
      </c>
      <c r="H360">
        <v>193</v>
      </c>
      <c r="I360">
        <v>16</v>
      </c>
      <c r="J360">
        <v>209</v>
      </c>
      <c r="K360">
        <v>332</v>
      </c>
      <c r="L360">
        <v>4</v>
      </c>
      <c r="M360" s="4">
        <f xml:space="preserve"> Data_table[[#This Row],[Total Casuality]] / Data_table[[#This Row],[Total Accident]]</f>
        <v>4.9761904761904763</v>
      </c>
      <c r="N360" t="s">
        <v>58</v>
      </c>
    </row>
    <row r="361" spans="1:14" x14ac:dyDescent="0.25">
      <c r="A361">
        <v>2023</v>
      </c>
      <c r="B361" t="str">
        <f xml:space="preserve"> _xlfn.CONCAT(Data_table[[#This Row],[Year]],"-Q",Data_table[[#This Row],[Quarter]])</f>
        <v>2023-Q4</v>
      </c>
      <c r="C361" t="s">
        <v>27</v>
      </c>
      <c r="D361">
        <v>12</v>
      </c>
      <c r="E361">
        <v>13</v>
      </c>
      <c r="F361">
        <v>4</v>
      </c>
      <c r="G361">
        <v>29</v>
      </c>
      <c r="H361">
        <v>72</v>
      </c>
      <c r="I361">
        <v>24</v>
      </c>
      <c r="J361">
        <v>96</v>
      </c>
      <c r="K361">
        <v>197</v>
      </c>
      <c r="L361">
        <v>4</v>
      </c>
      <c r="M361" s="4">
        <f xml:space="preserve"> Data_table[[#This Row],[Total Casuality]] / Data_table[[#This Row],[Total Accident]]</f>
        <v>3.3103448275862069</v>
      </c>
      <c r="N361" t="s">
        <v>58</v>
      </c>
    </row>
    <row r="362" spans="1:14" x14ac:dyDescent="0.25">
      <c r="A362">
        <v>2024</v>
      </c>
      <c r="B362" t="str">
        <f xml:space="preserve"> _xlfn.CONCAT(Data_table[[#This Row],[Year]],"-Q",Data_table[[#This Row],[Quarter]])</f>
        <v>2024-Q1</v>
      </c>
      <c r="C362" t="s">
        <v>11</v>
      </c>
      <c r="D362">
        <v>5</v>
      </c>
      <c r="E362">
        <v>12</v>
      </c>
      <c r="F362">
        <v>2</v>
      </c>
      <c r="G362">
        <v>19</v>
      </c>
      <c r="H362">
        <v>45</v>
      </c>
      <c r="I362">
        <v>5</v>
      </c>
      <c r="J362">
        <v>50</v>
      </c>
      <c r="K362">
        <v>94</v>
      </c>
      <c r="L362">
        <v>1</v>
      </c>
      <c r="M362" s="4">
        <f xml:space="preserve"> Data_table[[#This Row],[Total Casuality]] / Data_table[[#This Row],[Total Accident]]</f>
        <v>2.6315789473684212</v>
      </c>
      <c r="N362" t="s">
        <v>58</v>
      </c>
    </row>
    <row r="363" spans="1:14" x14ac:dyDescent="0.25">
      <c r="A363">
        <v>2024</v>
      </c>
      <c r="B363" t="str">
        <f xml:space="preserve"> _xlfn.CONCAT(Data_table[[#This Row],[Year]],"-Q",Data_table[[#This Row],[Quarter]])</f>
        <v>2024-Q1</v>
      </c>
      <c r="C363" t="s">
        <v>14</v>
      </c>
      <c r="D363">
        <v>11</v>
      </c>
      <c r="E363">
        <v>16</v>
      </c>
      <c r="F363">
        <v>4</v>
      </c>
      <c r="G363">
        <v>31</v>
      </c>
      <c r="H363">
        <v>73</v>
      </c>
      <c r="I363">
        <v>13</v>
      </c>
      <c r="J363">
        <v>86</v>
      </c>
      <c r="K363">
        <v>222</v>
      </c>
      <c r="L363">
        <v>1</v>
      </c>
      <c r="M363" s="4">
        <f xml:space="preserve"> Data_table[[#This Row],[Total Casuality]] / Data_table[[#This Row],[Total Accident]]</f>
        <v>2.774193548387097</v>
      </c>
      <c r="N363" t="s">
        <v>58</v>
      </c>
    </row>
    <row r="364" spans="1:14" x14ac:dyDescent="0.25">
      <c r="A364">
        <v>2024</v>
      </c>
      <c r="B364" t="str">
        <f xml:space="preserve"> _xlfn.CONCAT(Data_table[[#This Row],[Year]],"-Q",Data_table[[#This Row],[Quarter]])</f>
        <v>2024-Q1</v>
      </c>
      <c r="C364" t="s">
        <v>21</v>
      </c>
      <c r="D364">
        <v>8</v>
      </c>
      <c r="E364">
        <v>18</v>
      </c>
      <c r="F364">
        <v>17</v>
      </c>
      <c r="G364">
        <v>43</v>
      </c>
      <c r="H364">
        <v>60</v>
      </c>
      <c r="I364">
        <v>19</v>
      </c>
      <c r="J364">
        <v>79</v>
      </c>
      <c r="K364">
        <v>148</v>
      </c>
      <c r="L364">
        <v>1</v>
      </c>
      <c r="M364" s="4">
        <f xml:space="preserve"> Data_table[[#This Row],[Total Casuality]] / Data_table[[#This Row],[Total Accident]]</f>
        <v>1.8372093023255813</v>
      </c>
      <c r="N364" t="s">
        <v>58</v>
      </c>
    </row>
    <row r="365" spans="1:14" x14ac:dyDescent="0.25">
      <c r="A365">
        <v>2024</v>
      </c>
      <c r="B365" t="str">
        <f xml:space="preserve"> _xlfn.CONCAT(Data_table[[#This Row],[Year]],"-Q",Data_table[[#This Row],[Quarter]])</f>
        <v>2024-Q1</v>
      </c>
      <c r="C365" t="s">
        <v>24</v>
      </c>
      <c r="D365">
        <v>12</v>
      </c>
      <c r="E365">
        <v>28</v>
      </c>
      <c r="F365">
        <v>4</v>
      </c>
      <c r="G365">
        <v>44</v>
      </c>
      <c r="H365">
        <v>164</v>
      </c>
      <c r="I365">
        <v>24</v>
      </c>
      <c r="J365">
        <v>188</v>
      </c>
      <c r="K365">
        <v>363</v>
      </c>
      <c r="L365">
        <v>1</v>
      </c>
      <c r="M365" s="4">
        <f xml:space="preserve"> Data_table[[#This Row],[Total Casuality]] / Data_table[[#This Row],[Total Accident]]</f>
        <v>4.2727272727272725</v>
      </c>
      <c r="N365" t="s">
        <v>58</v>
      </c>
    </row>
    <row r="366" spans="1:14" x14ac:dyDescent="0.25">
      <c r="A366">
        <v>2024</v>
      </c>
      <c r="B366" t="str">
        <f xml:space="preserve"> _xlfn.CONCAT(Data_table[[#This Row],[Year]],"-Q",Data_table[[#This Row],[Quarter]])</f>
        <v>2024-Q1</v>
      </c>
      <c r="C366" t="s">
        <v>27</v>
      </c>
      <c r="D366">
        <v>18</v>
      </c>
      <c r="E366">
        <v>13</v>
      </c>
      <c r="F366">
        <v>3</v>
      </c>
      <c r="G366">
        <v>34</v>
      </c>
      <c r="H366">
        <v>134</v>
      </c>
      <c r="I366">
        <v>36</v>
      </c>
      <c r="J366">
        <v>170</v>
      </c>
      <c r="K366">
        <v>279</v>
      </c>
      <c r="L366">
        <v>1</v>
      </c>
      <c r="M366" s="4">
        <f xml:space="preserve"> Data_table[[#This Row],[Total Casuality]] / Data_table[[#This Row],[Total Accident]]</f>
        <v>5</v>
      </c>
      <c r="N366" t="s">
        <v>58</v>
      </c>
    </row>
    <row r="367" spans="1:14" x14ac:dyDescent="0.25">
      <c r="A367">
        <v>2024</v>
      </c>
      <c r="B367" t="str">
        <f xml:space="preserve"> _xlfn.CONCAT(Data_table[[#This Row],[Year]],"-Q",Data_table[[#This Row],[Quarter]])</f>
        <v>2024-Q2</v>
      </c>
      <c r="C367" t="s">
        <v>11</v>
      </c>
      <c r="D367">
        <v>6</v>
      </c>
      <c r="E367">
        <v>12</v>
      </c>
      <c r="F367">
        <v>2</v>
      </c>
      <c r="G367">
        <v>20</v>
      </c>
      <c r="H367">
        <v>86</v>
      </c>
      <c r="I367">
        <v>15</v>
      </c>
      <c r="J367">
        <v>101</v>
      </c>
      <c r="K367">
        <v>177</v>
      </c>
      <c r="L367">
        <v>2</v>
      </c>
      <c r="M367" s="4">
        <f xml:space="preserve"> Data_table[[#This Row],[Total Casuality]] / Data_table[[#This Row],[Total Accident]]</f>
        <v>5.05</v>
      </c>
      <c r="N367" t="s">
        <v>58</v>
      </c>
    </row>
    <row r="368" spans="1:14" x14ac:dyDescent="0.25">
      <c r="A368">
        <v>2024</v>
      </c>
      <c r="B368" t="str">
        <f xml:space="preserve"> _xlfn.CONCAT(Data_table[[#This Row],[Year]],"-Q",Data_table[[#This Row],[Quarter]])</f>
        <v>2024-Q2</v>
      </c>
      <c r="C368" t="s">
        <v>14</v>
      </c>
      <c r="D368">
        <v>9</v>
      </c>
      <c r="E368">
        <v>11</v>
      </c>
      <c r="F368">
        <v>3</v>
      </c>
      <c r="G368">
        <v>23</v>
      </c>
      <c r="H368">
        <v>68</v>
      </c>
      <c r="I368">
        <v>11</v>
      </c>
      <c r="J368">
        <v>79</v>
      </c>
      <c r="K368">
        <v>184</v>
      </c>
      <c r="L368">
        <v>2</v>
      </c>
      <c r="M368" s="4">
        <f xml:space="preserve"> Data_table[[#This Row],[Total Casuality]] / Data_table[[#This Row],[Total Accident]]</f>
        <v>3.4347826086956523</v>
      </c>
      <c r="N368" t="s">
        <v>58</v>
      </c>
    </row>
    <row r="369" spans="1:14" x14ac:dyDescent="0.25">
      <c r="A369">
        <v>2024</v>
      </c>
      <c r="B369" t="str">
        <f xml:space="preserve"> _xlfn.CONCAT(Data_table[[#This Row],[Year]],"-Q",Data_table[[#This Row],[Quarter]])</f>
        <v>2024-Q2</v>
      </c>
      <c r="C369" t="s">
        <v>21</v>
      </c>
      <c r="D369">
        <v>9</v>
      </c>
      <c r="E369">
        <v>9</v>
      </c>
      <c r="F369">
        <v>0</v>
      </c>
      <c r="G369">
        <v>18</v>
      </c>
      <c r="H369">
        <v>45</v>
      </c>
      <c r="I369">
        <v>12</v>
      </c>
      <c r="J369">
        <v>57</v>
      </c>
      <c r="K369">
        <v>105</v>
      </c>
      <c r="L369">
        <v>2</v>
      </c>
      <c r="M369" s="4">
        <f xml:space="preserve"> Data_table[[#This Row],[Total Casuality]] / Data_table[[#This Row],[Total Accident]]</f>
        <v>3.1666666666666665</v>
      </c>
      <c r="N369" t="s">
        <v>58</v>
      </c>
    </row>
    <row r="370" spans="1:14" x14ac:dyDescent="0.25">
      <c r="A370">
        <v>2024</v>
      </c>
      <c r="B370" t="str">
        <f xml:space="preserve"> _xlfn.CONCAT(Data_table[[#This Row],[Year]],"-Q",Data_table[[#This Row],[Quarter]])</f>
        <v>2024-Q2</v>
      </c>
      <c r="C370" t="s">
        <v>24</v>
      </c>
      <c r="D370">
        <v>11</v>
      </c>
      <c r="E370">
        <v>30</v>
      </c>
      <c r="F370">
        <v>5</v>
      </c>
      <c r="G370">
        <v>46</v>
      </c>
      <c r="H370">
        <v>175</v>
      </c>
      <c r="I370">
        <v>35</v>
      </c>
      <c r="J370">
        <v>210</v>
      </c>
      <c r="K370">
        <v>445</v>
      </c>
      <c r="L370">
        <v>2</v>
      </c>
      <c r="M370" s="4">
        <f xml:space="preserve"> Data_table[[#This Row],[Total Casuality]] / Data_table[[#This Row],[Total Accident]]</f>
        <v>4.5652173913043477</v>
      </c>
      <c r="N370" t="s">
        <v>58</v>
      </c>
    </row>
    <row r="371" spans="1:14" x14ac:dyDescent="0.25">
      <c r="A371">
        <v>2024</v>
      </c>
      <c r="B371" t="str">
        <f xml:space="preserve"> _xlfn.CONCAT(Data_table[[#This Row],[Year]],"-Q",Data_table[[#This Row],[Quarter]])</f>
        <v>2024-Q2</v>
      </c>
      <c r="C371" t="s">
        <v>27</v>
      </c>
      <c r="D371">
        <v>6</v>
      </c>
      <c r="E371">
        <v>6</v>
      </c>
      <c r="F371">
        <v>0</v>
      </c>
      <c r="G371">
        <v>12</v>
      </c>
      <c r="H371">
        <v>74</v>
      </c>
      <c r="I371">
        <v>21</v>
      </c>
      <c r="J371">
        <v>95</v>
      </c>
      <c r="K371">
        <v>127</v>
      </c>
      <c r="L371">
        <v>2</v>
      </c>
      <c r="M371" s="4">
        <f xml:space="preserve"> Data_table[[#This Row],[Total Casuality]] / Data_table[[#This Row],[Total Accident]]</f>
        <v>7.916666666666667</v>
      </c>
      <c r="N371" t="s">
        <v>58</v>
      </c>
    </row>
    <row r="372" spans="1:14" x14ac:dyDescent="0.25">
      <c r="A372">
        <v>2024</v>
      </c>
      <c r="B372" t="str">
        <f xml:space="preserve"> _xlfn.CONCAT(Data_table[[#This Row],[Year]],"-Q",Data_table[[#This Row],[Quarter]])</f>
        <v>2024-Q3</v>
      </c>
      <c r="C372" t="s">
        <v>11</v>
      </c>
      <c r="D372">
        <v>5</v>
      </c>
      <c r="E372">
        <v>10</v>
      </c>
      <c r="F372">
        <v>0</v>
      </c>
      <c r="G372">
        <v>15</v>
      </c>
      <c r="H372">
        <v>104</v>
      </c>
      <c r="I372">
        <v>17</v>
      </c>
      <c r="J372">
        <v>121</v>
      </c>
      <c r="K372">
        <v>196</v>
      </c>
      <c r="L372">
        <v>3</v>
      </c>
      <c r="M372" s="4">
        <f xml:space="preserve"> Data_table[[#This Row],[Total Casuality]] / Data_table[[#This Row],[Total Accident]]</f>
        <v>8.0666666666666664</v>
      </c>
      <c r="N372" t="s">
        <v>58</v>
      </c>
    </row>
    <row r="373" spans="1:14" x14ac:dyDescent="0.25">
      <c r="A373">
        <v>2024</v>
      </c>
      <c r="B373" t="str">
        <f xml:space="preserve"> _xlfn.CONCAT(Data_table[[#This Row],[Year]],"-Q",Data_table[[#This Row],[Quarter]])</f>
        <v>2024-Q3</v>
      </c>
      <c r="C373" t="s">
        <v>14</v>
      </c>
      <c r="D373">
        <v>9</v>
      </c>
      <c r="E373">
        <v>11</v>
      </c>
      <c r="F373">
        <v>1</v>
      </c>
      <c r="G373">
        <v>21</v>
      </c>
      <c r="H373">
        <v>49</v>
      </c>
      <c r="I373">
        <v>15</v>
      </c>
      <c r="J373">
        <v>64</v>
      </c>
      <c r="K373">
        <v>140</v>
      </c>
      <c r="L373">
        <v>3</v>
      </c>
      <c r="M373" s="4">
        <f xml:space="preserve"> Data_table[[#This Row],[Total Casuality]] / Data_table[[#This Row],[Total Accident]]</f>
        <v>3.0476190476190474</v>
      </c>
      <c r="N373" t="s">
        <v>58</v>
      </c>
    </row>
    <row r="374" spans="1:14" x14ac:dyDescent="0.25">
      <c r="A374">
        <v>2024</v>
      </c>
      <c r="B374" t="str">
        <f xml:space="preserve"> _xlfn.CONCAT(Data_table[[#This Row],[Year]],"-Q",Data_table[[#This Row],[Quarter]])</f>
        <v>2024-Q3</v>
      </c>
      <c r="C374" t="s">
        <v>21</v>
      </c>
      <c r="D374">
        <v>9</v>
      </c>
      <c r="E374">
        <v>9</v>
      </c>
      <c r="F374">
        <v>4</v>
      </c>
      <c r="G374">
        <v>22</v>
      </c>
      <c r="H374">
        <v>29</v>
      </c>
      <c r="I374">
        <v>11</v>
      </c>
      <c r="J374">
        <v>40</v>
      </c>
      <c r="K374">
        <v>94</v>
      </c>
      <c r="L374">
        <v>3</v>
      </c>
      <c r="M374" s="4">
        <f xml:space="preserve"> Data_table[[#This Row],[Total Casuality]] / Data_table[[#This Row],[Total Accident]]</f>
        <v>1.8181818181818181</v>
      </c>
      <c r="N374" t="s">
        <v>58</v>
      </c>
    </row>
    <row r="375" spans="1:14" x14ac:dyDescent="0.25">
      <c r="A375">
        <v>2024</v>
      </c>
      <c r="B375" t="str">
        <f xml:space="preserve"> _xlfn.CONCAT(Data_table[[#This Row],[Year]],"-Q",Data_table[[#This Row],[Quarter]])</f>
        <v>2024-Q3</v>
      </c>
      <c r="C375" t="s">
        <v>24</v>
      </c>
      <c r="D375">
        <v>8</v>
      </c>
      <c r="E375">
        <v>17</v>
      </c>
      <c r="F375">
        <v>3</v>
      </c>
      <c r="G375">
        <v>28</v>
      </c>
      <c r="H375">
        <v>66</v>
      </c>
      <c r="I375">
        <v>14</v>
      </c>
      <c r="J375">
        <v>80</v>
      </c>
      <c r="K375">
        <v>272</v>
      </c>
      <c r="L375">
        <v>3</v>
      </c>
      <c r="M375" s="4">
        <f xml:space="preserve"> Data_table[[#This Row],[Total Casuality]] / Data_table[[#This Row],[Total Accident]]</f>
        <v>2.8571428571428572</v>
      </c>
      <c r="N375" t="s">
        <v>58</v>
      </c>
    </row>
    <row r="376" spans="1:14" x14ac:dyDescent="0.25">
      <c r="A376">
        <v>2024</v>
      </c>
      <c r="B376" t="str">
        <f xml:space="preserve"> _xlfn.CONCAT(Data_table[[#This Row],[Year]],"-Q",Data_table[[#This Row],[Quarter]])</f>
        <v>2024-Q3</v>
      </c>
      <c r="C376" t="s">
        <v>27</v>
      </c>
      <c r="D376">
        <v>4</v>
      </c>
      <c r="E376">
        <v>9</v>
      </c>
      <c r="F376">
        <v>1</v>
      </c>
      <c r="G376">
        <v>14</v>
      </c>
      <c r="H376">
        <v>39</v>
      </c>
      <c r="I376">
        <v>1</v>
      </c>
      <c r="J376">
        <v>40</v>
      </c>
      <c r="K376">
        <v>93</v>
      </c>
      <c r="L376">
        <v>3</v>
      </c>
      <c r="M376" s="4">
        <f xml:space="preserve"> Data_table[[#This Row],[Total Casuality]] / Data_table[[#This Row],[Total Accident]]</f>
        <v>2.8571428571428572</v>
      </c>
      <c r="N376" t="s">
        <v>58</v>
      </c>
    </row>
    <row r="377" spans="1:14" x14ac:dyDescent="0.25">
      <c r="A377">
        <v>2021</v>
      </c>
      <c r="B377" t="str">
        <f xml:space="preserve"> _xlfn.CONCAT(Data_table[[#This Row],[Year]],"-Q",Data_table[[#This Row],[Quarter]])</f>
        <v>2021-Q1</v>
      </c>
      <c r="C377" t="s">
        <v>13</v>
      </c>
      <c r="D377">
        <v>7</v>
      </c>
      <c r="E377">
        <v>12</v>
      </c>
      <c r="F377">
        <v>3</v>
      </c>
      <c r="G377">
        <v>22</v>
      </c>
      <c r="H377">
        <v>35</v>
      </c>
      <c r="I377">
        <v>12</v>
      </c>
      <c r="J377">
        <v>47</v>
      </c>
      <c r="K377">
        <v>117</v>
      </c>
      <c r="L377">
        <v>1</v>
      </c>
      <c r="M377" s="4">
        <f xml:space="preserve"> Data_table[[#This Row],[Total Casuality]] / Data_table[[#This Row],[Total Accident]]</f>
        <v>2.1363636363636362</v>
      </c>
      <c r="N377" t="s">
        <v>60</v>
      </c>
    </row>
    <row r="378" spans="1:14" x14ac:dyDescent="0.25">
      <c r="A378">
        <v>2021</v>
      </c>
      <c r="B378" t="str">
        <f xml:space="preserve"> _xlfn.CONCAT(Data_table[[#This Row],[Year]],"-Q",Data_table[[#This Row],[Quarter]])</f>
        <v>2021-Q1</v>
      </c>
      <c r="C378" t="s">
        <v>16</v>
      </c>
      <c r="D378">
        <v>0</v>
      </c>
      <c r="E378">
        <v>6</v>
      </c>
      <c r="F378">
        <v>1</v>
      </c>
      <c r="G378">
        <v>7</v>
      </c>
      <c r="H378">
        <v>15</v>
      </c>
      <c r="I378">
        <v>0</v>
      </c>
      <c r="J378">
        <v>15</v>
      </c>
      <c r="K378">
        <v>29</v>
      </c>
      <c r="L378">
        <v>1</v>
      </c>
      <c r="M378" s="4">
        <f xml:space="preserve"> Data_table[[#This Row],[Total Casuality]] / Data_table[[#This Row],[Total Accident]]</f>
        <v>2.1428571428571428</v>
      </c>
      <c r="N378" t="s">
        <v>60</v>
      </c>
    </row>
    <row r="379" spans="1:14" x14ac:dyDescent="0.25">
      <c r="A379">
        <v>2021</v>
      </c>
      <c r="B379" t="str">
        <f xml:space="preserve"> _xlfn.CONCAT(Data_table[[#This Row],[Year]],"-Q",Data_table[[#This Row],[Quarter]])</f>
        <v>2021-Q1</v>
      </c>
      <c r="C379" t="s">
        <v>19</v>
      </c>
      <c r="D379">
        <v>12</v>
      </c>
      <c r="E379">
        <v>13</v>
      </c>
      <c r="F379">
        <v>0</v>
      </c>
      <c r="G379">
        <v>25</v>
      </c>
      <c r="H379">
        <v>50</v>
      </c>
      <c r="I379">
        <v>30</v>
      </c>
      <c r="J379">
        <v>80</v>
      </c>
      <c r="K379">
        <v>135</v>
      </c>
      <c r="L379">
        <v>1</v>
      </c>
      <c r="M379" s="4">
        <f xml:space="preserve"> Data_table[[#This Row],[Total Casuality]] / Data_table[[#This Row],[Total Accident]]</f>
        <v>3.2</v>
      </c>
      <c r="N379" t="s">
        <v>60</v>
      </c>
    </row>
    <row r="380" spans="1:14" x14ac:dyDescent="0.25">
      <c r="A380">
        <v>2021</v>
      </c>
      <c r="B380" t="str">
        <f xml:space="preserve"> _xlfn.CONCAT(Data_table[[#This Row],[Year]],"-Q",Data_table[[#This Row],[Quarter]])</f>
        <v>2021-Q1</v>
      </c>
      <c r="C380" t="s">
        <v>20</v>
      </c>
      <c r="D380">
        <v>21</v>
      </c>
      <c r="E380">
        <v>39</v>
      </c>
      <c r="F380">
        <v>11</v>
      </c>
      <c r="G380">
        <v>71</v>
      </c>
      <c r="H380">
        <v>196</v>
      </c>
      <c r="I380">
        <v>51</v>
      </c>
      <c r="J380">
        <v>247</v>
      </c>
      <c r="K380">
        <v>482</v>
      </c>
      <c r="L380">
        <v>1</v>
      </c>
      <c r="M380" s="4">
        <f xml:space="preserve"> Data_table[[#This Row],[Total Casuality]] / Data_table[[#This Row],[Total Accident]]</f>
        <v>3.4788732394366195</v>
      </c>
      <c r="N380" t="s">
        <v>60</v>
      </c>
    </row>
    <row r="381" spans="1:14" x14ac:dyDescent="0.25">
      <c r="A381">
        <v>2021</v>
      </c>
      <c r="B381" t="str">
        <f xml:space="preserve"> _xlfn.CONCAT(Data_table[[#This Row],[Year]],"-Q",Data_table[[#This Row],[Quarter]])</f>
        <v>2021-Q1</v>
      </c>
      <c r="C381" t="s">
        <v>22</v>
      </c>
      <c r="D381">
        <v>20</v>
      </c>
      <c r="E381">
        <v>30</v>
      </c>
      <c r="F381">
        <v>6</v>
      </c>
      <c r="G381">
        <v>56</v>
      </c>
      <c r="H381">
        <v>140</v>
      </c>
      <c r="I381">
        <v>51</v>
      </c>
      <c r="J381">
        <v>191</v>
      </c>
      <c r="K381">
        <v>386</v>
      </c>
      <c r="L381">
        <v>1</v>
      </c>
      <c r="M381" s="4">
        <f xml:space="preserve"> Data_table[[#This Row],[Total Casuality]] / Data_table[[#This Row],[Total Accident]]</f>
        <v>3.4107142857142856</v>
      </c>
      <c r="N381" t="s">
        <v>60</v>
      </c>
    </row>
    <row r="382" spans="1:14" x14ac:dyDescent="0.25">
      <c r="A382">
        <v>2021</v>
      </c>
      <c r="B382" t="str">
        <f xml:space="preserve"> _xlfn.CONCAT(Data_table[[#This Row],[Year]],"-Q",Data_table[[#This Row],[Quarter]])</f>
        <v>2021-Q1</v>
      </c>
      <c r="C382" t="s">
        <v>43</v>
      </c>
      <c r="D382">
        <v>3</v>
      </c>
      <c r="E382">
        <v>16</v>
      </c>
      <c r="F382">
        <v>2</v>
      </c>
      <c r="G382">
        <v>21</v>
      </c>
      <c r="H382">
        <v>54</v>
      </c>
      <c r="I382">
        <v>4</v>
      </c>
      <c r="J382">
        <v>58</v>
      </c>
      <c r="K382">
        <v>118</v>
      </c>
      <c r="L382">
        <v>1</v>
      </c>
      <c r="M382" s="4">
        <f xml:space="preserve"> Data_table[[#This Row],[Total Casuality]] / Data_table[[#This Row],[Total Accident]]</f>
        <v>2.7619047619047619</v>
      </c>
      <c r="N382" t="s">
        <v>60</v>
      </c>
    </row>
    <row r="383" spans="1:14" x14ac:dyDescent="0.25">
      <c r="A383">
        <v>2021</v>
      </c>
      <c r="B383" t="str">
        <f xml:space="preserve"> _xlfn.CONCAT(Data_table[[#This Row],[Year]],"-Q",Data_table[[#This Row],[Quarter]])</f>
        <v>2021-Q2</v>
      </c>
      <c r="C383" t="s">
        <v>13</v>
      </c>
      <c r="D383">
        <v>6</v>
      </c>
      <c r="E383">
        <v>9</v>
      </c>
      <c r="F383">
        <v>1</v>
      </c>
      <c r="G383">
        <v>16</v>
      </c>
      <c r="H383">
        <v>32</v>
      </c>
      <c r="I383">
        <v>10</v>
      </c>
      <c r="J383">
        <v>42</v>
      </c>
      <c r="K383">
        <v>87</v>
      </c>
      <c r="L383">
        <v>2</v>
      </c>
      <c r="M383" s="4">
        <f xml:space="preserve"> Data_table[[#This Row],[Total Casuality]] / Data_table[[#This Row],[Total Accident]]</f>
        <v>2.625</v>
      </c>
      <c r="N383" t="s">
        <v>60</v>
      </c>
    </row>
    <row r="384" spans="1:14" x14ac:dyDescent="0.25">
      <c r="A384">
        <v>2021</v>
      </c>
      <c r="B384" t="str">
        <f xml:space="preserve"> _xlfn.CONCAT(Data_table[[#This Row],[Year]],"-Q",Data_table[[#This Row],[Quarter]])</f>
        <v>2021-Q2</v>
      </c>
      <c r="C384" t="s">
        <v>16</v>
      </c>
      <c r="D384">
        <v>2</v>
      </c>
      <c r="E384">
        <v>5</v>
      </c>
      <c r="F384">
        <v>3</v>
      </c>
      <c r="G384">
        <v>10</v>
      </c>
      <c r="H384">
        <v>19</v>
      </c>
      <c r="I384">
        <v>3</v>
      </c>
      <c r="J384">
        <v>22</v>
      </c>
      <c r="K384">
        <v>42</v>
      </c>
      <c r="L384">
        <v>2</v>
      </c>
      <c r="M384" s="4">
        <f xml:space="preserve"> Data_table[[#This Row],[Total Casuality]] / Data_table[[#This Row],[Total Accident]]</f>
        <v>2.2000000000000002</v>
      </c>
      <c r="N384" t="s">
        <v>60</v>
      </c>
    </row>
    <row r="385" spans="1:14" x14ac:dyDescent="0.25">
      <c r="A385">
        <v>2021</v>
      </c>
      <c r="B385" t="str">
        <f xml:space="preserve"> _xlfn.CONCAT(Data_table[[#This Row],[Year]],"-Q",Data_table[[#This Row],[Quarter]])</f>
        <v>2021-Q2</v>
      </c>
      <c r="C385" t="s">
        <v>19</v>
      </c>
      <c r="D385">
        <v>5</v>
      </c>
      <c r="E385">
        <v>20</v>
      </c>
      <c r="F385">
        <v>4</v>
      </c>
      <c r="G385">
        <v>29</v>
      </c>
      <c r="H385">
        <v>74</v>
      </c>
      <c r="I385">
        <v>5</v>
      </c>
      <c r="J385">
        <v>79</v>
      </c>
      <c r="K385">
        <v>149</v>
      </c>
      <c r="L385">
        <v>2</v>
      </c>
      <c r="M385" s="4">
        <f xml:space="preserve"> Data_table[[#This Row],[Total Casuality]] / Data_table[[#This Row],[Total Accident]]</f>
        <v>2.7241379310344827</v>
      </c>
      <c r="N385" t="s">
        <v>60</v>
      </c>
    </row>
    <row r="386" spans="1:14" x14ac:dyDescent="0.25">
      <c r="A386">
        <v>2021</v>
      </c>
      <c r="B386" t="str">
        <f xml:space="preserve"> _xlfn.CONCAT(Data_table[[#This Row],[Year]],"-Q",Data_table[[#This Row],[Quarter]])</f>
        <v>2021-Q2</v>
      </c>
      <c r="C386" t="s">
        <v>20</v>
      </c>
      <c r="D386">
        <v>9</v>
      </c>
      <c r="E386">
        <v>28</v>
      </c>
      <c r="F386">
        <v>4</v>
      </c>
      <c r="G386">
        <v>41</v>
      </c>
      <c r="H386">
        <v>136</v>
      </c>
      <c r="I386">
        <v>16</v>
      </c>
      <c r="J386">
        <v>152</v>
      </c>
      <c r="K386">
        <v>311</v>
      </c>
      <c r="L386">
        <v>2</v>
      </c>
      <c r="M386" s="4">
        <f xml:space="preserve"> Data_table[[#This Row],[Total Casuality]] / Data_table[[#This Row],[Total Accident]]</f>
        <v>3.7073170731707319</v>
      </c>
      <c r="N386" t="s">
        <v>60</v>
      </c>
    </row>
    <row r="387" spans="1:14" x14ac:dyDescent="0.25">
      <c r="A387">
        <v>2021</v>
      </c>
      <c r="B387" t="str">
        <f xml:space="preserve"> _xlfn.CONCAT(Data_table[[#This Row],[Year]],"-Q",Data_table[[#This Row],[Quarter]])</f>
        <v>2021-Q2</v>
      </c>
      <c r="C387" t="s">
        <v>22</v>
      </c>
      <c r="D387">
        <v>19</v>
      </c>
      <c r="E387">
        <v>30</v>
      </c>
      <c r="F387">
        <v>9</v>
      </c>
      <c r="G387">
        <v>58</v>
      </c>
      <c r="H387">
        <v>154</v>
      </c>
      <c r="I387">
        <v>34</v>
      </c>
      <c r="J387">
        <v>188</v>
      </c>
      <c r="K387">
        <v>370</v>
      </c>
      <c r="L387">
        <v>2</v>
      </c>
      <c r="M387" s="4">
        <f xml:space="preserve"> Data_table[[#This Row],[Total Casuality]] / Data_table[[#This Row],[Total Accident]]</f>
        <v>3.2413793103448274</v>
      </c>
      <c r="N387" t="s">
        <v>60</v>
      </c>
    </row>
    <row r="388" spans="1:14" x14ac:dyDescent="0.25">
      <c r="A388">
        <v>2021</v>
      </c>
      <c r="B388" t="str">
        <f xml:space="preserve"> _xlfn.CONCAT(Data_table[[#This Row],[Year]],"-Q",Data_table[[#This Row],[Quarter]])</f>
        <v>2021-Q2</v>
      </c>
      <c r="C388" t="s">
        <v>43</v>
      </c>
      <c r="D388">
        <v>4</v>
      </c>
      <c r="E388">
        <v>16</v>
      </c>
      <c r="F388">
        <v>6</v>
      </c>
      <c r="G388">
        <v>26</v>
      </c>
      <c r="H388">
        <v>65</v>
      </c>
      <c r="I388">
        <v>6</v>
      </c>
      <c r="J388">
        <v>71</v>
      </c>
      <c r="K388">
        <v>142</v>
      </c>
      <c r="L388">
        <v>2</v>
      </c>
      <c r="M388" s="4">
        <f xml:space="preserve"> Data_table[[#This Row],[Total Casuality]] / Data_table[[#This Row],[Total Accident]]</f>
        <v>2.7307692307692308</v>
      </c>
      <c r="N388" t="s">
        <v>60</v>
      </c>
    </row>
    <row r="389" spans="1:14" x14ac:dyDescent="0.25">
      <c r="A389">
        <v>2021</v>
      </c>
      <c r="B389" t="str">
        <f xml:space="preserve"> _xlfn.CONCAT(Data_table[[#This Row],[Year]],"-Q",Data_table[[#This Row],[Quarter]])</f>
        <v>2021-Q3</v>
      </c>
      <c r="C389" t="s">
        <v>13</v>
      </c>
      <c r="D389">
        <v>1</v>
      </c>
      <c r="E389">
        <v>8</v>
      </c>
      <c r="F389">
        <v>4</v>
      </c>
      <c r="G389">
        <v>13</v>
      </c>
      <c r="H389">
        <v>18</v>
      </c>
      <c r="I389">
        <v>1</v>
      </c>
      <c r="J389">
        <v>19</v>
      </c>
      <c r="K389">
        <v>75</v>
      </c>
      <c r="L389">
        <v>3</v>
      </c>
      <c r="M389" s="4">
        <f xml:space="preserve"> Data_table[[#This Row],[Total Casuality]] / Data_table[[#This Row],[Total Accident]]</f>
        <v>1.4615384615384615</v>
      </c>
      <c r="N389" t="s">
        <v>60</v>
      </c>
    </row>
    <row r="390" spans="1:14" x14ac:dyDescent="0.25">
      <c r="A390">
        <v>2021</v>
      </c>
      <c r="B390" t="str">
        <f xml:space="preserve"> _xlfn.CONCAT(Data_table[[#This Row],[Year]],"-Q",Data_table[[#This Row],[Quarter]])</f>
        <v>2021-Q3</v>
      </c>
      <c r="C390" t="s">
        <v>16</v>
      </c>
      <c r="D390">
        <v>3</v>
      </c>
      <c r="E390">
        <v>9</v>
      </c>
      <c r="F390">
        <v>7</v>
      </c>
      <c r="G390">
        <v>19</v>
      </c>
      <c r="H390">
        <v>23</v>
      </c>
      <c r="I390">
        <v>8</v>
      </c>
      <c r="J390">
        <v>31</v>
      </c>
      <c r="K390">
        <v>72</v>
      </c>
      <c r="L390">
        <v>3</v>
      </c>
      <c r="M390" s="4">
        <f xml:space="preserve"> Data_table[[#This Row],[Total Casuality]] / Data_table[[#This Row],[Total Accident]]</f>
        <v>1.631578947368421</v>
      </c>
      <c r="N390" t="s">
        <v>60</v>
      </c>
    </row>
    <row r="391" spans="1:14" x14ac:dyDescent="0.25">
      <c r="A391">
        <v>2021</v>
      </c>
      <c r="B391" t="str">
        <f xml:space="preserve"> _xlfn.CONCAT(Data_table[[#This Row],[Year]],"-Q",Data_table[[#This Row],[Quarter]])</f>
        <v>2021-Q3</v>
      </c>
      <c r="C391" t="s">
        <v>19</v>
      </c>
      <c r="D391">
        <v>8</v>
      </c>
      <c r="E391">
        <v>26</v>
      </c>
      <c r="F391">
        <v>3</v>
      </c>
      <c r="G391">
        <v>37</v>
      </c>
      <c r="H391">
        <v>144</v>
      </c>
      <c r="I391">
        <v>15</v>
      </c>
      <c r="J391">
        <v>159</v>
      </c>
      <c r="K391">
        <v>229</v>
      </c>
      <c r="L391">
        <v>3</v>
      </c>
      <c r="M391" s="4">
        <f xml:space="preserve"> Data_table[[#This Row],[Total Casuality]] / Data_table[[#This Row],[Total Accident]]</f>
        <v>4.2972972972972974</v>
      </c>
      <c r="N391" t="s">
        <v>60</v>
      </c>
    </row>
    <row r="392" spans="1:14" x14ac:dyDescent="0.25">
      <c r="A392">
        <v>2021</v>
      </c>
      <c r="B392" t="str">
        <f xml:space="preserve"> _xlfn.CONCAT(Data_table[[#This Row],[Year]],"-Q",Data_table[[#This Row],[Quarter]])</f>
        <v>2021-Q3</v>
      </c>
      <c r="C392" t="s">
        <v>20</v>
      </c>
      <c r="D392">
        <v>11</v>
      </c>
      <c r="E392">
        <v>28</v>
      </c>
      <c r="F392">
        <v>6</v>
      </c>
      <c r="G392">
        <v>45</v>
      </c>
      <c r="H392">
        <v>122</v>
      </c>
      <c r="I392">
        <v>23</v>
      </c>
      <c r="J392">
        <v>145</v>
      </c>
      <c r="K392">
        <v>279</v>
      </c>
      <c r="L392">
        <v>3</v>
      </c>
      <c r="M392" s="4">
        <f xml:space="preserve"> Data_table[[#This Row],[Total Casuality]] / Data_table[[#This Row],[Total Accident]]</f>
        <v>3.2222222222222223</v>
      </c>
      <c r="N392" t="s">
        <v>60</v>
      </c>
    </row>
    <row r="393" spans="1:14" x14ac:dyDescent="0.25">
      <c r="A393">
        <v>2021</v>
      </c>
      <c r="B393" t="str">
        <f xml:space="preserve"> _xlfn.CONCAT(Data_table[[#This Row],[Year]],"-Q",Data_table[[#This Row],[Quarter]])</f>
        <v>2021-Q3</v>
      </c>
      <c r="C393" t="s">
        <v>22</v>
      </c>
      <c r="D393">
        <v>19</v>
      </c>
      <c r="E393">
        <v>36</v>
      </c>
      <c r="F393">
        <v>11</v>
      </c>
      <c r="G393">
        <v>66</v>
      </c>
      <c r="H393">
        <v>158</v>
      </c>
      <c r="I393">
        <v>33</v>
      </c>
      <c r="J393">
        <v>191</v>
      </c>
      <c r="K393">
        <v>419</v>
      </c>
      <c r="L393">
        <v>3</v>
      </c>
      <c r="M393" s="4">
        <f xml:space="preserve"> Data_table[[#This Row],[Total Casuality]] / Data_table[[#This Row],[Total Accident]]</f>
        <v>2.893939393939394</v>
      </c>
      <c r="N393" t="s">
        <v>60</v>
      </c>
    </row>
    <row r="394" spans="1:14" x14ac:dyDescent="0.25">
      <c r="A394">
        <v>2021</v>
      </c>
      <c r="B394" t="str">
        <f xml:space="preserve"> _xlfn.CONCAT(Data_table[[#This Row],[Year]],"-Q",Data_table[[#This Row],[Quarter]])</f>
        <v>2021-Q3</v>
      </c>
      <c r="C394" t="s">
        <v>43</v>
      </c>
      <c r="D394">
        <v>8</v>
      </c>
      <c r="E394">
        <v>17</v>
      </c>
      <c r="F394">
        <v>6</v>
      </c>
      <c r="G394">
        <v>31</v>
      </c>
      <c r="H394">
        <v>88</v>
      </c>
      <c r="I394">
        <v>23</v>
      </c>
      <c r="J394">
        <v>111</v>
      </c>
      <c r="K394">
        <v>208</v>
      </c>
      <c r="L394">
        <v>3</v>
      </c>
      <c r="M394" s="4">
        <f xml:space="preserve"> Data_table[[#This Row],[Total Casuality]] / Data_table[[#This Row],[Total Accident]]</f>
        <v>3.5806451612903225</v>
      </c>
      <c r="N394" t="s">
        <v>60</v>
      </c>
    </row>
    <row r="395" spans="1:14" x14ac:dyDescent="0.25">
      <c r="A395">
        <v>2021</v>
      </c>
      <c r="B395" t="str">
        <f xml:space="preserve"> _xlfn.CONCAT(Data_table[[#This Row],[Year]],"-Q",Data_table[[#This Row],[Quarter]])</f>
        <v>2021-Q4</v>
      </c>
      <c r="C395" t="s">
        <v>13</v>
      </c>
      <c r="D395">
        <v>7</v>
      </c>
      <c r="E395">
        <v>13</v>
      </c>
      <c r="F395">
        <v>2</v>
      </c>
      <c r="G395">
        <v>22</v>
      </c>
      <c r="H395">
        <v>39</v>
      </c>
      <c r="I395">
        <v>10</v>
      </c>
      <c r="J395">
        <v>49</v>
      </c>
      <c r="K395">
        <v>98</v>
      </c>
      <c r="L395">
        <v>4</v>
      </c>
      <c r="M395" s="4">
        <f xml:space="preserve"> Data_table[[#This Row],[Total Casuality]] / Data_table[[#This Row],[Total Accident]]</f>
        <v>2.2272727272727271</v>
      </c>
      <c r="N395" t="s">
        <v>60</v>
      </c>
    </row>
    <row r="396" spans="1:14" x14ac:dyDescent="0.25">
      <c r="A396">
        <v>2021</v>
      </c>
      <c r="B396" t="str">
        <f xml:space="preserve"> _xlfn.CONCAT(Data_table[[#This Row],[Year]],"-Q",Data_table[[#This Row],[Quarter]])</f>
        <v>2021-Q4</v>
      </c>
      <c r="C396" t="s">
        <v>16</v>
      </c>
      <c r="D396">
        <v>3</v>
      </c>
      <c r="E396">
        <v>9</v>
      </c>
      <c r="F396">
        <v>0</v>
      </c>
      <c r="G396">
        <v>12</v>
      </c>
      <c r="H396">
        <v>37</v>
      </c>
      <c r="I396">
        <v>24</v>
      </c>
      <c r="J396">
        <v>61</v>
      </c>
      <c r="K396">
        <v>80</v>
      </c>
      <c r="L396">
        <v>4</v>
      </c>
      <c r="M396" s="4">
        <f xml:space="preserve"> Data_table[[#This Row],[Total Casuality]] / Data_table[[#This Row],[Total Accident]]</f>
        <v>5.083333333333333</v>
      </c>
      <c r="N396" t="s">
        <v>60</v>
      </c>
    </row>
    <row r="397" spans="1:14" x14ac:dyDescent="0.25">
      <c r="A397">
        <v>2021</v>
      </c>
      <c r="B397" t="str">
        <f xml:space="preserve"> _xlfn.CONCAT(Data_table[[#This Row],[Year]],"-Q",Data_table[[#This Row],[Quarter]])</f>
        <v>2021-Q4</v>
      </c>
      <c r="C397" t="s">
        <v>19</v>
      </c>
      <c r="D397">
        <v>15</v>
      </c>
      <c r="E397">
        <v>31</v>
      </c>
      <c r="F397">
        <v>8</v>
      </c>
      <c r="G397">
        <v>54</v>
      </c>
      <c r="H397">
        <v>133</v>
      </c>
      <c r="I397">
        <v>20</v>
      </c>
      <c r="J397">
        <v>153</v>
      </c>
      <c r="K397">
        <v>248</v>
      </c>
      <c r="L397">
        <v>4</v>
      </c>
      <c r="M397" s="4">
        <f xml:space="preserve"> Data_table[[#This Row],[Total Casuality]] / Data_table[[#This Row],[Total Accident]]</f>
        <v>2.8333333333333335</v>
      </c>
      <c r="N397" t="s">
        <v>60</v>
      </c>
    </row>
    <row r="398" spans="1:14" x14ac:dyDescent="0.25">
      <c r="A398">
        <v>2021</v>
      </c>
      <c r="B398" t="str">
        <f xml:space="preserve"> _xlfn.CONCAT(Data_table[[#This Row],[Year]],"-Q",Data_table[[#This Row],[Quarter]])</f>
        <v>2021-Q4</v>
      </c>
      <c r="C398" t="s">
        <v>20</v>
      </c>
      <c r="D398">
        <v>21</v>
      </c>
      <c r="E398">
        <v>28</v>
      </c>
      <c r="F398">
        <v>9</v>
      </c>
      <c r="G398">
        <v>58</v>
      </c>
      <c r="H398">
        <v>172</v>
      </c>
      <c r="I398">
        <v>30</v>
      </c>
      <c r="J398">
        <v>202</v>
      </c>
      <c r="K398">
        <v>452</v>
      </c>
      <c r="L398">
        <v>4</v>
      </c>
      <c r="M398" s="4">
        <f xml:space="preserve"> Data_table[[#This Row],[Total Casuality]] / Data_table[[#This Row],[Total Accident]]</f>
        <v>3.4827586206896552</v>
      </c>
      <c r="N398" t="s">
        <v>60</v>
      </c>
    </row>
    <row r="399" spans="1:14" x14ac:dyDescent="0.25">
      <c r="A399">
        <v>2021</v>
      </c>
      <c r="B399" t="str">
        <f xml:space="preserve"> _xlfn.CONCAT(Data_table[[#This Row],[Year]],"-Q",Data_table[[#This Row],[Quarter]])</f>
        <v>2021-Q4</v>
      </c>
      <c r="C399" t="s">
        <v>22</v>
      </c>
      <c r="D399">
        <v>24</v>
      </c>
      <c r="E399">
        <v>31</v>
      </c>
      <c r="F399">
        <v>8</v>
      </c>
      <c r="G399">
        <v>63</v>
      </c>
      <c r="H399">
        <v>125</v>
      </c>
      <c r="I399">
        <v>40</v>
      </c>
      <c r="J399">
        <v>165</v>
      </c>
      <c r="K399">
        <v>397</v>
      </c>
      <c r="L399">
        <v>4</v>
      </c>
      <c r="M399" s="4">
        <f xml:space="preserve"> Data_table[[#This Row],[Total Casuality]] / Data_table[[#This Row],[Total Accident]]</f>
        <v>2.6190476190476191</v>
      </c>
      <c r="N399" t="s">
        <v>60</v>
      </c>
    </row>
    <row r="400" spans="1:14" x14ac:dyDescent="0.25">
      <c r="A400">
        <v>2021</v>
      </c>
      <c r="B400" t="str">
        <f xml:space="preserve"> _xlfn.CONCAT(Data_table[[#This Row],[Year]],"-Q",Data_table[[#This Row],[Quarter]])</f>
        <v>2021-Q4</v>
      </c>
      <c r="C400" t="s">
        <v>43</v>
      </c>
      <c r="D400">
        <v>11</v>
      </c>
      <c r="E400">
        <v>12</v>
      </c>
      <c r="F400">
        <v>4</v>
      </c>
      <c r="G400">
        <v>27</v>
      </c>
      <c r="H400">
        <v>135</v>
      </c>
      <c r="I400">
        <v>23</v>
      </c>
      <c r="J400">
        <v>158</v>
      </c>
      <c r="K400">
        <v>239</v>
      </c>
      <c r="L400">
        <v>4</v>
      </c>
      <c r="M400" s="4">
        <f xml:space="preserve"> Data_table[[#This Row],[Total Casuality]] / Data_table[[#This Row],[Total Accident]]</f>
        <v>5.8518518518518521</v>
      </c>
      <c r="N400" t="s">
        <v>60</v>
      </c>
    </row>
    <row r="401" spans="1:14" x14ac:dyDescent="0.25">
      <c r="A401">
        <v>2022</v>
      </c>
      <c r="B401" t="str">
        <f xml:space="preserve"> _xlfn.CONCAT(Data_table[[#This Row],[Year]],"-Q",Data_table[[#This Row],[Quarter]])</f>
        <v>2022-Q1</v>
      </c>
      <c r="C401" t="s">
        <v>13</v>
      </c>
      <c r="D401">
        <v>7</v>
      </c>
      <c r="E401">
        <v>8</v>
      </c>
      <c r="F401">
        <v>1</v>
      </c>
      <c r="G401">
        <v>16</v>
      </c>
      <c r="H401">
        <v>35</v>
      </c>
      <c r="I401">
        <v>7</v>
      </c>
      <c r="J401">
        <v>42</v>
      </c>
      <c r="K401">
        <v>84</v>
      </c>
      <c r="L401">
        <v>1</v>
      </c>
      <c r="M401" s="4">
        <f xml:space="preserve"> Data_table[[#This Row],[Total Casuality]] / Data_table[[#This Row],[Total Accident]]</f>
        <v>2.625</v>
      </c>
      <c r="N401" t="s">
        <v>60</v>
      </c>
    </row>
    <row r="402" spans="1:14" x14ac:dyDescent="0.25">
      <c r="A402">
        <v>2022</v>
      </c>
      <c r="B402" t="str">
        <f xml:space="preserve"> _xlfn.CONCAT(Data_table[[#This Row],[Year]],"-Q",Data_table[[#This Row],[Quarter]])</f>
        <v>2022-Q1</v>
      </c>
      <c r="C402" t="s">
        <v>16</v>
      </c>
      <c r="D402">
        <v>2</v>
      </c>
      <c r="E402">
        <v>16</v>
      </c>
      <c r="F402">
        <v>5</v>
      </c>
      <c r="G402">
        <v>23</v>
      </c>
      <c r="H402">
        <v>61</v>
      </c>
      <c r="I402">
        <v>2</v>
      </c>
      <c r="J402">
        <v>63</v>
      </c>
      <c r="K402">
        <v>140</v>
      </c>
      <c r="L402">
        <v>1</v>
      </c>
      <c r="M402" s="4">
        <f xml:space="preserve"> Data_table[[#This Row],[Total Casuality]] / Data_table[[#This Row],[Total Accident]]</f>
        <v>2.7391304347826089</v>
      </c>
      <c r="N402" t="s">
        <v>60</v>
      </c>
    </row>
    <row r="403" spans="1:14" x14ac:dyDescent="0.25">
      <c r="A403">
        <v>2022</v>
      </c>
      <c r="B403" t="str">
        <f xml:space="preserve"> _xlfn.CONCAT(Data_table[[#This Row],[Year]],"-Q",Data_table[[#This Row],[Quarter]])</f>
        <v>2022-Q1</v>
      </c>
      <c r="C403" t="s">
        <v>19</v>
      </c>
      <c r="D403">
        <v>5</v>
      </c>
      <c r="E403">
        <v>13</v>
      </c>
      <c r="F403">
        <v>3</v>
      </c>
      <c r="G403">
        <v>21</v>
      </c>
      <c r="H403">
        <v>71</v>
      </c>
      <c r="I403">
        <v>8</v>
      </c>
      <c r="J403">
        <v>79</v>
      </c>
      <c r="K403">
        <v>135</v>
      </c>
      <c r="L403">
        <v>1</v>
      </c>
      <c r="M403" s="4">
        <f xml:space="preserve"> Data_table[[#This Row],[Total Casuality]] / Data_table[[#This Row],[Total Accident]]</f>
        <v>3.7619047619047619</v>
      </c>
      <c r="N403" t="s">
        <v>60</v>
      </c>
    </row>
    <row r="404" spans="1:14" x14ac:dyDescent="0.25">
      <c r="A404">
        <v>2022</v>
      </c>
      <c r="B404" t="str">
        <f xml:space="preserve"> _xlfn.CONCAT(Data_table[[#This Row],[Year]],"-Q",Data_table[[#This Row],[Quarter]])</f>
        <v>2022-Q1</v>
      </c>
      <c r="C404" t="s">
        <v>20</v>
      </c>
      <c r="D404">
        <v>30</v>
      </c>
      <c r="E404">
        <v>44</v>
      </c>
      <c r="F404">
        <v>7</v>
      </c>
      <c r="G404">
        <v>81</v>
      </c>
      <c r="H404">
        <v>227</v>
      </c>
      <c r="I404">
        <v>62</v>
      </c>
      <c r="J404">
        <v>289</v>
      </c>
      <c r="K404">
        <v>568</v>
      </c>
      <c r="L404">
        <v>1</v>
      </c>
      <c r="M404" s="4">
        <f xml:space="preserve"> Data_table[[#This Row],[Total Casuality]] / Data_table[[#This Row],[Total Accident]]</f>
        <v>3.5679012345679011</v>
      </c>
      <c r="N404" t="s">
        <v>60</v>
      </c>
    </row>
    <row r="405" spans="1:14" x14ac:dyDescent="0.25">
      <c r="A405">
        <v>2022</v>
      </c>
      <c r="B405" t="str">
        <f xml:space="preserve"> _xlfn.CONCAT(Data_table[[#This Row],[Year]],"-Q",Data_table[[#This Row],[Quarter]])</f>
        <v>2022-Q1</v>
      </c>
      <c r="C405" t="s">
        <v>22</v>
      </c>
      <c r="D405">
        <v>21</v>
      </c>
      <c r="E405">
        <v>42</v>
      </c>
      <c r="F405">
        <v>14</v>
      </c>
      <c r="G405">
        <v>77</v>
      </c>
      <c r="H405">
        <v>176</v>
      </c>
      <c r="I405">
        <v>54</v>
      </c>
      <c r="J405">
        <v>230</v>
      </c>
      <c r="K405">
        <v>569</v>
      </c>
      <c r="L405">
        <v>1</v>
      </c>
      <c r="M405" s="4">
        <f xml:space="preserve"> Data_table[[#This Row],[Total Casuality]] / Data_table[[#This Row],[Total Accident]]</f>
        <v>2.9870129870129869</v>
      </c>
      <c r="N405" t="s">
        <v>60</v>
      </c>
    </row>
    <row r="406" spans="1:14" x14ac:dyDescent="0.25">
      <c r="A406">
        <v>2022</v>
      </c>
      <c r="B406" t="str">
        <f xml:space="preserve"> _xlfn.CONCAT(Data_table[[#This Row],[Year]],"-Q",Data_table[[#This Row],[Quarter]])</f>
        <v>2022-Q1</v>
      </c>
      <c r="C406" t="s">
        <v>43</v>
      </c>
      <c r="D406">
        <v>5</v>
      </c>
      <c r="E406">
        <v>19</v>
      </c>
      <c r="F406">
        <v>5</v>
      </c>
      <c r="G406">
        <v>29</v>
      </c>
      <c r="H406">
        <v>58</v>
      </c>
      <c r="I406">
        <v>7</v>
      </c>
      <c r="J406">
        <v>65</v>
      </c>
      <c r="K406">
        <v>157</v>
      </c>
      <c r="L406">
        <v>1</v>
      </c>
      <c r="M406" s="4">
        <f xml:space="preserve"> Data_table[[#This Row],[Total Casuality]] / Data_table[[#This Row],[Total Accident]]</f>
        <v>2.2413793103448274</v>
      </c>
      <c r="N406" t="s">
        <v>60</v>
      </c>
    </row>
    <row r="407" spans="1:14" x14ac:dyDescent="0.25">
      <c r="A407">
        <v>2022</v>
      </c>
      <c r="B407" t="str">
        <f xml:space="preserve"> _xlfn.CONCAT(Data_table[[#This Row],[Year]],"-Q",Data_table[[#This Row],[Quarter]])</f>
        <v>2022-Q2</v>
      </c>
      <c r="C407" t="s">
        <v>13</v>
      </c>
      <c r="D407">
        <v>9</v>
      </c>
      <c r="E407">
        <v>15</v>
      </c>
      <c r="F407">
        <v>4</v>
      </c>
      <c r="G407">
        <v>28</v>
      </c>
      <c r="H407">
        <v>63</v>
      </c>
      <c r="I407">
        <v>12</v>
      </c>
      <c r="J407">
        <v>75</v>
      </c>
      <c r="K407">
        <v>125</v>
      </c>
      <c r="L407">
        <v>2</v>
      </c>
      <c r="M407" s="4">
        <f xml:space="preserve"> Data_table[[#This Row],[Total Casuality]] / Data_table[[#This Row],[Total Accident]]</f>
        <v>2.6785714285714284</v>
      </c>
      <c r="N407" t="s">
        <v>60</v>
      </c>
    </row>
    <row r="408" spans="1:14" x14ac:dyDescent="0.25">
      <c r="A408">
        <v>2022</v>
      </c>
      <c r="B408" t="str">
        <f xml:space="preserve"> _xlfn.CONCAT(Data_table[[#This Row],[Year]],"-Q",Data_table[[#This Row],[Quarter]])</f>
        <v>2022-Q2</v>
      </c>
      <c r="C408" t="s">
        <v>16</v>
      </c>
      <c r="D408">
        <v>1</v>
      </c>
      <c r="E408">
        <v>11</v>
      </c>
      <c r="F408">
        <v>3</v>
      </c>
      <c r="G408">
        <v>15</v>
      </c>
      <c r="H408">
        <v>25</v>
      </c>
      <c r="I408">
        <v>4</v>
      </c>
      <c r="J408">
        <v>29</v>
      </c>
      <c r="K408">
        <v>82</v>
      </c>
      <c r="L408">
        <v>2</v>
      </c>
      <c r="M408" s="4">
        <f xml:space="preserve"> Data_table[[#This Row],[Total Casuality]] / Data_table[[#This Row],[Total Accident]]</f>
        <v>1.9333333333333333</v>
      </c>
      <c r="N408" t="s">
        <v>60</v>
      </c>
    </row>
    <row r="409" spans="1:14" x14ac:dyDescent="0.25">
      <c r="A409">
        <v>2022</v>
      </c>
      <c r="B409" t="str">
        <f xml:space="preserve"> _xlfn.CONCAT(Data_table[[#This Row],[Year]],"-Q",Data_table[[#This Row],[Quarter]])</f>
        <v>2022-Q2</v>
      </c>
      <c r="C409" t="s">
        <v>19</v>
      </c>
      <c r="D409">
        <v>14</v>
      </c>
      <c r="E409">
        <v>14</v>
      </c>
      <c r="F409">
        <v>1</v>
      </c>
      <c r="G409">
        <v>29</v>
      </c>
      <c r="H409">
        <v>60</v>
      </c>
      <c r="I409">
        <v>18</v>
      </c>
      <c r="J409">
        <v>78</v>
      </c>
      <c r="K409">
        <v>115</v>
      </c>
      <c r="L409">
        <v>2</v>
      </c>
      <c r="M409" s="4">
        <f xml:space="preserve"> Data_table[[#This Row],[Total Casuality]] / Data_table[[#This Row],[Total Accident]]</f>
        <v>2.6896551724137931</v>
      </c>
      <c r="N409" t="s">
        <v>60</v>
      </c>
    </row>
    <row r="410" spans="1:14" x14ac:dyDescent="0.25">
      <c r="A410">
        <v>2022</v>
      </c>
      <c r="B410" t="str">
        <f xml:space="preserve"> _xlfn.CONCAT(Data_table[[#This Row],[Year]],"-Q",Data_table[[#This Row],[Quarter]])</f>
        <v>2022-Q2</v>
      </c>
      <c r="C410" t="s">
        <v>20</v>
      </c>
      <c r="D410">
        <v>23</v>
      </c>
      <c r="E410">
        <v>30</v>
      </c>
      <c r="F410">
        <v>13</v>
      </c>
      <c r="G410">
        <v>66</v>
      </c>
      <c r="H410">
        <v>173</v>
      </c>
      <c r="I410">
        <v>32</v>
      </c>
      <c r="J410">
        <v>205</v>
      </c>
      <c r="K410">
        <v>390</v>
      </c>
      <c r="L410">
        <v>2</v>
      </c>
      <c r="M410" s="4">
        <f xml:space="preserve"> Data_table[[#This Row],[Total Casuality]] / Data_table[[#This Row],[Total Accident]]</f>
        <v>3.106060606060606</v>
      </c>
      <c r="N410" t="s">
        <v>60</v>
      </c>
    </row>
    <row r="411" spans="1:14" x14ac:dyDescent="0.25">
      <c r="A411">
        <v>2022</v>
      </c>
      <c r="B411" t="str">
        <f xml:space="preserve"> _xlfn.CONCAT(Data_table[[#This Row],[Year]],"-Q",Data_table[[#This Row],[Quarter]])</f>
        <v>2022-Q2</v>
      </c>
      <c r="C411" t="s">
        <v>22</v>
      </c>
      <c r="D411">
        <v>21</v>
      </c>
      <c r="E411">
        <v>31</v>
      </c>
      <c r="F411">
        <v>6</v>
      </c>
      <c r="G411">
        <v>58</v>
      </c>
      <c r="H411">
        <v>207</v>
      </c>
      <c r="I411">
        <v>36</v>
      </c>
      <c r="J411">
        <v>243</v>
      </c>
      <c r="K411">
        <v>447</v>
      </c>
      <c r="L411">
        <v>2</v>
      </c>
      <c r="M411" s="4">
        <f xml:space="preserve"> Data_table[[#This Row],[Total Casuality]] / Data_table[[#This Row],[Total Accident]]</f>
        <v>4.1896551724137927</v>
      </c>
      <c r="N411" t="s">
        <v>60</v>
      </c>
    </row>
    <row r="412" spans="1:14" x14ac:dyDescent="0.25">
      <c r="A412">
        <v>2022</v>
      </c>
      <c r="B412" t="str">
        <f xml:space="preserve"> _xlfn.CONCAT(Data_table[[#This Row],[Year]],"-Q",Data_table[[#This Row],[Quarter]])</f>
        <v>2022-Q2</v>
      </c>
      <c r="C412" t="s">
        <v>43</v>
      </c>
      <c r="D412">
        <v>6</v>
      </c>
      <c r="E412">
        <v>10</v>
      </c>
      <c r="F412">
        <v>6</v>
      </c>
      <c r="G412">
        <v>22</v>
      </c>
      <c r="H412">
        <v>54</v>
      </c>
      <c r="I412">
        <v>6</v>
      </c>
      <c r="J412">
        <v>60</v>
      </c>
      <c r="K412">
        <v>165</v>
      </c>
      <c r="L412">
        <v>2</v>
      </c>
      <c r="M412" s="4">
        <f xml:space="preserve"> Data_table[[#This Row],[Total Casuality]] / Data_table[[#This Row],[Total Accident]]</f>
        <v>2.7272727272727271</v>
      </c>
      <c r="N412" t="s">
        <v>60</v>
      </c>
    </row>
    <row r="413" spans="1:14" x14ac:dyDescent="0.25">
      <c r="A413">
        <v>2022</v>
      </c>
      <c r="B413" t="str">
        <f xml:space="preserve"> _xlfn.CONCAT(Data_table[[#This Row],[Year]],"-Q",Data_table[[#This Row],[Quarter]])</f>
        <v>2022-Q3</v>
      </c>
      <c r="C413" t="s">
        <v>13</v>
      </c>
      <c r="D413">
        <v>8</v>
      </c>
      <c r="E413">
        <v>13</v>
      </c>
      <c r="F413">
        <v>1</v>
      </c>
      <c r="G413">
        <v>22</v>
      </c>
      <c r="H413">
        <v>55</v>
      </c>
      <c r="I413">
        <v>9</v>
      </c>
      <c r="J413">
        <v>64</v>
      </c>
      <c r="K413">
        <v>126</v>
      </c>
      <c r="L413">
        <v>3</v>
      </c>
      <c r="M413" s="4">
        <f xml:space="preserve"> Data_table[[#This Row],[Total Casuality]] / Data_table[[#This Row],[Total Accident]]</f>
        <v>2.9090909090909092</v>
      </c>
      <c r="N413" t="s">
        <v>60</v>
      </c>
    </row>
    <row r="414" spans="1:14" x14ac:dyDescent="0.25">
      <c r="A414">
        <v>2022</v>
      </c>
      <c r="B414" t="str">
        <f xml:space="preserve"> _xlfn.CONCAT(Data_table[[#This Row],[Year]],"-Q",Data_table[[#This Row],[Quarter]])</f>
        <v>2022-Q3</v>
      </c>
      <c r="C414" t="s">
        <v>16</v>
      </c>
      <c r="D414">
        <v>1</v>
      </c>
      <c r="E414">
        <v>7</v>
      </c>
      <c r="F414">
        <v>4</v>
      </c>
      <c r="G414">
        <v>12</v>
      </c>
      <c r="H414">
        <v>16</v>
      </c>
      <c r="I414">
        <v>1</v>
      </c>
      <c r="J414">
        <v>17</v>
      </c>
      <c r="K414">
        <v>73</v>
      </c>
      <c r="L414">
        <v>3</v>
      </c>
      <c r="M414" s="4">
        <f xml:space="preserve"> Data_table[[#This Row],[Total Casuality]] / Data_table[[#This Row],[Total Accident]]</f>
        <v>1.4166666666666667</v>
      </c>
      <c r="N414" t="s">
        <v>60</v>
      </c>
    </row>
    <row r="415" spans="1:14" x14ac:dyDescent="0.25">
      <c r="A415">
        <v>2022</v>
      </c>
      <c r="B415" t="str">
        <f xml:space="preserve"> _xlfn.CONCAT(Data_table[[#This Row],[Year]],"-Q",Data_table[[#This Row],[Quarter]])</f>
        <v>2022-Q3</v>
      </c>
      <c r="C415" t="s">
        <v>19</v>
      </c>
      <c r="D415">
        <v>9</v>
      </c>
      <c r="E415">
        <v>14</v>
      </c>
      <c r="F415">
        <v>5</v>
      </c>
      <c r="G415">
        <v>28</v>
      </c>
      <c r="H415">
        <v>48</v>
      </c>
      <c r="I415">
        <v>17</v>
      </c>
      <c r="J415">
        <v>65</v>
      </c>
      <c r="K415">
        <v>140</v>
      </c>
      <c r="L415">
        <v>3</v>
      </c>
      <c r="M415" s="4">
        <f xml:space="preserve"> Data_table[[#This Row],[Total Casuality]] / Data_table[[#This Row],[Total Accident]]</f>
        <v>2.3214285714285716</v>
      </c>
      <c r="N415" t="s">
        <v>60</v>
      </c>
    </row>
    <row r="416" spans="1:14" x14ac:dyDescent="0.25">
      <c r="A416">
        <v>2022</v>
      </c>
      <c r="B416" t="str">
        <f xml:space="preserve"> _xlfn.CONCAT(Data_table[[#This Row],[Year]],"-Q",Data_table[[#This Row],[Quarter]])</f>
        <v>2022-Q3</v>
      </c>
      <c r="C416" t="s">
        <v>20</v>
      </c>
      <c r="D416">
        <v>11</v>
      </c>
      <c r="E416">
        <v>28</v>
      </c>
      <c r="F416">
        <v>5</v>
      </c>
      <c r="G416">
        <v>44</v>
      </c>
      <c r="H416">
        <v>137</v>
      </c>
      <c r="I416">
        <v>25</v>
      </c>
      <c r="J416">
        <v>162</v>
      </c>
      <c r="K416">
        <v>255</v>
      </c>
      <c r="L416">
        <v>3</v>
      </c>
      <c r="M416" s="4">
        <f xml:space="preserve"> Data_table[[#This Row],[Total Casuality]] / Data_table[[#This Row],[Total Accident]]</f>
        <v>3.6818181818181817</v>
      </c>
      <c r="N416" t="s">
        <v>60</v>
      </c>
    </row>
    <row r="417" spans="1:14" x14ac:dyDescent="0.25">
      <c r="A417">
        <v>2022</v>
      </c>
      <c r="B417" t="str">
        <f xml:space="preserve"> _xlfn.CONCAT(Data_table[[#This Row],[Year]],"-Q",Data_table[[#This Row],[Quarter]])</f>
        <v>2022-Q3</v>
      </c>
      <c r="C417" t="s">
        <v>22</v>
      </c>
      <c r="D417">
        <v>20</v>
      </c>
      <c r="E417">
        <v>31</v>
      </c>
      <c r="F417">
        <v>9</v>
      </c>
      <c r="G417">
        <v>60</v>
      </c>
      <c r="H417">
        <v>133</v>
      </c>
      <c r="I417">
        <v>28</v>
      </c>
      <c r="J417">
        <v>161</v>
      </c>
      <c r="K417">
        <v>487</v>
      </c>
      <c r="L417">
        <v>3</v>
      </c>
      <c r="M417" s="4">
        <f xml:space="preserve"> Data_table[[#This Row],[Total Casuality]] / Data_table[[#This Row],[Total Accident]]</f>
        <v>2.6833333333333331</v>
      </c>
      <c r="N417" t="s">
        <v>60</v>
      </c>
    </row>
    <row r="418" spans="1:14" x14ac:dyDescent="0.25">
      <c r="A418">
        <v>2022</v>
      </c>
      <c r="B418" t="str">
        <f xml:space="preserve"> _xlfn.CONCAT(Data_table[[#This Row],[Year]],"-Q",Data_table[[#This Row],[Quarter]])</f>
        <v>2022-Q3</v>
      </c>
      <c r="C418" t="s">
        <v>43</v>
      </c>
      <c r="D418">
        <v>8</v>
      </c>
      <c r="E418">
        <v>9</v>
      </c>
      <c r="F418">
        <v>4</v>
      </c>
      <c r="G418">
        <v>21</v>
      </c>
      <c r="H418">
        <v>42</v>
      </c>
      <c r="I418">
        <v>9</v>
      </c>
      <c r="J418">
        <v>51</v>
      </c>
      <c r="K418">
        <v>204</v>
      </c>
      <c r="L418">
        <v>3</v>
      </c>
      <c r="M418" s="4">
        <f xml:space="preserve"> Data_table[[#This Row],[Total Casuality]] / Data_table[[#This Row],[Total Accident]]</f>
        <v>2.4285714285714284</v>
      </c>
      <c r="N418" t="s">
        <v>60</v>
      </c>
    </row>
    <row r="419" spans="1:14" x14ac:dyDescent="0.25">
      <c r="A419">
        <v>2022</v>
      </c>
      <c r="B419" t="str">
        <f xml:space="preserve"> _xlfn.CONCAT(Data_table[[#This Row],[Year]],"-Q",Data_table[[#This Row],[Quarter]])</f>
        <v>2022-Q4</v>
      </c>
      <c r="C419" t="s">
        <v>13</v>
      </c>
      <c r="D419">
        <v>7</v>
      </c>
      <c r="E419">
        <v>14</v>
      </c>
      <c r="F419">
        <v>2</v>
      </c>
      <c r="G419">
        <v>23</v>
      </c>
      <c r="H419">
        <v>75</v>
      </c>
      <c r="I419">
        <v>15</v>
      </c>
      <c r="J419">
        <v>90</v>
      </c>
      <c r="K419">
        <v>164</v>
      </c>
      <c r="L419">
        <v>4</v>
      </c>
      <c r="M419" s="4">
        <f xml:space="preserve"> Data_table[[#This Row],[Total Casuality]] / Data_table[[#This Row],[Total Accident]]</f>
        <v>3.9130434782608696</v>
      </c>
      <c r="N419" t="s">
        <v>60</v>
      </c>
    </row>
    <row r="420" spans="1:14" x14ac:dyDescent="0.25">
      <c r="A420">
        <v>2022</v>
      </c>
      <c r="B420" t="str">
        <f xml:space="preserve"> _xlfn.CONCAT(Data_table[[#This Row],[Year]],"-Q",Data_table[[#This Row],[Quarter]])</f>
        <v>2022-Q4</v>
      </c>
      <c r="C420" t="s">
        <v>16</v>
      </c>
      <c r="D420">
        <v>1</v>
      </c>
      <c r="E420">
        <v>5</v>
      </c>
      <c r="F420">
        <v>2</v>
      </c>
      <c r="G420">
        <v>8</v>
      </c>
      <c r="H420">
        <v>17</v>
      </c>
      <c r="I420">
        <v>1</v>
      </c>
      <c r="J420">
        <v>18</v>
      </c>
      <c r="K420">
        <v>27</v>
      </c>
      <c r="L420">
        <v>4</v>
      </c>
      <c r="M420" s="4">
        <f xml:space="preserve"> Data_table[[#This Row],[Total Casuality]] / Data_table[[#This Row],[Total Accident]]</f>
        <v>2.25</v>
      </c>
      <c r="N420" t="s">
        <v>60</v>
      </c>
    </row>
    <row r="421" spans="1:14" x14ac:dyDescent="0.25">
      <c r="A421">
        <v>2022</v>
      </c>
      <c r="B421" t="str">
        <f xml:space="preserve"> _xlfn.CONCAT(Data_table[[#This Row],[Year]],"-Q",Data_table[[#This Row],[Quarter]])</f>
        <v>2022-Q4</v>
      </c>
      <c r="C421" t="s">
        <v>19</v>
      </c>
      <c r="D421">
        <v>12</v>
      </c>
      <c r="E421">
        <v>21</v>
      </c>
      <c r="F421">
        <v>6</v>
      </c>
      <c r="G421">
        <v>39</v>
      </c>
      <c r="H421">
        <v>81</v>
      </c>
      <c r="I421">
        <v>21</v>
      </c>
      <c r="J421">
        <v>102</v>
      </c>
      <c r="K421">
        <v>257</v>
      </c>
      <c r="L421">
        <v>4</v>
      </c>
      <c r="M421" s="4">
        <f xml:space="preserve"> Data_table[[#This Row],[Total Casuality]] / Data_table[[#This Row],[Total Accident]]</f>
        <v>2.6153846153846154</v>
      </c>
      <c r="N421" t="s">
        <v>60</v>
      </c>
    </row>
    <row r="422" spans="1:14" x14ac:dyDescent="0.25">
      <c r="A422">
        <v>2022</v>
      </c>
      <c r="B422" t="str">
        <f xml:space="preserve"> _xlfn.CONCAT(Data_table[[#This Row],[Year]],"-Q",Data_table[[#This Row],[Quarter]])</f>
        <v>2022-Q4</v>
      </c>
      <c r="C422" t="s">
        <v>20</v>
      </c>
      <c r="D422">
        <v>17</v>
      </c>
      <c r="E422">
        <v>25</v>
      </c>
      <c r="F422">
        <v>6</v>
      </c>
      <c r="G422">
        <v>48</v>
      </c>
      <c r="H422">
        <v>174</v>
      </c>
      <c r="I422">
        <v>30</v>
      </c>
      <c r="J422">
        <v>204</v>
      </c>
      <c r="K422">
        <v>306</v>
      </c>
      <c r="L422">
        <v>4</v>
      </c>
      <c r="M422" s="4">
        <f xml:space="preserve"> Data_table[[#This Row],[Total Casuality]] / Data_table[[#This Row],[Total Accident]]</f>
        <v>4.25</v>
      </c>
      <c r="N422" t="s">
        <v>60</v>
      </c>
    </row>
    <row r="423" spans="1:14" x14ac:dyDescent="0.25">
      <c r="A423">
        <v>2022</v>
      </c>
      <c r="B423" t="str">
        <f xml:space="preserve"> _xlfn.CONCAT(Data_table[[#This Row],[Year]],"-Q",Data_table[[#This Row],[Quarter]])</f>
        <v>2022-Q4</v>
      </c>
      <c r="C423" t="s">
        <v>22</v>
      </c>
      <c r="D423">
        <v>15</v>
      </c>
      <c r="E423">
        <v>34</v>
      </c>
      <c r="F423">
        <v>14</v>
      </c>
      <c r="G423">
        <v>63</v>
      </c>
      <c r="H423">
        <v>142</v>
      </c>
      <c r="I423">
        <v>23</v>
      </c>
      <c r="J423">
        <v>165</v>
      </c>
      <c r="K423">
        <v>487</v>
      </c>
      <c r="L423">
        <v>4</v>
      </c>
      <c r="M423" s="4">
        <f xml:space="preserve"> Data_table[[#This Row],[Total Casuality]] / Data_table[[#This Row],[Total Accident]]</f>
        <v>2.6190476190476191</v>
      </c>
      <c r="N423" t="s">
        <v>60</v>
      </c>
    </row>
    <row r="424" spans="1:14" x14ac:dyDescent="0.25">
      <c r="A424">
        <v>2022</v>
      </c>
      <c r="B424" t="str">
        <f xml:space="preserve"> _xlfn.CONCAT(Data_table[[#This Row],[Year]],"-Q",Data_table[[#This Row],[Quarter]])</f>
        <v>2022-Q4</v>
      </c>
      <c r="C424" t="s">
        <v>43</v>
      </c>
      <c r="D424">
        <v>7</v>
      </c>
      <c r="E424">
        <v>10</v>
      </c>
      <c r="F424">
        <v>9</v>
      </c>
      <c r="G424">
        <v>26</v>
      </c>
      <c r="H424">
        <v>43</v>
      </c>
      <c r="I424">
        <v>16</v>
      </c>
      <c r="J424">
        <v>59</v>
      </c>
      <c r="K424">
        <v>156</v>
      </c>
      <c r="L424">
        <v>4</v>
      </c>
      <c r="M424" s="4">
        <f xml:space="preserve"> Data_table[[#This Row],[Total Casuality]] / Data_table[[#This Row],[Total Accident]]</f>
        <v>2.2692307692307692</v>
      </c>
      <c r="N424" t="s">
        <v>60</v>
      </c>
    </row>
    <row r="425" spans="1:14" x14ac:dyDescent="0.25">
      <c r="A425">
        <v>2023</v>
      </c>
      <c r="B425" t="str">
        <f xml:space="preserve"> _xlfn.CONCAT(Data_table[[#This Row],[Year]],"-Q",Data_table[[#This Row],[Quarter]])</f>
        <v>2023-Q1</v>
      </c>
      <c r="C425" t="s">
        <v>13</v>
      </c>
      <c r="D425">
        <v>3</v>
      </c>
      <c r="E425">
        <v>6</v>
      </c>
      <c r="F425">
        <v>0</v>
      </c>
      <c r="G425">
        <v>9</v>
      </c>
      <c r="H425">
        <v>16</v>
      </c>
      <c r="I425">
        <v>3</v>
      </c>
      <c r="J425">
        <v>19</v>
      </c>
      <c r="K425">
        <v>32</v>
      </c>
      <c r="L425">
        <v>1</v>
      </c>
      <c r="M425" s="4">
        <f xml:space="preserve"> Data_table[[#This Row],[Total Casuality]] / Data_table[[#This Row],[Total Accident]]</f>
        <v>2.1111111111111112</v>
      </c>
      <c r="N425" t="s">
        <v>60</v>
      </c>
    </row>
    <row r="426" spans="1:14" x14ac:dyDescent="0.25">
      <c r="A426">
        <v>2023</v>
      </c>
      <c r="B426" t="str">
        <f xml:space="preserve"> _xlfn.CONCAT(Data_table[[#This Row],[Year]],"-Q",Data_table[[#This Row],[Quarter]])</f>
        <v>2023-Q1</v>
      </c>
      <c r="C426" t="s">
        <v>16</v>
      </c>
      <c r="D426">
        <v>2</v>
      </c>
      <c r="E426">
        <v>2</v>
      </c>
      <c r="F426">
        <v>2</v>
      </c>
      <c r="G426">
        <v>6</v>
      </c>
      <c r="H426">
        <v>11</v>
      </c>
      <c r="I426">
        <v>1</v>
      </c>
      <c r="J426">
        <v>12</v>
      </c>
      <c r="K426">
        <v>28</v>
      </c>
      <c r="L426">
        <v>1</v>
      </c>
      <c r="M426" s="4">
        <f xml:space="preserve"> Data_table[[#This Row],[Total Casuality]] / Data_table[[#This Row],[Total Accident]]</f>
        <v>2</v>
      </c>
      <c r="N426" t="s">
        <v>60</v>
      </c>
    </row>
    <row r="427" spans="1:14" x14ac:dyDescent="0.25">
      <c r="A427">
        <v>2023</v>
      </c>
      <c r="B427" t="str">
        <f xml:space="preserve"> _xlfn.CONCAT(Data_table[[#This Row],[Year]],"-Q",Data_table[[#This Row],[Quarter]])</f>
        <v>2023-Q1</v>
      </c>
      <c r="C427" t="s">
        <v>19</v>
      </c>
      <c r="D427">
        <v>5</v>
      </c>
      <c r="E427">
        <v>7</v>
      </c>
      <c r="F427">
        <v>0</v>
      </c>
      <c r="G427">
        <v>12</v>
      </c>
      <c r="H427">
        <v>35</v>
      </c>
      <c r="I427">
        <v>7</v>
      </c>
      <c r="J427">
        <v>42</v>
      </c>
      <c r="K427">
        <v>76</v>
      </c>
      <c r="L427">
        <v>1</v>
      </c>
      <c r="M427" s="4">
        <f xml:space="preserve"> Data_table[[#This Row],[Total Casuality]] / Data_table[[#This Row],[Total Accident]]</f>
        <v>3.5</v>
      </c>
      <c r="N427" t="s">
        <v>60</v>
      </c>
    </row>
    <row r="428" spans="1:14" x14ac:dyDescent="0.25">
      <c r="A428">
        <v>2023</v>
      </c>
      <c r="B428" t="str">
        <f xml:space="preserve"> _xlfn.CONCAT(Data_table[[#This Row],[Year]],"-Q",Data_table[[#This Row],[Quarter]])</f>
        <v>2023-Q1</v>
      </c>
      <c r="C428" t="s">
        <v>20</v>
      </c>
      <c r="D428">
        <v>12</v>
      </c>
      <c r="E428">
        <v>7</v>
      </c>
      <c r="F428">
        <v>3</v>
      </c>
      <c r="G428">
        <v>22</v>
      </c>
      <c r="H428">
        <v>87</v>
      </c>
      <c r="I428">
        <v>34</v>
      </c>
      <c r="J428">
        <v>121</v>
      </c>
      <c r="K428">
        <v>174</v>
      </c>
      <c r="L428">
        <v>1</v>
      </c>
      <c r="M428" s="4">
        <f xml:space="preserve"> Data_table[[#This Row],[Total Casuality]] / Data_table[[#This Row],[Total Accident]]</f>
        <v>5.5</v>
      </c>
      <c r="N428" t="s">
        <v>60</v>
      </c>
    </row>
    <row r="429" spans="1:14" x14ac:dyDescent="0.25">
      <c r="A429">
        <v>2023</v>
      </c>
      <c r="B429" t="str">
        <f xml:space="preserve"> _xlfn.CONCAT(Data_table[[#This Row],[Year]],"-Q",Data_table[[#This Row],[Quarter]])</f>
        <v>2023-Q1</v>
      </c>
      <c r="C429" t="s">
        <v>22</v>
      </c>
      <c r="D429">
        <v>14</v>
      </c>
      <c r="E429">
        <v>37</v>
      </c>
      <c r="F429">
        <v>4</v>
      </c>
      <c r="G429">
        <v>55</v>
      </c>
      <c r="H429">
        <v>183</v>
      </c>
      <c r="I429">
        <v>41</v>
      </c>
      <c r="J429">
        <v>224</v>
      </c>
      <c r="K429">
        <v>426</v>
      </c>
      <c r="L429">
        <v>1</v>
      </c>
      <c r="M429" s="4">
        <f xml:space="preserve"> Data_table[[#This Row],[Total Casuality]] / Data_table[[#This Row],[Total Accident]]</f>
        <v>4.0727272727272723</v>
      </c>
      <c r="N429" t="s">
        <v>60</v>
      </c>
    </row>
    <row r="430" spans="1:14" x14ac:dyDescent="0.25">
      <c r="A430">
        <v>2023</v>
      </c>
      <c r="B430" t="str">
        <f xml:space="preserve"> _xlfn.CONCAT(Data_table[[#This Row],[Year]],"-Q",Data_table[[#This Row],[Quarter]])</f>
        <v>2023-Q1</v>
      </c>
      <c r="C430" t="s">
        <v>43</v>
      </c>
      <c r="D430">
        <v>5</v>
      </c>
      <c r="E430">
        <v>8</v>
      </c>
      <c r="F430">
        <v>5</v>
      </c>
      <c r="G430">
        <v>18</v>
      </c>
      <c r="H430">
        <v>37</v>
      </c>
      <c r="I430">
        <v>9</v>
      </c>
      <c r="J430">
        <v>46</v>
      </c>
      <c r="K430">
        <v>80</v>
      </c>
      <c r="L430">
        <v>1</v>
      </c>
      <c r="M430" s="4">
        <f xml:space="preserve"> Data_table[[#This Row],[Total Casuality]] / Data_table[[#This Row],[Total Accident]]</f>
        <v>2.5555555555555554</v>
      </c>
      <c r="N430" t="s">
        <v>60</v>
      </c>
    </row>
    <row r="431" spans="1:14" x14ac:dyDescent="0.25">
      <c r="A431">
        <v>2023</v>
      </c>
      <c r="B431" t="str">
        <f xml:space="preserve"> _xlfn.CONCAT(Data_table[[#This Row],[Year]],"-Q",Data_table[[#This Row],[Quarter]])</f>
        <v>2023-Q2</v>
      </c>
      <c r="C431" t="s">
        <v>13</v>
      </c>
      <c r="D431">
        <v>5</v>
      </c>
      <c r="E431">
        <v>10</v>
      </c>
      <c r="F431">
        <v>2</v>
      </c>
      <c r="G431">
        <v>17</v>
      </c>
      <c r="H431">
        <v>32</v>
      </c>
      <c r="I431">
        <v>6</v>
      </c>
      <c r="J431">
        <v>38</v>
      </c>
      <c r="K431">
        <v>75</v>
      </c>
      <c r="L431">
        <v>2</v>
      </c>
      <c r="M431" s="4">
        <f xml:space="preserve"> Data_table[[#This Row],[Total Casuality]] / Data_table[[#This Row],[Total Accident]]</f>
        <v>2.2352941176470589</v>
      </c>
      <c r="N431" t="s">
        <v>60</v>
      </c>
    </row>
    <row r="432" spans="1:14" x14ac:dyDescent="0.25">
      <c r="A432">
        <v>2023</v>
      </c>
      <c r="B432" t="str">
        <f xml:space="preserve"> _xlfn.CONCAT(Data_table[[#This Row],[Year]],"-Q",Data_table[[#This Row],[Quarter]])</f>
        <v>2023-Q2</v>
      </c>
      <c r="C432" t="s">
        <v>16</v>
      </c>
      <c r="D432">
        <v>2</v>
      </c>
      <c r="E432">
        <v>5</v>
      </c>
      <c r="F432">
        <v>0</v>
      </c>
      <c r="G432">
        <v>7</v>
      </c>
      <c r="H432">
        <v>30</v>
      </c>
      <c r="I432">
        <v>8</v>
      </c>
      <c r="J432">
        <v>38</v>
      </c>
      <c r="K432">
        <v>53</v>
      </c>
      <c r="L432">
        <v>2</v>
      </c>
      <c r="M432" s="4">
        <f xml:space="preserve"> Data_table[[#This Row],[Total Casuality]] / Data_table[[#This Row],[Total Accident]]</f>
        <v>5.4285714285714288</v>
      </c>
      <c r="N432" t="s">
        <v>60</v>
      </c>
    </row>
    <row r="433" spans="1:14" x14ac:dyDescent="0.25">
      <c r="A433">
        <v>2023</v>
      </c>
      <c r="B433" t="str">
        <f xml:space="preserve"> _xlfn.CONCAT(Data_table[[#This Row],[Year]],"-Q",Data_table[[#This Row],[Quarter]])</f>
        <v>2023-Q2</v>
      </c>
      <c r="C433" t="s">
        <v>19</v>
      </c>
      <c r="D433">
        <v>9</v>
      </c>
      <c r="E433">
        <v>15</v>
      </c>
      <c r="F433">
        <v>3</v>
      </c>
      <c r="G433">
        <v>27</v>
      </c>
      <c r="H433">
        <v>85</v>
      </c>
      <c r="I433">
        <v>22</v>
      </c>
      <c r="J433">
        <v>107</v>
      </c>
      <c r="K433">
        <v>206</v>
      </c>
      <c r="L433">
        <v>2</v>
      </c>
      <c r="M433" s="4">
        <f xml:space="preserve"> Data_table[[#This Row],[Total Casuality]] / Data_table[[#This Row],[Total Accident]]</f>
        <v>3.9629629629629628</v>
      </c>
      <c r="N433" t="s">
        <v>60</v>
      </c>
    </row>
    <row r="434" spans="1:14" x14ac:dyDescent="0.25">
      <c r="A434">
        <v>2023</v>
      </c>
      <c r="B434" t="str">
        <f xml:space="preserve"> _xlfn.CONCAT(Data_table[[#This Row],[Year]],"-Q",Data_table[[#This Row],[Quarter]])</f>
        <v>2023-Q2</v>
      </c>
      <c r="C434" t="s">
        <v>20</v>
      </c>
      <c r="D434">
        <v>9</v>
      </c>
      <c r="E434">
        <v>13</v>
      </c>
      <c r="F434">
        <v>6</v>
      </c>
      <c r="G434">
        <v>28</v>
      </c>
      <c r="H434">
        <v>84</v>
      </c>
      <c r="I434">
        <v>17</v>
      </c>
      <c r="J434">
        <v>101</v>
      </c>
      <c r="K434">
        <v>224</v>
      </c>
      <c r="L434">
        <v>2</v>
      </c>
      <c r="M434" s="4">
        <f xml:space="preserve"> Data_table[[#This Row],[Total Casuality]] / Data_table[[#This Row],[Total Accident]]</f>
        <v>3.6071428571428572</v>
      </c>
      <c r="N434" t="s">
        <v>60</v>
      </c>
    </row>
    <row r="435" spans="1:14" x14ac:dyDescent="0.25">
      <c r="A435">
        <v>2023</v>
      </c>
      <c r="B435" t="str">
        <f xml:space="preserve"> _xlfn.CONCAT(Data_table[[#This Row],[Year]],"-Q",Data_table[[#This Row],[Quarter]])</f>
        <v>2023-Q2</v>
      </c>
      <c r="C435" t="s">
        <v>22</v>
      </c>
      <c r="D435">
        <v>27</v>
      </c>
      <c r="E435">
        <v>28</v>
      </c>
      <c r="F435">
        <v>16</v>
      </c>
      <c r="G435">
        <v>71</v>
      </c>
      <c r="H435">
        <v>222</v>
      </c>
      <c r="I435">
        <v>50</v>
      </c>
      <c r="J435">
        <v>272</v>
      </c>
      <c r="K435">
        <v>724</v>
      </c>
      <c r="L435">
        <v>2</v>
      </c>
      <c r="M435" s="4">
        <f xml:space="preserve"> Data_table[[#This Row],[Total Casuality]] / Data_table[[#This Row],[Total Accident]]</f>
        <v>3.8309859154929575</v>
      </c>
      <c r="N435" t="s">
        <v>60</v>
      </c>
    </row>
    <row r="436" spans="1:14" x14ac:dyDescent="0.25">
      <c r="A436">
        <v>2023</v>
      </c>
      <c r="B436" t="str">
        <f xml:space="preserve"> _xlfn.CONCAT(Data_table[[#This Row],[Year]],"-Q",Data_table[[#This Row],[Quarter]])</f>
        <v>2023-Q2</v>
      </c>
      <c r="C436" t="s">
        <v>43</v>
      </c>
      <c r="D436">
        <v>8</v>
      </c>
      <c r="E436">
        <v>10</v>
      </c>
      <c r="F436">
        <v>4</v>
      </c>
      <c r="G436">
        <v>22</v>
      </c>
      <c r="H436">
        <v>34</v>
      </c>
      <c r="I436">
        <v>11</v>
      </c>
      <c r="J436">
        <v>45</v>
      </c>
      <c r="K436">
        <v>116</v>
      </c>
      <c r="L436">
        <v>2</v>
      </c>
      <c r="M436" s="4">
        <f xml:space="preserve"> Data_table[[#This Row],[Total Casuality]] / Data_table[[#This Row],[Total Accident]]</f>
        <v>2.0454545454545454</v>
      </c>
      <c r="N436" t="s">
        <v>60</v>
      </c>
    </row>
    <row r="437" spans="1:14" x14ac:dyDescent="0.25">
      <c r="A437">
        <v>2023</v>
      </c>
      <c r="B437" t="str">
        <f xml:space="preserve"> _xlfn.CONCAT(Data_table[[#This Row],[Year]],"-Q",Data_table[[#This Row],[Quarter]])</f>
        <v>2023-Q3</v>
      </c>
      <c r="C437" t="s">
        <v>13</v>
      </c>
      <c r="D437">
        <v>2</v>
      </c>
      <c r="E437">
        <v>6</v>
      </c>
      <c r="F437">
        <v>0</v>
      </c>
      <c r="G437">
        <v>8</v>
      </c>
      <c r="H437">
        <v>14</v>
      </c>
      <c r="I437">
        <v>3</v>
      </c>
      <c r="J437">
        <v>17</v>
      </c>
      <c r="K437">
        <v>22</v>
      </c>
      <c r="L437">
        <v>3</v>
      </c>
      <c r="M437" s="4">
        <f xml:space="preserve"> Data_table[[#This Row],[Total Casuality]] / Data_table[[#This Row],[Total Accident]]</f>
        <v>2.125</v>
      </c>
      <c r="N437" t="s">
        <v>60</v>
      </c>
    </row>
    <row r="438" spans="1:14" x14ac:dyDescent="0.25">
      <c r="A438">
        <v>2023</v>
      </c>
      <c r="B438" t="str">
        <f xml:space="preserve"> _xlfn.CONCAT(Data_table[[#This Row],[Year]],"-Q",Data_table[[#This Row],[Quarter]])</f>
        <v>2023-Q3</v>
      </c>
      <c r="C438" t="s">
        <v>16</v>
      </c>
      <c r="D438">
        <v>0</v>
      </c>
      <c r="E438">
        <v>2</v>
      </c>
      <c r="F438">
        <v>3</v>
      </c>
      <c r="G438">
        <v>5</v>
      </c>
      <c r="H438">
        <v>2</v>
      </c>
      <c r="I438">
        <v>0</v>
      </c>
      <c r="J438">
        <v>2</v>
      </c>
      <c r="K438">
        <v>22</v>
      </c>
      <c r="L438">
        <v>3</v>
      </c>
      <c r="M438" s="4">
        <f xml:space="preserve"> Data_table[[#This Row],[Total Casuality]] / Data_table[[#This Row],[Total Accident]]</f>
        <v>0.4</v>
      </c>
      <c r="N438" t="s">
        <v>60</v>
      </c>
    </row>
    <row r="439" spans="1:14" x14ac:dyDescent="0.25">
      <c r="A439">
        <v>2023</v>
      </c>
      <c r="B439" t="str">
        <f xml:space="preserve"> _xlfn.CONCAT(Data_table[[#This Row],[Year]],"-Q",Data_table[[#This Row],[Quarter]])</f>
        <v>2023-Q3</v>
      </c>
      <c r="C439" t="s">
        <v>19</v>
      </c>
      <c r="D439">
        <v>3</v>
      </c>
      <c r="E439">
        <v>11</v>
      </c>
      <c r="F439">
        <v>4</v>
      </c>
      <c r="G439">
        <v>18</v>
      </c>
      <c r="H439">
        <v>25</v>
      </c>
      <c r="I439">
        <v>12</v>
      </c>
      <c r="J439">
        <v>37</v>
      </c>
      <c r="K439">
        <v>141</v>
      </c>
      <c r="L439">
        <v>3</v>
      </c>
      <c r="M439" s="4">
        <f xml:space="preserve"> Data_table[[#This Row],[Total Casuality]] / Data_table[[#This Row],[Total Accident]]</f>
        <v>2.0555555555555554</v>
      </c>
      <c r="N439" t="s">
        <v>60</v>
      </c>
    </row>
    <row r="440" spans="1:14" x14ac:dyDescent="0.25">
      <c r="A440">
        <v>2023</v>
      </c>
      <c r="B440" t="str">
        <f xml:space="preserve"> _xlfn.CONCAT(Data_table[[#This Row],[Year]],"-Q",Data_table[[#This Row],[Quarter]])</f>
        <v>2023-Q3</v>
      </c>
      <c r="C440" t="s">
        <v>20</v>
      </c>
      <c r="D440">
        <v>15</v>
      </c>
      <c r="E440">
        <v>11</v>
      </c>
      <c r="F440">
        <v>4</v>
      </c>
      <c r="G440">
        <v>30</v>
      </c>
      <c r="H440">
        <v>63</v>
      </c>
      <c r="I440">
        <v>15</v>
      </c>
      <c r="J440">
        <v>78</v>
      </c>
      <c r="K440">
        <v>154</v>
      </c>
      <c r="L440">
        <v>3</v>
      </c>
      <c r="M440" s="4">
        <f xml:space="preserve"> Data_table[[#This Row],[Total Casuality]] / Data_table[[#This Row],[Total Accident]]</f>
        <v>2.6</v>
      </c>
      <c r="N440" t="s">
        <v>60</v>
      </c>
    </row>
    <row r="441" spans="1:14" x14ac:dyDescent="0.25">
      <c r="A441">
        <v>2023</v>
      </c>
      <c r="B441" t="str">
        <f xml:space="preserve"> _xlfn.CONCAT(Data_table[[#This Row],[Year]],"-Q",Data_table[[#This Row],[Quarter]])</f>
        <v>2023-Q3</v>
      </c>
      <c r="C441" t="s">
        <v>22</v>
      </c>
      <c r="D441">
        <v>10</v>
      </c>
      <c r="E441">
        <v>20</v>
      </c>
      <c r="F441">
        <v>3</v>
      </c>
      <c r="G441">
        <v>33</v>
      </c>
      <c r="H441">
        <v>79</v>
      </c>
      <c r="I441">
        <v>16</v>
      </c>
      <c r="J441">
        <v>95</v>
      </c>
      <c r="K441">
        <v>266</v>
      </c>
      <c r="L441">
        <v>3</v>
      </c>
      <c r="M441" s="4">
        <f xml:space="preserve"> Data_table[[#This Row],[Total Casuality]] / Data_table[[#This Row],[Total Accident]]</f>
        <v>2.8787878787878789</v>
      </c>
      <c r="N441" t="s">
        <v>60</v>
      </c>
    </row>
    <row r="442" spans="1:14" x14ac:dyDescent="0.25">
      <c r="A442">
        <v>2023</v>
      </c>
      <c r="B442" t="str">
        <f xml:space="preserve"> _xlfn.CONCAT(Data_table[[#This Row],[Year]],"-Q",Data_table[[#This Row],[Quarter]])</f>
        <v>2023-Q3</v>
      </c>
      <c r="C442" t="s">
        <v>43</v>
      </c>
      <c r="D442">
        <v>2</v>
      </c>
      <c r="E442">
        <v>9</v>
      </c>
      <c r="F442">
        <v>2</v>
      </c>
      <c r="G442">
        <v>13</v>
      </c>
      <c r="H442">
        <v>49</v>
      </c>
      <c r="I442">
        <v>3</v>
      </c>
      <c r="J442">
        <v>52</v>
      </c>
      <c r="K442">
        <v>140</v>
      </c>
      <c r="L442">
        <v>3</v>
      </c>
      <c r="M442" s="4">
        <f xml:space="preserve"> Data_table[[#This Row],[Total Casuality]] / Data_table[[#This Row],[Total Accident]]</f>
        <v>4</v>
      </c>
      <c r="N442" t="s">
        <v>60</v>
      </c>
    </row>
    <row r="443" spans="1:14" x14ac:dyDescent="0.25">
      <c r="A443">
        <v>2023</v>
      </c>
      <c r="B443" t="str">
        <f xml:space="preserve"> _xlfn.CONCAT(Data_table[[#This Row],[Year]],"-Q",Data_table[[#This Row],[Quarter]])</f>
        <v>2023-Q4</v>
      </c>
      <c r="C443" t="s">
        <v>13</v>
      </c>
      <c r="D443">
        <v>5</v>
      </c>
      <c r="E443">
        <v>4</v>
      </c>
      <c r="F443">
        <v>3</v>
      </c>
      <c r="G443">
        <v>12</v>
      </c>
      <c r="H443">
        <v>24</v>
      </c>
      <c r="I443">
        <v>15</v>
      </c>
      <c r="J443">
        <v>39</v>
      </c>
      <c r="K443">
        <v>66</v>
      </c>
      <c r="L443">
        <v>4</v>
      </c>
      <c r="M443" s="4">
        <f xml:space="preserve"> Data_table[[#This Row],[Total Casuality]] / Data_table[[#This Row],[Total Accident]]</f>
        <v>3.25</v>
      </c>
      <c r="N443" t="s">
        <v>60</v>
      </c>
    </row>
    <row r="444" spans="1:14" x14ac:dyDescent="0.25">
      <c r="A444">
        <v>2023</v>
      </c>
      <c r="B444" t="str">
        <f xml:space="preserve"> _xlfn.CONCAT(Data_table[[#This Row],[Year]],"-Q",Data_table[[#This Row],[Quarter]])</f>
        <v>2023-Q4</v>
      </c>
      <c r="C444" t="s">
        <v>16</v>
      </c>
      <c r="D444">
        <v>0</v>
      </c>
      <c r="E444">
        <v>2</v>
      </c>
      <c r="F444">
        <v>1</v>
      </c>
      <c r="G444">
        <v>3</v>
      </c>
      <c r="H444">
        <v>14</v>
      </c>
      <c r="I444">
        <v>0</v>
      </c>
      <c r="J444">
        <v>14</v>
      </c>
      <c r="K444">
        <v>17</v>
      </c>
      <c r="L444">
        <v>4</v>
      </c>
      <c r="M444" s="4">
        <f xml:space="preserve"> Data_table[[#This Row],[Total Casuality]] / Data_table[[#This Row],[Total Accident]]</f>
        <v>4.666666666666667</v>
      </c>
      <c r="N444" t="s">
        <v>60</v>
      </c>
    </row>
    <row r="445" spans="1:14" x14ac:dyDescent="0.25">
      <c r="A445">
        <v>2023</v>
      </c>
      <c r="B445" t="str">
        <f xml:space="preserve"> _xlfn.CONCAT(Data_table[[#This Row],[Year]],"-Q",Data_table[[#This Row],[Quarter]])</f>
        <v>2023-Q4</v>
      </c>
      <c r="C445" t="s">
        <v>19</v>
      </c>
      <c r="D445">
        <v>9</v>
      </c>
      <c r="E445">
        <v>14</v>
      </c>
      <c r="F445">
        <v>3</v>
      </c>
      <c r="G445">
        <v>26</v>
      </c>
      <c r="H445">
        <v>42</v>
      </c>
      <c r="I445">
        <v>16</v>
      </c>
      <c r="J445">
        <v>58</v>
      </c>
      <c r="K445">
        <v>130</v>
      </c>
      <c r="L445">
        <v>4</v>
      </c>
      <c r="M445" s="4">
        <f xml:space="preserve"> Data_table[[#This Row],[Total Casuality]] / Data_table[[#This Row],[Total Accident]]</f>
        <v>2.2307692307692308</v>
      </c>
      <c r="N445" t="s">
        <v>60</v>
      </c>
    </row>
    <row r="446" spans="1:14" x14ac:dyDescent="0.25">
      <c r="A446">
        <v>2023</v>
      </c>
      <c r="B446" t="str">
        <f xml:space="preserve"> _xlfn.CONCAT(Data_table[[#This Row],[Year]],"-Q",Data_table[[#This Row],[Quarter]])</f>
        <v>2023-Q4</v>
      </c>
      <c r="C446" t="s">
        <v>20</v>
      </c>
      <c r="D446">
        <v>11</v>
      </c>
      <c r="E446">
        <v>26</v>
      </c>
      <c r="F446">
        <v>1</v>
      </c>
      <c r="G446">
        <v>38</v>
      </c>
      <c r="H446">
        <v>123</v>
      </c>
      <c r="I446">
        <v>29</v>
      </c>
      <c r="J446">
        <v>152</v>
      </c>
      <c r="K446">
        <v>303</v>
      </c>
      <c r="L446">
        <v>4</v>
      </c>
      <c r="M446" s="4">
        <f xml:space="preserve"> Data_table[[#This Row],[Total Casuality]] / Data_table[[#This Row],[Total Accident]]</f>
        <v>4</v>
      </c>
      <c r="N446" t="s">
        <v>60</v>
      </c>
    </row>
    <row r="447" spans="1:14" x14ac:dyDescent="0.25">
      <c r="A447">
        <v>2023</v>
      </c>
      <c r="B447" t="str">
        <f xml:space="preserve"> _xlfn.CONCAT(Data_table[[#This Row],[Year]],"-Q",Data_table[[#This Row],[Quarter]])</f>
        <v>2023-Q4</v>
      </c>
      <c r="C447" t="s">
        <v>22</v>
      </c>
      <c r="D447">
        <v>12</v>
      </c>
      <c r="E447">
        <v>29</v>
      </c>
      <c r="F447">
        <v>5</v>
      </c>
      <c r="G447">
        <v>46</v>
      </c>
      <c r="H447">
        <v>102</v>
      </c>
      <c r="I447">
        <v>16</v>
      </c>
      <c r="J447">
        <v>118</v>
      </c>
      <c r="K447">
        <v>247</v>
      </c>
      <c r="L447">
        <v>4</v>
      </c>
      <c r="M447" s="4">
        <f xml:space="preserve"> Data_table[[#This Row],[Total Casuality]] / Data_table[[#This Row],[Total Accident]]</f>
        <v>2.5652173913043477</v>
      </c>
      <c r="N447" t="s">
        <v>60</v>
      </c>
    </row>
    <row r="448" spans="1:14" x14ac:dyDescent="0.25">
      <c r="A448">
        <v>2023</v>
      </c>
      <c r="B448" t="str">
        <f xml:space="preserve"> _xlfn.CONCAT(Data_table[[#This Row],[Year]],"-Q",Data_table[[#This Row],[Quarter]])</f>
        <v>2023-Q4</v>
      </c>
      <c r="C448" t="s">
        <v>43</v>
      </c>
      <c r="D448">
        <v>3</v>
      </c>
      <c r="E448">
        <v>9</v>
      </c>
      <c r="F448">
        <v>4</v>
      </c>
      <c r="G448">
        <v>16</v>
      </c>
      <c r="H448">
        <v>28</v>
      </c>
      <c r="I448">
        <v>3</v>
      </c>
      <c r="J448">
        <v>31</v>
      </c>
      <c r="K448">
        <v>113</v>
      </c>
      <c r="L448">
        <v>4</v>
      </c>
      <c r="M448" s="4">
        <f xml:space="preserve"> Data_table[[#This Row],[Total Casuality]] / Data_table[[#This Row],[Total Accident]]</f>
        <v>1.9375</v>
      </c>
      <c r="N448" t="s">
        <v>60</v>
      </c>
    </row>
    <row r="449" spans="1:14" x14ac:dyDescent="0.25">
      <c r="A449">
        <v>2024</v>
      </c>
      <c r="B449" t="str">
        <f xml:space="preserve"> _xlfn.CONCAT(Data_table[[#This Row],[Year]],"-Q",Data_table[[#This Row],[Quarter]])</f>
        <v>2024-Q1</v>
      </c>
      <c r="C449" t="s">
        <v>13</v>
      </c>
      <c r="D449">
        <v>3</v>
      </c>
      <c r="E449">
        <v>5</v>
      </c>
      <c r="F449">
        <v>2</v>
      </c>
      <c r="G449">
        <v>10</v>
      </c>
      <c r="H449">
        <v>23</v>
      </c>
      <c r="I449">
        <v>5</v>
      </c>
      <c r="J449">
        <v>28</v>
      </c>
      <c r="K449">
        <v>57</v>
      </c>
      <c r="L449">
        <v>1</v>
      </c>
      <c r="M449" s="4">
        <f xml:space="preserve"> Data_table[[#This Row],[Total Casuality]] / Data_table[[#This Row],[Total Accident]]</f>
        <v>2.8</v>
      </c>
      <c r="N449" t="s">
        <v>60</v>
      </c>
    </row>
    <row r="450" spans="1:14" x14ac:dyDescent="0.25">
      <c r="A450">
        <v>2024</v>
      </c>
      <c r="B450" t="str">
        <f xml:space="preserve"> _xlfn.CONCAT(Data_table[[#This Row],[Year]],"-Q",Data_table[[#This Row],[Quarter]])</f>
        <v>2024-Q1</v>
      </c>
      <c r="C450" t="s">
        <v>16</v>
      </c>
      <c r="D450">
        <v>4</v>
      </c>
      <c r="E450">
        <v>7</v>
      </c>
      <c r="F450">
        <v>2</v>
      </c>
      <c r="G450">
        <v>13</v>
      </c>
      <c r="H450">
        <v>26</v>
      </c>
      <c r="I450">
        <v>5</v>
      </c>
      <c r="J450">
        <v>31</v>
      </c>
      <c r="K450">
        <v>113</v>
      </c>
      <c r="L450">
        <v>1</v>
      </c>
      <c r="M450" s="4">
        <f xml:space="preserve"> Data_table[[#This Row],[Total Casuality]] / Data_table[[#This Row],[Total Accident]]</f>
        <v>2.3846153846153846</v>
      </c>
      <c r="N450" t="s">
        <v>60</v>
      </c>
    </row>
    <row r="451" spans="1:14" x14ac:dyDescent="0.25">
      <c r="A451">
        <v>2024</v>
      </c>
      <c r="B451" t="str">
        <f xml:space="preserve"> _xlfn.CONCAT(Data_table[[#This Row],[Year]],"-Q",Data_table[[#This Row],[Quarter]])</f>
        <v>2024-Q1</v>
      </c>
      <c r="C451" t="s">
        <v>19</v>
      </c>
      <c r="D451">
        <v>9</v>
      </c>
      <c r="E451">
        <v>20</v>
      </c>
      <c r="F451">
        <v>3</v>
      </c>
      <c r="G451">
        <v>32</v>
      </c>
      <c r="H451">
        <v>112</v>
      </c>
      <c r="I451">
        <v>15</v>
      </c>
      <c r="J451">
        <v>127</v>
      </c>
      <c r="K451">
        <v>180</v>
      </c>
      <c r="L451">
        <v>1</v>
      </c>
      <c r="M451" s="4">
        <f xml:space="preserve"> Data_table[[#This Row],[Total Casuality]] / Data_table[[#This Row],[Total Accident]]</f>
        <v>3.96875</v>
      </c>
      <c r="N451" t="s">
        <v>60</v>
      </c>
    </row>
    <row r="452" spans="1:14" x14ac:dyDescent="0.25">
      <c r="A452">
        <v>2024</v>
      </c>
      <c r="B452" t="str">
        <f xml:space="preserve"> _xlfn.CONCAT(Data_table[[#This Row],[Year]],"-Q",Data_table[[#This Row],[Quarter]])</f>
        <v>2024-Q1</v>
      </c>
      <c r="C452" t="s">
        <v>20</v>
      </c>
      <c r="D452">
        <v>10</v>
      </c>
      <c r="E452">
        <v>17</v>
      </c>
      <c r="F452">
        <v>4</v>
      </c>
      <c r="G452">
        <v>31</v>
      </c>
      <c r="H452">
        <v>76</v>
      </c>
      <c r="I452">
        <v>18</v>
      </c>
      <c r="J452">
        <v>94</v>
      </c>
      <c r="K452">
        <v>173</v>
      </c>
      <c r="L452">
        <v>1</v>
      </c>
      <c r="M452" s="4">
        <f xml:space="preserve"> Data_table[[#This Row],[Total Casuality]] / Data_table[[#This Row],[Total Accident]]</f>
        <v>3.032258064516129</v>
      </c>
      <c r="N452" t="s">
        <v>60</v>
      </c>
    </row>
    <row r="453" spans="1:14" x14ac:dyDescent="0.25">
      <c r="A453">
        <v>2024</v>
      </c>
      <c r="B453" t="str">
        <f xml:space="preserve"> _xlfn.CONCAT(Data_table[[#This Row],[Year]],"-Q",Data_table[[#This Row],[Quarter]])</f>
        <v>2024-Q1</v>
      </c>
      <c r="C453" t="s">
        <v>22</v>
      </c>
      <c r="D453">
        <v>21</v>
      </c>
      <c r="E453">
        <v>28</v>
      </c>
      <c r="F453">
        <v>12</v>
      </c>
      <c r="G453">
        <v>61</v>
      </c>
      <c r="H453">
        <v>159</v>
      </c>
      <c r="I453">
        <v>39</v>
      </c>
      <c r="J453">
        <v>198</v>
      </c>
      <c r="K453">
        <v>401</v>
      </c>
      <c r="L453">
        <v>1</v>
      </c>
      <c r="M453" s="4">
        <f xml:space="preserve"> Data_table[[#This Row],[Total Casuality]] / Data_table[[#This Row],[Total Accident]]</f>
        <v>3.2459016393442623</v>
      </c>
      <c r="N453" t="s">
        <v>60</v>
      </c>
    </row>
    <row r="454" spans="1:14" x14ac:dyDescent="0.25">
      <c r="A454">
        <v>2024</v>
      </c>
      <c r="B454" t="str">
        <f xml:space="preserve"> _xlfn.CONCAT(Data_table[[#This Row],[Year]],"-Q",Data_table[[#This Row],[Quarter]])</f>
        <v>2024-Q1</v>
      </c>
      <c r="C454" t="s">
        <v>43</v>
      </c>
      <c r="D454">
        <v>4</v>
      </c>
      <c r="E454">
        <v>10</v>
      </c>
      <c r="F454">
        <v>1</v>
      </c>
      <c r="G454">
        <v>15</v>
      </c>
      <c r="H454">
        <v>32</v>
      </c>
      <c r="I454">
        <v>4</v>
      </c>
      <c r="J454">
        <v>36</v>
      </c>
      <c r="K454">
        <v>60</v>
      </c>
      <c r="L454">
        <v>1</v>
      </c>
      <c r="M454" s="4">
        <f xml:space="preserve"> Data_table[[#This Row],[Total Casuality]] / Data_table[[#This Row],[Total Accident]]</f>
        <v>2.4</v>
      </c>
      <c r="N454" t="s">
        <v>60</v>
      </c>
    </row>
    <row r="455" spans="1:14" x14ac:dyDescent="0.25">
      <c r="A455">
        <v>2024</v>
      </c>
      <c r="B455" t="str">
        <f xml:space="preserve"> _xlfn.CONCAT(Data_table[[#This Row],[Year]],"-Q",Data_table[[#This Row],[Quarter]])</f>
        <v>2024-Q2</v>
      </c>
      <c r="C455" t="s">
        <v>13</v>
      </c>
      <c r="D455">
        <v>6</v>
      </c>
      <c r="E455">
        <v>5</v>
      </c>
      <c r="F455">
        <v>2</v>
      </c>
      <c r="G455">
        <v>13</v>
      </c>
      <c r="H455">
        <v>35</v>
      </c>
      <c r="I455">
        <v>12</v>
      </c>
      <c r="J455">
        <v>47</v>
      </c>
      <c r="K455">
        <v>84</v>
      </c>
      <c r="L455">
        <v>2</v>
      </c>
      <c r="M455" s="4">
        <f xml:space="preserve"> Data_table[[#This Row],[Total Casuality]] / Data_table[[#This Row],[Total Accident]]</f>
        <v>3.6153846153846154</v>
      </c>
      <c r="N455" t="s">
        <v>60</v>
      </c>
    </row>
    <row r="456" spans="1:14" x14ac:dyDescent="0.25">
      <c r="A456">
        <v>2024</v>
      </c>
      <c r="B456" t="str">
        <f xml:space="preserve"> _xlfn.CONCAT(Data_table[[#This Row],[Year]],"-Q",Data_table[[#This Row],[Quarter]])</f>
        <v>2024-Q2</v>
      </c>
      <c r="C456" t="s">
        <v>16</v>
      </c>
      <c r="D456">
        <v>1</v>
      </c>
      <c r="E456">
        <v>6</v>
      </c>
      <c r="F456">
        <v>2</v>
      </c>
      <c r="G456">
        <v>9</v>
      </c>
      <c r="H456">
        <v>16</v>
      </c>
      <c r="I456">
        <v>6</v>
      </c>
      <c r="J456">
        <v>22</v>
      </c>
      <c r="K456">
        <v>47</v>
      </c>
      <c r="L456">
        <v>2</v>
      </c>
      <c r="M456" s="4">
        <f xml:space="preserve"> Data_table[[#This Row],[Total Casuality]] / Data_table[[#This Row],[Total Accident]]</f>
        <v>2.4444444444444446</v>
      </c>
      <c r="N456" t="s">
        <v>60</v>
      </c>
    </row>
    <row r="457" spans="1:14" x14ac:dyDescent="0.25">
      <c r="A457">
        <v>2024</v>
      </c>
      <c r="B457" t="str">
        <f xml:space="preserve"> _xlfn.CONCAT(Data_table[[#This Row],[Year]],"-Q",Data_table[[#This Row],[Quarter]])</f>
        <v>2024-Q2</v>
      </c>
      <c r="C457" t="s">
        <v>19</v>
      </c>
      <c r="D457">
        <v>7</v>
      </c>
      <c r="E457">
        <v>10</v>
      </c>
      <c r="F457">
        <v>3</v>
      </c>
      <c r="G457">
        <v>20</v>
      </c>
      <c r="H457">
        <v>36</v>
      </c>
      <c r="I457">
        <v>8</v>
      </c>
      <c r="J457">
        <v>44</v>
      </c>
      <c r="K457">
        <v>92</v>
      </c>
      <c r="L457">
        <v>2</v>
      </c>
      <c r="M457" s="4">
        <f xml:space="preserve"> Data_table[[#This Row],[Total Casuality]] / Data_table[[#This Row],[Total Accident]]</f>
        <v>2.2000000000000002</v>
      </c>
      <c r="N457" t="s">
        <v>60</v>
      </c>
    </row>
    <row r="458" spans="1:14" x14ac:dyDescent="0.25">
      <c r="A458">
        <v>2024</v>
      </c>
      <c r="B458" t="str">
        <f xml:space="preserve"> _xlfn.CONCAT(Data_table[[#This Row],[Year]],"-Q",Data_table[[#This Row],[Quarter]])</f>
        <v>2024-Q2</v>
      </c>
      <c r="C458" t="s">
        <v>20</v>
      </c>
      <c r="D458">
        <v>11</v>
      </c>
      <c r="E458">
        <v>24</v>
      </c>
      <c r="F458">
        <v>2</v>
      </c>
      <c r="G458">
        <v>37</v>
      </c>
      <c r="H458">
        <v>144</v>
      </c>
      <c r="I458">
        <v>17</v>
      </c>
      <c r="J458">
        <v>161</v>
      </c>
      <c r="K458">
        <v>264</v>
      </c>
      <c r="L458">
        <v>2</v>
      </c>
      <c r="M458" s="4">
        <f xml:space="preserve"> Data_table[[#This Row],[Total Casuality]] / Data_table[[#This Row],[Total Accident]]</f>
        <v>4.3513513513513518</v>
      </c>
      <c r="N458" t="s">
        <v>60</v>
      </c>
    </row>
    <row r="459" spans="1:14" x14ac:dyDescent="0.25">
      <c r="A459">
        <v>2024</v>
      </c>
      <c r="B459" t="str">
        <f xml:space="preserve"> _xlfn.CONCAT(Data_table[[#This Row],[Year]],"-Q",Data_table[[#This Row],[Quarter]])</f>
        <v>2024-Q2</v>
      </c>
      <c r="C459" t="s">
        <v>22</v>
      </c>
      <c r="D459">
        <v>13</v>
      </c>
      <c r="E459">
        <v>29</v>
      </c>
      <c r="F459">
        <v>8</v>
      </c>
      <c r="G459">
        <v>50</v>
      </c>
      <c r="H459">
        <v>117</v>
      </c>
      <c r="I459">
        <v>16</v>
      </c>
      <c r="J459">
        <v>133</v>
      </c>
      <c r="K459">
        <v>317</v>
      </c>
      <c r="L459">
        <v>2</v>
      </c>
      <c r="M459" s="4">
        <f xml:space="preserve"> Data_table[[#This Row],[Total Casuality]] / Data_table[[#This Row],[Total Accident]]</f>
        <v>2.66</v>
      </c>
      <c r="N459" t="s">
        <v>60</v>
      </c>
    </row>
    <row r="460" spans="1:14" x14ac:dyDescent="0.25">
      <c r="A460">
        <v>2024</v>
      </c>
      <c r="B460" t="str">
        <f xml:space="preserve"> _xlfn.CONCAT(Data_table[[#This Row],[Year]],"-Q",Data_table[[#This Row],[Quarter]])</f>
        <v>2024-Q2</v>
      </c>
      <c r="C460" t="s">
        <v>43</v>
      </c>
      <c r="D460">
        <v>6</v>
      </c>
      <c r="E460">
        <v>5</v>
      </c>
      <c r="F460">
        <v>2</v>
      </c>
      <c r="G460">
        <v>13</v>
      </c>
      <c r="H460">
        <v>31</v>
      </c>
      <c r="I460">
        <v>14</v>
      </c>
      <c r="J460">
        <v>45</v>
      </c>
      <c r="K460">
        <v>86</v>
      </c>
      <c r="L460">
        <v>2</v>
      </c>
      <c r="M460" s="4">
        <f xml:space="preserve"> Data_table[[#This Row],[Total Casuality]] / Data_table[[#This Row],[Total Accident]]</f>
        <v>3.4615384615384617</v>
      </c>
      <c r="N460" t="s">
        <v>60</v>
      </c>
    </row>
    <row r="461" spans="1:14" x14ac:dyDescent="0.25">
      <c r="A461">
        <v>2024</v>
      </c>
      <c r="B461" t="str">
        <f xml:space="preserve"> _xlfn.CONCAT(Data_table[[#This Row],[Year]],"-Q",Data_table[[#This Row],[Quarter]])</f>
        <v>2024-Q3</v>
      </c>
      <c r="C461" t="s">
        <v>13</v>
      </c>
      <c r="D461">
        <v>3</v>
      </c>
      <c r="E461">
        <v>2</v>
      </c>
      <c r="F461">
        <v>2</v>
      </c>
      <c r="G461">
        <v>7</v>
      </c>
      <c r="H461">
        <v>13</v>
      </c>
      <c r="I461">
        <v>4</v>
      </c>
      <c r="J461">
        <v>17</v>
      </c>
      <c r="K461">
        <v>51</v>
      </c>
      <c r="L461">
        <v>3</v>
      </c>
      <c r="M461" s="4">
        <f xml:space="preserve"> Data_table[[#This Row],[Total Casuality]] / Data_table[[#This Row],[Total Accident]]</f>
        <v>2.4285714285714284</v>
      </c>
      <c r="N461" t="s">
        <v>60</v>
      </c>
    </row>
    <row r="462" spans="1:14" x14ac:dyDescent="0.25">
      <c r="A462">
        <v>2024</v>
      </c>
      <c r="B462" t="str">
        <f xml:space="preserve"> _xlfn.CONCAT(Data_table[[#This Row],[Year]],"-Q",Data_table[[#This Row],[Quarter]])</f>
        <v>2024-Q3</v>
      </c>
      <c r="C462" t="s">
        <v>16</v>
      </c>
      <c r="D462">
        <v>1</v>
      </c>
      <c r="E462">
        <v>4</v>
      </c>
      <c r="F462">
        <v>0</v>
      </c>
      <c r="G462">
        <v>5</v>
      </c>
      <c r="H462">
        <v>18</v>
      </c>
      <c r="I462">
        <v>1</v>
      </c>
      <c r="J462">
        <v>19</v>
      </c>
      <c r="K462">
        <v>27</v>
      </c>
      <c r="L462">
        <v>3</v>
      </c>
      <c r="M462" s="4">
        <f xml:space="preserve"> Data_table[[#This Row],[Total Casuality]] / Data_table[[#This Row],[Total Accident]]</f>
        <v>3.8</v>
      </c>
      <c r="N462" t="s">
        <v>60</v>
      </c>
    </row>
    <row r="463" spans="1:14" x14ac:dyDescent="0.25">
      <c r="A463">
        <v>2024</v>
      </c>
      <c r="B463" t="str">
        <f xml:space="preserve"> _xlfn.CONCAT(Data_table[[#This Row],[Year]],"-Q",Data_table[[#This Row],[Quarter]])</f>
        <v>2024-Q3</v>
      </c>
      <c r="C463" t="s">
        <v>19</v>
      </c>
      <c r="D463">
        <v>5</v>
      </c>
      <c r="E463">
        <v>10</v>
      </c>
      <c r="F463">
        <v>2</v>
      </c>
      <c r="G463">
        <v>17</v>
      </c>
      <c r="H463">
        <v>34</v>
      </c>
      <c r="I463">
        <v>6</v>
      </c>
      <c r="J463">
        <v>40</v>
      </c>
      <c r="K463">
        <v>87</v>
      </c>
      <c r="L463">
        <v>3</v>
      </c>
      <c r="M463" s="4">
        <f xml:space="preserve"> Data_table[[#This Row],[Total Casuality]] / Data_table[[#This Row],[Total Accident]]</f>
        <v>2.3529411764705883</v>
      </c>
      <c r="N463" t="s">
        <v>60</v>
      </c>
    </row>
    <row r="464" spans="1:14" x14ac:dyDescent="0.25">
      <c r="A464">
        <v>2024</v>
      </c>
      <c r="B464" t="str">
        <f xml:space="preserve"> _xlfn.CONCAT(Data_table[[#This Row],[Year]],"-Q",Data_table[[#This Row],[Quarter]])</f>
        <v>2024-Q3</v>
      </c>
      <c r="C464" t="s">
        <v>20</v>
      </c>
      <c r="D464">
        <v>7</v>
      </c>
      <c r="E464">
        <v>14</v>
      </c>
      <c r="F464">
        <v>4</v>
      </c>
      <c r="G464">
        <v>25</v>
      </c>
      <c r="H464">
        <v>65</v>
      </c>
      <c r="I464">
        <v>10</v>
      </c>
      <c r="J464">
        <v>75</v>
      </c>
      <c r="K464">
        <v>114</v>
      </c>
      <c r="L464">
        <v>3</v>
      </c>
      <c r="M464" s="4">
        <f xml:space="preserve"> Data_table[[#This Row],[Total Casuality]] / Data_table[[#This Row],[Total Accident]]</f>
        <v>3</v>
      </c>
      <c r="N464" t="s">
        <v>60</v>
      </c>
    </row>
    <row r="465" spans="1:14" x14ac:dyDescent="0.25">
      <c r="A465">
        <v>2024</v>
      </c>
      <c r="B465" t="str">
        <f xml:space="preserve"> _xlfn.CONCAT(Data_table[[#This Row],[Year]],"-Q",Data_table[[#This Row],[Quarter]])</f>
        <v>2024-Q3</v>
      </c>
      <c r="C465" t="s">
        <v>22</v>
      </c>
      <c r="D465">
        <v>9</v>
      </c>
      <c r="E465">
        <v>23</v>
      </c>
      <c r="F465">
        <v>3</v>
      </c>
      <c r="G465">
        <v>35</v>
      </c>
      <c r="H465">
        <v>99</v>
      </c>
      <c r="I465">
        <v>12</v>
      </c>
      <c r="J465">
        <v>111</v>
      </c>
      <c r="K465">
        <v>245</v>
      </c>
      <c r="L465">
        <v>3</v>
      </c>
      <c r="M465" s="4">
        <f xml:space="preserve"> Data_table[[#This Row],[Total Casuality]] / Data_table[[#This Row],[Total Accident]]</f>
        <v>3.1714285714285713</v>
      </c>
      <c r="N465" t="s">
        <v>60</v>
      </c>
    </row>
    <row r="466" spans="1:14" x14ac:dyDescent="0.25">
      <c r="A466">
        <v>2024</v>
      </c>
      <c r="B466" t="str">
        <f xml:space="preserve"> _xlfn.CONCAT(Data_table[[#This Row],[Year]],"-Q",Data_table[[#This Row],[Quarter]])</f>
        <v>2024-Q3</v>
      </c>
      <c r="C466" t="s">
        <v>43</v>
      </c>
      <c r="D466">
        <v>5</v>
      </c>
      <c r="E466">
        <v>5</v>
      </c>
      <c r="F466">
        <v>3</v>
      </c>
      <c r="G466">
        <v>13</v>
      </c>
      <c r="H466">
        <v>24</v>
      </c>
      <c r="I466">
        <v>5</v>
      </c>
      <c r="J466">
        <v>29</v>
      </c>
      <c r="K466">
        <v>64</v>
      </c>
      <c r="L466">
        <v>3</v>
      </c>
      <c r="M466" s="4">
        <f xml:space="preserve"> Data_table[[#This Row],[Total Casuality]] / Data_table[[#This Row],[Total Accident]]</f>
        <v>2.2307692307692308</v>
      </c>
      <c r="N466" t="s">
        <v>60</v>
      </c>
    </row>
    <row r="467" spans="1:14" x14ac:dyDescent="0.25">
      <c r="A467">
        <v>2021</v>
      </c>
      <c r="B467" t="str">
        <f xml:space="preserve"> _xlfn.CONCAT(Data_table[[#This Row],[Year]],"-Q",Data_table[[#This Row],[Quarter]])</f>
        <v>2021-Q1</v>
      </c>
      <c r="C467" t="s">
        <v>23</v>
      </c>
      <c r="D467">
        <v>10</v>
      </c>
      <c r="E467">
        <v>19</v>
      </c>
      <c r="F467">
        <v>2</v>
      </c>
      <c r="G467">
        <v>31</v>
      </c>
      <c r="H467">
        <v>101</v>
      </c>
      <c r="I467">
        <v>13</v>
      </c>
      <c r="J467">
        <v>114</v>
      </c>
      <c r="K467">
        <v>175</v>
      </c>
      <c r="L467">
        <v>1</v>
      </c>
      <c r="M467" s="4">
        <f xml:space="preserve"> Data_table[[#This Row],[Total Casuality]] / Data_table[[#This Row],[Total Accident]]</f>
        <v>3.6774193548387095</v>
      </c>
      <c r="N467" t="s">
        <v>62</v>
      </c>
    </row>
    <row r="468" spans="1:14" x14ac:dyDescent="0.25">
      <c r="A468">
        <v>2021</v>
      </c>
      <c r="B468" t="str">
        <f xml:space="preserve"> _xlfn.CONCAT(Data_table[[#This Row],[Year]],"-Q",Data_table[[#This Row],[Quarter]])</f>
        <v>2021-Q1</v>
      </c>
      <c r="C468" t="s">
        <v>35</v>
      </c>
      <c r="D468">
        <v>23</v>
      </c>
      <c r="E468">
        <v>73</v>
      </c>
      <c r="F468">
        <v>55</v>
      </c>
      <c r="G468">
        <v>151</v>
      </c>
      <c r="H468">
        <v>243</v>
      </c>
      <c r="I468">
        <v>26</v>
      </c>
      <c r="J468">
        <v>269</v>
      </c>
      <c r="K468">
        <v>709</v>
      </c>
      <c r="L468">
        <v>1</v>
      </c>
      <c r="M468" s="4">
        <f xml:space="preserve"> Data_table[[#This Row],[Total Casuality]] / Data_table[[#This Row],[Total Accident]]</f>
        <v>1.7814569536423841</v>
      </c>
      <c r="N468" t="s">
        <v>62</v>
      </c>
    </row>
    <row r="469" spans="1:14" x14ac:dyDescent="0.25">
      <c r="A469">
        <v>2021</v>
      </c>
      <c r="B469" t="str">
        <f xml:space="preserve"> _xlfn.CONCAT(Data_table[[#This Row],[Year]],"-Q",Data_table[[#This Row],[Quarter]])</f>
        <v>2021-Q1</v>
      </c>
      <c r="C469" t="s">
        <v>38</v>
      </c>
      <c r="D469">
        <v>58</v>
      </c>
      <c r="E469">
        <v>173</v>
      </c>
      <c r="F469">
        <v>68</v>
      </c>
      <c r="G469">
        <v>299</v>
      </c>
      <c r="H469">
        <v>670</v>
      </c>
      <c r="I469">
        <v>82</v>
      </c>
      <c r="J469">
        <v>752</v>
      </c>
      <c r="K469">
        <v>1908</v>
      </c>
      <c r="L469">
        <v>1</v>
      </c>
      <c r="M469" s="4">
        <f xml:space="preserve"> Data_table[[#This Row],[Total Casuality]] / Data_table[[#This Row],[Total Accident]]</f>
        <v>2.5150501672240804</v>
      </c>
      <c r="N469" t="s">
        <v>62</v>
      </c>
    </row>
    <row r="470" spans="1:14" x14ac:dyDescent="0.25">
      <c r="A470">
        <v>2021</v>
      </c>
      <c r="B470" t="str">
        <f xml:space="preserve"> _xlfn.CONCAT(Data_table[[#This Row],[Year]],"-Q",Data_table[[#This Row],[Quarter]])</f>
        <v>2021-Q1</v>
      </c>
      <c r="C470" t="s">
        <v>39</v>
      </c>
      <c r="D470">
        <v>32</v>
      </c>
      <c r="E470">
        <v>76</v>
      </c>
      <c r="F470">
        <v>7</v>
      </c>
      <c r="G470">
        <v>115</v>
      </c>
      <c r="H470">
        <v>290</v>
      </c>
      <c r="I470">
        <v>43</v>
      </c>
      <c r="J470">
        <v>333</v>
      </c>
      <c r="K470">
        <v>752</v>
      </c>
      <c r="L470">
        <v>1</v>
      </c>
      <c r="M470" s="4">
        <f xml:space="preserve"> Data_table[[#This Row],[Total Casuality]] / Data_table[[#This Row],[Total Accident]]</f>
        <v>2.8956521739130436</v>
      </c>
      <c r="N470" t="s">
        <v>62</v>
      </c>
    </row>
    <row r="471" spans="1:14" x14ac:dyDescent="0.25">
      <c r="A471">
        <v>2021</v>
      </c>
      <c r="B471" t="str">
        <f xml:space="preserve"> _xlfn.CONCAT(Data_table[[#This Row],[Year]],"-Q",Data_table[[#This Row],[Quarter]])</f>
        <v>2021-Q1</v>
      </c>
      <c r="C471" t="s">
        <v>40</v>
      </c>
      <c r="D471">
        <v>22</v>
      </c>
      <c r="E471">
        <v>72</v>
      </c>
      <c r="F471">
        <v>11</v>
      </c>
      <c r="G471">
        <v>105</v>
      </c>
      <c r="H471">
        <v>317</v>
      </c>
      <c r="I471">
        <v>43</v>
      </c>
      <c r="J471">
        <v>360</v>
      </c>
      <c r="K471">
        <v>749</v>
      </c>
      <c r="L471">
        <v>1</v>
      </c>
      <c r="M471" s="4">
        <f xml:space="preserve"> Data_table[[#This Row],[Total Casuality]] / Data_table[[#This Row],[Total Accident]]</f>
        <v>3.4285714285714284</v>
      </c>
      <c r="N471" t="s">
        <v>62</v>
      </c>
    </row>
    <row r="472" spans="1:14" x14ac:dyDescent="0.25">
      <c r="A472">
        <v>2021</v>
      </c>
      <c r="B472" t="str">
        <f xml:space="preserve"> _xlfn.CONCAT(Data_table[[#This Row],[Year]],"-Q",Data_table[[#This Row],[Quarter]])</f>
        <v>2021-Q1</v>
      </c>
      <c r="C472" t="s">
        <v>41</v>
      </c>
      <c r="D472">
        <v>56</v>
      </c>
      <c r="E472">
        <v>107</v>
      </c>
      <c r="F472">
        <v>13</v>
      </c>
      <c r="G472">
        <v>176</v>
      </c>
      <c r="H472">
        <v>399</v>
      </c>
      <c r="I472">
        <v>103</v>
      </c>
      <c r="J472">
        <v>502</v>
      </c>
      <c r="K472">
        <v>1169</v>
      </c>
      <c r="L472">
        <v>1</v>
      </c>
      <c r="M472" s="4">
        <f xml:space="preserve"> Data_table[[#This Row],[Total Casuality]] / Data_table[[#This Row],[Total Accident]]</f>
        <v>2.8522727272727271</v>
      </c>
      <c r="N472" t="s">
        <v>62</v>
      </c>
    </row>
    <row r="473" spans="1:14" x14ac:dyDescent="0.25">
      <c r="A473">
        <v>2021</v>
      </c>
      <c r="B473" t="str">
        <f xml:space="preserve"> _xlfn.CONCAT(Data_table[[#This Row],[Year]],"-Q",Data_table[[#This Row],[Quarter]])</f>
        <v>2021-Q2</v>
      </c>
      <c r="C473" t="s">
        <v>23</v>
      </c>
      <c r="D473">
        <v>13</v>
      </c>
      <c r="E473">
        <v>23</v>
      </c>
      <c r="F473">
        <v>5</v>
      </c>
      <c r="G473">
        <v>41</v>
      </c>
      <c r="H473">
        <v>98</v>
      </c>
      <c r="I473">
        <v>20</v>
      </c>
      <c r="J473">
        <v>118</v>
      </c>
      <c r="K473">
        <v>252</v>
      </c>
      <c r="L473">
        <v>2</v>
      </c>
      <c r="M473" s="4">
        <f xml:space="preserve"> Data_table[[#This Row],[Total Casuality]] / Data_table[[#This Row],[Total Accident]]</f>
        <v>2.8780487804878048</v>
      </c>
      <c r="N473" t="s">
        <v>62</v>
      </c>
    </row>
    <row r="474" spans="1:14" x14ac:dyDescent="0.25">
      <c r="A474">
        <v>2021</v>
      </c>
      <c r="B474" t="str">
        <f xml:space="preserve"> _xlfn.CONCAT(Data_table[[#This Row],[Year]],"-Q",Data_table[[#This Row],[Quarter]])</f>
        <v>2021-Q2</v>
      </c>
      <c r="C474" t="s">
        <v>35</v>
      </c>
      <c r="D474">
        <v>28</v>
      </c>
      <c r="E474">
        <v>75</v>
      </c>
      <c r="F474">
        <v>42</v>
      </c>
      <c r="G474">
        <v>145</v>
      </c>
      <c r="H474">
        <v>266</v>
      </c>
      <c r="I474">
        <v>47</v>
      </c>
      <c r="J474">
        <v>313</v>
      </c>
      <c r="K474">
        <v>717</v>
      </c>
      <c r="L474">
        <v>2</v>
      </c>
      <c r="M474" s="4">
        <f xml:space="preserve"> Data_table[[#This Row],[Total Casuality]] / Data_table[[#This Row],[Total Accident]]</f>
        <v>2.1586206896551725</v>
      </c>
      <c r="N474" t="s">
        <v>62</v>
      </c>
    </row>
    <row r="475" spans="1:14" x14ac:dyDescent="0.25">
      <c r="A475">
        <v>2021</v>
      </c>
      <c r="B475" t="str">
        <f xml:space="preserve"> _xlfn.CONCAT(Data_table[[#This Row],[Year]],"-Q",Data_table[[#This Row],[Quarter]])</f>
        <v>2021-Q2</v>
      </c>
      <c r="C475" t="s">
        <v>38</v>
      </c>
      <c r="D475">
        <v>73</v>
      </c>
      <c r="E475">
        <v>185</v>
      </c>
      <c r="F475">
        <v>79</v>
      </c>
      <c r="G475">
        <v>337</v>
      </c>
      <c r="H475">
        <v>637</v>
      </c>
      <c r="I475">
        <v>121</v>
      </c>
      <c r="J475">
        <v>758</v>
      </c>
      <c r="K475">
        <v>1980</v>
      </c>
      <c r="L475">
        <v>2</v>
      </c>
      <c r="M475" s="4">
        <f xml:space="preserve"> Data_table[[#This Row],[Total Casuality]] / Data_table[[#This Row],[Total Accident]]</f>
        <v>2.2492581602373889</v>
      </c>
      <c r="N475" t="s">
        <v>62</v>
      </c>
    </row>
    <row r="476" spans="1:14" x14ac:dyDescent="0.25">
      <c r="A476">
        <v>2021</v>
      </c>
      <c r="B476" t="str">
        <f xml:space="preserve"> _xlfn.CONCAT(Data_table[[#This Row],[Year]],"-Q",Data_table[[#This Row],[Quarter]])</f>
        <v>2021-Q2</v>
      </c>
      <c r="C476" t="s">
        <v>39</v>
      </c>
      <c r="D476">
        <v>32</v>
      </c>
      <c r="E476">
        <v>68</v>
      </c>
      <c r="F476">
        <v>14</v>
      </c>
      <c r="G476">
        <v>114</v>
      </c>
      <c r="H476">
        <v>299</v>
      </c>
      <c r="I476">
        <v>47</v>
      </c>
      <c r="J476">
        <v>346</v>
      </c>
      <c r="K476">
        <v>772</v>
      </c>
      <c r="L476">
        <v>2</v>
      </c>
      <c r="M476" s="4">
        <f xml:space="preserve"> Data_table[[#This Row],[Total Casuality]] / Data_table[[#This Row],[Total Accident]]</f>
        <v>3.0350877192982457</v>
      </c>
      <c r="N476" t="s">
        <v>62</v>
      </c>
    </row>
    <row r="477" spans="1:14" x14ac:dyDescent="0.25">
      <c r="A477">
        <v>2021</v>
      </c>
      <c r="B477" t="str">
        <f xml:space="preserve"> _xlfn.CONCAT(Data_table[[#This Row],[Year]],"-Q",Data_table[[#This Row],[Quarter]])</f>
        <v>2021-Q2</v>
      </c>
      <c r="C477" t="s">
        <v>40</v>
      </c>
      <c r="D477">
        <v>24</v>
      </c>
      <c r="E477">
        <v>55</v>
      </c>
      <c r="F477">
        <v>8</v>
      </c>
      <c r="G477">
        <v>87</v>
      </c>
      <c r="H477">
        <v>250</v>
      </c>
      <c r="I477">
        <v>52</v>
      </c>
      <c r="J477">
        <v>302</v>
      </c>
      <c r="K477">
        <v>615</v>
      </c>
      <c r="L477">
        <v>2</v>
      </c>
      <c r="M477" s="4">
        <f xml:space="preserve"> Data_table[[#This Row],[Total Casuality]] / Data_table[[#This Row],[Total Accident]]</f>
        <v>3.4712643678160919</v>
      </c>
      <c r="N477" t="s">
        <v>62</v>
      </c>
    </row>
    <row r="478" spans="1:14" x14ac:dyDescent="0.25">
      <c r="A478">
        <v>2021</v>
      </c>
      <c r="B478" t="str">
        <f xml:space="preserve"> _xlfn.CONCAT(Data_table[[#This Row],[Year]],"-Q",Data_table[[#This Row],[Quarter]])</f>
        <v>2021-Q2</v>
      </c>
      <c r="C478" t="s">
        <v>41</v>
      </c>
      <c r="D478">
        <v>46</v>
      </c>
      <c r="E478">
        <v>96</v>
      </c>
      <c r="F478">
        <v>10</v>
      </c>
      <c r="G478">
        <v>152</v>
      </c>
      <c r="H478">
        <v>400</v>
      </c>
      <c r="I478">
        <v>85</v>
      </c>
      <c r="J478">
        <v>485</v>
      </c>
      <c r="K478">
        <v>1009</v>
      </c>
      <c r="L478">
        <v>2</v>
      </c>
      <c r="M478" s="4">
        <f xml:space="preserve"> Data_table[[#This Row],[Total Casuality]] / Data_table[[#This Row],[Total Accident]]</f>
        <v>3.1907894736842106</v>
      </c>
      <c r="N478" t="s">
        <v>62</v>
      </c>
    </row>
    <row r="479" spans="1:14" x14ac:dyDescent="0.25">
      <c r="A479">
        <v>2021</v>
      </c>
      <c r="B479" t="str">
        <f xml:space="preserve"> _xlfn.CONCAT(Data_table[[#This Row],[Year]],"-Q",Data_table[[#This Row],[Quarter]])</f>
        <v>2021-Q3</v>
      </c>
      <c r="C479" t="s">
        <v>23</v>
      </c>
      <c r="D479">
        <v>7</v>
      </c>
      <c r="E479">
        <v>31</v>
      </c>
      <c r="F479">
        <v>6</v>
      </c>
      <c r="G479">
        <v>44</v>
      </c>
      <c r="H479">
        <v>127</v>
      </c>
      <c r="I479">
        <v>10</v>
      </c>
      <c r="J479">
        <v>137</v>
      </c>
      <c r="K479">
        <v>287</v>
      </c>
      <c r="L479">
        <v>3</v>
      </c>
      <c r="M479" s="4">
        <f xml:space="preserve"> Data_table[[#This Row],[Total Casuality]] / Data_table[[#This Row],[Total Accident]]</f>
        <v>3.1136363636363638</v>
      </c>
      <c r="N479" t="s">
        <v>62</v>
      </c>
    </row>
    <row r="480" spans="1:14" x14ac:dyDescent="0.25">
      <c r="A480">
        <v>2021</v>
      </c>
      <c r="B480" t="str">
        <f xml:space="preserve"> _xlfn.CONCAT(Data_table[[#This Row],[Year]],"-Q",Data_table[[#This Row],[Quarter]])</f>
        <v>2021-Q3</v>
      </c>
      <c r="C480" t="s">
        <v>35</v>
      </c>
      <c r="D480">
        <v>29</v>
      </c>
      <c r="E480">
        <v>76</v>
      </c>
      <c r="F480">
        <v>36</v>
      </c>
      <c r="G480">
        <v>141</v>
      </c>
      <c r="H480">
        <v>233</v>
      </c>
      <c r="I480">
        <v>41</v>
      </c>
      <c r="J480">
        <v>274</v>
      </c>
      <c r="K480">
        <v>689</v>
      </c>
      <c r="L480">
        <v>3</v>
      </c>
      <c r="M480" s="4">
        <f xml:space="preserve"> Data_table[[#This Row],[Total Casuality]] / Data_table[[#This Row],[Total Accident]]</f>
        <v>1.9432624113475176</v>
      </c>
      <c r="N480" t="s">
        <v>62</v>
      </c>
    </row>
    <row r="481" spans="1:14" x14ac:dyDescent="0.25">
      <c r="A481">
        <v>2021</v>
      </c>
      <c r="B481" t="str">
        <f xml:space="preserve"> _xlfn.CONCAT(Data_table[[#This Row],[Year]],"-Q",Data_table[[#This Row],[Quarter]])</f>
        <v>2021-Q3</v>
      </c>
      <c r="C481" t="s">
        <v>38</v>
      </c>
      <c r="D481">
        <v>59</v>
      </c>
      <c r="E481">
        <v>169</v>
      </c>
      <c r="F481">
        <v>71</v>
      </c>
      <c r="G481">
        <v>299</v>
      </c>
      <c r="H481">
        <v>618</v>
      </c>
      <c r="I481">
        <v>98</v>
      </c>
      <c r="J481">
        <v>716</v>
      </c>
      <c r="K481">
        <v>1889</v>
      </c>
      <c r="L481">
        <v>3</v>
      </c>
      <c r="M481" s="4">
        <f xml:space="preserve"> Data_table[[#This Row],[Total Casuality]] / Data_table[[#This Row],[Total Accident]]</f>
        <v>2.3946488294314383</v>
      </c>
      <c r="N481" t="s">
        <v>62</v>
      </c>
    </row>
    <row r="482" spans="1:14" x14ac:dyDescent="0.25">
      <c r="A482">
        <v>2021</v>
      </c>
      <c r="B482" t="str">
        <f xml:space="preserve"> _xlfn.CONCAT(Data_table[[#This Row],[Year]],"-Q",Data_table[[#This Row],[Quarter]])</f>
        <v>2021-Q3</v>
      </c>
      <c r="C482" t="s">
        <v>39</v>
      </c>
      <c r="D482">
        <v>31</v>
      </c>
      <c r="E482">
        <v>62</v>
      </c>
      <c r="F482">
        <v>3</v>
      </c>
      <c r="G482">
        <v>96</v>
      </c>
      <c r="H482">
        <v>251</v>
      </c>
      <c r="I482">
        <v>51</v>
      </c>
      <c r="J482">
        <v>302</v>
      </c>
      <c r="K482">
        <v>580</v>
      </c>
      <c r="L482">
        <v>3</v>
      </c>
      <c r="M482" s="4">
        <f xml:space="preserve"> Data_table[[#This Row],[Total Casuality]] / Data_table[[#This Row],[Total Accident]]</f>
        <v>3.1458333333333335</v>
      </c>
      <c r="N482" t="s">
        <v>62</v>
      </c>
    </row>
    <row r="483" spans="1:14" x14ac:dyDescent="0.25">
      <c r="A483">
        <v>2021</v>
      </c>
      <c r="B483" t="str">
        <f xml:space="preserve"> _xlfn.CONCAT(Data_table[[#This Row],[Year]],"-Q",Data_table[[#This Row],[Quarter]])</f>
        <v>2021-Q3</v>
      </c>
      <c r="C483" t="s">
        <v>40</v>
      </c>
      <c r="D483">
        <v>35</v>
      </c>
      <c r="E483">
        <v>57</v>
      </c>
      <c r="F483">
        <v>13</v>
      </c>
      <c r="G483">
        <v>105</v>
      </c>
      <c r="H483">
        <v>324</v>
      </c>
      <c r="I483">
        <v>82</v>
      </c>
      <c r="J483">
        <v>406</v>
      </c>
      <c r="K483">
        <v>866</v>
      </c>
      <c r="L483">
        <v>3</v>
      </c>
      <c r="M483" s="4">
        <f xml:space="preserve"> Data_table[[#This Row],[Total Casuality]] / Data_table[[#This Row],[Total Accident]]</f>
        <v>3.8666666666666667</v>
      </c>
      <c r="N483" t="s">
        <v>62</v>
      </c>
    </row>
    <row r="484" spans="1:14" x14ac:dyDescent="0.25">
      <c r="A484">
        <v>2021</v>
      </c>
      <c r="B484" t="str">
        <f xml:space="preserve"> _xlfn.CONCAT(Data_table[[#This Row],[Year]],"-Q",Data_table[[#This Row],[Quarter]])</f>
        <v>2021-Q3</v>
      </c>
      <c r="C484" t="s">
        <v>41</v>
      </c>
      <c r="D484">
        <v>34</v>
      </c>
      <c r="E484">
        <v>93</v>
      </c>
      <c r="F484">
        <v>10</v>
      </c>
      <c r="G484">
        <v>137</v>
      </c>
      <c r="H484">
        <v>344</v>
      </c>
      <c r="I484">
        <v>58</v>
      </c>
      <c r="J484">
        <v>402</v>
      </c>
      <c r="K484">
        <v>888</v>
      </c>
      <c r="L484">
        <v>3</v>
      </c>
      <c r="M484" s="4">
        <f xml:space="preserve"> Data_table[[#This Row],[Total Casuality]] / Data_table[[#This Row],[Total Accident]]</f>
        <v>2.9343065693430659</v>
      </c>
      <c r="N484" t="s">
        <v>62</v>
      </c>
    </row>
    <row r="485" spans="1:14" x14ac:dyDescent="0.25">
      <c r="A485">
        <v>2021</v>
      </c>
      <c r="B485" t="str">
        <f xml:space="preserve"> _xlfn.CONCAT(Data_table[[#This Row],[Year]],"-Q",Data_table[[#This Row],[Quarter]])</f>
        <v>2021-Q4</v>
      </c>
      <c r="C485" t="s">
        <v>23</v>
      </c>
      <c r="D485">
        <v>3</v>
      </c>
      <c r="E485">
        <v>17</v>
      </c>
      <c r="F485">
        <v>7</v>
      </c>
      <c r="G485">
        <v>27</v>
      </c>
      <c r="H485">
        <v>62</v>
      </c>
      <c r="I485">
        <v>5</v>
      </c>
      <c r="J485">
        <v>67</v>
      </c>
      <c r="K485">
        <v>178</v>
      </c>
      <c r="L485">
        <v>4</v>
      </c>
      <c r="M485" s="4">
        <f xml:space="preserve"> Data_table[[#This Row],[Total Casuality]] / Data_table[[#This Row],[Total Accident]]</f>
        <v>2.4814814814814814</v>
      </c>
      <c r="N485" t="s">
        <v>62</v>
      </c>
    </row>
    <row r="486" spans="1:14" x14ac:dyDescent="0.25">
      <c r="A486">
        <v>2021</v>
      </c>
      <c r="B486" t="str">
        <f xml:space="preserve"> _xlfn.CONCAT(Data_table[[#This Row],[Year]],"-Q",Data_table[[#This Row],[Quarter]])</f>
        <v>2021-Q4</v>
      </c>
      <c r="C486" t="s">
        <v>35</v>
      </c>
      <c r="D486">
        <v>24</v>
      </c>
      <c r="E486">
        <v>84</v>
      </c>
      <c r="F486">
        <v>51</v>
      </c>
      <c r="G486">
        <v>159</v>
      </c>
      <c r="H486">
        <v>262</v>
      </c>
      <c r="I486">
        <v>43</v>
      </c>
      <c r="J486">
        <v>305</v>
      </c>
      <c r="K486">
        <v>751</v>
      </c>
      <c r="L486">
        <v>4</v>
      </c>
      <c r="M486" s="4">
        <f xml:space="preserve"> Data_table[[#This Row],[Total Casuality]] / Data_table[[#This Row],[Total Accident]]</f>
        <v>1.9182389937106918</v>
      </c>
      <c r="N486" t="s">
        <v>62</v>
      </c>
    </row>
    <row r="487" spans="1:14" x14ac:dyDescent="0.25">
      <c r="A487">
        <v>2021</v>
      </c>
      <c r="B487" t="str">
        <f xml:space="preserve"> _xlfn.CONCAT(Data_table[[#This Row],[Year]],"-Q",Data_table[[#This Row],[Quarter]])</f>
        <v>2021-Q4</v>
      </c>
      <c r="C487" t="s">
        <v>38</v>
      </c>
      <c r="D487">
        <v>71</v>
      </c>
      <c r="E487">
        <v>169</v>
      </c>
      <c r="F487">
        <v>46</v>
      </c>
      <c r="G487">
        <v>286</v>
      </c>
      <c r="H487">
        <v>633</v>
      </c>
      <c r="I487">
        <v>129</v>
      </c>
      <c r="J487">
        <v>762</v>
      </c>
      <c r="K487">
        <v>1920</v>
      </c>
      <c r="L487">
        <v>4</v>
      </c>
      <c r="M487" s="4">
        <f xml:space="preserve"> Data_table[[#This Row],[Total Casuality]] / Data_table[[#This Row],[Total Accident]]</f>
        <v>2.6643356643356642</v>
      </c>
      <c r="N487" t="s">
        <v>62</v>
      </c>
    </row>
    <row r="488" spans="1:14" x14ac:dyDescent="0.25">
      <c r="A488">
        <v>2021</v>
      </c>
      <c r="B488" t="str">
        <f xml:space="preserve"> _xlfn.CONCAT(Data_table[[#This Row],[Year]],"-Q",Data_table[[#This Row],[Quarter]])</f>
        <v>2021-Q4</v>
      </c>
      <c r="C488" t="s">
        <v>39</v>
      </c>
      <c r="D488">
        <v>39</v>
      </c>
      <c r="E488">
        <v>78</v>
      </c>
      <c r="F488">
        <v>17</v>
      </c>
      <c r="G488">
        <v>134</v>
      </c>
      <c r="H488">
        <v>247</v>
      </c>
      <c r="I488">
        <v>62</v>
      </c>
      <c r="J488">
        <v>309</v>
      </c>
      <c r="K488">
        <v>797</v>
      </c>
      <c r="L488">
        <v>4</v>
      </c>
      <c r="M488" s="4">
        <f xml:space="preserve"> Data_table[[#This Row],[Total Casuality]] / Data_table[[#This Row],[Total Accident]]</f>
        <v>2.3059701492537314</v>
      </c>
      <c r="N488" t="s">
        <v>62</v>
      </c>
    </row>
    <row r="489" spans="1:14" x14ac:dyDescent="0.25">
      <c r="A489">
        <v>2021</v>
      </c>
      <c r="B489" t="str">
        <f xml:space="preserve"> _xlfn.CONCAT(Data_table[[#This Row],[Year]],"-Q",Data_table[[#This Row],[Quarter]])</f>
        <v>2021-Q4</v>
      </c>
      <c r="C489" t="s">
        <v>40</v>
      </c>
      <c r="D489">
        <v>27</v>
      </c>
      <c r="E489">
        <v>64</v>
      </c>
      <c r="F489">
        <v>16</v>
      </c>
      <c r="G489">
        <v>107</v>
      </c>
      <c r="H489">
        <v>302</v>
      </c>
      <c r="I489">
        <v>63</v>
      </c>
      <c r="J489">
        <v>365</v>
      </c>
      <c r="K489">
        <v>813</v>
      </c>
      <c r="L489">
        <v>4</v>
      </c>
      <c r="M489" s="4">
        <f xml:space="preserve"> Data_table[[#This Row],[Total Casuality]] / Data_table[[#This Row],[Total Accident]]</f>
        <v>3.4112149532710281</v>
      </c>
      <c r="N489" t="s">
        <v>62</v>
      </c>
    </row>
    <row r="490" spans="1:14" x14ac:dyDescent="0.25">
      <c r="A490">
        <v>2021</v>
      </c>
      <c r="B490" t="str">
        <f xml:space="preserve"> _xlfn.CONCAT(Data_table[[#This Row],[Year]],"-Q",Data_table[[#This Row],[Quarter]])</f>
        <v>2021-Q4</v>
      </c>
      <c r="C490" t="s">
        <v>41</v>
      </c>
      <c r="D490">
        <v>53</v>
      </c>
      <c r="E490">
        <v>98</v>
      </c>
      <c r="F490">
        <v>12</v>
      </c>
      <c r="G490">
        <v>163</v>
      </c>
      <c r="H490">
        <v>494</v>
      </c>
      <c r="I490">
        <v>93</v>
      </c>
      <c r="J490">
        <v>587</v>
      </c>
      <c r="K490">
        <v>1213</v>
      </c>
      <c r="L490">
        <v>4</v>
      </c>
      <c r="M490" s="4">
        <f xml:space="preserve"> Data_table[[#This Row],[Total Casuality]] / Data_table[[#This Row],[Total Accident]]</f>
        <v>3.6012269938650308</v>
      </c>
      <c r="N490" t="s">
        <v>62</v>
      </c>
    </row>
    <row r="491" spans="1:14" x14ac:dyDescent="0.25">
      <c r="A491">
        <v>2022</v>
      </c>
      <c r="B491" t="str">
        <f xml:space="preserve"> _xlfn.CONCAT(Data_table[[#This Row],[Year]],"-Q",Data_table[[#This Row],[Quarter]])</f>
        <v>2022-Q1</v>
      </c>
      <c r="C491" t="s">
        <v>23</v>
      </c>
      <c r="D491">
        <v>3</v>
      </c>
      <c r="E491">
        <v>14</v>
      </c>
      <c r="F491">
        <v>2</v>
      </c>
      <c r="G491">
        <v>19</v>
      </c>
      <c r="H491">
        <v>35</v>
      </c>
      <c r="I491">
        <v>3</v>
      </c>
      <c r="J491">
        <v>38</v>
      </c>
      <c r="K491">
        <v>74</v>
      </c>
      <c r="L491">
        <v>1</v>
      </c>
      <c r="M491" s="4">
        <f xml:space="preserve"> Data_table[[#This Row],[Total Casuality]] / Data_table[[#This Row],[Total Accident]]</f>
        <v>2</v>
      </c>
      <c r="N491" t="s">
        <v>62</v>
      </c>
    </row>
    <row r="492" spans="1:14" x14ac:dyDescent="0.25">
      <c r="A492">
        <v>2022</v>
      </c>
      <c r="B492" t="str">
        <f xml:space="preserve"> _xlfn.CONCAT(Data_table[[#This Row],[Year]],"-Q",Data_table[[#This Row],[Quarter]])</f>
        <v>2022-Q1</v>
      </c>
      <c r="C492" t="s">
        <v>35</v>
      </c>
      <c r="D492">
        <v>25</v>
      </c>
      <c r="E492">
        <v>98</v>
      </c>
      <c r="F492">
        <v>75</v>
      </c>
      <c r="G492">
        <v>198</v>
      </c>
      <c r="H492">
        <v>276</v>
      </c>
      <c r="I492">
        <v>48</v>
      </c>
      <c r="J492">
        <v>324</v>
      </c>
      <c r="K492">
        <v>1118</v>
      </c>
      <c r="L492">
        <v>1</v>
      </c>
      <c r="M492" s="4">
        <f xml:space="preserve"> Data_table[[#This Row],[Total Casuality]] / Data_table[[#This Row],[Total Accident]]</f>
        <v>1.6363636363636365</v>
      </c>
      <c r="N492" t="s">
        <v>62</v>
      </c>
    </row>
    <row r="493" spans="1:14" x14ac:dyDescent="0.25">
      <c r="A493">
        <v>2022</v>
      </c>
      <c r="B493" t="str">
        <f xml:space="preserve"> _xlfn.CONCAT(Data_table[[#This Row],[Year]],"-Q",Data_table[[#This Row],[Quarter]])</f>
        <v>2022-Q1</v>
      </c>
      <c r="C493" t="s">
        <v>38</v>
      </c>
      <c r="D493">
        <v>63</v>
      </c>
      <c r="E493">
        <v>158</v>
      </c>
      <c r="F493">
        <v>47</v>
      </c>
      <c r="G493">
        <v>268</v>
      </c>
      <c r="H493">
        <v>656</v>
      </c>
      <c r="I493">
        <v>126</v>
      </c>
      <c r="J493">
        <v>782</v>
      </c>
      <c r="K493">
        <v>1915</v>
      </c>
      <c r="L493">
        <v>1</v>
      </c>
      <c r="M493" s="4">
        <f xml:space="preserve"> Data_table[[#This Row],[Total Casuality]] / Data_table[[#This Row],[Total Accident]]</f>
        <v>2.9179104477611939</v>
      </c>
      <c r="N493" t="s">
        <v>62</v>
      </c>
    </row>
    <row r="494" spans="1:14" x14ac:dyDescent="0.25">
      <c r="A494">
        <v>2022</v>
      </c>
      <c r="B494" t="str">
        <f xml:space="preserve"> _xlfn.CONCAT(Data_table[[#This Row],[Year]],"-Q",Data_table[[#This Row],[Quarter]])</f>
        <v>2022-Q1</v>
      </c>
      <c r="C494" t="s">
        <v>39</v>
      </c>
      <c r="D494">
        <v>33</v>
      </c>
      <c r="E494">
        <v>82</v>
      </c>
      <c r="F494">
        <v>12</v>
      </c>
      <c r="G494">
        <v>127</v>
      </c>
      <c r="H494">
        <v>355</v>
      </c>
      <c r="I494">
        <v>54</v>
      </c>
      <c r="J494">
        <v>409</v>
      </c>
      <c r="K494">
        <v>1038</v>
      </c>
      <c r="L494">
        <v>1</v>
      </c>
      <c r="M494" s="4">
        <f xml:space="preserve"> Data_table[[#This Row],[Total Casuality]] / Data_table[[#This Row],[Total Accident]]</f>
        <v>3.2204724409448819</v>
      </c>
      <c r="N494" t="s">
        <v>62</v>
      </c>
    </row>
    <row r="495" spans="1:14" x14ac:dyDescent="0.25">
      <c r="A495">
        <v>2022</v>
      </c>
      <c r="B495" t="str">
        <f xml:space="preserve"> _xlfn.CONCAT(Data_table[[#This Row],[Year]],"-Q",Data_table[[#This Row],[Quarter]])</f>
        <v>2022-Q1</v>
      </c>
      <c r="C495" t="s">
        <v>40</v>
      </c>
      <c r="D495">
        <v>23</v>
      </c>
      <c r="E495">
        <v>67</v>
      </c>
      <c r="F495">
        <v>12</v>
      </c>
      <c r="G495">
        <v>102</v>
      </c>
      <c r="H495">
        <v>376</v>
      </c>
      <c r="I495">
        <v>29</v>
      </c>
      <c r="J495">
        <v>405</v>
      </c>
      <c r="K495">
        <v>883</v>
      </c>
      <c r="L495">
        <v>1</v>
      </c>
      <c r="M495" s="4">
        <f xml:space="preserve"> Data_table[[#This Row],[Total Casuality]] / Data_table[[#This Row],[Total Accident]]</f>
        <v>3.9705882352941178</v>
      </c>
      <c r="N495" t="s">
        <v>62</v>
      </c>
    </row>
    <row r="496" spans="1:14" x14ac:dyDescent="0.25">
      <c r="A496">
        <v>2022</v>
      </c>
      <c r="B496" t="str">
        <f xml:space="preserve"> _xlfn.CONCAT(Data_table[[#This Row],[Year]],"-Q",Data_table[[#This Row],[Quarter]])</f>
        <v>2022-Q1</v>
      </c>
      <c r="C496" t="s">
        <v>41</v>
      </c>
      <c r="D496">
        <v>46</v>
      </c>
      <c r="E496">
        <v>113</v>
      </c>
      <c r="F496">
        <v>14</v>
      </c>
      <c r="G496">
        <v>173</v>
      </c>
      <c r="H496">
        <v>540</v>
      </c>
      <c r="I496">
        <v>73</v>
      </c>
      <c r="J496">
        <v>613</v>
      </c>
      <c r="K496">
        <v>1337</v>
      </c>
      <c r="L496">
        <v>1</v>
      </c>
      <c r="M496" s="4">
        <f xml:space="preserve"> Data_table[[#This Row],[Total Casuality]] / Data_table[[#This Row],[Total Accident]]</f>
        <v>3.5433526011560694</v>
      </c>
      <c r="N496" t="s">
        <v>62</v>
      </c>
    </row>
    <row r="497" spans="1:14" x14ac:dyDescent="0.25">
      <c r="A497">
        <v>2022</v>
      </c>
      <c r="B497" t="str">
        <f xml:space="preserve"> _xlfn.CONCAT(Data_table[[#This Row],[Year]],"-Q",Data_table[[#This Row],[Quarter]])</f>
        <v>2022-Q2</v>
      </c>
      <c r="C497" t="s">
        <v>23</v>
      </c>
      <c r="D497">
        <v>7</v>
      </c>
      <c r="E497">
        <v>17</v>
      </c>
      <c r="F497">
        <v>7</v>
      </c>
      <c r="G497">
        <v>31</v>
      </c>
      <c r="H497">
        <v>58</v>
      </c>
      <c r="I497">
        <v>13</v>
      </c>
      <c r="J497">
        <v>71</v>
      </c>
      <c r="K497">
        <v>174</v>
      </c>
      <c r="L497">
        <v>2</v>
      </c>
      <c r="M497" s="4">
        <f xml:space="preserve"> Data_table[[#This Row],[Total Casuality]] / Data_table[[#This Row],[Total Accident]]</f>
        <v>2.2903225806451615</v>
      </c>
      <c r="N497" t="s">
        <v>62</v>
      </c>
    </row>
    <row r="498" spans="1:14" x14ac:dyDescent="0.25">
      <c r="A498">
        <v>2022</v>
      </c>
      <c r="B498" t="str">
        <f xml:space="preserve"> _xlfn.CONCAT(Data_table[[#This Row],[Year]],"-Q",Data_table[[#This Row],[Quarter]])</f>
        <v>2022-Q2</v>
      </c>
      <c r="C498" t="s">
        <v>35</v>
      </c>
      <c r="D498">
        <v>23</v>
      </c>
      <c r="E498">
        <v>74</v>
      </c>
      <c r="F498">
        <v>51</v>
      </c>
      <c r="G498">
        <v>148</v>
      </c>
      <c r="H498">
        <v>209</v>
      </c>
      <c r="I498">
        <v>32</v>
      </c>
      <c r="J498">
        <v>241</v>
      </c>
      <c r="K498">
        <v>720</v>
      </c>
      <c r="L498">
        <v>2</v>
      </c>
      <c r="M498" s="4">
        <f xml:space="preserve"> Data_table[[#This Row],[Total Casuality]] / Data_table[[#This Row],[Total Accident]]</f>
        <v>1.6283783783783783</v>
      </c>
      <c r="N498" t="s">
        <v>62</v>
      </c>
    </row>
    <row r="499" spans="1:14" x14ac:dyDescent="0.25">
      <c r="A499">
        <v>2022</v>
      </c>
      <c r="B499" t="str">
        <f xml:space="preserve"> _xlfn.CONCAT(Data_table[[#This Row],[Year]],"-Q",Data_table[[#This Row],[Quarter]])</f>
        <v>2022-Q2</v>
      </c>
      <c r="C499" t="s">
        <v>38</v>
      </c>
      <c r="D499">
        <v>54</v>
      </c>
      <c r="E499">
        <v>150</v>
      </c>
      <c r="F499">
        <v>35</v>
      </c>
      <c r="G499">
        <v>239</v>
      </c>
      <c r="H499">
        <v>595</v>
      </c>
      <c r="I499">
        <v>90</v>
      </c>
      <c r="J499">
        <v>685</v>
      </c>
      <c r="K499">
        <v>1586</v>
      </c>
      <c r="L499">
        <v>2</v>
      </c>
      <c r="M499" s="4">
        <f xml:space="preserve"> Data_table[[#This Row],[Total Casuality]] / Data_table[[#This Row],[Total Accident]]</f>
        <v>2.8661087866108788</v>
      </c>
      <c r="N499" t="s">
        <v>62</v>
      </c>
    </row>
    <row r="500" spans="1:14" x14ac:dyDescent="0.25">
      <c r="A500">
        <v>2022</v>
      </c>
      <c r="B500" t="str">
        <f xml:space="preserve"> _xlfn.CONCAT(Data_table[[#This Row],[Year]],"-Q",Data_table[[#This Row],[Quarter]])</f>
        <v>2022-Q2</v>
      </c>
      <c r="C500" t="s">
        <v>39</v>
      </c>
      <c r="D500">
        <v>25</v>
      </c>
      <c r="E500">
        <v>74</v>
      </c>
      <c r="F500">
        <v>15</v>
      </c>
      <c r="G500">
        <v>114</v>
      </c>
      <c r="H500">
        <v>244</v>
      </c>
      <c r="I500">
        <v>35</v>
      </c>
      <c r="J500">
        <v>279</v>
      </c>
      <c r="K500">
        <v>529</v>
      </c>
      <c r="L500">
        <v>2</v>
      </c>
      <c r="M500" s="4">
        <f xml:space="preserve"> Data_table[[#This Row],[Total Casuality]] / Data_table[[#This Row],[Total Accident]]</f>
        <v>2.4473684210526314</v>
      </c>
      <c r="N500" t="s">
        <v>62</v>
      </c>
    </row>
    <row r="501" spans="1:14" x14ac:dyDescent="0.25">
      <c r="A501">
        <v>2022</v>
      </c>
      <c r="B501" t="str">
        <f xml:space="preserve"> _xlfn.CONCAT(Data_table[[#This Row],[Year]],"-Q",Data_table[[#This Row],[Quarter]])</f>
        <v>2022-Q2</v>
      </c>
      <c r="C501" t="s">
        <v>40</v>
      </c>
      <c r="D501">
        <v>15</v>
      </c>
      <c r="E501">
        <v>56</v>
      </c>
      <c r="F501">
        <v>7</v>
      </c>
      <c r="G501">
        <v>78</v>
      </c>
      <c r="H501">
        <v>245</v>
      </c>
      <c r="I501">
        <v>20</v>
      </c>
      <c r="J501">
        <v>265</v>
      </c>
      <c r="K501">
        <v>588</v>
      </c>
      <c r="L501">
        <v>2</v>
      </c>
      <c r="M501" s="4">
        <f xml:space="preserve"> Data_table[[#This Row],[Total Casuality]] / Data_table[[#This Row],[Total Accident]]</f>
        <v>3.3974358974358974</v>
      </c>
      <c r="N501" t="s">
        <v>62</v>
      </c>
    </row>
    <row r="502" spans="1:14" x14ac:dyDescent="0.25">
      <c r="A502">
        <v>2022</v>
      </c>
      <c r="B502" t="str">
        <f xml:space="preserve"> _xlfn.CONCAT(Data_table[[#This Row],[Year]],"-Q",Data_table[[#This Row],[Quarter]])</f>
        <v>2022-Q2</v>
      </c>
      <c r="C502" t="s">
        <v>41</v>
      </c>
      <c r="D502">
        <v>51</v>
      </c>
      <c r="E502">
        <v>107</v>
      </c>
      <c r="F502">
        <v>13</v>
      </c>
      <c r="G502">
        <v>171</v>
      </c>
      <c r="H502">
        <v>378</v>
      </c>
      <c r="I502">
        <v>64</v>
      </c>
      <c r="J502">
        <v>442</v>
      </c>
      <c r="K502">
        <v>1084</v>
      </c>
      <c r="L502">
        <v>2</v>
      </c>
      <c r="M502" s="4">
        <f xml:space="preserve"> Data_table[[#This Row],[Total Casuality]] / Data_table[[#This Row],[Total Accident]]</f>
        <v>2.5847953216374271</v>
      </c>
      <c r="N502" t="s">
        <v>62</v>
      </c>
    </row>
    <row r="503" spans="1:14" x14ac:dyDescent="0.25">
      <c r="A503">
        <v>2022</v>
      </c>
      <c r="B503" t="str">
        <f xml:space="preserve"> _xlfn.CONCAT(Data_table[[#This Row],[Year]],"-Q",Data_table[[#This Row],[Quarter]])</f>
        <v>2022-Q3</v>
      </c>
      <c r="C503" t="s">
        <v>23</v>
      </c>
      <c r="D503">
        <v>7</v>
      </c>
      <c r="E503">
        <v>12</v>
      </c>
      <c r="F503">
        <v>1</v>
      </c>
      <c r="G503">
        <v>20</v>
      </c>
      <c r="H503">
        <v>46</v>
      </c>
      <c r="I503">
        <v>16</v>
      </c>
      <c r="J503">
        <v>62</v>
      </c>
      <c r="K503">
        <v>100</v>
      </c>
      <c r="L503">
        <v>3</v>
      </c>
      <c r="M503" s="4">
        <f xml:space="preserve"> Data_table[[#This Row],[Total Casuality]] / Data_table[[#This Row],[Total Accident]]</f>
        <v>3.1</v>
      </c>
      <c r="N503" t="s">
        <v>62</v>
      </c>
    </row>
    <row r="504" spans="1:14" x14ac:dyDescent="0.25">
      <c r="A504">
        <v>2022</v>
      </c>
      <c r="B504" t="str">
        <f xml:space="preserve"> _xlfn.CONCAT(Data_table[[#This Row],[Year]],"-Q",Data_table[[#This Row],[Quarter]])</f>
        <v>2022-Q3</v>
      </c>
      <c r="C504" t="s">
        <v>35</v>
      </c>
      <c r="D504">
        <v>20</v>
      </c>
      <c r="E504">
        <v>74</v>
      </c>
      <c r="F504">
        <v>52</v>
      </c>
      <c r="G504">
        <v>146</v>
      </c>
      <c r="H504">
        <v>201</v>
      </c>
      <c r="I504">
        <v>57</v>
      </c>
      <c r="J504">
        <v>258</v>
      </c>
      <c r="K504">
        <v>699</v>
      </c>
      <c r="L504">
        <v>3</v>
      </c>
      <c r="M504" s="4">
        <f xml:space="preserve"> Data_table[[#This Row],[Total Casuality]] / Data_table[[#This Row],[Total Accident]]</f>
        <v>1.7671232876712328</v>
      </c>
      <c r="N504" t="s">
        <v>62</v>
      </c>
    </row>
    <row r="505" spans="1:14" x14ac:dyDescent="0.25">
      <c r="A505">
        <v>2022</v>
      </c>
      <c r="B505" t="str">
        <f xml:space="preserve"> _xlfn.CONCAT(Data_table[[#This Row],[Year]],"-Q",Data_table[[#This Row],[Quarter]])</f>
        <v>2022-Q3</v>
      </c>
      <c r="C505" t="s">
        <v>38</v>
      </c>
      <c r="D505">
        <v>69</v>
      </c>
      <c r="E505">
        <v>175</v>
      </c>
      <c r="F505">
        <v>62</v>
      </c>
      <c r="G505">
        <v>306</v>
      </c>
      <c r="H505">
        <v>718</v>
      </c>
      <c r="I505">
        <v>102</v>
      </c>
      <c r="J505">
        <v>820</v>
      </c>
      <c r="K505">
        <v>1817</v>
      </c>
      <c r="L505">
        <v>3</v>
      </c>
      <c r="M505" s="4">
        <f xml:space="preserve"> Data_table[[#This Row],[Total Casuality]] / Data_table[[#This Row],[Total Accident]]</f>
        <v>2.6797385620915031</v>
      </c>
      <c r="N505" t="s">
        <v>62</v>
      </c>
    </row>
    <row r="506" spans="1:14" x14ac:dyDescent="0.25">
      <c r="A506">
        <v>2022</v>
      </c>
      <c r="B506" t="str">
        <f xml:space="preserve"> _xlfn.CONCAT(Data_table[[#This Row],[Year]],"-Q",Data_table[[#This Row],[Quarter]])</f>
        <v>2022-Q3</v>
      </c>
      <c r="C506" t="s">
        <v>39</v>
      </c>
      <c r="D506">
        <v>34</v>
      </c>
      <c r="E506">
        <v>99</v>
      </c>
      <c r="F506">
        <v>6</v>
      </c>
      <c r="G506">
        <v>139</v>
      </c>
      <c r="H506">
        <v>356</v>
      </c>
      <c r="I506">
        <v>59</v>
      </c>
      <c r="J506">
        <v>415</v>
      </c>
      <c r="K506">
        <v>1034</v>
      </c>
      <c r="L506">
        <v>3</v>
      </c>
      <c r="M506" s="4">
        <f xml:space="preserve"> Data_table[[#This Row],[Total Casuality]] / Data_table[[#This Row],[Total Accident]]</f>
        <v>2.985611510791367</v>
      </c>
      <c r="N506" t="s">
        <v>62</v>
      </c>
    </row>
    <row r="507" spans="1:14" x14ac:dyDescent="0.25">
      <c r="A507">
        <v>2022</v>
      </c>
      <c r="B507" t="str">
        <f xml:space="preserve"> _xlfn.CONCAT(Data_table[[#This Row],[Year]],"-Q",Data_table[[#This Row],[Quarter]])</f>
        <v>2022-Q3</v>
      </c>
      <c r="C507" t="s">
        <v>40</v>
      </c>
      <c r="D507">
        <v>10</v>
      </c>
      <c r="E507">
        <v>80</v>
      </c>
      <c r="F507">
        <v>5</v>
      </c>
      <c r="G507">
        <v>95</v>
      </c>
      <c r="H507">
        <v>327</v>
      </c>
      <c r="I507">
        <v>30</v>
      </c>
      <c r="J507">
        <v>357</v>
      </c>
      <c r="K507">
        <v>823</v>
      </c>
      <c r="L507">
        <v>3</v>
      </c>
      <c r="M507" s="4">
        <f xml:space="preserve"> Data_table[[#This Row],[Total Casuality]] / Data_table[[#This Row],[Total Accident]]</f>
        <v>3.7578947368421054</v>
      </c>
      <c r="N507" t="s">
        <v>62</v>
      </c>
    </row>
    <row r="508" spans="1:14" x14ac:dyDescent="0.25">
      <c r="A508">
        <v>2022</v>
      </c>
      <c r="B508" t="str">
        <f xml:space="preserve"> _xlfn.CONCAT(Data_table[[#This Row],[Year]],"-Q",Data_table[[#This Row],[Quarter]])</f>
        <v>2022-Q3</v>
      </c>
      <c r="C508" t="s">
        <v>41</v>
      </c>
      <c r="D508">
        <v>45</v>
      </c>
      <c r="E508">
        <v>115</v>
      </c>
      <c r="F508">
        <v>6</v>
      </c>
      <c r="G508">
        <v>166</v>
      </c>
      <c r="H508">
        <v>514</v>
      </c>
      <c r="I508">
        <v>84</v>
      </c>
      <c r="J508">
        <v>598</v>
      </c>
      <c r="K508">
        <v>1243</v>
      </c>
      <c r="L508">
        <v>3</v>
      </c>
      <c r="M508" s="4">
        <f xml:space="preserve"> Data_table[[#This Row],[Total Casuality]] / Data_table[[#This Row],[Total Accident]]</f>
        <v>3.6024096385542168</v>
      </c>
      <c r="N508" t="s">
        <v>62</v>
      </c>
    </row>
    <row r="509" spans="1:14" x14ac:dyDescent="0.25">
      <c r="A509">
        <v>2022</v>
      </c>
      <c r="B509" t="str">
        <f xml:space="preserve"> _xlfn.CONCAT(Data_table[[#This Row],[Year]],"-Q",Data_table[[#This Row],[Quarter]])</f>
        <v>2022-Q4</v>
      </c>
      <c r="C509" t="s">
        <v>23</v>
      </c>
      <c r="D509">
        <v>8</v>
      </c>
      <c r="E509">
        <v>10</v>
      </c>
      <c r="F509">
        <v>1</v>
      </c>
      <c r="G509">
        <v>19</v>
      </c>
      <c r="H509">
        <v>40</v>
      </c>
      <c r="I509">
        <v>9</v>
      </c>
      <c r="J509">
        <v>49</v>
      </c>
      <c r="K509">
        <v>101</v>
      </c>
      <c r="L509">
        <v>4</v>
      </c>
      <c r="M509" s="4">
        <f xml:space="preserve"> Data_table[[#This Row],[Total Casuality]] / Data_table[[#This Row],[Total Accident]]</f>
        <v>2.5789473684210527</v>
      </c>
      <c r="N509" t="s">
        <v>62</v>
      </c>
    </row>
    <row r="510" spans="1:14" x14ac:dyDescent="0.25">
      <c r="A510">
        <v>2022</v>
      </c>
      <c r="B510" t="str">
        <f xml:space="preserve"> _xlfn.CONCAT(Data_table[[#This Row],[Year]],"-Q",Data_table[[#This Row],[Quarter]])</f>
        <v>2022-Q4</v>
      </c>
      <c r="C510" t="s">
        <v>35</v>
      </c>
      <c r="D510">
        <v>37</v>
      </c>
      <c r="E510">
        <v>80</v>
      </c>
      <c r="F510">
        <v>50</v>
      </c>
      <c r="G510">
        <v>167</v>
      </c>
      <c r="H510">
        <v>268</v>
      </c>
      <c r="I510">
        <v>42</v>
      </c>
      <c r="J510">
        <v>310</v>
      </c>
      <c r="K510">
        <v>808</v>
      </c>
      <c r="L510">
        <v>4</v>
      </c>
      <c r="M510" s="4">
        <f xml:space="preserve"> Data_table[[#This Row],[Total Casuality]] / Data_table[[#This Row],[Total Accident]]</f>
        <v>1.8562874251497006</v>
      </c>
      <c r="N510" t="s">
        <v>62</v>
      </c>
    </row>
    <row r="511" spans="1:14" x14ac:dyDescent="0.25">
      <c r="A511">
        <v>2022</v>
      </c>
      <c r="B511" t="str">
        <f xml:space="preserve"> _xlfn.CONCAT(Data_table[[#This Row],[Year]],"-Q",Data_table[[#This Row],[Quarter]])</f>
        <v>2022-Q4</v>
      </c>
      <c r="C511" t="s">
        <v>38</v>
      </c>
      <c r="D511">
        <v>56</v>
      </c>
      <c r="E511">
        <v>192</v>
      </c>
      <c r="F511">
        <v>53</v>
      </c>
      <c r="G511">
        <v>301</v>
      </c>
      <c r="H511">
        <v>663</v>
      </c>
      <c r="I511">
        <v>77</v>
      </c>
      <c r="J511">
        <v>740</v>
      </c>
      <c r="K511">
        <v>1737</v>
      </c>
      <c r="L511">
        <v>4</v>
      </c>
      <c r="M511" s="4">
        <f xml:space="preserve"> Data_table[[#This Row],[Total Casuality]] / Data_table[[#This Row],[Total Accident]]</f>
        <v>2.4584717607973423</v>
      </c>
      <c r="N511" t="s">
        <v>62</v>
      </c>
    </row>
    <row r="512" spans="1:14" x14ac:dyDescent="0.25">
      <c r="A512">
        <v>2022</v>
      </c>
      <c r="B512" t="str">
        <f xml:space="preserve"> _xlfn.CONCAT(Data_table[[#This Row],[Year]],"-Q",Data_table[[#This Row],[Quarter]])</f>
        <v>2022-Q4</v>
      </c>
      <c r="C512" t="s">
        <v>39</v>
      </c>
      <c r="D512">
        <v>23</v>
      </c>
      <c r="E512">
        <v>78</v>
      </c>
      <c r="F512">
        <v>8</v>
      </c>
      <c r="G512">
        <v>109</v>
      </c>
      <c r="H512">
        <v>247</v>
      </c>
      <c r="I512">
        <v>33</v>
      </c>
      <c r="J512">
        <v>280</v>
      </c>
      <c r="K512">
        <v>593</v>
      </c>
      <c r="L512">
        <v>4</v>
      </c>
      <c r="M512" s="4">
        <f xml:space="preserve"> Data_table[[#This Row],[Total Casuality]] / Data_table[[#This Row],[Total Accident]]</f>
        <v>2.5688073394495414</v>
      </c>
      <c r="N512" t="s">
        <v>62</v>
      </c>
    </row>
    <row r="513" spans="1:14" x14ac:dyDescent="0.25">
      <c r="A513">
        <v>2022</v>
      </c>
      <c r="B513" t="str">
        <f xml:space="preserve"> _xlfn.CONCAT(Data_table[[#This Row],[Year]],"-Q",Data_table[[#This Row],[Quarter]])</f>
        <v>2022-Q4</v>
      </c>
      <c r="C513" t="s">
        <v>40</v>
      </c>
      <c r="D513">
        <v>19</v>
      </c>
      <c r="E513">
        <v>73</v>
      </c>
      <c r="F513">
        <v>9</v>
      </c>
      <c r="G513">
        <v>101</v>
      </c>
      <c r="H513">
        <v>319</v>
      </c>
      <c r="I513">
        <v>39</v>
      </c>
      <c r="J513">
        <v>358</v>
      </c>
      <c r="K513">
        <v>795</v>
      </c>
      <c r="L513">
        <v>4</v>
      </c>
      <c r="M513" s="4">
        <f xml:space="preserve"> Data_table[[#This Row],[Total Casuality]] / Data_table[[#This Row],[Total Accident]]</f>
        <v>3.5445544554455446</v>
      </c>
      <c r="N513" t="s">
        <v>62</v>
      </c>
    </row>
    <row r="514" spans="1:14" x14ac:dyDescent="0.25">
      <c r="A514">
        <v>2022</v>
      </c>
      <c r="B514" t="str">
        <f xml:space="preserve"> _xlfn.CONCAT(Data_table[[#This Row],[Year]],"-Q",Data_table[[#This Row],[Quarter]])</f>
        <v>2022-Q4</v>
      </c>
      <c r="C514" t="s">
        <v>41</v>
      </c>
      <c r="D514">
        <v>53</v>
      </c>
      <c r="E514">
        <v>108</v>
      </c>
      <c r="F514">
        <v>4</v>
      </c>
      <c r="G514">
        <v>165</v>
      </c>
      <c r="H514">
        <v>423</v>
      </c>
      <c r="I514">
        <v>84</v>
      </c>
      <c r="J514">
        <v>507</v>
      </c>
      <c r="K514">
        <v>984</v>
      </c>
      <c r="L514">
        <v>4</v>
      </c>
      <c r="M514" s="4">
        <f xml:space="preserve"> Data_table[[#This Row],[Total Casuality]] / Data_table[[#This Row],[Total Accident]]</f>
        <v>3.0727272727272728</v>
      </c>
      <c r="N514" t="s">
        <v>62</v>
      </c>
    </row>
    <row r="515" spans="1:14" x14ac:dyDescent="0.25">
      <c r="A515">
        <v>2023</v>
      </c>
      <c r="B515" t="str">
        <f xml:space="preserve"> _xlfn.CONCAT(Data_table[[#This Row],[Year]],"-Q",Data_table[[#This Row],[Quarter]])</f>
        <v>2023-Q1</v>
      </c>
      <c r="C515" t="s">
        <v>23</v>
      </c>
      <c r="D515">
        <v>1</v>
      </c>
      <c r="E515">
        <v>14</v>
      </c>
      <c r="F515">
        <v>7</v>
      </c>
      <c r="G515">
        <v>22</v>
      </c>
      <c r="H515">
        <v>48</v>
      </c>
      <c r="I515">
        <v>2</v>
      </c>
      <c r="J515">
        <v>50</v>
      </c>
      <c r="K515">
        <v>120</v>
      </c>
      <c r="L515">
        <v>1</v>
      </c>
      <c r="M515" s="4">
        <f xml:space="preserve"> Data_table[[#This Row],[Total Casuality]] / Data_table[[#This Row],[Total Accident]]</f>
        <v>2.2727272727272729</v>
      </c>
      <c r="N515" t="s">
        <v>62</v>
      </c>
    </row>
    <row r="516" spans="1:14" x14ac:dyDescent="0.25">
      <c r="A516">
        <v>2023</v>
      </c>
      <c r="B516" t="str">
        <f xml:space="preserve"> _xlfn.CONCAT(Data_table[[#This Row],[Year]],"-Q",Data_table[[#This Row],[Quarter]])</f>
        <v>2023-Q1</v>
      </c>
      <c r="C516" t="s">
        <v>35</v>
      </c>
      <c r="D516">
        <v>18</v>
      </c>
      <c r="E516">
        <v>60</v>
      </c>
      <c r="F516">
        <v>35</v>
      </c>
      <c r="G516">
        <v>113</v>
      </c>
      <c r="H516">
        <v>230</v>
      </c>
      <c r="I516">
        <v>40</v>
      </c>
      <c r="J516">
        <v>270</v>
      </c>
      <c r="K516">
        <v>613</v>
      </c>
      <c r="L516">
        <v>1</v>
      </c>
      <c r="M516" s="4">
        <f xml:space="preserve"> Data_table[[#This Row],[Total Casuality]] / Data_table[[#This Row],[Total Accident]]</f>
        <v>2.3893805309734515</v>
      </c>
      <c r="N516" t="s">
        <v>62</v>
      </c>
    </row>
    <row r="517" spans="1:14" x14ac:dyDescent="0.25">
      <c r="A517">
        <v>2023</v>
      </c>
      <c r="B517" t="str">
        <f xml:space="preserve"> _xlfn.CONCAT(Data_table[[#This Row],[Year]],"-Q",Data_table[[#This Row],[Quarter]])</f>
        <v>2023-Q1</v>
      </c>
      <c r="C517" t="s">
        <v>38</v>
      </c>
      <c r="D517">
        <v>60</v>
      </c>
      <c r="E517">
        <v>175</v>
      </c>
      <c r="F517">
        <v>34</v>
      </c>
      <c r="G517">
        <v>269</v>
      </c>
      <c r="H517">
        <v>707</v>
      </c>
      <c r="I517">
        <v>113</v>
      </c>
      <c r="J517">
        <v>820</v>
      </c>
      <c r="K517">
        <v>1742</v>
      </c>
      <c r="L517">
        <v>1</v>
      </c>
      <c r="M517" s="4">
        <f xml:space="preserve"> Data_table[[#This Row],[Total Casuality]] / Data_table[[#This Row],[Total Accident]]</f>
        <v>3.0483271375464684</v>
      </c>
      <c r="N517" t="s">
        <v>62</v>
      </c>
    </row>
    <row r="518" spans="1:14" x14ac:dyDescent="0.25">
      <c r="A518">
        <v>2023</v>
      </c>
      <c r="B518" t="str">
        <f xml:space="preserve"> _xlfn.CONCAT(Data_table[[#This Row],[Year]],"-Q",Data_table[[#This Row],[Quarter]])</f>
        <v>2023-Q1</v>
      </c>
      <c r="C518" t="s">
        <v>39</v>
      </c>
      <c r="D518">
        <v>23</v>
      </c>
      <c r="E518">
        <v>71</v>
      </c>
      <c r="F518">
        <v>5</v>
      </c>
      <c r="G518">
        <v>99</v>
      </c>
      <c r="H518">
        <v>239</v>
      </c>
      <c r="I518">
        <v>43</v>
      </c>
      <c r="J518">
        <v>282</v>
      </c>
      <c r="K518">
        <v>618</v>
      </c>
      <c r="L518">
        <v>1</v>
      </c>
      <c r="M518" s="4">
        <f xml:space="preserve"> Data_table[[#This Row],[Total Casuality]] / Data_table[[#This Row],[Total Accident]]</f>
        <v>2.8484848484848486</v>
      </c>
      <c r="N518" t="s">
        <v>62</v>
      </c>
    </row>
    <row r="519" spans="1:14" x14ac:dyDescent="0.25">
      <c r="A519">
        <v>2023</v>
      </c>
      <c r="B519" t="str">
        <f xml:space="preserve"> _xlfn.CONCAT(Data_table[[#This Row],[Year]],"-Q",Data_table[[#This Row],[Quarter]])</f>
        <v>2023-Q1</v>
      </c>
      <c r="C519" t="s">
        <v>40</v>
      </c>
      <c r="D519">
        <v>10</v>
      </c>
      <c r="E519">
        <v>54</v>
      </c>
      <c r="F519">
        <v>5</v>
      </c>
      <c r="G519">
        <v>69</v>
      </c>
      <c r="H519">
        <v>255</v>
      </c>
      <c r="I519">
        <v>13</v>
      </c>
      <c r="J519">
        <v>268</v>
      </c>
      <c r="K519">
        <v>559</v>
      </c>
      <c r="L519">
        <v>1</v>
      </c>
      <c r="M519" s="4">
        <f xml:space="preserve"> Data_table[[#This Row],[Total Casuality]] / Data_table[[#This Row],[Total Accident]]</f>
        <v>3.8840579710144927</v>
      </c>
      <c r="N519" t="s">
        <v>62</v>
      </c>
    </row>
    <row r="520" spans="1:14" x14ac:dyDescent="0.25">
      <c r="A520">
        <v>2023</v>
      </c>
      <c r="B520" t="str">
        <f xml:space="preserve"> _xlfn.CONCAT(Data_table[[#This Row],[Year]],"-Q",Data_table[[#This Row],[Quarter]])</f>
        <v>2023-Q1</v>
      </c>
      <c r="C520" t="s">
        <v>41</v>
      </c>
      <c r="D520">
        <v>32</v>
      </c>
      <c r="E520">
        <v>69</v>
      </c>
      <c r="F520">
        <v>5</v>
      </c>
      <c r="G520">
        <v>106</v>
      </c>
      <c r="H520">
        <v>247</v>
      </c>
      <c r="I520">
        <v>53</v>
      </c>
      <c r="J520">
        <v>300</v>
      </c>
      <c r="K520">
        <v>591</v>
      </c>
      <c r="L520">
        <v>1</v>
      </c>
      <c r="M520" s="4">
        <f xml:space="preserve"> Data_table[[#This Row],[Total Casuality]] / Data_table[[#This Row],[Total Accident]]</f>
        <v>2.8301886792452828</v>
      </c>
      <c r="N520" t="s">
        <v>62</v>
      </c>
    </row>
    <row r="521" spans="1:14" x14ac:dyDescent="0.25">
      <c r="A521">
        <v>2023</v>
      </c>
      <c r="B521" t="str">
        <f xml:space="preserve"> _xlfn.CONCAT(Data_table[[#This Row],[Year]],"-Q",Data_table[[#This Row],[Quarter]])</f>
        <v>2023-Q2</v>
      </c>
      <c r="C521" t="s">
        <v>23</v>
      </c>
      <c r="D521">
        <v>6</v>
      </c>
      <c r="E521">
        <v>17</v>
      </c>
      <c r="F521">
        <v>5</v>
      </c>
      <c r="G521">
        <v>28</v>
      </c>
      <c r="H521">
        <v>51</v>
      </c>
      <c r="I521">
        <v>9</v>
      </c>
      <c r="J521">
        <v>60</v>
      </c>
      <c r="K521">
        <v>117</v>
      </c>
      <c r="L521">
        <v>2</v>
      </c>
      <c r="M521" s="4">
        <f xml:space="preserve"> Data_table[[#This Row],[Total Casuality]] / Data_table[[#This Row],[Total Accident]]</f>
        <v>2.1428571428571428</v>
      </c>
      <c r="N521" t="s">
        <v>62</v>
      </c>
    </row>
    <row r="522" spans="1:14" x14ac:dyDescent="0.25">
      <c r="A522">
        <v>2023</v>
      </c>
      <c r="B522" t="str">
        <f xml:space="preserve"> _xlfn.CONCAT(Data_table[[#This Row],[Year]],"-Q",Data_table[[#This Row],[Quarter]])</f>
        <v>2023-Q2</v>
      </c>
      <c r="C522" t="s">
        <v>35</v>
      </c>
      <c r="D522">
        <v>35</v>
      </c>
      <c r="E522">
        <v>58</v>
      </c>
      <c r="F522">
        <v>45</v>
      </c>
      <c r="G522">
        <v>138</v>
      </c>
      <c r="H522">
        <v>209</v>
      </c>
      <c r="I522">
        <v>52</v>
      </c>
      <c r="J522">
        <v>261</v>
      </c>
      <c r="K522">
        <v>689</v>
      </c>
      <c r="L522">
        <v>2</v>
      </c>
      <c r="M522" s="4">
        <f xml:space="preserve"> Data_table[[#This Row],[Total Casuality]] / Data_table[[#This Row],[Total Accident]]</f>
        <v>1.8913043478260869</v>
      </c>
      <c r="N522" t="s">
        <v>62</v>
      </c>
    </row>
    <row r="523" spans="1:14" x14ac:dyDescent="0.25">
      <c r="A523">
        <v>2023</v>
      </c>
      <c r="B523" t="str">
        <f xml:space="preserve"> _xlfn.CONCAT(Data_table[[#This Row],[Year]],"-Q",Data_table[[#This Row],[Quarter]])</f>
        <v>2023-Q2</v>
      </c>
      <c r="C523" t="s">
        <v>38</v>
      </c>
      <c r="D523">
        <v>67</v>
      </c>
      <c r="E523">
        <v>172</v>
      </c>
      <c r="F523">
        <v>44</v>
      </c>
      <c r="G523">
        <v>283</v>
      </c>
      <c r="H523">
        <v>621</v>
      </c>
      <c r="I523">
        <v>97</v>
      </c>
      <c r="J523">
        <v>718</v>
      </c>
      <c r="K523">
        <v>1777</v>
      </c>
      <c r="L523">
        <v>2</v>
      </c>
      <c r="M523" s="4">
        <f xml:space="preserve"> Data_table[[#This Row],[Total Casuality]] / Data_table[[#This Row],[Total Accident]]</f>
        <v>2.537102473498233</v>
      </c>
      <c r="N523" t="s">
        <v>62</v>
      </c>
    </row>
    <row r="524" spans="1:14" x14ac:dyDescent="0.25">
      <c r="A524">
        <v>2023</v>
      </c>
      <c r="B524" t="str">
        <f xml:space="preserve"> _xlfn.CONCAT(Data_table[[#This Row],[Year]],"-Q",Data_table[[#This Row],[Quarter]])</f>
        <v>2023-Q2</v>
      </c>
      <c r="C524" t="s">
        <v>39</v>
      </c>
      <c r="D524">
        <v>29</v>
      </c>
      <c r="E524">
        <v>76</v>
      </c>
      <c r="F524">
        <v>8</v>
      </c>
      <c r="G524">
        <v>113</v>
      </c>
      <c r="H524">
        <v>278</v>
      </c>
      <c r="I524">
        <v>39</v>
      </c>
      <c r="J524">
        <v>317</v>
      </c>
      <c r="K524">
        <v>668</v>
      </c>
      <c r="L524">
        <v>2</v>
      </c>
      <c r="M524" s="4">
        <f xml:space="preserve"> Data_table[[#This Row],[Total Casuality]] / Data_table[[#This Row],[Total Accident]]</f>
        <v>2.8053097345132745</v>
      </c>
      <c r="N524" t="s">
        <v>62</v>
      </c>
    </row>
    <row r="525" spans="1:14" x14ac:dyDescent="0.25">
      <c r="A525">
        <v>2023</v>
      </c>
      <c r="B525" t="str">
        <f xml:space="preserve"> _xlfn.CONCAT(Data_table[[#This Row],[Year]],"-Q",Data_table[[#This Row],[Quarter]])</f>
        <v>2023-Q2</v>
      </c>
      <c r="C525" t="s">
        <v>40</v>
      </c>
      <c r="D525">
        <v>18</v>
      </c>
      <c r="E525">
        <v>58</v>
      </c>
      <c r="F525">
        <v>13</v>
      </c>
      <c r="G525">
        <v>89</v>
      </c>
      <c r="H525">
        <v>230</v>
      </c>
      <c r="I525">
        <v>54</v>
      </c>
      <c r="J525">
        <v>284</v>
      </c>
      <c r="K525">
        <v>639</v>
      </c>
      <c r="L525">
        <v>2</v>
      </c>
      <c r="M525" s="4">
        <f xml:space="preserve"> Data_table[[#This Row],[Total Casuality]] / Data_table[[#This Row],[Total Accident]]</f>
        <v>3.191011235955056</v>
      </c>
      <c r="N525" t="s">
        <v>62</v>
      </c>
    </row>
    <row r="526" spans="1:14" x14ac:dyDescent="0.25">
      <c r="A526">
        <v>2023</v>
      </c>
      <c r="B526" t="str">
        <f xml:space="preserve"> _xlfn.CONCAT(Data_table[[#This Row],[Year]],"-Q",Data_table[[#This Row],[Quarter]])</f>
        <v>2023-Q2</v>
      </c>
      <c r="C526" t="s">
        <v>41</v>
      </c>
      <c r="D526">
        <v>55</v>
      </c>
      <c r="E526">
        <v>83</v>
      </c>
      <c r="F526">
        <v>6</v>
      </c>
      <c r="G526">
        <v>144</v>
      </c>
      <c r="H526">
        <v>370</v>
      </c>
      <c r="I526">
        <v>94</v>
      </c>
      <c r="J526">
        <v>464</v>
      </c>
      <c r="K526">
        <v>779</v>
      </c>
      <c r="L526">
        <v>2</v>
      </c>
      <c r="M526" s="4">
        <f xml:space="preserve"> Data_table[[#This Row],[Total Casuality]] / Data_table[[#This Row],[Total Accident]]</f>
        <v>3.2222222222222223</v>
      </c>
      <c r="N526" t="s">
        <v>62</v>
      </c>
    </row>
    <row r="527" spans="1:14" x14ac:dyDescent="0.25">
      <c r="A527">
        <v>2023</v>
      </c>
      <c r="B527" t="str">
        <f xml:space="preserve"> _xlfn.CONCAT(Data_table[[#This Row],[Year]],"-Q",Data_table[[#This Row],[Quarter]])</f>
        <v>2023-Q3</v>
      </c>
      <c r="C527" t="s">
        <v>23</v>
      </c>
      <c r="D527">
        <v>10</v>
      </c>
      <c r="E527">
        <v>15</v>
      </c>
      <c r="F527">
        <v>4</v>
      </c>
      <c r="G527">
        <v>29</v>
      </c>
      <c r="H527">
        <v>53</v>
      </c>
      <c r="I527">
        <v>23</v>
      </c>
      <c r="J527">
        <v>76</v>
      </c>
      <c r="K527">
        <v>146</v>
      </c>
      <c r="L527">
        <v>3</v>
      </c>
      <c r="M527" s="4">
        <f xml:space="preserve"> Data_table[[#This Row],[Total Casuality]] / Data_table[[#This Row],[Total Accident]]</f>
        <v>2.6206896551724137</v>
      </c>
      <c r="N527" t="s">
        <v>62</v>
      </c>
    </row>
    <row r="528" spans="1:14" x14ac:dyDescent="0.25">
      <c r="A528">
        <v>2023</v>
      </c>
      <c r="B528" t="str">
        <f xml:space="preserve"> _xlfn.CONCAT(Data_table[[#This Row],[Year]],"-Q",Data_table[[#This Row],[Quarter]])</f>
        <v>2023-Q3</v>
      </c>
      <c r="C528" t="s">
        <v>35</v>
      </c>
      <c r="D528">
        <v>18</v>
      </c>
      <c r="E528">
        <v>64</v>
      </c>
      <c r="F528">
        <v>24</v>
      </c>
      <c r="G528">
        <v>106</v>
      </c>
      <c r="H528">
        <v>164</v>
      </c>
      <c r="I528">
        <v>34</v>
      </c>
      <c r="J528">
        <v>198</v>
      </c>
      <c r="K528">
        <v>508</v>
      </c>
      <c r="L528">
        <v>3</v>
      </c>
      <c r="M528" s="4">
        <f xml:space="preserve"> Data_table[[#This Row],[Total Casuality]] / Data_table[[#This Row],[Total Accident]]</f>
        <v>1.8679245283018868</v>
      </c>
      <c r="N528" t="s">
        <v>62</v>
      </c>
    </row>
    <row r="529" spans="1:14" x14ac:dyDescent="0.25">
      <c r="A529">
        <v>2023</v>
      </c>
      <c r="B529" t="str">
        <f xml:space="preserve"> _xlfn.CONCAT(Data_table[[#This Row],[Year]],"-Q",Data_table[[#This Row],[Quarter]])</f>
        <v>2023-Q3</v>
      </c>
      <c r="C529" t="s">
        <v>38</v>
      </c>
      <c r="D529">
        <v>51</v>
      </c>
      <c r="E529">
        <v>133</v>
      </c>
      <c r="F529">
        <v>28</v>
      </c>
      <c r="G529">
        <v>212</v>
      </c>
      <c r="H529">
        <v>584</v>
      </c>
      <c r="I529">
        <v>82</v>
      </c>
      <c r="J529">
        <v>666</v>
      </c>
      <c r="K529">
        <v>1479</v>
      </c>
      <c r="L529">
        <v>3</v>
      </c>
      <c r="M529" s="4">
        <f xml:space="preserve"> Data_table[[#This Row],[Total Casuality]] / Data_table[[#This Row],[Total Accident]]</f>
        <v>3.141509433962264</v>
      </c>
      <c r="N529" t="s">
        <v>62</v>
      </c>
    </row>
    <row r="530" spans="1:14" x14ac:dyDescent="0.25">
      <c r="A530">
        <v>2023</v>
      </c>
      <c r="B530" t="str">
        <f xml:space="preserve"> _xlfn.CONCAT(Data_table[[#This Row],[Year]],"-Q",Data_table[[#This Row],[Quarter]])</f>
        <v>2023-Q3</v>
      </c>
      <c r="C530" t="s">
        <v>39</v>
      </c>
      <c r="D530">
        <v>26</v>
      </c>
      <c r="E530">
        <v>38</v>
      </c>
      <c r="F530">
        <v>4</v>
      </c>
      <c r="G530">
        <v>68</v>
      </c>
      <c r="H530">
        <v>161</v>
      </c>
      <c r="I530">
        <v>44</v>
      </c>
      <c r="J530">
        <v>205</v>
      </c>
      <c r="K530">
        <v>433</v>
      </c>
      <c r="L530">
        <v>3</v>
      </c>
      <c r="M530" s="4">
        <f xml:space="preserve"> Data_table[[#This Row],[Total Casuality]] / Data_table[[#This Row],[Total Accident]]</f>
        <v>3.0147058823529411</v>
      </c>
      <c r="N530" t="s">
        <v>62</v>
      </c>
    </row>
    <row r="531" spans="1:14" x14ac:dyDescent="0.25">
      <c r="A531">
        <v>2023</v>
      </c>
      <c r="B531" t="str">
        <f xml:space="preserve"> _xlfn.CONCAT(Data_table[[#This Row],[Year]],"-Q",Data_table[[#This Row],[Quarter]])</f>
        <v>2023-Q3</v>
      </c>
      <c r="C531" t="s">
        <v>40</v>
      </c>
      <c r="D531">
        <v>20</v>
      </c>
      <c r="E531">
        <v>36</v>
      </c>
      <c r="F531">
        <v>11</v>
      </c>
      <c r="G531">
        <v>67</v>
      </c>
      <c r="H531">
        <v>239</v>
      </c>
      <c r="I531">
        <v>41</v>
      </c>
      <c r="J531">
        <v>280</v>
      </c>
      <c r="K531">
        <v>571</v>
      </c>
      <c r="L531">
        <v>3</v>
      </c>
      <c r="M531" s="4">
        <f xml:space="preserve"> Data_table[[#This Row],[Total Casuality]] / Data_table[[#This Row],[Total Accident]]</f>
        <v>4.1791044776119399</v>
      </c>
      <c r="N531" t="s">
        <v>62</v>
      </c>
    </row>
    <row r="532" spans="1:14" x14ac:dyDescent="0.25">
      <c r="A532">
        <v>2023</v>
      </c>
      <c r="B532" t="str">
        <f xml:space="preserve"> _xlfn.CONCAT(Data_table[[#This Row],[Year]],"-Q",Data_table[[#This Row],[Quarter]])</f>
        <v>2023-Q3</v>
      </c>
      <c r="C532" t="s">
        <v>41</v>
      </c>
      <c r="D532">
        <v>36</v>
      </c>
      <c r="E532">
        <v>74</v>
      </c>
      <c r="F532">
        <v>8</v>
      </c>
      <c r="G532">
        <v>118</v>
      </c>
      <c r="H532">
        <v>332</v>
      </c>
      <c r="I532">
        <v>45</v>
      </c>
      <c r="J532">
        <v>377</v>
      </c>
      <c r="K532">
        <v>737</v>
      </c>
      <c r="L532">
        <v>3</v>
      </c>
      <c r="M532" s="4">
        <f xml:space="preserve"> Data_table[[#This Row],[Total Casuality]] / Data_table[[#This Row],[Total Accident]]</f>
        <v>3.1949152542372881</v>
      </c>
      <c r="N532" t="s">
        <v>62</v>
      </c>
    </row>
    <row r="533" spans="1:14" x14ac:dyDescent="0.25">
      <c r="A533">
        <v>2023</v>
      </c>
      <c r="B533" t="str">
        <f xml:space="preserve"> _xlfn.CONCAT(Data_table[[#This Row],[Year]],"-Q",Data_table[[#This Row],[Quarter]])</f>
        <v>2023-Q4</v>
      </c>
      <c r="C533" t="s">
        <v>23</v>
      </c>
      <c r="D533">
        <v>2</v>
      </c>
      <c r="E533">
        <v>18</v>
      </c>
      <c r="F533">
        <v>4</v>
      </c>
      <c r="G533">
        <v>24</v>
      </c>
      <c r="H533">
        <v>37</v>
      </c>
      <c r="I533">
        <v>2</v>
      </c>
      <c r="J533">
        <v>39</v>
      </c>
      <c r="K533">
        <v>80</v>
      </c>
      <c r="L533">
        <v>4</v>
      </c>
      <c r="M533" s="4">
        <f xml:space="preserve"> Data_table[[#This Row],[Total Casuality]] / Data_table[[#This Row],[Total Accident]]</f>
        <v>1.625</v>
      </c>
      <c r="N533" t="s">
        <v>62</v>
      </c>
    </row>
    <row r="534" spans="1:14" x14ac:dyDescent="0.25">
      <c r="A534">
        <v>2023</v>
      </c>
      <c r="B534" t="str">
        <f xml:space="preserve"> _xlfn.CONCAT(Data_table[[#This Row],[Year]],"-Q",Data_table[[#This Row],[Quarter]])</f>
        <v>2023-Q4</v>
      </c>
      <c r="C534" t="s">
        <v>35</v>
      </c>
      <c r="D534">
        <v>13</v>
      </c>
      <c r="E534">
        <v>47</v>
      </c>
      <c r="F534">
        <v>41</v>
      </c>
      <c r="G534">
        <v>101</v>
      </c>
      <c r="H534">
        <v>127</v>
      </c>
      <c r="I534">
        <v>17</v>
      </c>
      <c r="J534">
        <v>144</v>
      </c>
      <c r="K534">
        <v>475</v>
      </c>
      <c r="L534">
        <v>4</v>
      </c>
      <c r="M534" s="4">
        <f xml:space="preserve"> Data_table[[#This Row],[Total Casuality]] / Data_table[[#This Row],[Total Accident]]</f>
        <v>1.4257425742574257</v>
      </c>
      <c r="N534" t="s">
        <v>62</v>
      </c>
    </row>
    <row r="535" spans="1:14" x14ac:dyDescent="0.25">
      <c r="A535">
        <v>2023</v>
      </c>
      <c r="B535" t="str">
        <f xml:space="preserve"> _xlfn.CONCAT(Data_table[[#This Row],[Year]],"-Q",Data_table[[#This Row],[Quarter]])</f>
        <v>2023-Q4</v>
      </c>
      <c r="C535" t="s">
        <v>38</v>
      </c>
      <c r="D535">
        <v>66</v>
      </c>
      <c r="E535">
        <v>114</v>
      </c>
      <c r="F535">
        <v>22</v>
      </c>
      <c r="G535">
        <v>202</v>
      </c>
      <c r="H535">
        <v>521</v>
      </c>
      <c r="I535">
        <v>102</v>
      </c>
      <c r="J535">
        <v>623</v>
      </c>
      <c r="K535">
        <v>1343</v>
      </c>
      <c r="L535">
        <v>4</v>
      </c>
      <c r="M535" s="4">
        <f xml:space="preserve"> Data_table[[#This Row],[Total Casuality]] / Data_table[[#This Row],[Total Accident]]</f>
        <v>3.0841584158415842</v>
      </c>
      <c r="N535" t="s">
        <v>62</v>
      </c>
    </row>
    <row r="536" spans="1:14" x14ac:dyDescent="0.25">
      <c r="A536">
        <v>2023</v>
      </c>
      <c r="B536" t="str">
        <f xml:space="preserve"> _xlfn.CONCAT(Data_table[[#This Row],[Year]],"-Q",Data_table[[#This Row],[Quarter]])</f>
        <v>2023-Q4</v>
      </c>
      <c r="C536" t="s">
        <v>39</v>
      </c>
      <c r="D536">
        <v>35</v>
      </c>
      <c r="E536">
        <v>60</v>
      </c>
      <c r="F536">
        <v>5</v>
      </c>
      <c r="G536">
        <v>100</v>
      </c>
      <c r="H536">
        <v>264</v>
      </c>
      <c r="I536">
        <v>54</v>
      </c>
      <c r="J536">
        <v>318</v>
      </c>
      <c r="K536">
        <v>704</v>
      </c>
      <c r="L536">
        <v>4</v>
      </c>
      <c r="M536" s="4">
        <f xml:space="preserve"> Data_table[[#This Row],[Total Casuality]] / Data_table[[#This Row],[Total Accident]]</f>
        <v>3.18</v>
      </c>
      <c r="N536" t="s">
        <v>62</v>
      </c>
    </row>
    <row r="537" spans="1:14" x14ac:dyDescent="0.25">
      <c r="A537">
        <v>2023</v>
      </c>
      <c r="B537" t="str">
        <f xml:space="preserve"> _xlfn.CONCAT(Data_table[[#This Row],[Year]],"-Q",Data_table[[#This Row],[Quarter]])</f>
        <v>2023-Q4</v>
      </c>
      <c r="C537" t="s">
        <v>40</v>
      </c>
      <c r="D537">
        <v>26</v>
      </c>
      <c r="E537">
        <v>54</v>
      </c>
      <c r="F537">
        <v>16</v>
      </c>
      <c r="G537">
        <v>96</v>
      </c>
      <c r="H537">
        <v>287</v>
      </c>
      <c r="I537">
        <v>47</v>
      </c>
      <c r="J537">
        <v>334</v>
      </c>
      <c r="K537">
        <v>712</v>
      </c>
      <c r="L537">
        <v>4</v>
      </c>
      <c r="M537" s="4">
        <f xml:space="preserve"> Data_table[[#This Row],[Total Casuality]] / Data_table[[#This Row],[Total Accident]]</f>
        <v>3.4791666666666665</v>
      </c>
      <c r="N537" t="s">
        <v>62</v>
      </c>
    </row>
    <row r="538" spans="1:14" x14ac:dyDescent="0.25">
      <c r="A538">
        <v>2023</v>
      </c>
      <c r="B538" t="str">
        <f xml:space="preserve"> _xlfn.CONCAT(Data_table[[#This Row],[Year]],"-Q",Data_table[[#This Row],[Quarter]])</f>
        <v>2023-Q4</v>
      </c>
      <c r="C538" t="s">
        <v>41</v>
      </c>
      <c r="D538">
        <v>38</v>
      </c>
      <c r="E538">
        <v>82</v>
      </c>
      <c r="F538">
        <v>7</v>
      </c>
      <c r="G538">
        <v>127</v>
      </c>
      <c r="H538">
        <v>372</v>
      </c>
      <c r="I538">
        <v>78</v>
      </c>
      <c r="J538">
        <v>450</v>
      </c>
      <c r="K538">
        <v>828</v>
      </c>
      <c r="L538">
        <v>4</v>
      </c>
      <c r="M538" s="4">
        <f xml:space="preserve"> Data_table[[#This Row],[Total Casuality]] / Data_table[[#This Row],[Total Accident]]</f>
        <v>3.5433070866141732</v>
      </c>
      <c r="N538" t="s">
        <v>62</v>
      </c>
    </row>
    <row r="539" spans="1:14" x14ac:dyDescent="0.25">
      <c r="A539">
        <v>2024</v>
      </c>
      <c r="B539" t="str">
        <f xml:space="preserve"> _xlfn.CONCAT(Data_table[[#This Row],[Year]],"-Q",Data_table[[#This Row],[Quarter]])</f>
        <v>2024-Q1</v>
      </c>
      <c r="C539" t="s">
        <v>23</v>
      </c>
      <c r="D539">
        <v>7</v>
      </c>
      <c r="E539">
        <v>16</v>
      </c>
      <c r="F539">
        <v>1</v>
      </c>
      <c r="G539">
        <v>24</v>
      </c>
      <c r="H539">
        <v>55</v>
      </c>
      <c r="I539">
        <v>9</v>
      </c>
      <c r="J539">
        <v>64</v>
      </c>
      <c r="K539">
        <v>114</v>
      </c>
      <c r="L539">
        <v>1</v>
      </c>
      <c r="M539" s="4">
        <f xml:space="preserve"> Data_table[[#This Row],[Total Casuality]] / Data_table[[#This Row],[Total Accident]]</f>
        <v>2.6666666666666665</v>
      </c>
      <c r="N539" t="s">
        <v>62</v>
      </c>
    </row>
    <row r="540" spans="1:14" x14ac:dyDescent="0.25">
      <c r="A540">
        <v>2024</v>
      </c>
      <c r="B540" t="str">
        <f xml:space="preserve"> _xlfn.CONCAT(Data_table[[#This Row],[Year]],"-Q",Data_table[[#This Row],[Quarter]])</f>
        <v>2024-Q1</v>
      </c>
      <c r="C540" t="s">
        <v>35</v>
      </c>
      <c r="D540">
        <v>15</v>
      </c>
      <c r="E540">
        <v>62</v>
      </c>
      <c r="F540">
        <v>36</v>
      </c>
      <c r="G540">
        <v>113</v>
      </c>
      <c r="H540">
        <v>165</v>
      </c>
      <c r="I540">
        <v>18</v>
      </c>
      <c r="J540">
        <v>183</v>
      </c>
      <c r="K540">
        <v>540</v>
      </c>
      <c r="L540">
        <v>1</v>
      </c>
      <c r="M540" s="4">
        <f xml:space="preserve"> Data_table[[#This Row],[Total Casuality]] / Data_table[[#This Row],[Total Accident]]</f>
        <v>1.6194690265486726</v>
      </c>
      <c r="N540" t="s">
        <v>62</v>
      </c>
    </row>
    <row r="541" spans="1:14" x14ac:dyDescent="0.25">
      <c r="A541">
        <v>2024</v>
      </c>
      <c r="B541" t="str">
        <f xml:space="preserve"> _xlfn.CONCAT(Data_table[[#This Row],[Year]],"-Q",Data_table[[#This Row],[Quarter]])</f>
        <v>2024-Q1</v>
      </c>
      <c r="C541" t="s">
        <v>38</v>
      </c>
      <c r="D541">
        <v>53</v>
      </c>
      <c r="E541">
        <v>131</v>
      </c>
      <c r="F541">
        <v>16</v>
      </c>
      <c r="G541">
        <v>200</v>
      </c>
      <c r="H541">
        <v>542</v>
      </c>
      <c r="I541">
        <v>98</v>
      </c>
      <c r="J541">
        <v>640</v>
      </c>
      <c r="K541">
        <v>1266</v>
      </c>
      <c r="L541">
        <v>1</v>
      </c>
      <c r="M541" s="4">
        <f xml:space="preserve"> Data_table[[#This Row],[Total Casuality]] / Data_table[[#This Row],[Total Accident]]</f>
        <v>3.2</v>
      </c>
      <c r="N541" t="s">
        <v>62</v>
      </c>
    </row>
    <row r="542" spans="1:14" x14ac:dyDescent="0.25">
      <c r="A542">
        <v>2024</v>
      </c>
      <c r="B542" t="str">
        <f xml:space="preserve"> _xlfn.CONCAT(Data_table[[#This Row],[Year]],"-Q",Data_table[[#This Row],[Quarter]])</f>
        <v>2024-Q1</v>
      </c>
      <c r="C542" t="s">
        <v>39</v>
      </c>
      <c r="D542">
        <v>20</v>
      </c>
      <c r="E542">
        <v>58</v>
      </c>
      <c r="F542">
        <v>6</v>
      </c>
      <c r="G542">
        <v>84</v>
      </c>
      <c r="H542">
        <v>245</v>
      </c>
      <c r="I542">
        <v>35</v>
      </c>
      <c r="J542">
        <v>280</v>
      </c>
      <c r="K542">
        <v>537</v>
      </c>
      <c r="L542">
        <v>1</v>
      </c>
      <c r="M542" s="4">
        <f xml:space="preserve"> Data_table[[#This Row],[Total Casuality]] / Data_table[[#This Row],[Total Accident]]</f>
        <v>3.3333333333333335</v>
      </c>
      <c r="N542" t="s">
        <v>62</v>
      </c>
    </row>
    <row r="543" spans="1:14" x14ac:dyDescent="0.25">
      <c r="A543">
        <v>2024</v>
      </c>
      <c r="B543" t="str">
        <f xml:space="preserve"> _xlfn.CONCAT(Data_table[[#This Row],[Year]],"-Q",Data_table[[#This Row],[Quarter]])</f>
        <v>2024-Q1</v>
      </c>
      <c r="C543" t="s">
        <v>40</v>
      </c>
      <c r="D543">
        <v>29</v>
      </c>
      <c r="E543">
        <v>61</v>
      </c>
      <c r="F543">
        <v>10</v>
      </c>
      <c r="G543">
        <v>100</v>
      </c>
      <c r="H543">
        <v>376</v>
      </c>
      <c r="I543">
        <v>96</v>
      </c>
      <c r="J543">
        <v>472</v>
      </c>
      <c r="K543">
        <v>863</v>
      </c>
      <c r="L543">
        <v>1</v>
      </c>
      <c r="M543" s="4">
        <f xml:space="preserve"> Data_table[[#This Row],[Total Casuality]] / Data_table[[#This Row],[Total Accident]]</f>
        <v>4.72</v>
      </c>
      <c r="N543" t="s">
        <v>62</v>
      </c>
    </row>
    <row r="544" spans="1:14" x14ac:dyDescent="0.25">
      <c r="A544">
        <v>2024</v>
      </c>
      <c r="B544" t="str">
        <f xml:space="preserve"> _xlfn.CONCAT(Data_table[[#This Row],[Year]],"-Q",Data_table[[#This Row],[Quarter]])</f>
        <v>2024-Q1</v>
      </c>
      <c r="C544" t="s">
        <v>41</v>
      </c>
      <c r="D544">
        <v>40</v>
      </c>
      <c r="E544">
        <v>77</v>
      </c>
      <c r="F544">
        <v>14</v>
      </c>
      <c r="G544">
        <v>131</v>
      </c>
      <c r="H544">
        <v>298</v>
      </c>
      <c r="I544">
        <v>68</v>
      </c>
      <c r="J544">
        <v>366</v>
      </c>
      <c r="K544">
        <v>967</v>
      </c>
      <c r="L544">
        <v>1</v>
      </c>
      <c r="M544" s="4">
        <f xml:space="preserve"> Data_table[[#This Row],[Total Casuality]] / Data_table[[#This Row],[Total Accident]]</f>
        <v>2.7938931297709924</v>
      </c>
      <c r="N544" t="s">
        <v>62</v>
      </c>
    </row>
    <row r="545" spans="1:14" x14ac:dyDescent="0.25">
      <c r="A545">
        <v>2024</v>
      </c>
      <c r="B545" t="str">
        <f xml:space="preserve"> _xlfn.CONCAT(Data_table[[#This Row],[Year]],"-Q",Data_table[[#This Row],[Quarter]])</f>
        <v>2024-Q2</v>
      </c>
      <c r="C545" t="s">
        <v>23</v>
      </c>
      <c r="D545">
        <v>3</v>
      </c>
      <c r="E545">
        <v>16</v>
      </c>
      <c r="F545">
        <v>2</v>
      </c>
      <c r="G545">
        <v>21</v>
      </c>
      <c r="H545">
        <v>60</v>
      </c>
      <c r="I545">
        <v>3</v>
      </c>
      <c r="J545">
        <v>63</v>
      </c>
      <c r="K545">
        <v>120</v>
      </c>
      <c r="L545">
        <v>2</v>
      </c>
      <c r="M545" s="4">
        <f xml:space="preserve"> Data_table[[#This Row],[Total Casuality]] / Data_table[[#This Row],[Total Accident]]</f>
        <v>3</v>
      </c>
      <c r="N545" t="s">
        <v>62</v>
      </c>
    </row>
    <row r="546" spans="1:14" x14ac:dyDescent="0.25">
      <c r="A546">
        <v>2024</v>
      </c>
      <c r="B546" t="str">
        <f xml:space="preserve"> _xlfn.CONCAT(Data_table[[#This Row],[Year]],"-Q",Data_table[[#This Row],[Quarter]])</f>
        <v>2024-Q2</v>
      </c>
      <c r="C546" t="s">
        <v>35</v>
      </c>
      <c r="D546">
        <v>22</v>
      </c>
      <c r="E546">
        <v>77</v>
      </c>
      <c r="F546">
        <v>48</v>
      </c>
      <c r="G546">
        <v>147</v>
      </c>
      <c r="H546">
        <v>186</v>
      </c>
      <c r="I546">
        <v>31</v>
      </c>
      <c r="J546">
        <v>217</v>
      </c>
      <c r="K546">
        <v>657</v>
      </c>
      <c r="L546">
        <v>2</v>
      </c>
      <c r="M546" s="4">
        <f xml:space="preserve"> Data_table[[#This Row],[Total Casuality]] / Data_table[[#This Row],[Total Accident]]</f>
        <v>1.4761904761904763</v>
      </c>
      <c r="N546" t="s">
        <v>62</v>
      </c>
    </row>
    <row r="547" spans="1:14" x14ac:dyDescent="0.25">
      <c r="A547">
        <v>2024</v>
      </c>
      <c r="B547" t="str">
        <f xml:space="preserve"> _xlfn.CONCAT(Data_table[[#This Row],[Year]],"-Q",Data_table[[#This Row],[Quarter]])</f>
        <v>2024-Q2</v>
      </c>
      <c r="C547" t="s">
        <v>38</v>
      </c>
      <c r="D547">
        <v>57</v>
      </c>
      <c r="E547">
        <v>102</v>
      </c>
      <c r="F547">
        <v>20</v>
      </c>
      <c r="G547">
        <v>179</v>
      </c>
      <c r="H547">
        <v>519</v>
      </c>
      <c r="I547">
        <v>92</v>
      </c>
      <c r="J547">
        <v>611</v>
      </c>
      <c r="K547">
        <v>1371</v>
      </c>
      <c r="L547">
        <v>2</v>
      </c>
      <c r="M547" s="4">
        <f xml:space="preserve"> Data_table[[#This Row],[Total Casuality]] / Data_table[[#This Row],[Total Accident]]</f>
        <v>3.4134078212290504</v>
      </c>
      <c r="N547" t="s">
        <v>62</v>
      </c>
    </row>
    <row r="548" spans="1:14" x14ac:dyDescent="0.25">
      <c r="A548">
        <v>2024</v>
      </c>
      <c r="B548" t="str">
        <f xml:space="preserve"> _xlfn.CONCAT(Data_table[[#This Row],[Year]],"-Q",Data_table[[#This Row],[Quarter]])</f>
        <v>2024-Q2</v>
      </c>
      <c r="C548" t="s">
        <v>39</v>
      </c>
      <c r="D548">
        <v>35</v>
      </c>
      <c r="E548">
        <v>52</v>
      </c>
      <c r="F548">
        <v>7</v>
      </c>
      <c r="G548">
        <v>94</v>
      </c>
      <c r="H548">
        <v>226</v>
      </c>
      <c r="I548">
        <v>50</v>
      </c>
      <c r="J548">
        <v>276</v>
      </c>
      <c r="K548">
        <v>591</v>
      </c>
      <c r="L548">
        <v>2</v>
      </c>
      <c r="M548" s="4">
        <f xml:space="preserve"> Data_table[[#This Row],[Total Casuality]] / Data_table[[#This Row],[Total Accident]]</f>
        <v>2.9361702127659575</v>
      </c>
      <c r="N548" t="s">
        <v>62</v>
      </c>
    </row>
    <row r="549" spans="1:14" x14ac:dyDescent="0.25">
      <c r="A549">
        <v>2024</v>
      </c>
      <c r="B549" t="str">
        <f xml:space="preserve"> _xlfn.CONCAT(Data_table[[#This Row],[Year]],"-Q",Data_table[[#This Row],[Quarter]])</f>
        <v>2024-Q2</v>
      </c>
      <c r="C549" t="s">
        <v>40</v>
      </c>
      <c r="D549">
        <v>26</v>
      </c>
      <c r="E549">
        <v>55</v>
      </c>
      <c r="F549">
        <v>6</v>
      </c>
      <c r="G549">
        <v>87</v>
      </c>
      <c r="H549">
        <v>291</v>
      </c>
      <c r="I549">
        <v>37</v>
      </c>
      <c r="J549">
        <v>328</v>
      </c>
      <c r="K549">
        <v>700</v>
      </c>
      <c r="L549">
        <v>2</v>
      </c>
      <c r="M549" s="4">
        <f xml:space="preserve"> Data_table[[#This Row],[Total Casuality]] / Data_table[[#This Row],[Total Accident]]</f>
        <v>3.7701149425287355</v>
      </c>
      <c r="N549" t="s">
        <v>62</v>
      </c>
    </row>
    <row r="550" spans="1:14" x14ac:dyDescent="0.25">
      <c r="A550">
        <v>2024</v>
      </c>
      <c r="B550" t="str">
        <f xml:space="preserve"> _xlfn.CONCAT(Data_table[[#This Row],[Year]],"-Q",Data_table[[#This Row],[Quarter]])</f>
        <v>2024-Q2</v>
      </c>
      <c r="C550" t="s">
        <v>41</v>
      </c>
      <c r="D550">
        <v>41</v>
      </c>
      <c r="E550">
        <v>83</v>
      </c>
      <c r="F550">
        <v>9</v>
      </c>
      <c r="G550">
        <v>133</v>
      </c>
      <c r="H550">
        <v>421</v>
      </c>
      <c r="I550">
        <v>103</v>
      </c>
      <c r="J550">
        <v>524</v>
      </c>
      <c r="K550">
        <v>1056</v>
      </c>
      <c r="L550">
        <v>2</v>
      </c>
      <c r="M550" s="4">
        <f xml:space="preserve"> Data_table[[#This Row],[Total Casuality]] / Data_table[[#This Row],[Total Accident]]</f>
        <v>3.9398496240601504</v>
      </c>
      <c r="N550" t="s">
        <v>62</v>
      </c>
    </row>
    <row r="551" spans="1:14" x14ac:dyDescent="0.25">
      <c r="A551">
        <v>2024</v>
      </c>
      <c r="B551" t="str">
        <f xml:space="preserve"> _xlfn.CONCAT(Data_table[[#This Row],[Year]],"-Q",Data_table[[#This Row],[Quarter]])</f>
        <v>2024-Q3</v>
      </c>
      <c r="C551" t="s">
        <v>23</v>
      </c>
      <c r="D551">
        <v>5</v>
      </c>
      <c r="E551">
        <v>15</v>
      </c>
      <c r="F551">
        <v>1</v>
      </c>
      <c r="G551">
        <v>21</v>
      </c>
      <c r="H551">
        <v>53</v>
      </c>
      <c r="I551">
        <v>7</v>
      </c>
      <c r="J551">
        <v>60</v>
      </c>
      <c r="K551">
        <v>125</v>
      </c>
      <c r="L551">
        <v>3</v>
      </c>
      <c r="M551" s="4">
        <f xml:space="preserve"> Data_table[[#This Row],[Total Casuality]] / Data_table[[#This Row],[Total Accident]]</f>
        <v>2.8571428571428572</v>
      </c>
      <c r="N551" t="s">
        <v>62</v>
      </c>
    </row>
    <row r="552" spans="1:14" x14ac:dyDescent="0.25">
      <c r="A552">
        <v>2024</v>
      </c>
      <c r="B552" t="str">
        <f xml:space="preserve"> _xlfn.CONCAT(Data_table[[#This Row],[Year]],"-Q",Data_table[[#This Row],[Quarter]])</f>
        <v>2024-Q3</v>
      </c>
      <c r="C552" t="s">
        <v>35</v>
      </c>
      <c r="D552">
        <v>21</v>
      </c>
      <c r="E552">
        <v>54</v>
      </c>
      <c r="F552">
        <v>32</v>
      </c>
      <c r="G552">
        <v>107</v>
      </c>
      <c r="H552">
        <v>161</v>
      </c>
      <c r="I552">
        <v>24</v>
      </c>
      <c r="J552">
        <v>185</v>
      </c>
      <c r="K552">
        <v>513</v>
      </c>
      <c r="L552">
        <v>3</v>
      </c>
      <c r="M552" s="4">
        <f xml:space="preserve"> Data_table[[#This Row],[Total Casuality]] / Data_table[[#This Row],[Total Accident]]</f>
        <v>1.7289719626168225</v>
      </c>
      <c r="N552" t="s">
        <v>62</v>
      </c>
    </row>
    <row r="553" spans="1:14" x14ac:dyDescent="0.25">
      <c r="A553">
        <v>2024</v>
      </c>
      <c r="B553" t="str">
        <f xml:space="preserve"> _xlfn.CONCAT(Data_table[[#This Row],[Year]],"-Q",Data_table[[#This Row],[Quarter]])</f>
        <v>2024-Q3</v>
      </c>
      <c r="C553" t="s">
        <v>38</v>
      </c>
      <c r="D553">
        <v>47</v>
      </c>
      <c r="E553">
        <v>114</v>
      </c>
      <c r="F553">
        <v>29</v>
      </c>
      <c r="G553">
        <v>190</v>
      </c>
      <c r="H553">
        <v>477</v>
      </c>
      <c r="I553">
        <v>91</v>
      </c>
      <c r="J553">
        <v>568</v>
      </c>
      <c r="K553">
        <v>1506</v>
      </c>
      <c r="L553">
        <v>3</v>
      </c>
      <c r="M553" s="4">
        <f xml:space="preserve"> Data_table[[#This Row],[Total Casuality]] / Data_table[[#This Row],[Total Accident]]</f>
        <v>2.9894736842105263</v>
      </c>
      <c r="N553" t="s">
        <v>62</v>
      </c>
    </row>
    <row r="554" spans="1:14" x14ac:dyDescent="0.25">
      <c r="A554">
        <v>2024</v>
      </c>
      <c r="B554" t="str">
        <f xml:space="preserve"> _xlfn.CONCAT(Data_table[[#This Row],[Year]],"-Q",Data_table[[#This Row],[Quarter]])</f>
        <v>2024-Q3</v>
      </c>
      <c r="C554" t="s">
        <v>39</v>
      </c>
      <c r="D554">
        <v>19</v>
      </c>
      <c r="E554">
        <v>38</v>
      </c>
      <c r="F554">
        <v>7</v>
      </c>
      <c r="G554">
        <v>64</v>
      </c>
      <c r="H554">
        <v>122</v>
      </c>
      <c r="I554">
        <v>41</v>
      </c>
      <c r="J554">
        <v>163</v>
      </c>
      <c r="K554">
        <v>324</v>
      </c>
      <c r="L554">
        <v>3</v>
      </c>
      <c r="M554" s="4">
        <f xml:space="preserve"> Data_table[[#This Row],[Total Casuality]] / Data_table[[#This Row],[Total Accident]]</f>
        <v>2.546875</v>
      </c>
      <c r="N554" t="s">
        <v>62</v>
      </c>
    </row>
    <row r="555" spans="1:14" x14ac:dyDescent="0.25">
      <c r="A555">
        <v>2024</v>
      </c>
      <c r="B555" t="str">
        <f xml:space="preserve"> _xlfn.CONCAT(Data_table[[#This Row],[Year]],"-Q",Data_table[[#This Row],[Quarter]])</f>
        <v>2024-Q3</v>
      </c>
      <c r="C555" t="s">
        <v>40</v>
      </c>
      <c r="D555">
        <v>22</v>
      </c>
      <c r="E555">
        <v>41</v>
      </c>
      <c r="F555">
        <v>4</v>
      </c>
      <c r="G555">
        <v>67</v>
      </c>
      <c r="H555">
        <v>263</v>
      </c>
      <c r="I555">
        <v>44</v>
      </c>
      <c r="J555">
        <v>307</v>
      </c>
      <c r="K555">
        <v>626</v>
      </c>
      <c r="L555">
        <v>3</v>
      </c>
      <c r="M555" s="4">
        <f xml:space="preserve"> Data_table[[#This Row],[Total Casuality]] / Data_table[[#This Row],[Total Accident]]</f>
        <v>4.5820895522388057</v>
      </c>
      <c r="N555" t="s">
        <v>62</v>
      </c>
    </row>
    <row r="556" spans="1:14" x14ac:dyDescent="0.25">
      <c r="A556">
        <v>2024</v>
      </c>
      <c r="B556" t="str">
        <f xml:space="preserve"> _xlfn.CONCAT(Data_table[[#This Row],[Year]],"-Q",Data_table[[#This Row],[Quarter]])</f>
        <v>2024-Q3</v>
      </c>
      <c r="C556" t="s">
        <v>41</v>
      </c>
      <c r="D556">
        <v>36</v>
      </c>
      <c r="E556">
        <v>86</v>
      </c>
      <c r="F556">
        <v>7</v>
      </c>
      <c r="G556">
        <v>129</v>
      </c>
      <c r="H556">
        <v>368</v>
      </c>
      <c r="I556">
        <v>67</v>
      </c>
      <c r="J556">
        <v>435</v>
      </c>
      <c r="K556">
        <v>792</v>
      </c>
      <c r="L556">
        <v>3</v>
      </c>
      <c r="M556" s="4">
        <f xml:space="preserve"> Data_table[[#This Row],[Total Casuality]] / Data_table[[#This Row],[Total Accident]]</f>
        <v>3.3720930232558142</v>
      </c>
      <c r="N556" t="s">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A8627-8935-46DA-B646-AB5DE02F51B6}">
  <dimension ref="A3:O58"/>
  <sheetViews>
    <sheetView topLeftCell="J1" zoomScale="62" zoomScaleNormal="62" workbookViewId="0">
      <selection activeCell="O7" sqref="O7"/>
    </sheetView>
  </sheetViews>
  <sheetFormatPr defaultRowHeight="15" x14ac:dyDescent="0.25"/>
  <cols>
    <col min="1" max="1" width="25.28515625" bestFit="1" customWidth="1"/>
    <col min="2" max="2" width="8" bestFit="1" customWidth="1"/>
    <col min="3" max="3" width="29" bestFit="1" customWidth="1"/>
    <col min="4" max="4" width="21.42578125" bestFit="1" customWidth="1"/>
    <col min="5" max="5" width="9.85546875" bestFit="1" customWidth="1"/>
    <col min="6" max="6" width="7.28515625" bestFit="1" customWidth="1"/>
    <col min="8" max="9" width="19" bestFit="1" customWidth="1"/>
    <col min="10" max="10" width="29" bestFit="1" customWidth="1"/>
    <col min="11" max="11" width="21.42578125" bestFit="1" customWidth="1"/>
    <col min="13" max="14" width="19" bestFit="1" customWidth="1"/>
    <col min="15" max="16" width="29" bestFit="1" customWidth="1"/>
    <col min="17" max="17" width="20.7109375" bestFit="1" customWidth="1"/>
  </cols>
  <sheetData>
    <row r="3" spans="1:15" x14ac:dyDescent="0.25">
      <c r="A3" s="2" t="s">
        <v>56</v>
      </c>
      <c r="N3" s="2" t="s">
        <v>48</v>
      </c>
      <c r="O3" t="s">
        <v>50</v>
      </c>
    </row>
    <row r="4" spans="1:15" x14ac:dyDescent="0.25">
      <c r="A4" s="3" t="s">
        <v>83</v>
      </c>
      <c r="B4" s="5">
        <v>152802</v>
      </c>
      <c r="N4" s="3" t="s">
        <v>58</v>
      </c>
      <c r="O4" s="5">
        <v>2598</v>
      </c>
    </row>
    <row r="5" spans="1:15" x14ac:dyDescent="0.25">
      <c r="A5" s="3" t="s">
        <v>84</v>
      </c>
      <c r="B5" s="5">
        <v>292882</v>
      </c>
      <c r="N5" s="3" t="s">
        <v>60</v>
      </c>
      <c r="O5" s="5">
        <v>2636</v>
      </c>
    </row>
    <row r="6" spans="1:15" x14ac:dyDescent="0.25">
      <c r="A6" s="3" t="s">
        <v>87</v>
      </c>
      <c r="B6" s="5">
        <v>21553</v>
      </c>
      <c r="N6" s="3" t="s">
        <v>59</v>
      </c>
      <c r="O6" s="5">
        <v>5376</v>
      </c>
    </row>
    <row r="7" spans="1:15" x14ac:dyDescent="0.25">
      <c r="A7" s="3" t="s">
        <v>50</v>
      </c>
      <c r="B7" s="5">
        <v>44286</v>
      </c>
      <c r="N7" s="3" t="s">
        <v>63</v>
      </c>
      <c r="O7" s="5">
        <v>7262</v>
      </c>
    </row>
    <row r="8" spans="1:15" x14ac:dyDescent="0.25">
      <c r="N8" s="3" t="s">
        <v>62</v>
      </c>
      <c r="O8" s="5">
        <v>11467</v>
      </c>
    </row>
    <row r="9" spans="1:15" x14ac:dyDescent="0.25">
      <c r="N9" s="3" t="s">
        <v>61</v>
      </c>
      <c r="O9" s="5">
        <v>14947</v>
      </c>
    </row>
    <row r="10" spans="1:15" x14ac:dyDescent="0.25">
      <c r="N10" s="3" t="s">
        <v>49</v>
      </c>
      <c r="O10" s="5">
        <v>44286</v>
      </c>
    </row>
    <row r="11" spans="1:15" x14ac:dyDescent="0.25">
      <c r="H11" s="2" t="s">
        <v>48</v>
      </c>
      <c r="I11" t="s">
        <v>6</v>
      </c>
      <c r="J11" t="s">
        <v>7</v>
      </c>
    </row>
    <row r="12" spans="1:15" x14ac:dyDescent="0.25">
      <c r="H12" s="3">
        <v>2021</v>
      </c>
      <c r="I12" s="5">
        <v>38073</v>
      </c>
      <c r="J12" s="5">
        <v>6205</v>
      </c>
    </row>
    <row r="13" spans="1:15" x14ac:dyDescent="0.25">
      <c r="H13" s="3">
        <v>2022</v>
      </c>
      <c r="I13" s="5">
        <v>38930</v>
      </c>
      <c r="J13" s="5">
        <v>6456</v>
      </c>
    </row>
    <row r="14" spans="1:15" x14ac:dyDescent="0.25">
      <c r="H14" s="3">
        <v>2023</v>
      </c>
      <c r="I14" s="5">
        <v>31873</v>
      </c>
      <c r="J14" s="5">
        <v>5081</v>
      </c>
    </row>
    <row r="15" spans="1:15" x14ac:dyDescent="0.25">
      <c r="H15" s="3">
        <v>2024</v>
      </c>
      <c r="I15" s="5">
        <v>22373</v>
      </c>
      <c r="J15" s="5">
        <v>3811</v>
      </c>
    </row>
    <row r="16" spans="1:15" x14ac:dyDescent="0.25">
      <c r="H16" s="3" t="s">
        <v>49</v>
      </c>
      <c r="I16" s="5">
        <v>131249</v>
      </c>
      <c r="J16" s="5">
        <v>21553</v>
      </c>
    </row>
    <row r="19" spans="2:10" x14ac:dyDescent="0.25">
      <c r="B19" s="2" t="s">
        <v>48</v>
      </c>
      <c r="C19" t="s">
        <v>50</v>
      </c>
    </row>
    <row r="20" spans="2:10" x14ac:dyDescent="0.25">
      <c r="B20" s="3" t="s">
        <v>67</v>
      </c>
      <c r="C20" s="5">
        <v>3301</v>
      </c>
      <c r="E20" s="2" t="s">
        <v>56</v>
      </c>
      <c r="I20" s="2" t="s">
        <v>48</v>
      </c>
      <c r="J20" t="s">
        <v>50</v>
      </c>
    </row>
    <row r="21" spans="2:10" x14ac:dyDescent="0.25">
      <c r="B21" s="3" t="s">
        <v>68</v>
      </c>
      <c r="C21" s="5">
        <v>3185</v>
      </c>
      <c r="E21" s="3" t="s">
        <v>2</v>
      </c>
      <c r="F21" s="1">
        <v>11028</v>
      </c>
      <c r="I21" s="3" t="s">
        <v>16</v>
      </c>
      <c r="J21" s="5">
        <v>154</v>
      </c>
    </row>
    <row r="22" spans="2:10" x14ac:dyDescent="0.25">
      <c r="B22" s="3" t="s">
        <v>69</v>
      </c>
      <c r="C22" s="5">
        <v>3134</v>
      </c>
      <c r="E22" s="3" t="s">
        <v>3</v>
      </c>
      <c r="F22" s="1">
        <v>28700</v>
      </c>
      <c r="I22" s="3" t="s">
        <v>13</v>
      </c>
      <c r="J22" s="5">
        <v>238</v>
      </c>
    </row>
    <row r="23" spans="2:10" x14ac:dyDescent="0.25">
      <c r="B23" s="3" t="s">
        <v>70</v>
      </c>
      <c r="C23" s="5">
        <v>3407</v>
      </c>
      <c r="E23" s="3" t="s">
        <v>4</v>
      </c>
      <c r="F23" s="1">
        <v>4558</v>
      </c>
      <c r="I23" s="3" t="s">
        <v>43</v>
      </c>
      <c r="J23" s="5">
        <v>313</v>
      </c>
    </row>
    <row r="24" spans="2:10" x14ac:dyDescent="0.25">
      <c r="B24" s="3" t="s">
        <v>71</v>
      </c>
      <c r="C24" s="5">
        <v>3345</v>
      </c>
      <c r="I24" s="3" t="s">
        <v>11</v>
      </c>
      <c r="J24" s="5">
        <v>344</v>
      </c>
    </row>
    <row r="25" spans="2:10" x14ac:dyDescent="0.25">
      <c r="B25" s="3" t="s">
        <v>72</v>
      </c>
      <c r="C25" s="5">
        <v>3282</v>
      </c>
      <c r="I25" s="3" t="s">
        <v>27</v>
      </c>
      <c r="J25" s="5">
        <v>344</v>
      </c>
    </row>
    <row r="26" spans="2:10" x14ac:dyDescent="0.25">
      <c r="B26" s="3" t="s">
        <v>73</v>
      </c>
      <c r="C26" s="5">
        <v>3412</v>
      </c>
      <c r="I26" s="3" t="s">
        <v>47</v>
      </c>
      <c r="J26" s="5">
        <v>355</v>
      </c>
    </row>
    <row r="27" spans="2:10" x14ac:dyDescent="0.25">
      <c r="B27" s="3" t="s">
        <v>74</v>
      </c>
      <c r="C27" s="5">
        <v>3617</v>
      </c>
      <c r="I27" s="3" t="s">
        <v>18</v>
      </c>
      <c r="J27" s="5">
        <v>366</v>
      </c>
    </row>
    <row r="28" spans="2:10" x14ac:dyDescent="0.25">
      <c r="B28" s="3" t="s">
        <v>75</v>
      </c>
      <c r="C28" s="5">
        <v>2733</v>
      </c>
      <c r="I28" s="3" t="s">
        <v>23</v>
      </c>
      <c r="J28" s="5">
        <v>401</v>
      </c>
    </row>
    <row r="29" spans="2:10" x14ac:dyDescent="0.25">
      <c r="B29" s="3" t="s">
        <v>76</v>
      </c>
      <c r="C29" s="5">
        <v>2967</v>
      </c>
      <c r="I29" s="3" t="s">
        <v>44</v>
      </c>
      <c r="J29" s="5">
        <v>408</v>
      </c>
    </row>
    <row r="30" spans="2:10" x14ac:dyDescent="0.25">
      <c r="B30" s="3" t="s">
        <v>77</v>
      </c>
      <c r="C30" s="5">
        <v>2187</v>
      </c>
      <c r="I30" s="3" t="s">
        <v>19</v>
      </c>
      <c r="J30" s="5">
        <v>414</v>
      </c>
    </row>
    <row r="31" spans="2:10" x14ac:dyDescent="0.25">
      <c r="B31" s="3" t="s">
        <v>78</v>
      </c>
      <c r="C31" s="5">
        <v>2717</v>
      </c>
      <c r="I31" s="3" t="s">
        <v>31</v>
      </c>
      <c r="J31" s="5">
        <v>463</v>
      </c>
    </row>
    <row r="32" spans="2:10" x14ac:dyDescent="0.25">
      <c r="B32" s="3" t="s">
        <v>79</v>
      </c>
      <c r="C32" s="5">
        <v>2662</v>
      </c>
      <c r="I32" s="3" t="s">
        <v>21</v>
      </c>
      <c r="J32" s="5">
        <v>515</v>
      </c>
    </row>
    <row r="33" spans="2:10" x14ac:dyDescent="0.25">
      <c r="B33" s="3" t="s">
        <v>80</v>
      </c>
      <c r="C33" s="5">
        <v>2404</v>
      </c>
      <c r="I33" s="3" t="s">
        <v>14</v>
      </c>
      <c r="J33" s="5">
        <v>606</v>
      </c>
    </row>
    <row r="34" spans="2:10" x14ac:dyDescent="0.25">
      <c r="B34" s="3" t="s">
        <v>81</v>
      </c>
      <c r="C34" s="5">
        <v>1933</v>
      </c>
      <c r="I34" s="3" t="s">
        <v>46</v>
      </c>
      <c r="J34" s="5">
        <v>618</v>
      </c>
    </row>
    <row r="35" spans="2:10" x14ac:dyDescent="0.25">
      <c r="B35" s="3" t="s">
        <v>49</v>
      </c>
      <c r="C35" s="5">
        <v>44286</v>
      </c>
      <c r="I35" s="3" t="s">
        <v>32</v>
      </c>
      <c r="J35" s="5">
        <v>619</v>
      </c>
    </row>
    <row r="36" spans="2:10" x14ac:dyDescent="0.25">
      <c r="I36" s="3" t="s">
        <v>20</v>
      </c>
      <c r="J36" s="5">
        <v>665</v>
      </c>
    </row>
    <row r="37" spans="2:10" x14ac:dyDescent="0.25">
      <c r="I37" s="3" t="s">
        <v>24</v>
      </c>
      <c r="J37" s="5">
        <v>789</v>
      </c>
    </row>
    <row r="38" spans="2:10" x14ac:dyDescent="0.25">
      <c r="I38" s="3" t="s">
        <v>45</v>
      </c>
      <c r="J38" s="5">
        <v>792</v>
      </c>
    </row>
    <row r="39" spans="2:10" x14ac:dyDescent="0.25">
      <c r="I39" s="3" t="s">
        <v>12</v>
      </c>
      <c r="J39" s="5">
        <v>839</v>
      </c>
    </row>
    <row r="40" spans="2:10" x14ac:dyDescent="0.25">
      <c r="I40" s="3" t="s">
        <v>22</v>
      </c>
      <c r="J40" s="5">
        <v>852</v>
      </c>
    </row>
    <row r="41" spans="2:10" x14ac:dyDescent="0.25">
      <c r="I41" s="3" t="s">
        <v>17</v>
      </c>
      <c r="J41" s="5">
        <v>916</v>
      </c>
    </row>
    <row r="42" spans="2:10" x14ac:dyDescent="0.25">
      <c r="I42" s="3" t="s">
        <v>42</v>
      </c>
      <c r="J42" s="5">
        <v>1069</v>
      </c>
    </row>
    <row r="43" spans="2:10" x14ac:dyDescent="0.25">
      <c r="I43" s="3" t="s">
        <v>30</v>
      </c>
      <c r="J43" s="5">
        <v>1078</v>
      </c>
    </row>
    <row r="44" spans="2:10" x14ac:dyDescent="0.25">
      <c r="I44" s="3" t="s">
        <v>26</v>
      </c>
      <c r="J44" s="5">
        <v>1153</v>
      </c>
    </row>
    <row r="45" spans="2:10" x14ac:dyDescent="0.25">
      <c r="I45" s="3" t="s">
        <v>34</v>
      </c>
      <c r="J45" s="5">
        <v>1247</v>
      </c>
    </row>
    <row r="46" spans="2:10" x14ac:dyDescent="0.25">
      <c r="I46" s="3" t="s">
        <v>40</v>
      </c>
      <c r="J46" s="5">
        <v>1355</v>
      </c>
    </row>
    <row r="47" spans="2:10" x14ac:dyDescent="0.25">
      <c r="I47" s="3" t="s">
        <v>28</v>
      </c>
      <c r="J47" s="5">
        <v>1555</v>
      </c>
    </row>
    <row r="48" spans="2:10" x14ac:dyDescent="0.25">
      <c r="I48" s="3" t="s">
        <v>39</v>
      </c>
      <c r="J48" s="5">
        <v>1570</v>
      </c>
    </row>
    <row r="49" spans="9:10" x14ac:dyDescent="0.25">
      <c r="I49" s="3" t="s">
        <v>15</v>
      </c>
      <c r="J49" s="5">
        <v>1608</v>
      </c>
    </row>
    <row r="50" spans="9:10" x14ac:dyDescent="0.25">
      <c r="I50" s="3" t="s">
        <v>33</v>
      </c>
      <c r="J50" s="5">
        <v>1710</v>
      </c>
    </row>
    <row r="51" spans="9:10" x14ac:dyDescent="0.25">
      <c r="I51" s="3" t="s">
        <v>37</v>
      </c>
      <c r="J51" s="5">
        <v>2003</v>
      </c>
    </row>
    <row r="52" spans="9:10" x14ac:dyDescent="0.25">
      <c r="I52" s="3" t="s">
        <v>35</v>
      </c>
      <c r="J52" s="5">
        <v>2080</v>
      </c>
    </row>
    <row r="53" spans="9:10" x14ac:dyDescent="0.25">
      <c r="I53" s="3" t="s">
        <v>41</v>
      </c>
      <c r="J53" s="5">
        <v>2191</v>
      </c>
    </row>
    <row r="54" spans="9:10" x14ac:dyDescent="0.25">
      <c r="I54" s="3" t="s">
        <v>29</v>
      </c>
      <c r="J54" s="5">
        <v>2784</v>
      </c>
    </row>
    <row r="55" spans="9:10" x14ac:dyDescent="0.25">
      <c r="I55" s="3" t="s">
        <v>36</v>
      </c>
      <c r="J55" s="5">
        <v>3011</v>
      </c>
    </row>
    <row r="56" spans="9:10" x14ac:dyDescent="0.25">
      <c r="I56" s="3" t="s">
        <v>38</v>
      </c>
      <c r="J56" s="5">
        <v>3870</v>
      </c>
    </row>
    <row r="57" spans="9:10" x14ac:dyDescent="0.25">
      <c r="I57" s="3" t="s">
        <v>25</v>
      </c>
      <c r="J57" s="5">
        <v>4991</v>
      </c>
    </row>
    <row r="58" spans="9:10" x14ac:dyDescent="0.25">
      <c r="I58" s="3" t="s">
        <v>49</v>
      </c>
      <c r="J58" s="5">
        <v>44286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79E6E-F268-403D-AFDA-38C0F0CAA15B}">
  <dimension ref="C3:I40"/>
  <sheetViews>
    <sheetView workbookViewId="0">
      <selection activeCell="I5" sqref="I5"/>
    </sheetView>
  </sheetViews>
  <sheetFormatPr defaultRowHeight="15" x14ac:dyDescent="0.25"/>
  <cols>
    <col min="4" max="4" width="14" customWidth="1"/>
    <col min="5" max="5" width="13.140625" customWidth="1"/>
    <col min="6" max="6" width="15.7109375" customWidth="1"/>
    <col min="8" max="8" width="22.42578125" bestFit="1" customWidth="1"/>
    <col min="9" max="9" width="15.85546875" customWidth="1"/>
  </cols>
  <sheetData>
    <row r="3" spans="3:9" x14ac:dyDescent="0.25">
      <c r="C3" t="s">
        <v>1</v>
      </c>
      <c r="D3" t="s">
        <v>53</v>
      </c>
      <c r="E3" t="s">
        <v>54</v>
      </c>
      <c r="F3" t="s">
        <v>55</v>
      </c>
      <c r="H3" t="s">
        <v>1</v>
      </c>
      <c r="I3" t="s">
        <v>5</v>
      </c>
    </row>
    <row r="4" spans="3:9" x14ac:dyDescent="0.25">
      <c r="C4" s="3" t="s">
        <v>11</v>
      </c>
      <c r="D4" s="1">
        <v>54</v>
      </c>
      <c r="E4" s="1">
        <v>103</v>
      </c>
      <c r="F4" s="1">
        <v>187</v>
      </c>
      <c r="H4" t="s">
        <v>82</v>
      </c>
      <c r="I4" s="5">
        <v>4991</v>
      </c>
    </row>
    <row r="5" spans="3:9" x14ac:dyDescent="0.25">
      <c r="C5" s="3" t="s">
        <v>12</v>
      </c>
      <c r="D5" s="1">
        <v>33</v>
      </c>
      <c r="E5" s="1">
        <v>144</v>
      </c>
      <c r="F5" s="1">
        <v>662</v>
      </c>
      <c r="H5" t="s">
        <v>38</v>
      </c>
      <c r="I5" s="5">
        <v>3870</v>
      </c>
    </row>
    <row r="6" spans="3:9" x14ac:dyDescent="0.25">
      <c r="C6" s="3" t="s">
        <v>13</v>
      </c>
      <c r="D6" s="1">
        <v>29</v>
      </c>
      <c r="E6" s="1">
        <v>79</v>
      </c>
      <c r="F6" s="1">
        <v>130</v>
      </c>
      <c r="H6" t="s">
        <v>36</v>
      </c>
      <c r="I6" s="5">
        <v>3011</v>
      </c>
    </row>
    <row r="7" spans="3:9" x14ac:dyDescent="0.25">
      <c r="C7" s="3" t="s">
        <v>14</v>
      </c>
      <c r="D7" s="1">
        <v>125</v>
      </c>
      <c r="E7" s="1">
        <v>172</v>
      </c>
      <c r="F7" s="1">
        <v>309</v>
      </c>
      <c r="H7" t="s">
        <v>29</v>
      </c>
      <c r="I7" s="5">
        <v>2784</v>
      </c>
    </row>
    <row r="8" spans="3:9" x14ac:dyDescent="0.25">
      <c r="C8" s="3" t="s">
        <v>15</v>
      </c>
      <c r="D8" s="1">
        <v>37</v>
      </c>
      <c r="E8" s="1">
        <v>498</v>
      </c>
      <c r="F8" s="1">
        <v>1073</v>
      </c>
      <c r="H8" t="s">
        <v>41</v>
      </c>
      <c r="I8" s="5">
        <v>2191</v>
      </c>
    </row>
    <row r="9" spans="3:9" x14ac:dyDescent="0.25">
      <c r="C9" s="3" t="s">
        <v>16</v>
      </c>
      <c r="D9" s="1">
        <v>35</v>
      </c>
      <c r="E9" s="1">
        <v>23</v>
      </c>
      <c r="F9" s="1">
        <v>96</v>
      </c>
      <c r="H9" t="s">
        <v>35</v>
      </c>
      <c r="I9" s="5">
        <v>2080</v>
      </c>
    </row>
    <row r="10" spans="3:9" x14ac:dyDescent="0.25">
      <c r="C10" s="3" t="s">
        <v>17</v>
      </c>
      <c r="D10" s="1">
        <v>62</v>
      </c>
      <c r="E10" s="1">
        <v>203</v>
      </c>
      <c r="F10" s="1">
        <v>651</v>
      </c>
      <c r="H10" t="s">
        <v>37</v>
      </c>
      <c r="I10" s="5">
        <v>2003</v>
      </c>
    </row>
    <row r="11" spans="3:9" x14ac:dyDescent="0.25">
      <c r="C11" s="3" t="s">
        <v>18</v>
      </c>
      <c r="D11" s="1">
        <v>11</v>
      </c>
      <c r="E11" s="1">
        <v>81</v>
      </c>
      <c r="F11" s="1">
        <v>274</v>
      </c>
      <c r="H11" t="s">
        <v>33</v>
      </c>
      <c r="I11" s="5">
        <v>1710</v>
      </c>
    </row>
    <row r="12" spans="3:9" x14ac:dyDescent="0.25">
      <c r="C12" s="3" t="s">
        <v>19</v>
      </c>
      <c r="D12" s="1">
        <v>48</v>
      </c>
      <c r="E12" s="1">
        <v>127</v>
      </c>
      <c r="F12" s="1">
        <v>239</v>
      </c>
      <c r="H12" t="s">
        <v>15</v>
      </c>
      <c r="I12" s="5">
        <v>1608</v>
      </c>
    </row>
    <row r="13" spans="3:9" x14ac:dyDescent="0.25">
      <c r="C13" s="3" t="s">
        <v>20</v>
      </c>
      <c r="D13" s="1">
        <v>85</v>
      </c>
      <c r="E13" s="1">
        <v>218</v>
      </c>
      <c r="F13" s="1">
        <v>362</v>
      </c>
      <c r="H13" t="s">
        <v>39</v>
      </c>
      <c r="I13" s="5">
        <v>1570</v>
      </c>
    </row>
    <row r="14" spans="3:9" x14ac:dyDescent="0.25">
      <c r="C14" s="3" t="s">
        <v>21</v>
      </c>
      <c r="D14" s="1">
        <v>70</v>
      </c>
      <c r="E14" s="1">
        <v>146</v>
      </c>
      <c r="F14" s="1">
        <v>299</v>
      </c>
      <c r="H14" t="s">
        <v>28</v>
      </c>
      <c r="I14" s="5">
        <v>1555</v>
      </c>
    </row>
    <row r="15" spans="3:9" x14ac:dyDescent="0.25">
      <c r="C15" s="3" t="s">
        <v>22</v>
      </c>
      <c r="D15" s="1">
        <v>128</v>
      </c>
      <c r="E15" s="1">
        <v>265</v>
      </c>
      <c r="F15" s="1">
        <v>459</v>
      </c>
      <c r="H15" t="s">
        <v>40</v>
      </c>
      <c r="I15" s="5">
        <v>1355</v>
      </c>
    </row>
    <row r="16" spans="3:9" x14ac:dyDescent="0.25">
      <c r="C16" s="3" t="s">
        <v>23</v>
      </c>
      <c r="D16" s="1">
        <v>55</v>
      </c>
      <c r="E16" s="1">
        <v>92</v>
      </c>
      <c r="F16" s="1">
        <v>254</v>
      </c>
      <c r="H16" t="s">
        <v>34</v>
      </c>
      <c r="I16" s="5">
        <v>1247</v>
      </c>
    </row>
    <row r="17" spans="3:9" x14ac:dyDescent="0.25">
      <c r="C17" s="3" t="s">
        <v>24</v>
      </c>
      <c r="D17" s="1">
        <v>115</v>
      </c>
      <c r="E17" s="1">
        <v>211</v>
      </c>
      <c r="F17" s="1">
        <v>463</v>
      </c>
      <c r="H17" t="s">
        <v>26</v>
      </c>
      <c r="I17" s="5">
        <v>1153</v>
      </c>
    </row>
    <row r="18" spans="3:9" x14ac:dyDescent="0.25">
      <c r="C18" s="3" t="s">
        <v>25</v>
      </c>
      <c r="D18" s="1">
        <v>937</v>
      </c>
      <c r="E18" s="1">
        <v>784</v>
      </c>
      <c r="F18" s="1">
        <v>3270</v>
      </c>
      <c r="H18" t="s">
        <v>30</v>
      </c>
      <c r="I18" s="5">
        <v>1078</v>
      </c>
    </row>
    <row r="19" spans="3:9" x14ac:dyDescent="0.25">
      <c r="C19" s="3" t="s">
        <v>26</v>
      </c>
      <c r="D19" s="1">
        <v>39</v>
      </c>
      <c r="E19" s="1">
        <v>210</v>
      </c>
      <c r="F19" s="1">
        <v>904</v>
      </c>
      <c r="H19" t="s">
        <v>42</v>
      </c>
      <c r="I19" s="5">
        <v>1069</v>
      </c>
    </row>
    <row r="20" spans="3:9" x14ac:dyDescent="0.25">
      <c r="C20" s="3" t="s">
        <v>27</v>
      </c>
      <c r="D20" s="1">
        <v>33</v>
      </c>
      <c r="E20" s="1">
        <v>119</v>
      </c>
      <c r="F20" s="1">
        <v>192</v>
      </c>
      <c r="H20" t="s">
        <v>17</v>
      </c>
      <c r="I20" s="5">
        <v>916</v>
      </c>
    </row>
    <row r="21" spans="3:9" x14ac:dyDescent="0.25">
      <c r="C21" s="3" t="s">
        <v>28</v>
      </c>
      <c r="D21" s="1">
        <v>16</v>
      </c>
      <c r="E21" s="1">
        <v>335</v>
      </c>
      <c r="F21" s="1">
        <v>1204</v>
      </c>
      <c r="H21" t="s">
        <v>22</v>
      </c>
      <c r="I21" s="5">
        <v>852</v>
      </c>
    </row>
    <row r="22" spans="3:9" x14ac:dyDescent="0.25">
      <c r="C22" s="3" t="s">
        <v>29</v>
      </c>
      <c r="D22" s="1">
        <v>85</v>
      </c>
      <c r="E22" s="1">
        <v>996</v>
      </c>
      <c r="F22" s="1">
        <v>1703</v>
      </c>
      <c r="H22" t="s">
        <v>12</v>
      </c>
      <c r="I22" s="5">
        <v>839</v>
      </c>
    </row>
    <row r="23" spans="3:9" x14ac:dyDescent="0.25">
      <c r="C23" s="3" t="s">
        <v>30</v>
      </c>
      <c r="D23" s="1">
        <v>27</v>
      </c>
      <c r="E23" s="1">
        <v>390</v>
      </c>
      <c r="F23" s="1">
        <v>661</v>
      </c>
      <c r="H23" t="s">
        <v>45</v>
      </c>
      <c r="I23" s="5">
        <v>792</v>
      </c>
    </row>
    <row r="24" spans="3:9" x14ac:dyDescent="0.25">
      <c r="C24" s="3" t="s">
        <v>31</v>
      </c>
      <c r="D24" s="1">
        <v>0</v>
      </c>
      <c r="E24" s="1">
        <v>209</v>
      </c>
      <c r="F24" s="1">
        <v>254</v>
      </c>
      <c r="H24" t="s">
        <v>24</v>
      </c>
      <c r="I24" s="5">
        <v>789</v>
      </c>
    </row>
    <row r="25" spans="3:9" x14ac:dyDescent="0.25">
      <c r="C25" s="3" t="s">
        <v>32</v>
      </c>
      <c r="D25" s="1">
        <v>11</v>
      </c>
      <c r="E25" s="1">
        <v>162</v>
      </c>
      <c r="F25" s="1">
        <v>446</v>
      </c>
      <c r="H25" t="s">
        <v>20</v>
      </c>
      <c r="I25" s="5">
        <v>665</v>
      </c>
    </row>
    <row r="26" spans="3:9" x14ac:dyDescent="0.25">
      <c r="C26" s="3" t="s">
        <v>33</v>
      </c>
      <c r="D26" s="1">
        <v>197</v>
      </c>
      <c r="E26" s="1">
        <v>469</v>
      </c>
      <c r="F26" s="1">
        <v>1044</v>
      </c>
      <c r="H26" t="s">
        <v>32</v>
      </c>
      <c r="I26" s="5">
        <v>619</v>
      </c>
    </row>
    <row r="27" spans="3:9" x14ac:dyDescent="0.25">
      <c r="C27" s="3" t="s">
        <v>34</v>
      </c>
      <c r="D27" s="1">
        <v>107</v>
      </c>
      <c r="E27" s="1">
        <v>363</v>
      </c>
      <c r="F27" s="1">
        <v>777</v>
      </c>
      <c r="H27" t="s">
        <v>46</v>
      </c>
      <c r="I27" s="5">
        <v>618</v>
      </c>
    </row>
    <row r="28" spans="3:9" x14ac:dyDescent="0.25">
      <c r="C28" s="3" t="s">
        <v>35</v>
      </c>
      <c r="D28" s="1">
        <v>673</v>
      </c>
      <c r="E28" s="1">
        <v>351</v>
      </c>
      <c r="F28" s="1">
        <v>1056</v>
      </c>
      <c r="H28" t="s">
        <v>14</v>
      </c>
      <c r="I28" s="5">
        <v>606</v>
      </c>
    </row>
    <row r="29" spans="3:9" x14ac:dyDescent="0.25">
      <c r="C29" s="3" t="s">
        <v>36</v>
      </c>
      <c r="D29" s="1">
        <v>228</v>
      </c>
      <c r="E29" s="1">
        <v>465</v>
      </c>
      <c r="F29" s="1">
        <v>2318</v>
      </c>
      <c r="H29" t="s">
        <v>21</v>
      </c>
      <c r="I29" s="5">
        <v>515</v>
      </c>
    </row>
    <row r="30" spans="3:9" x14ac:dyDescent="0.25">
      <c r="C30" s="3" t="s">
        <v>37</v>
      </c>
      <c r="D30" s="1">
        <v>47</v>
      </c>
      <c r="E30" s="1">
        <v>593</v>
      </c>
      <c r="F30" s="1">
        <v>1363</v>
      </c>
      <c r="H30" t="s">
        <v>31</v>
      </c>
      <c r="I30" s="5">
        <v>463</v>
      </c>
    </row>
    <row r="31" spans="3:9" x14ac:dyDescent="0.25">
      <c r="C31" s="3" t="s">
        <v>38</v>
      </c>
      <c r="D31" s="1">
        <v>654</v>
      </c>
      <c r="E31" s="1">
        <v>904</v>
      </c>
      <c r="F31" s="1">
        <v>2312</v>
      </c>
      <c r="H31" t="s">
        <v>19</v>
      </c>
      <c r="I31" s="5">
        <v>414</v>
      </c>
    </row>
    <row r="32" spans="3:9" x14ac:dyDescent="0.25">
      <c r="C32" s="3" t="s">
        <v>39</v>
      </c>
      <c r="D32" s="1">
        <v>124</v>
      </c>
      <c r="E32" s="1">
        <v>436</v>
      </c>
      <c r="F32" s="1">
        <v>1010</v>
      </c>
      <c r="H32" t="s">
        <v>44</v>
      </c>
      <c r="I32" s="5">
        <v>408</v>
      </c>
    </row>
    <row r="33" spans="3:9" x14ac:dyDescent="0.25">
      <c r="C33" s="3" t="s">
        <v>40</v>
      </c>
      <c r="D33" s="1">
        <v>146</v>
      </c>
      <c r="E33" s="1">
        <v>326</v>
      </c>
      <c r="F33" s="1">
        <v>883</v>
      </c>
      <c r="H33" t="s">
        <v>23</v>
      </c>
      <c r="I33" s="5">
        <v>401</v>
      </c>
    </row>
    <row r="34" spans="3:9" x14ac:dyDescent="0.25">
      <c r="C34" s="3" t="s">
        <v>41</v>
      </c>
      <c r="D34" s="1">
        <v>138</v>
      </c>
      <c r="E34" s="1">
        <v>662</v>
      </c>
      <c r="F34" s="1">
        <v>1391</v>
      </c>
      <c r="H34" t="s">
        <v>18</v>
      </c>
      <c r="I34" s="5">
        <v>366</v>
      </c>
    </row>
    <row r="35" spans="3:9" x14ac:dyDescent="0.25">
      <c r="C35" s="3" t="s">
        <v>42</v>
      </c>
      <c r="D35" s="1">
        <v>102</v>
      </c>
      <c r="E35" s="1">
        <v>211</v>
      </c>
      <c r="F35" s="1">
        <v>756</v>
      </c>
      <c r="H35" t="s">
        <v>47</v>
      </c>
      <c r="I35" s="5">
        <v>355</v>
      </c>
    </row>
    <row r="36" spans="3:9" x14ac:dyDescent="0.25">
      <c r="C36" s="3" t="s">
        <v>43</v>
      </c>
      <c r="D36" s="1">
        <v>63</v>
      </c>
      <c r="E36" s="1">
        <v>85</v>
      </c>
      <c r="F36" s="1">
        <v>165</v>
      </c>
      <c r="H36" t="s">
        <v>11</v>
      </c>
      <c r="I36" s="5">
        <v>344</v>
      </c>
    </row>
    <row r="37" spans="3:9" x14ac:dyDescent="0.25">
      <c r="C37" s="3" t="s">
        <v>44</v>
      </c>
      <c r="D37" s="1">
        <v>10</v>
      </c>
      <c r="E37" s="1">
        <v>181</v>
      </c>
      <c r="F37" s="1">
        <v>217</v>
      </c>
      <c r="H37" t="s">
        <v>27</v>
      </c>
      <c r="I37" s="5">
        <v>344</v>
      </c>
    </row>
    <row r="38" spans="3:9" x14ac:dyDescent="0.25">
      <c r="C38" s="3" t="s">
        <v>45</v>
      </c>
      <c r="D38" s="1">
        <v>7</v>
      </c>
      <c r="E38" s="1">
        <v>89</v>
      </c>
      <c r="F38" s="1">
        <v>696</v>
      </c>
      <c r="H38" t="s">
        <v>43</v>
      </c>
      <c r="I38" s="5">
        <v>313</v>
      </c>
    </row>
    <row r="39" spans="3:9" x14ac:dyDescent="0.25">
      <c r="C39" s="3" t="s">
        <v>46</v>
      </c>
      <c r="D39" s="1">
        <v>22</v>
      </c>
      <c r="E39" s="1">
        <v>220</v>
      </c>
      <c r="F39" s="1">
        <v>376</v>
      </c>
      <c r="H39" t="s">
        <v>13</v>
      </c>
      <c r="I39" s="5">
        <v>238</v>
      </c>
    </row>
    <row r="40" spans="3:9" x14ac:dyDescent="0.25">
      <c r="C40" s="3" t="s">
        <v>47</v>
      </c>
      <c r="D40" s="1">
        <v>5</v>
      </c>
      <c r="E40" s="1">
        <v>106</v>
      </c>
      <c r="F40" s="1">
        <v>244</v>
      </c>
      <c r="H40" t="s">
        <v>16</v>
      </c>
      <c r="I40" s="5">
        <v>154</v>
      </c>
    </row>
  </sheetData>
  <conditionalFormatting sqref="D4:D40">
    <cfRule type="colorScale" priority="3">
      <colorScale>
        <cfvo type="min"/>
        <cfvo type="percentile" val="50"/>
        <cfvo type="max"/>
        <color rgb="FF63BE7B"/>
        <color rgb="FFFFEB84"/>
        <color rgb="FFF8696B"/>
      </colorScale>
    </cfRule>
  </conditionalFormatting>
  <conditionalFormatting sqref="E4:E40">
    <cfRule type="colorScale" priority="2">
      <colorScale>
        <cfvo type="min"/>
        <cfvo type="percentile" val="50"/>
        <cfvo type="max"/>
        <color rgb="FF63BE7B"/>
        <color rgb="FFFFEB84"/>
        <color rgb="FFF8696B"/>
      </colorScale>
    </cfRule>
  </conditionalFormatting>
  <conditionalFormatting sqref="F4:F40">
    <cfRule type="colorScale" priority="1">
      <colorScale>
        <cfvo type="min"/>
        <cfvo type="percentile" val="50"/>
        <cfvo type="max"/>
        <color rgb="FF63BE7B"/>
        <color rgb="FFFFEB84"/>
        <color rgb="FFF8696B"/>
      </colorScale>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3200-94FC-4ACB-A21E-3FA1711A1ECB}">
  <dimension ref="A1:A6"/>
  <sheetViews>
    <sheetView showGridLines="0" zoomScale="35" zoomScaleNormal="35" workbookViewId="0">
      <selection activeCell="AO41" sqref="AO41"/>
    </sheetView>
  </sheetViews>
  <sheetFormatPr defaultRowHeight="15" x14ac:dyDescent="0.25"/>
  <cols>
    <col min="1" max="16384" width="9.140625" style="6"/>
  </cols>
  <sheetData>
    <row r="1" s="6" customFormat="1" x14ac:dyDescent="0.25"/>
    <row r="2" s="6" customFormat="1" x14ac:dyDescent="0.25"/>
    <row r="3" s="6" customFormat="1" x14ac:dyDescent="0.25"/>
    <row r="4" s="6" customFormat="1" x14ac:dyDescent="0.25"/>
    <row r="5" s="6" customFormat="1" x14ac:dyDescent="0.25"/>
    <row r="6" s="6"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FDA49-3378-4DE3-8250-C4C5027AA48A}">
  <dimension ref="A1"/>
  <sheetViews>
    <sheetView tabSelected="1" topLeftCell="A8" zoomScale="57" zoomScaleNormal="57" workbookViewId="0">
      <selection activeCell="A29" sqref="A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Pivot</vt:lpstr>
      <vt:lpstr>Sheet5</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Saheedat Akanbi</dc:creator>
  <cp:lastModifiedBy>Saheedat Akanbi</cp:lastModifiedBy>
  <dcterms:created xsi:type="dcterms:W3CDTF">2025-05-18T21:47:15Z</dcterms:created>
  <dcterms:modified xsi:type="dcterms:W3CDTF">2025-05-30T20:46:46Z</dcterms:modified>
</cp:coreProperties>
</file>