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45" windowWidth="15960" windowHeight="11640"/>
  </bookViews>
  <sheets>
    <sheet name="3月" sheetId="1" r:id="rId1"/>
  </sheets>
  <calcPr calcId="114210"/>
</workbook>
</file>

<file path=xl/calcChain.xml><?xml version="1.0" encoding="utf-8"?>
<calcChain xmlns="http://schemas.openxmlformats.org/spreadsheetml/2006/main">
  <c r="M31" i="1"/>
  <c r="L31"/>
  <c r="K31"/>
  <c r="J31"/>
  <c r="I31"/>
  <c r="H31"/>
  <c r="G31"/>
  <c r="M30"/>
  <c r="L30"/>
  <c r="K30"/>
  <c r="J30"/>
  <c r="I30"/>
  <c r="H30"/>
  <c r="G30"/>
  <c r="M29"/>
  <c r="L29"/>
  <c r="K29"/>
  <c r="J29"/>
  <c r="I29"/>
  <c r="H29"/>
  <c r="G29"/>
  <c r="M28"/>
  <c r="L28"/>
  <c r="K28"/>
  <c r="J28"/>
  <c r="I28"/>
  <c r="H28"/>
  <c r="G28"/>
  <c r="M27"/>
  <c r="L27"/>
  <c r="K27"/>
  <c r="J27"/>
  <c r="I27"/>
  <c r="H27"/>
  <c r="G27"/>
  <c r="M26"/>
  <c r="L26"/>
  <c r="K26"/>
  <c r="J26"/>
  <c r="I26"/>
  <c r="H26"/>
  <c r="G26"/>
  <c r="M25"/>
  <c r="L25"/>
  <c r="K25"/>
  <c r="J25"/>
  <c r="I25"/>
  <c r="H25"/>
  <c r="G25"/>
  <c r="M24"/>
  <c r="L24"/>
  <c r="K24"/>
  <c r="J24"/>
  <c r="I24"/>
  <c r="H24"/>
  <c r="G24"/>
  <c r="M23"/>
  <c r="L23"/>
  <c r="K23"/>
  <c r="J23"/>
  <c r="I23"/>
  <c r="H23"/>
  <c r="G23"/>
  <c r="M22"/>
  <c r="L22"/>
  <c r="K22"/>
  <c r="J22"/>
  <c r="I22"/>
  <c r="H22"/>
  <c r="G22"/>
  <c r="M21"/>
  <c r="L21"/>
  <c r="K21"/>
  <c r="J21"/>
  <c r="I21"/>
  <c r="H21"/>
  <c r="G21"/>
  <c r="M20"/>
  <c r="L20"/>
  <c r="K20"/>
  <c r="J20"/>
  <c r="I20"/>
  <c r="H20"/>
  <c r="G20"/>
  <c r="M19"/>
  <c r="L19"/>
  <c r="K19"/>
  <c r="J19"/>
  <c r="I19"/>
  <c r="H19"/>
  <c r="G19"/>
  <c r="M18"/>
  <c r="L18"/>
  <c r="K18"/>
  <c r="J18"/>
  <c r="I18"/>
  <c r="H18"/>
  <c r="G18"/>
  <c r="M17"/>
  <c r="L17"/>
  <c r="K17"/>
  <c r="J17"/>
  <c r="I17"/>
  <c r="H17"/>
  <c r="G17"/>
  <c r="M16"/>
  <c r="L16"/>
  <c r="K16"/>
  <c r="J16"/>
  <c r="I16"/>
  <c r="H16"/>
  <c r="G16"/>
  <c r="M15"/>
  <c r="L15"/>
  <c r="K15"/>
  <c r="J15"/>
  <c r="I15"/>
  <c r="H15"/>
  <c r="G15"/>
  <c r="M14"/>
  <c r="L14"/>
  <c r="K14"/>
  <c r="J14"/>
  <c r="I14"/>
  <c r="H14"/>
  <c r="G14"/>
  <c r="M13"/>
  <c r="L13"/>
  <c r="K13"/>
  <c r="J13"/>
  <c r="I13"/>
  <c r="H13"/>
  <c r="G13"/>
  <c r="M12"/>
  <c r="L12"/>
  <c r="K12"/>
  <c r="J12"/>
  <c r="I12"/>
  <c r="H12"/>
  <c r="G12"/>
  <c r="M11"/>
  <c r="L11"/>
  <c r="K11"/>
  <c r="J11"/>
  <c r="I11"/>
  <c r="H11"/>
  <c r="G11"/>
  <c r="M10"/>
  <c r="L10"/>
  <c r="K10"/>
  <c r="J10"/>
  <c r="I10"/>
  <c r="H10"/>
  <c r="G10"/>
  <c r="M9"/>
  <c r="L9"/>
  <c r="K9"/>
  <c r="J9"/>
  <c r="I9"/>
  <c r="H9"/>
  <c r="G9"/>
  <c r="M8"/>
  <c r="L8"/>
  <c r="K8"/>
  <c r="J8"/>
  <c r="I8"/>
  <c r="H8"/>
  <c r="G8"/>
  <c r="M7"/>
  <c r="L7"/>
  <c r="K7"/>
  <c r="J7"/>
  <c r="I7"/>
  <c r="H7"/>
  <c r="G7"/>
  <c r="M6"/>
  <c r="L6"/>
  <c r="K6"/>
  <c r="J6"/>
  <c r="I6"/>
  <c r="H6"/>
  <c r="G6"/>
  <c r="M5"/>
  <c r="L5"/>
  <c r="K5"/>
  <c r="J5"/>
  <c r="I5"/>
  <c r="H5"/>
  <c r="G5"/>
  <c r="M4"/>
  <c r="L4"/>
  <c r="K4"/>
  <c r="J4"/>
  <c r="I4"/>
  <c r="H4"/>
  <c r="G4"/>
  <c r="M3"/>
  <c r="L3"/>
  <c r="K3"/>
  <c r="J3"/>
  <c r="I3"/>
  <c r="H3"/>
  <c r="G3"/>
  <c r="M2"/>
  <c r="L2"/>
  <c r="K2"/>
  <c r="J2"/>
  <c r="I2"/>
  <c r="H2"/>
  <c r="G2"/>
</calcChain>
</file>

<file path=xl/sharedStrings.xml><?xml version="1.0" encoding="utf-8"?>
<sst xmlns="http://schemas.openxmlformats.org/spreadsheetml/2006/main" count="31" uniqueCount="31">
  <si>
    <t>总阅读人数</t>
  </si>
  <si>
    <t>初次打开阅读人数</t>
  </si>
  <si>
    <t>分享次数</t>
  </si>
  <si>
    <t>每日增粉人数</t>
  </si>
  <si>
    <t>粉丝数</t>
  </si>
  <si>
    <t>初次打开率</t>
  </si>
  <si>
    <t>分享率</t>
  </si>
  <si>
    <t>分享拉粉率</t>
  </si>
  <si>
    <t>增粉速率</t>
  </si>
  <si>
    <t>阅读涨粉率</t>
  </si>
  <si>
    <t>传播涨粉率</t>
  </si>
  <si>
    <t>二次传播率</t>
  </si>
  <si>
    <t>文章标题</t>
  </si>
  <si>
    <t>手机浏览器</t>
  </si>
  <si>
    <t>唱衰外企</t>
  </si>
  <si>
    <t>唱衰公务员</t>
  </si>
  <si>
    <t>大佬全系列</t>
  </si>
  <si>
    <t>唱衰职业经理人</t>
  </si>
  <si>
    <t>唱衰全系列</t>
  </si>
  <si>
    <r>
      <t>魔都</t>
    </r>
    <r>
      <rPr>
        <sz val="10"/>
        <color indexed="8"/>
        <rFont val="Tahoma"/>
        <family val="2"/>
      </rPr>
      <t>4</t>
    </r>
  </si>
  <si>
    <r>
      <t>魔都</t>
    </r>
    <r>
      <rPr>
        <sz val="10"/>
        <color indexed="8"/>
        <rFont val="Tahoma"/>
        <family val="2"/>
      </rPr>
      <t>5</t>
    </r>
  </si>
  <si>
    <r>
      <t>魔都</t>
    </r>
    <r>
      <rPr>
        <sz val="10"/>
        <color indexed="8"/>
        <rFont val="Tahoma"/>
        <family val="2"/>
      </rPr>
      <t>6</t>
    </r>
  </si>
  <si>
    <r>
      <t>魔都</t>
    </r>
    <r>
      <rPr>
        <sz val="10"/>
        <color indexed="8"/>
        <rFont val="Tahoma"/>
        <family val="2"/>
      </rPr>
      <t>7</t>
    </r>
  </si>
  <si>
    <r>
      <t>移动</t>
    </r>
    <r>
      <rPr>
        <sz val="10"/>
        <color indexed="8"/>
        <rFont val="Tahoma"/>
        <family val="2"/>
      </rPr>
      <t>APP</t>
    </r>
    <r>
      <rPr>
        <sz val="10"/>
        <color indexed="8"/>
        <rFont val="Helvetica"/>
        <family val="2"/>
      </rPr>
      <t>上</t>
    </r>
  </si>
  <si>
    <r>
      <t>移动</t>
    </r>
    <r>
      <rPr>
        <sz val="10"/>
        <color indexed="8"/>
        <rFont val="Tahoma"/>
        <family val="2"/>
      </rPr>
      <t>APP</t>
    </r>
    <r>
      <rPr>
        <sz val="10"/>
        <color indexed="8"/>
        <rFont val="Helvetica"/>
        <family val="2"/>
      </rPr>
      <t>下</t>
    </r>
  </si>
  <si>
    <r>
      <t>移动</t>
    </r>
    <r>
      <rPr>
        <sz val="10"/>
        <color indexed="8"/>
        <rFont val="Tahoma"/>
        <family val="2"/>
      </rPr>
      <t>APP</t>
    </r>
    <r>
      <rPr>
        <sz val="10"/>
        <color indexed="8"/>
        <rFont val="Helvetica"/>
        <family val="2"/>
      </rPr>
      <t>两种选择</t>
    </r>
  </si>
  <si>
    <r>
      <t>大公司创新</t>
    </r>
    <r>
      <rPr>
        <sz val="10"/>
        <color indexed="8"/>
        <rFont val="Tahoma"/>
        <family val="2"/>
      </rPr>
      <t>1</t>
    </r>
  </si>
  <si>
    <r>
      <t>大公司创新</t>
    </r>
    <r>
      <rPr>
        <sz val="10"/>
        <color indexed="8"/>
        <rFont val="Tahoma"/>
        <family val="2"/>
      </rPr>
      <t>2</t>
    </r>
  </si>
  <si>
    <r>
      <t>大公司创新</t>
    </r>
    <r>
      <rPr>
        <sz val="10"/>
        <color indexed="8"/>
        <rFont val="Tahoma"/>
        <family val="2"/>
      </rPr>
      <t>3</t>
    </r>
  </si>
  <si>
    <r>
      <t>大公司创新</t>
    </r>
    <r>
      <rPr>
        <sz val="10"/>
        <color indexed="8"/>
        <rFont val="Tahoma"/>
        <family val="2"/>
      </rPr>
      <t>4</t>
    </r>
  </si>
  <si>
    <t>日期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</si>
</sst>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0.0%"/>
  </numFmts>
  <fonts count="11">
    <font>
      <sz val="12"/>
      <color indexed="8"/>
      <name val="Verdan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9"/>
      <name val="宋体"/>
      <charset val="134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10"/>
      <color indexed="13"/>
      <name val="Tahoma"/>
      <family val="2"/>
    </font>
    <font>
      <sz val="10"/>
      <color indexed="13"/>
      <name val="Tahoma"/>
      <family val="2"/>
    </font>
    <font>
      <b/>
      <sz val="10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14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5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 wrapText="1"/>
    </xf>
    <xf numFmtId="176" fontId="5" fillId="4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>
      <alignment vertical="top" wrapText="1"/>
    </xf>
    <xf numFmtId="177" fontId="6" fillId="0" borderId="1" xfId="0" applyNumberFormat="1" applyFont="1" applyBorder="1" applyAlignment="1">
      <alignment vertical="top" wrapText="1"/>
    </xf>
    <xf numFmtId="176" fontId="4" fillId="4" borderId="1" xfId="0" applyNumberFormat="1" applyFont="1" applyFill="1" applyBorder="1" applyAlignment="1">
      <alignment vertical="top" wrapText="1"/>
    </xf>
    <xf numFmtId="0" fontId="7" fillId="0" borderId="1" xfId="0" applyNumberFormat="1" applyFont="1" applyBorder="1" applyAlignment="1">
      <alignment vertical="top" wrapText="1"/>
    </xf>
    <xf numFmtId="177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177" fontId="7" fillId="2" borderId="1" xfId="0" applyNumberFormat="1" applyFont="1" applyFill="1" applyBorder="1" applyAlignment="1">
      <alignment vertical="top" wrapText="1"/>
    </xf>
    <xf numFmtId="176" fontId="8" fillId="4" borderId="1" xfId="0" applyNumberFormat="1" applyFont="1" applyFill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177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177" fontId="7" fillId="3" borderId="1" xfId="0" applyNumberFormat="1" applyFont="1" applyFill="1" applyBorder="1" applyAlignment="1">
      <alignment vertical="top" wrapText="1"/>
    </xf>
    <xf numFmtId="177" fontId="7" fillId="6" borderId="1" xfId="0" applyNumberFormat="1" applyFont="1" applyFill="1" applyBorder="1" applyAlignment="1">
      <alignment vertical="top" wrapText="1"/>
    </xf>
    <xf numFmtId="0" fontId="10" fillId="5" borderId="1" xfId="0" applyNumberFormat="1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BFBFBF"/>
      <rgbColor rgb="00DBDBDB"/>
      <rgbColor rgb="009CE159"/>
      <rgbColor rgb="00AD1915"/>
      <rgbColor rgb="00FFC071"/>
      <rgbColor rgb="00FF5F5D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showGridLines="0" tabSelected="1" workbookViewId="0">
      <pane xSplit="1" ySplit="1" topLeftCell="B11" activePane="bottomRight" state="frozenSplit"/>
      <selection pane="topRight"/>
      <selection pane="bottomLeft"/>
      <selection pane="bottomRight"/>
    </sheetView>
  </sheetViews>
  <sheetFormatPr defaultColWidth="9.09765625" defaultRowHeight="18" customHeight="1"/>
  <cols>
    <col min="1" max="1" width="9.09765625" style="1" customWidth="1"/>
    <col min="2" max="2" width="7.3984375" style="1" customWidth="1"/>
    <col min="3" max="3" width="7.19921875" style="1" customWidth="1"/>
    <col min="4" max="4" width="6.19921875" style="1" customWidth="1"/>
    <col min="5" max="7" width="7.3984375" style="1" customWidth="1"/>
    <col min="8" max="8" width="7.5" style="1" customWidth="1"/>
    <col min="9" max="9" width="7.3984375" style="1" customWidth="1"/>
    <col min="10" max="10" width="7.59765625" style="1" customWidth="1"/>
    <col min="11" max="13" width="7.3984375" style="1" customWidth="1"/>
    <col min="14" max="14" width="15.09765625" style="1" customWidth="1"/>
    <col min="15" max="16384" width="9.09765625" style="1"/>
  </cols>
  <sheetData>
    <row r="1" spans="1:14" ht="28.35" customHeight="1">
      <c r="A1" s="19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20.65" customHeight="1">
      <c r="A2" s="4">
        <v>40602</v>
      </c>
      <c r="B2" s="5">
        <v>26</v>
      </c>
      <c r="C2" s="5">
        <v>16</v>
      </c>
      <c r="D2" s="5">
        <v>9</v>
      </c>
      <c r="E2" s="5">
        <v>1</v>
      </c>
      <c r="F2" s="5">
        <v>7628</v>
      </c>
      <c r="G2" s="6">
        <f t="shared" ref="G2:G31" si="0">C2/F2</f>
        <v>2.097535395909806E-3</v>
      </c>
      <c r="H2" s="6">
        <f t="shared" ref="H2:H31" si="1">D2/B2</f>
        <v>0.34615384615384615</v>
      </c>
      <c r="I2" s="6">
        <f t="shared" ref="I2:I31" si="2">E2/D2</f>
        <v>0.1111111111111111</v>
      </c>
      <c r="J2" s="6">
        <f t="shared" ref="J2:J31" si="3">E2/F2</f>
        <v>1.3109596224436288E-4</v>
      </c>
      <c r="K2" s="6">
        <f t="shared" ref="K2:K31" si="4">E2/B2</f>
        <v>3.8461538461538464E-2</v>
      </c>
      <c r="L2" s="6">
        <f t="shared" ref="L2:L31" si="5">E2/(B2-C2)</f>
        <v>0.1</v>
      </c>
      <c r="M2" s="6">
        <f t="shared" ref="M2:M31" si="6">(B2-C2)/B2</f>
        <v>0.38461538461538464</v>
      </c>
      <c r="N2" s="5"/>
    </row>
    <row r="3" spans="1:14" ht="20.65" customHeight="1">
      <c r="A3" s="7">
        <v>40603</v>
      </c>
      <c r="B3" s="8">
        <v>1625</v>
      </c>
      <c r="C3" s="8">
        <v>1391</v>
      </c>
      <c r="D3" s="8">
        <v>45</v>
      </c>
      <c r="E3" s="8">
        <v>48</v>
      </c>
      <c r="F3" s="8">
        <v>7676</v>
      </c>
      <c r="G3" s="9">
        <f t="shared" si="0"/>
        <v>0.18121417404898385</v>
      </c>
      <c r="H3" s="9">
        <f t="shared" si="1"/>
        <v>2.7692307692307693E-2</v>
      </c>
      <c r="I3" s="9">
        <f t="shared" si="2"/>
        <v>1.0666666666666667</v>
      </c>
      <c r="J3" s="9">
        <f t="shared" si="3"/>
        <v>6.2532569046378321E-3</v>
      </c>
      <c r="K3" s="9">
        <f t="shared" si="4"/>
        <v>2.9538461538461538E-2</v>
      </c>
      <c r="L3" s="9">
        <f t="shared" si="5"/>
        <v>0.20512820512820512</v>
      </c>
      <c r="M3" s="9">
        <f t="shared" si="6"/>
        <v>0.14399999999999999</v>
      </c>
      <c r="N3" s="3" t="s">
        <v>19</v>
      </c>
    </row>
    <row r="4" spans="1:14" ht="20.65" customHeight="1">
      <c r="A4" s="4">
        <v>40604</v>
      </c>
      <c r="B4" s="5">
        <v>190</v>
      </c>
      <c r="C4" s="5">
        <v>174</v>
      </c>
      <c r="D4" s="5">
        <v>1</v>
      </c>
      <c r="E4" s="5">
        <v>1</v>
      </c>
      <c r="F4" s="5">
        <v>7677</v>
      </c>
      <c r="G4" s="6">
        <f t="shared" si="0"/>
        <v>2.2665103556076593E-2</v>
      </c>
      <c r="H4" s="6">
        <f t="shared" si="1"/>
        <v>5.263157894736842E-3</v>
      </c>
      <c r="I4" s="6">
        <f t="shared" si="2"/>
        <v>1</v>
      </c>
      <c r="J4" s="6">
        <f t="shared" si="3"/>
        <v>1.3025921583952066E-4</v>
      </c>
      <c r="K4" s="6">
        <f t="shared" si="4"/>
        <v>5.263157894736842E-3</v>
      </c>
      <c r="L4" s="6">
        <f t="shared" si="5"/>
        <v>6.25E-2</v>
      </c>
      <c r="M4" s="6">
        <f t="shared" si="6"/>
        <v>8.4210526315789472E-2</v>
      </c>
      <c r="N4" s="5"/>
    </row>
    <row r="5" spans="1:14" ht="20.45" customHeight="1">
      <c r="A5" s="4">
        <v>40605</v>
      </c>
      <c r="B5" s="5">
        <v>163</v>
      </c>
      <c r="C5" s="5">
        <v>96</v>
      </c>
      <c r="D5" s="5">
        <v>7</v>
      </c>
      <c r="E5" s="5">
        <v>4</v>
      </c>
      <c r="F5" s="5">
        <v>7681</v>
      </c>
      <c r="G5" s="6">
        <f t="shared" si="0"/>
        <v>1.2498372607733368E-2</v>
      </c>
      <c r="H5" s="6">
        <f t="shared" si="1"/>
        <v>4.2944785276073622E-2</v>
      </c>
      <c r="I5" s="6">
        <f t="shared" si="2"/>
        <v>0.5714285714285714</v>
      </c>
      <c r="J5" s="6">
        <f t="shared" si="3"/>
        <v>5.2076552532222362E-4</v>
      </c>
      <c r="K5" s="6">
        <f t="shared" si="4"/>
        <v>2.4539877300613498E-2</v>
      </c>
      <c r="L5" s="6">
        <f t="shared" si="5"/>
        <v>5.9701492537313432E-2</v>
      </c>
      <c r="M5" s="6">
        <f t="shared" si="6"/>
        <v>0.41104294478527609</v>
      </c>
      <c r="N5" s="5"/>
    </row>
    <row r="6" spans="1:14" ht="20.45" customHeight="1">
      <c r="A6" s="7">
        <v>40606</v>
      </c>
      <c r="B6" s="8">
        <v>1370</v>
      </c>
      <c r="C6" s="8">
        <v>950</v>
      </c>
      <c r="D6" s="8">
        <v>70</v>
      </c>
      <c r="E6" s="8">
        <v>30</v>
      </c>
      <c r="F6" s="8">
        <v>7712</v>
      </c>
      <c r="G6" s="9">
        <f t="shared" si="0"/>
        <v>0.12318464730290457</v>
      </c>
      <c r="H6" s="9">
        <f t="shared" si="1"/>
        <v>5.1094890510948905E-2</v>
      </c>
      <c r="I6" s="9">
        <f t="shared" si="2"/>
        <v>0.42857142857142855</v>
      </c>
      <c r="J6" s="9">
        <f t="shared" si="3"/>
        <v>3.8900414937759337E-3</v>
      </c>
      <c r="K6" s="9">
        <f t="shared" si="4"/>
        <v>2.1897810218978103E-2</v>
      </c>
      <c r="L6" s="9">
        <f t="shared" si="5"/>
        <v>7.1428571428571425E-2</v>
      </c>
      <c r="M6" s="9">
        <f t="shared" si="6"/>
        <v>0.30656934306569344</v>
      </c>
      <c r="N6" s="3" t="s">
        <v>20</v>
      </c>
    </row>
    <row r="7" spans="1:14" ht="20.45" customHeight="1">
      <c r="A7" s="7">
        <v>40607</v>
      </c>
      <c r="B7" s="8">
        <v>1331</v>
      </c>
      <c r="C7" s="8">
        <v>854</v>
      </c>
      <c r="D7" s="8">
        <v>87</v>
      </c>
      <c r="E7" s="8">
        <v>49</v>
      </c>
      <c r="F7" s="8">
        <v>7761</v>
      </c>
      <c r="G7" s="9">
        <f t="shared" si="0"/>
        <v>0.11003736631877335</v>
      </c>
      <c r="H7" s="9">
        <f t="shared" si="1"/>
        <v>6.5364387678437261E-2</v>
      </c>
      <c r="I7" s="9">
        <f t="shared" si="2"/>
        <v>0.56321839080459768</v>
      </c>
      <c r="J7" s="9">
        <f t="shared" si="3"/>
        <v>6.3136193789460121E-3</v>
      </c>
      <c r="K7" s="9">
        <f t="shared" si="4"/>
        <v>3.6814425244177308E-2</v>
      </c>
      <c r="L7" s="9">
        <f t="shared" si="5"/>
        <v>0.10272536687631027</v>
      </c>
      <c r="M7" s="9">
        <f t="shared" si="6"/>
        <v>0.3583771600300526</v>
      </c>
      <c r="N7" s="3" t="s">
        <v>21</v>
      </c>
    </row>
    <row r="8" spans="1:14" ht="20.45" customHeight="1">
      <c r="A8" s="7">
        <v>40608</v>
      </c>
      <c r="B8" s="8">
        <v>870</v>
      </c>
      <c r="C8" s="8">
        <v>502</v>
      </c>
      <c r="D8" s="8">
        <v>74</v>
      </c>
      <c r="E8" s="8">
        <v>20</v>
      </c>
      <c r="F8" s="8">
        <v>7783</v>
      </c>
      <c r="G8" s="9">
        <f t="shared" si="0"/>
        <v>6.4499550301940128E-2</v>
      </c>
      <c r="H8" s="9">
        <f t="shared" si="1"/>
        <v>8.5057471264367815E-2</v>
      </c>
      <c r="I8" s="9">
        <f t="shared" si="2"/>
        <v>0.27027027027027029</v>
      </c>
      <c r="J8" s="9">
        <f t="shared" si="3"/>
        <v>2.5697031992804832E-3</v>
      </c>
      <c r="K8" s="9">
        <f t="shared" si="4"/>
        <v>2.2988505747126436E-2</v>
      </c>
      <c r="L8" s="9">
        <f t="shared" si="5"/>
        <v>5.434782608695652E-2</v>
      </c>
      <c r="M8" s="9">
        <f t="shared" si="6"/>
        <v>0.42298850574712643</v>
      </c>
      <c r="N8" s="10"/>
    </row>
    <row r="9" spans="1:14" ht="20.45" customHeight="1">
      <c r="A9" s="4">
        <v>40609</v>
      </c>
      <c r="B9" s="5">
        <v>161</v>
      </c>
      <c r="C9" s="5">
        <v>99</v>
      </c>
      <c r="D9" s="5">
        <v>8</v>
      </c>
      <c r="E9" s="5">
        <v>5</v>
      </c>
      <c r="F9" s="5">
        <v>7785</v>
      </c>
      <c r="G9" s="6">
        <f t="shared" si="0"/>
        <v>1.2716763005780347E-2</v>
      </c>
      <c r="H9" s="6">
        <f t="shared" si="1"/>
        <v>4.9689440993788817E-2</v>
      </c>
      <c r="I9" s="6">
        <f t="shared" si="2"/>
        <v>0.625</v>
      </c>
      <c r="J9" s="6">
        <f t="shared" si="3"/>
        <v>6.4226075786769424E-4</v>
      </c>
      <c r="K9" s="6">
        <f t="shared" si="4"/>
        <v>3.1055900621118012E-2</v>
      </c>
      <c r="L9" s="6">
        <f t="shared" si="5"/>
        <v>8.0645161290322578E-2</v>
      </c>
      <c r="M9" s="6">
        <f t="shared" si="6"/>
        <v>0.38509316770186336</v>
      </c>
      <c r="N9" s="5"/>
    </row>
    <row r="10" spans="1:14" ht="20.45" customHeight="1">
      <c r="A10" s="7">
        <v>40610</v>
      </c>
      <c r="B10" s="8">
        <v>1449</v>
      </c>
      <c r="C10" s="8">
        <v>1179</v>
      </c>
      <c r="D10" s="8">
        <v>56</v>
      </c>
      <c r="E10" s="8">
        <v>17</v>
      </c>
      <c r="F10" s="8">
        <v>7802</v>
      </c>
      <c r="G10" s="9">
        <f t="shared" si="0"/>
        <v>0.15111509869264292</v>
      </c>
      <c r="H10" s="9">
        <f t="shared" si="1"/>
        <v>3.864734299516908E-2</v>
      </c>
      <c r="I10" s="9">
        <f t="shared" si="2"/>
        <v>0.30357142857142855</v>
      </c>
      <c r="J10" s="9">
        <f t="shared" si="3"/>
        <v>2.1789284798769547E-3</v>
      </c>
      <c r="K10" s="9">
        <f t="shared" si="4"/>
        <v>1.1732229123533472E-2</v>
      </c>
      <c r="L10" s="9">
        <f t="shared" si="5"/>
        <v>6.2962962962962957E-2</v>
      </c>
      <c r="M10" s="9">
        <f t="shared" si="6"/>
        <v>0.18633540372670807</v>
      </c>
      <c r="N10" s="3" t="s">
        <v>22</v>
      </c>
    </row>
    <row r="11" spans="1:14" ht="20.45" customHeight="1">
      <c r="A11" s="4">
        <v>40611</v>
      </c>
      <c r="B11" s="5">
        <v>519</v>
      </c>
      <c r="C11" s="5">
        <v>361</v>
      </c>
      <c r="D11" s="5">
        <v>29</v>
      </c>
      <c r="E11" s="5">
        <v>11</v>
      </c>
      <c r="F11" s="5">
        <v>7814</v>
      </c>
      <c r="G11" s="6">
        <f t="shared" si="0"/>
        <v>4.6199129767084721E-2</v>
      </c>
      <c r="H11" s="6">
        <f t="shared" si="1"/>
        <v>5.5876685934489405E-2</v>
      </c>
      <c r="I11" s="6">
        <f t="shared" si="2"/>
        <v>0.37931034482758619</v>
      </c>
      <c r="J11" s="6">
        <f t="shared" si="3"/>
        <v>1.4077297158945482E-3</v>
      </c>
      <c r="K11" s="6">
        <f t="shared" si="4"/>
        <v>2.119460500963391E-2</v>
      </c>
      <c r="L11" s="6">
        <f t="shared" si="5"/>
        <v>6.9620253164556958E-2</v>
      </c>
      <c r="M11" s="6">
        <f t="shared" si="6"/>
        <v>0.30443159922928709</v>
      </c>
      <c r="N11" s="11"/>
    </row>
    <row r="12" spans="1:14" ht="20.45" customHeight="1">
      <c r="A12" s="7">
        <v>40612</v>
      </c>
      <c r="B12" s="8">
        <v>4945</v>
      </c>
      <c r="C12" s="8">
        <v>1069</v>
      </c>
      <c r="D12" s="8">
        <v>888</v>
      </c>
      <c r="E12" s="8">
        <v>312</v>
      </c>
      <c r="F12" s="8">
        <v>8150</v>
      </c>
      <c r="G12" s="9">
        <f t="shared" si="0"/>
        <v>0.13116564417177914</v>
      </c>
      <c r="H12" s="12">
        <f t="shared" si="1"/>
        <v>0.17957532861476239</v>
      </c>
      <c r="I12" s="9">
        <f t="shared" si="2"/>
        <v>0.35135135135135137</v>
      </c>
      <c r="J12" s="9">
        <f t="shared" si="3"/>
        <v>3.8282208588957055E-2</v>
      </c>
      <c r="K12" s="9">
        <f t="shared" si="4"/>
        <v>6.3094034378159761E-2</v>
      </c>
      <c r="L12" s="9">
        <f t="shared" si="5"/>
        <v>8.0495356037151702E-2</v>
      </c>
      <c r="M12" s="9">
        <f t="shared" si="6"/>
        <v>0.78382204246713849</v>
      </c>
      <c r="N12" s="3" t="s">
        <v>23</v>
      </c>
    </row>
    <row r="13" spans="1:14" ht="20.45" customHeight="1">
      <c r="A13" s="7">
        <v>40613</v>
      </c>
      <c r="B13" s="8">
        <v>5040</v>
      </c>
      <c r="C13" s="8">
        <v>429</v>
      </c>
      <c r="D13" s="8">
        <v>948</v>
      </c>
      <c r="E13" s="8">
        <v>332</v>
      </c>
      <c r="F13" s="8">
        <v>8464</v>
      </c>
      <c r="G13" s="9">
        <f t="shared" si="0"/>
        <v>5.0685255198487711E-2</v>
      </c>
      <c r="H13" s="12">
        <f t="shared" si="1"/>
        <v>0.18809523809523809</v>
      </c>
      <c r="I13" s="9">
        <f t="shared" si="2"/>
        <v>0.35021097046413502</v>
      </c>
      <c r="J13" s="9">
        <f t="shared" si="3"/>
        <v>3.9224952741020794E-2</v>
      </c>
      <c r="K13" s="9">
        <f t="shared" si="4"/>
        <v>6.5873015873015875E-2</v>
      </c>
      <c r="L13" s="9">
        <f t="shared" si="5"/>
        <v>7.2001734981565826E-2</v>
      </c>
      <c r="M13" s="9">
        <f t="shared" si="6"/>
        <v>0.91488095238095235</v>
      </c>
      <c r="N13" s="10"/>
    </row>
    <row r="14" spans="1:14" ht="20.45" customHeight="1">
      <c r="A14" s="7">
        <v>40614</v>
      </c>
      <c r="B14" s="8">
        <v>5918</v>
      </c>
      <c r="C14" s="8">
        <v>992</v>
      </c>
      <c r="D14" s="8">
        <v>1171</v>
      </c>
      <c r="E14" s="8">
        <v>383</v>
      </c>
      <c r="F14" s="8">
        <v>8870</v>
      </c>
      <c r="G14" s="9">
        <f t="shared" si="0"/>
        <v>0.11183765501691094</v>
      </c>
      <c r="H14" s="12">
        <f t="shared" si="1"/>
        <v>0.19787090233186888</v>
      </c>
      <c r="I14" s="9">
        <f t="shared" si="2"/>
        <v>0.32707087959009395</v>
      </c>
      <c r="J14" s="9">
        <f t="shared" si="3"/>
        <v>4.3179255918827507E-2</v>
      </c>
      <c r="K14" s="9">
        <f t="shared" si="4"/>
        <v>6.4717810070969925E-2</v>
      </c>
      <c r="L14" s="9">
        <f t="shared" si="5"/>
        <v>7.7750710515631344E-2</v>
      </c>
      <c r="M14" s="9">
        <f t="shared" si="6"/>
        <v>0.83237580263602573</v>
      </c>
      <c r="N14" s="3" t="s">
        <v>24</v>
      </c>
    </row>
    <row r="15" spans="1:14" ht="20.45" customHeight="1">
      <c r="A15" s="13">
        <v>40615</v>
      </c>
      <c r="B15" s="14">
        <v>3553</v>
      </c>
      <c r="C15" s="14">
        <v>471</v>
      </c>
      <c r="D15" s="14">
        <v>738</v>
      </c>
      <c r="E15" s="14">
        <v>1296</v>
      </c>
      <c r="F15" s="14">
        <v>10392</v>
      </c>
      <c r="G15" s="15">
        <f t="shared" si="0"/>
        <v>4.5323325635103925E-2</v>
      </c>
      <c r="H15" s="15">
        <f t="shared" si="1"/>
        <v>0.20771179285111174</v>
      </c>
      <c r="I15" s="15">
        <f t="shared" si="2"/>
        <v>1.7560975609756098</v>
      </c>
      <c r="J15" s="15">
        <f t="shared" si="3"/>
        <v>0.12471131639722864</v>
      </c>
      <c r="K15" s="15">
        <f t="shared" si="4"/>
        <v>0.36476217281170842</v>
      </c>
      <c r="L15" s="15">
        <f t="shared" si="5"/>
        <v>0.42050616482803377</v>
      </c>
      <c r="M15" s="15">
        <f t="shared" si="6"/>
        <v>0.86743596960315228</v>
      </c>
      <c r="N15" s="16"/>
    </row>
    <row r="16" spans="1:14" ht="20.45" customHeight="1">
      <c r="A16" s="13">
        <v>40616</v>
      </c>
      <c r="B16" s="14">
        <v>5512</v>
      </c>
      <c r="C16" s="14">
        <v>1721</v>
      </c>
      <c r="D16" s="14">
        <v>1085</v>
      </c>
      <c r="E16" s="14">
        <v>1350</v>
      </c>
      <c r="F16" s="14">
        <v>11550</v>
      </c>
      <c r="G16" s="15">
        <f t="shared" si="0"/>
        <v>0.149004329004329</v>
      </c>
      <c r="H16" s="15">
        <f t="shared" si="1"/>
        <v>0.19684325108853409</v>
      </c>
      <c r="I16" s="15">
        <f t="shared" si="2"/>
        <v>1.2442396313364055</v>
      </c>
      <c r="J16" s="15">
        <f t="shared" si="3"/>
        <v>0.11688311688311688</v>
      </c>
      <c r="K16" s="15">
        <f t="shared" si="4"/>
        <v>0.24492017416545719</v>
      </c>
      <c r="L16" s="15">
        <f t="shared" si="5"/>
        <v>0.35610656818781322</v>
      </c>
      <c r="M16" s="15">
        <f t="shared" si="6"/>
        <v>0.68777213352685052</v>
      </c>
      <c r="N16" s="3" t="s">
        <v>25</v>
      </c>
    </row>
    <row r="17" spans="1:14" ht="20.45" customHeight="1">
      <c r="A17" s="13">
        <v>40617</v>
      </c>
      <c r="B17" s="14">
        <v>5950</v>
      </c>
      <c r="C17" s="14">
        <v>905</v>
      </c>
      <c r="D17" s="14">
        <v>1295</v>
      </c>
      <c r="E17" s="14">
        <v>686</v>
      </c>
      <c r="F17" s="14">
        <v>12245</v>
      </c>
      <c r="G17" s="15">
        <f t="shared" si="0"/>
        <v>7.3907717435688039E-2</v>
      </c>
      <c r="H17" s="15">
        <f t="shared" si="1"/>
        <v>0.21764705882352942</v>
      </c>
      <c r="I17" s="15">
        <f t="shared" si="2"/>
        <v>0.52972972972972976</v>
      </c>
      <c r="J17" s="15">
        <f t="shared" si="3"/>
        <v>5.6022866476112702E-2</v>
      </c>
      <c r="K17" s="15">
        <f t="shared" si="4"/>
        <v>0.11529411764705882</v>
      </c>
      <c r="L17" s="15">
        <f t="shared" si="5"/>
        <v>0.13597621407333993</v>
      </c>
      <c r="M17" s="15">
        <f t="shared" si="6"/>
        <v>0.84789915966386553</v>
      </c>
      <c r="N17" s="16"/>
    </row>
    <row r="18" spans="1:14" ht="20.45" customHeight="1">
      <c r="A18" s="7">
        <v>40618</v>
      </c>
      <c r="B18" s="8">
        <v>3745</v>
      </c>
      <c r="C18" s="8">
        <v>1536</v>
      </c>
      <c r="D18" s="8">
        <v>506</v>
      </c>
      <c r="E18" s="8">
        <v>429</v>
      </c>
      <c r="F18" s="8">
        <v>12617</v>
      </c>
      <c r="G18" s="9">
        <f t="shared" si="0"/>
        <v>0.12174050883728303</v>
      </c>
      <c r="H18" s="9">
        <f t="shared" si="1"/>
        <v>0.13511348464619494</v>
      </c>
      <c r="I18" s="9">
        <f t="shared" si="2"/>
        <v>0.84782608695652173</v>
      </c>
      <c r="J18" s="9">
        <f t="shared" si="3"/>
        <v>3.4001743679163032E-2</v>
      </c>
      <c r="K18" s="9">
        <f t="shared" si="4"/>
        <v>0.11455273698264352</v>
      </c>
      <c r="L18" s="9">
        <f t="shared" si="5"/>
        <v>0.19420552286102308</v>
      </c>
      <c r="M18" s="9">
        <f t="shared" si="6"/>
        <v>0.58985313751668889</v>
      </c>
      <c r="N18" s="3" t="s">
        <v>13</v>
      </c>
    </row>
    <row r="19" spans="1:14" ht="20.45" customHeight="1">
      <c r="A19" s="7">
        <v>40619</v>
      </c>
      <c r="B19" s="8">
        <v>6843</v>
      </c>
      <c r="C19" s="8">
        <v>2917</v>
      </c>
      <c r="D19" s="8">
        <v>632</v>
      </c>
      <c r="E19" s="8">
        <v>285</v>
      </c>
      <c r="F19" s="8">
        <v>12927</v>
      </c>
      <c r="G19" s="17">
        <f t="shared" si="0"/>
        <v>0.22565173667517599</v>
      </c>
      <c r="H19" s="9">
        <f t="shared" si="1"/>
        <v>9.2357153295338307E-2</v>
      </c>
      <c r="I19" s="9">
        <f t="shared" si="2"/>
        <v>0.45094936708860761</v>
      </c>
      <c r="J19" s="9">
        <f t="shared" si="3"/>
        <v>2.2046878626131354E-2</v>
      </c>
      <c r="K19" s="9">
        <f t="shared" si="4"/>
        <v>4.1648399824638319E-2</v>
      </c>
      <c r="L19" s="9">
        <f t="shared" si="5"/>
        <v>7.2592969943963317E-2</v>
      </c>
      <c r="M19" s="9">
        <f t="shared" si="6"/>
        <v>0.57372497442642112</v>
      </c>
      <c r="N19" s="3" t="s">
        <v>14</v>
      </c>
    </row>
    <row r="20" spans="1:14" ht="20.45" customHeight="1">
      <c r="A20" s="7">
        <v>40620</v>
      </c>
      <c r="B20" s="8">
        <v>9901</v>
      </c>
      <c r="C20" s="8">
        <v>2579</v>
      </c>
      <c r="D20" s="8">
        <v>1014</v>
      </c>
      <c r="E20" s="8">
        <v>571</v>
      </c>
      <c r="F20" s="8">
        <v>13506</v>
      </c>
      <c r="G20" s="17">
        <f t="shared" si="0"/>
        <v>0.19095216940618984</v>
      </c>
      <c r="H20" s="9">
        <f t="shared" si="1"/>
        <v>0.10241389758610242</v>
      </c>
      <c r="I20" s="9">
        <f t="shared" si="2"/>
        <v>0.56311637080867849</v>
      </c>
      <c r="J20" s="9">
        <f t="shared" si="3"/>
        <v>4.2277506293499183E-2</v>
      </c>
      <c r="K20" s="9">
        <f t="shared" si="4"/>
        <v>5.7670942329057673E-2</v>
      </c>
      <c r="L20" s="9">
        <f t="shared" si="5"/>
        <v>7.7984157334061735E-2</v>
      </c>
      <c r="M20" s="9">
        <f t="shared" si="6"/>
        <v>0.73952126047873956</v>
      </c>
      <c r="N20" s="3" t="s">
        <v>15</v>
      </c>
    </row>
    <row r="21" spans="1:14" ht="20.45" customHeight="1">
      <c r="A21" s="7">
        <v>40621</v>
      </c>
      <c r="B21" s="8">
        <v>9819</v>
      </c>
      <c r="C21" s="8">
        <v>1504</v>
      </c>
      <c r="D21" s="8">
        <v>947</v>
      </c>
      <c r="E21" s="8">
        <v>479</v>
      </c>
      <c r="F21" s="8">
        <v>13956</v>
      </c>
      <c r="G21" s="9">
        <f t="shared" si="0"/>
        <v>0.10776726855832616</v>
      </c>
      <c r="H21" s="9">
        <f t="shared" si="1"/>
        <v>9.6445666564823299E-2</v>
      </c>
      <c r="I21" s="9">
        <f t="shared" si="2"/>
        <v>0.50580781414994724</v>
      </c>
      <c r="J21" s="9">
        <f t="shared" si="3"/>
        <v>3.4322155345371169E-2</v>
      </c>
      <c r="K21" s="9">
        <f t="shared" si="4"/>
        <v>4.8782971789387924E-2</v>
      </c>
      <c r="L21" s="9">
        <f t="shared" si="5"/>
        <v>5.7606734816596512E-2</v>
      </c>
      <c r="M21" s="9">
        <f t="shared" si="6"/>
        <v>0.84682757918321616</v>
      </c>
      <c r="N21" s="10"/>
    </row>
    <row r="22" spans="1:14" ht="20.45" customHeight="1">
      <c r="A22" s="7">
        <v>40622</v>
      </c>
      <c r="B22" s="8">
        <v>6844</v>
      </c>
      <c r="C22" s="8">
        <v>1924</v>
      </c>
      <c r="D22" s="8">
        <v>586</v>
      </c>
      <c r="E22" s="8">
        <v>181</v>
      </c>
      <c r="F22" s="8">
        <v>14127</v>
      </c>
      <c r="G22" s="9">
        <f t="shared" si="0"/>
        <v>0.13619310540100515</v>
      </c>
      <c r="H22" s="9">
        <f t="shared" si="1"/>
        <v>8.5622443015780245E-2</v>
      </c>
      <c r="I22" s="9">
        <f t="shared" si="2"/>
        <v>0.30887372013651876</v>
      </c>
      <c r="J22" s="9">
        <f t="shared" si="3"/>
        <v>1.2812345154668366E-2</v>
      </c>
      <c r="K22" s="9">
        <f t="shared" si="4"/>
        <v>2.6446522501461133E-2</v>
      </c>
      <c r="L22" s="9">
        <f t="shared" si="5"/>
        <v>3.6788617886178862E-2</v>
      </c>
      <c r="M22" s="9">
        <f t="shared" si="6"/>
        <v>0.71887784921098774</v>
      </c>
      <c r="N22" s="3" t="s">
        <v>16</v>
      </c>
    </row>
    <row r="23" spans="1:14" ht="20.45" customHeight="1">
      <c r="A23" s="7">
        <v>40623</v>
      </c>
      <c r="B23" s="8">
        <v>4845</v>
      </c>
      <c r="C23" s="8">
        <v>2021</v>
      </c>
      <c r="D23" s="8">
        <v>477</v>
      </c>
      <c r="E23" s="8">
        <v>463</v>
      </c>
      <c r="F23" s="8">
        <v>14843</v>
      </c>
      <c r="G23" s="9">
        <f t="shared" si="0"/>
        <v>0.13615845853264166</v>
      </c>
      <c r="H23" s="9">
        <f t="shared" si="1"/>
        <v>9.845201238390093E-2</v>
      </c>
      <c r="I23" s="18">
        <f t="shared" si="2"/>
        <v>0.97064989517819711</v>
      </c>
      <c r="J23" s="9">
        <f t="shared" si="3"/>
        <v>3.1193155022569561E-2</v>
      </c>
      <c r="K23" s="9">
        <f t="shared" si="4"/>
        <v>9.5562435500515991E-2</v>
      </c>
      <c r="L23" s="9">
        <f t="shared" si="5"/>
        <v>0.16395184135977336</v>
      </c>
      <c r="M23" s="9">
        <f t="shared" si="6"/>
        <v>0.58286893704850362</v>
      </c>
      <c r="N23" s="3" t="s">
        <v>17</v>
      </c>
    </row>
    <row r="24" spans="1:14" ht="20.45" customHeight="1">
      <c r="A24" s="7">
        <v>40624</v>
      </c>
      <c r="B24" s="8">
        <v>10143</v>
      </c>
      <c r="C24" s="8">
        <v>3115</v>
      </c>
      <c r="D24" s="8">
        <v>902</v>
      </c>
      <c r="E24" s="8">
        <v>1245</v>
      </c>
      <c r="F24" s="8">
        <v>15902</v>
      </c>
      <c r="G24" s="17">
        <f t="shared" si="0"/>
        <v>0.19588730977235569</v>
      </c>
      <c r="H24" s="9">
        <f t="shared" si="1"/>
        <v>8.8928324953169671E-2</v>
      </c>
      <c r="I24" s="18">
        <f t="shared" si="2"/>
        <v>1.3802660753880267</v>
      </c>
      <c r="J24" s="9">
        <f t="shared" si="3"/>
        <v>7.8292038737265757E-2</v>
      </c>
      <c r="K24" s="9">
        <f t="shared" si="4"/>
        <v>0.12274475007394262</v>
      </c>
      <c r="L24" s="9">
        <f t="shared" si="5"/>
        <v>0.17714854866249288</v>
      </c>
      <c r="M24" s="9">
        <f t="shared" si="6"/>
        <v>0.69289164941338854</v>
      </c>
      <c r="N24" s="3" t="s">
        <v>18</v>
      </c>
    </row>
    <row r="25" spans="1:14" ht="20.45" customHeight="1">
      <c r="A25" s="7">
        <v>40625</v>
      </c>
      <c r="B25" s="8">
        <v>4948</v>
      </c>
      <c r="C25" s="8">
        <v>2186</v>
      </c>
      <c r="D25" s="8">
        <v>430</v>
      </c>
      <c r="E25" s="8">
        <v>523</v>
      </c>
      <c r="F25" s="8">
        <v>16380</v>
      </c>
      <c r="G25" s="9">
        <f t="shared" si="0"/>
        <v>0.13345543345543345</v>
      </c>
      <c r="H25" s="9">
        <f t="shared" si="1"/>
        <v>8.690379951495554E-2</v>
      </c>
      <c r="I25" s="18">
        <f t="shared" si="2"/>
        <v>1.2162790697674419</v>
      </c>
      <c r="J25" s="9">
        <f t="shared" si="3"/>
        <v>3.1929181929181927E-2</v>
      </c>
      <c r="K25" s="9">
        <f t="shared" si="4"/>
        <v>0.10569927243330639</v>
      </c>
      <c r="L25" s="9">
        <f t="shared" si="5"/>
        <v>0.1893555394641564</v>
      </c>
      <c r="M25" s="9">
        <f t="shared" si="6"/>
        <v>0.55820533548908646</v>
      </c>
      <c r="N25" s="3" t="s">
        <v>26</v>
      </c>
    </row>
    <row r="26" spans="1:14" ht="20.45" customHeight="1">
      <c r="A26" s="7">
        <v>40626</v>
      </c>
      <c r="B26" s="8">
        <v>4472</v>
      </c>
      <c r="C26" s="8">
        <v>2002</v>
      </c>
      <c r="D26" s="8">
        <v>430</v>
      </c>
      <c r="E26" s="8">
        <v>244</v>
      </c>
      <c r="F26" s="8">
        <v>16629</v>
      </c>
      <c r="G26" s="9">
        <f t="shared" si="0"/>
        <v>0.12039208611461905</v>
      </c>
      <c r="H26" s="9">
        <f t="shared" si="1"/>
        <v>9.6153846153846159E-2</v>
      </c>
      <c r="I26" s="9">
        <f t="shared" si="2"/>
        <v>0.56744186046511624</v>
      </c>
      <c r="J26" s="9">
        <f t="shared" si="3"/>
        <v>1.4673161344638884E-2</v>
      </c>
      <c r="K26" s="9">
        <f t="shared" si="4"/>
        <v>5.4561717352415023E-2</v>
      </c>
      <c r="L26" s="9">
        <f t="shared" si="5"/>
        <v>9.8785425101214575E-2</v>
      </c>
      <c r="M26" s="9">
        <f t="shared" si="6"/>
        <v>0.55232558139534882</v>
      </c>
      <c r="N26" s="3" t="s">
        <v>27</v>
      </c>
    </row>
    <row r="27" spans="1:14" ht="20.45" customHeight="1">
      <c r="A27" s="7">
        <v>40627</v>
      </c>
      <c r="B27" s="8">
        <v>3724</v>
      </c>
      <c r="C27" s="8">
        <v>1602</v>
      </c>
      <c r="D27" s="8">
        <v>372</v>
      </c>
      <c r="E27" s="8">
        <v>273</v>
      </c>
      <c r="F27" s="8">
        <v>16880</v>
      </c>
      <c r="G27" s="9">
        <f t="shared" si="0"/>
        <v>9.4905213270142175E-2</v>
      </c>
      <c r="H27" s="9">
        <f t="shared" si="1"/>
        <v>9.9892588614393124E-2</v>
      </c>
      <c r="I27" s="9">
        <f t="shared" si="2"/>
        <v>0.7338709677419355</v>
      </c>
      <c r="J27" s="9">
        <f t="shared" si="3"/>
        <v>1.6172985781990522E-2</v>
      </c>
      <c r="K27" s="9">
        <f t="shared" si="4"/>
        <v>7.3308270676691725E-2</v>
      </c>
      <c r="L27" s="9">
        <f t="shared" si="5"/>
        <v>0.12865221489161169</v>
      </c>
      <c r="M27" s="9">
        <f t="shared" si="6"/>
        <v>0.56981740064446829</v>
      </c>
      <c r="N27" s="3" t="s">
        <v>28</v>
      </c>
    </row>
    <row r="28" spans="1:14" ht="20.45" customHeight="1">
      <c r="A28" s="7">
        <v>40628</v>
      </c>
      <c r="B28" s="8">
        <v>2783</v>
      </c>
      <c r="C28" s="8">
        <v>1263</v>
      </c>
      <c r="D28" s="8">
        <v>297</v>
      </c>
      <c r="E28" s="8">
        <v>137</v>
      </c>
      <c r="F28" s="8">
        <v>17015</v>
      </c>
      <c r="G28" s="9">
        <f t="shared" si="0"/>
        <v>7.4228621804290337E-2</v>
      </c>
      <c r="H28" s="9">
        <f t="shared" si="1"/>
        <v>0.1067193675889328</v>
      </c>
      <c r="I28" s="9">
        <f t="shared" si="2"/>
        <v>0.46127946127946129</v>
      </c>
      <c r="J28" s="9">
        <f t="shared" si="3"/>
        <v>8.0517190714075818E-3</v>
      </c>
      <c r="K28" s="9">
        <f t="shared" si="4"/>
        <v>4.9227452389507723E-2</v>
      </c>
      <c r="L28" s="9">
        <f t="shared" si="5"/>
        <v>9.0131578947368424E-2</v>
      </c>
      <c r="M28" s="9">
        <f t="shared" si="6"/>
        <v>0.54617319439453826</v>
      </c>
      <c r="N28" s="3" t="s">
        <v>29</v>
      </c>
    </row>
    <row r="29" spans="1:14" ht="20.45" customHeight="1">
      <c r="A29" s="7">
        <v>40629</v>
      </c>
      <c r="B29" s="8">
        <v>1556</v>
      </c>
      <c r="C29" s="8">
        <v>575</v>
      </c>
      <c r="D29" s="8">
        <v>135</v>
      </c>
      <c r="E29" s="8">
        <v>67</v>
      </c>
      <c r="F29" s="8">
        <v>17081</v>
      </c>
      <c r="G29" s="9">
        <f t="shared" si="0"/>
        <v>3.3663134476904159E-2</v>
      </c>
      <c r="H29" s="9">
        <f t="shared" si="1"/>
        <v>8.6760925449871462E-2</v>
      </c>
      <c r="I29" s="9">
        <f t="shared" si="2"/>
        <v>0.49629629629629629</v>
      </c>
      <c r="J29" s="9">
        <f t="shared" si="3"/>
        <v>3.9224869738305719E-3</v>
      </c>
      <c r="K29" s="9">
        <f t="shared" si="4"/>
        <v>4.3059125964010285E-2</v>
      </c>
      <c r="L29" s="9">
        <f t="shared" si="5"/>
        <v>6.8297655453618752E-2</v>
      </c>
      <c r="M29" s="9">
        <f t="shared" si="6"/>
        <v>0.63046272493573263</v>
      </c>
      <c r="N29" s="10"/>
    </row>
    <row r="30" spans="1:14" ht="20.45" customHeight="1">
      <c r="A30" s="7">
        <v>40630</v>
      </c>
      <c r="B30" s="8">
        <v>2766</v>
      </c>
      <c r="C30" s="8">
        <v>2055</v>
      </c>
      <c r="D30" s="8">
        <v>149</v>
      </c>
      <c r="E30" s="8">
        <v>45</v>
      </c>
      <c r="F30" s="8">
        <v>17121</v>
      </c>
      <c r="G30" s="9">
        <f t="shared" si="0"/>
        <v>0.12002803574557561</v>
      </c>
      <c r="H30" s="9">
        <f t="shared" si="1"/>
        <v>5.386840202458424E-2</v>
      </c>
      <c r="I30" s="9">
        <f t="shared" si="2"/>
        <v>0.30201342281879195</v>
      </c>
      <c r="J30" s="9">
        <f t="shared" si="3"/>
        <v>2.6283511477133343E-3</v>
      </c>
      <c r="K30" s="9">
        <f t="shared" si="4"/>
        <v>1.6268980477223426E-2</v>
      </c>
      <c r="L30" s="9">
        <f t="shared" si="5"/>
        <v>6.3291139240506333E-2</v>
      </c>
      <c r="M30" s="9">
        <f t="shared" si="6"/>
        <v>0.25704989154013014</v>
      </c>
      <c r="N30" s="10"/>
    </row>
    <row r="31" spans="1:14" ht="20.45" customHeight="1">
      <c r="A31" s="7">
        <v>40631</v>
      </c>
      <c r="B31" s="8">
        <v>1501</v>
      </c>
      <c r="C31" s="8">
        <v>1060</v>
      </c>
      <c r="D31" s="8">
        <v>82</v>
      </c>
      <c r="E31" s="8">
        <v>39</v>
      </c>
      <c r="F31" s="8">
        <v>17161</v>
      </c>
      <c r="G31" s="9">
        <f t="shared" si="0"/>
        <v>6.1767962239962705E-2</v>
      </c>
      <c r="H31" s="9">
        <f t="shared" si="1"/>
        <v>5.4630246502331781E-2</v>
      </c>
      <c r="I31" s="9">
        <f t="shared" si="2"/>
        <v>0.47560975609756095</v>
      </c>
      <c r="J31" s="9">
        <f t="shared" si="3"/>
        <v>2.2725948371307035E-3</v>
      </c>
      <c r="K31" s="9">
        <f t="shared" si="4"/>
        <v>2.5982678214523651E-2</v>
      </c>
      <c r="L31" s="9">
        <f t="shared" si="5"/>
        <v>8.8435374149659865E-2</v>
      </c>
      <c r="M31" s="9">
        <f t="shared" si="6"/>
        <v>0.29380413057961358</v>
      </c>
      <c r="N31" s="10"/>
    </row>
  </sheetData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</cp:lastModifiedBy>
  <dcterms:created xsi:type="dcterms:W3CDTF">2015-03-31T06:00:10Z</dcterms:created>
  <dcterms:modified xsi:type="dcterms:W3CDTF">2015-04-04T04:07:22Z</dcterms:modified>
</cp:coreProperties>
</file>