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05" yWindow="225" windowWidth="17235" windowHeight="10815" firstSheet="1" activeTab="2"/>
  </bookViews>
  <sheets>
    <sheet name="miscDemand_1Week_Melody" sheetId="1" r:id="rId1"/>
    <sheet name="miscDemand_1Week_Melody (2)" sheetId="2" r:id="rId2"/>
    <sheet name="miscDemand_1Week_Melody (3)" sheetId="3" r:id="rId3"/>
    <sheet name="MicroMacroD2days" sheetId="4" r:id="rId4"/>
    <sheet name="MicroMacroD1Week" sheetId="5" r:id="rId5"/>
  </sheets>
  <calcPr calcId="125725"/>
</workbook>
</file>

<file path=xl/calcChain.xml><?xml version="1.0" encoding="utf-8"?>
<calcChain xmlns="http://schemas.openxmlformats.org/spreadsheetml/2006/main">
  <c r="K11" i="2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10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2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2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2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2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3"/>
  <c r="G2"/>
  <c r="R18" i="3"/>
  <c r="R42"/>
  <c r="BO64"/>
  <c r="BN64"/>
  <c r="BM64"/>
  <c r="BI64"/>
  <c r="BH64"/>
  <c r="BG64"/>
  <c r="BC64"/>
  <c r="BB64"/>
  <c r="BA64"/>
  <c r="BE64" s="1"/>
  <c r="AW64"/>
  <c r="AV64"/>
  <c r="AU64"/>
  <c r="AQ64"/>
  <c r="AP64"/>
  <c r="AO64"/>
  <c r="AK64"/>
  <c r="AJ64"/>
  <c r="AM64" s="1"/>
  <c r="AI64"/>
  <c r="AE64"/>
  <c r="AD64"/>
  <c r="AC64"/>
  <c r="W64"/>
  <c r="V64"/>
  <c r="T64"/>
  <c r="P64"/>
  <c r="O64"/>
  <c r="N64"/>
  <c r="M64"/>
  <c r="L64"/>
  <c r="K64"/>
  <c r="J64"/>
  <c r="R64" s="1"/>
  <c r="BO63"/>
  <c r="BN63"/>
  <c r="BM63"/>
  <c r="BI63"/>
  <c r="BH63"/>
  <c r="BG63"/>
  <c r="BC63"/>
  <c r="BB63"/>
  <c r="BA63"/>
  <c r="AW63"/>
  <c r="AV63"/>
  <c r="AU63"/>
  <c r="AQ63"/>
  <c r="AP63"/>
  <c r="AO63"/>
  <c r="AK63"/>
  <c r="AJ63"/>
  <c r="AI63"/>
  <c r="AM63" s="1"/>
  <c r="AE63"/>
  <c r="AD63"/>
  <c r="AC63"/>
  <c r="V63"/>
  <c r="W63" s="1"/>
  <c r="T63"/>
  <c r="P63"/>
  <c r="O63"/>
  <c r="N63"/>
  <c r="M63"/>
  <c r="L63"/>
  <c r="K63"/>
  <c r="J63"/>
  <c r="R63" s="1"/>
  <c r="BO62"/>
  <c r="BN62"/>
  <c r="BM62"/>
  <c r="BK62"/>
  <c r="BI62"/>
  <c r="BH62"/>
  <c r="BG62"/>
  <c r="BC62"/>
  <c r="BB62"/>
  <c r="BA62"/>
  <c r="AW62"/>
  <c r="AV62"/>
  <c r="AU62"/>
  <c r="AQ62"/>
  <c r="AP62"/>
  <c r="AO62"/>
  <c r="AK62"/>
  <c r="AJ62"/>
  <c r="AI62"/>
  <c r="AE62"/>
  <c r="AD62"/>
  <c r="AC62"/>
  <c r="V62"/>
  <c r="W62" s="1"/>
  <c r="T62"/>
  <c r="P62"/>
  <c r="O62"/>
  <c r="N62"/>
  <c r="M62"/>
  <c r="L62"/>
  <c r="K62"/>
  <c r="J62"/>
  <c r="R62" s="1"/>
  <c r="BO61"/>
  <c r="BN61"/>
  <c r="BM61"/>
  <c r="BI61"/>
  <c r="BH61"/>
  <c r="BG61"/>
  <c r="BC61"/>
  <c r="BB61"/>
  <c r="BA61"/>
  <c r="AW61"/>
  <c r="AV61"/>
  <c r="AU61"/>
  <c r="AQ61"/>
  <c r="AP61"/>
  <c r="AO61"/>
  <c r="AK61"/>
  <c r="AJ61"/>
  <c r="AI61"/>
  <c r="AE61"/>
  <c r="AD61"/>
  <c r="AC61"/>
  <c r="V61"/>
  <c r="W61" s="1"/>
  <c r="T61"/>
  <c r="P61"/>
  <c r="O61"/>
  <c r="N61"/>
  <c r="M61"/>
  <c r="L61"/>
  <c r="K61"/>
  <c r="J61"/>
  <c r="R61" s="1"/>
  <c r="BO60"/>
  <c r="BN60"/>
  <c r="BM60"/>
  <c r="BI60"/>
  <c r="BH60"/>
  <c r="BG60"/>
  <c r="BC60"/>
  <c r="BB60"/>
  <c r="BA60"/>
  <c r="AW60"/>
  <c r="AV60"/>
  <c r="AU60"/>
  <c r="AQ60"/>
  <c r="AP60"/>
  <c r="AO60"/>
  <c r="AK60"/>
  <c r="AJ60"/>
  <c r="AI60"/>
  <c r="AE60"/>
  <c r="AD60"/>
  <c r="AG60" s="1"/>
  <c r="AC60"/>
  <c r="W60"/>
  <c r="V60"/>
  <c r="T60"/>
  <c r="P60"/>
  <c r="O60"/>
  <c r="N60"/>
  <c r="M60"/>
  <c r="L60"/>
  <c r="K60"/>
  <c r="R60" s="1"/>
  <c r="J60"/>
  <c r="BO59"/>
  <c r="BN59"/>
  <c r="BM59"/>
  <c r="BI59"/>
  <c r="BH59"/>
  <c r="BG59"/>
  <c r="BC59"/>
  <c r="BB59"/>
  <c r="BA59"/>
  <c r="AW59"/>
  <c r="AV59"/>
  <c r="AU59"/>
  <c r="AQ59"/>
  <c r="AP59"/>
  <c r="AO59"/>
  <c r="AK59"/>
  <c r="AJ59"/>
  <c r="AI59"/>
  <c r="AM59" s="1"/>
  <c r="AE59"/>
  <c r="AD59"/>
  <c r="AC59"/>
  <c r="AG59" s="1"/>
  <c r="V59"/>
  <c r="W59" s="1"/>
  <c r="T59"/>
  <c r="P59"/>
  <c r="O59"/>
  <c r="N59"/>
  <c r="M59"/>
  <c r="L59"/>
  <c r="K59"/>
  <c r="R59" s="1"/>
  <c r="J59"/>
  <c r="BO58"/>
  <c r="BN58"/>
  <c r="BM58"/>
  <c r="BI58"/>
  <c r="BH58"/>
  <c r="BG58"/>
  <c r="BC58"/>
  <c r="BB58"/>
  <c r="BA58"/>
  <c r="AW58"/>
  <c r="AV58"/>
  <c r="AU58"/>
  <c r="AQ58"/>
  <c r="AP58"/>
  <c r="AO58"/>
  <c r="AK58"/>
  <c r="AJ58"/>
  <c r="AI58"/>
  <c r="AE58"/>
  <c r="AD58"/>
  <c r="AC58"/>
  <c r="V58"/>
  <c r="W58" s="1"/>
  <c r="T58"/>
  <c r="P58"/>
  <c r="O58"/>
  <c r="N58"/>
  <c r="M58"/>
  <c r="L58"/>
  <c r="K58"/>
  <c r="J58"/>
  <c r="R58" s="1"/>
  <c r="BQ57"/>
  <c r="BO57"/>
  <c r="BN57"/>
  <c r="BM57"/>
  <c r="BI57"/>
  <c r="BH57"/>
  <c r="BG57"/>
  <c r="BC57"/>
  <c r="BB57"/>
  <c r="BA57"/>
  <c r="AW57"/>
  <c r="AV57"/>
  <c r="AU57"/>
  <c r="AY57" s="1"/>
  <c r="AQ57"/>
  <c r="AP57"/>
  <c r="AO57"/>
  <c r="AK57"/>
  <c r="AJ57"/>
  <c r="AI57"/>
  <c r="AE57"/>
  <c r="AD57"/>
  <c r="AC57"/>
  <c r="V57"/>
  <c r="W57" s="1"/>
  <c r="T57"/>
  <c r="P57"/>
  <c r="O57"/>
  <c r="N57"/>
  <c r="M57"/>
  <c r="L57"/>
  <c r="K57"/>
  <c r="J57"/>
  <c r="R57" s="1"/>
  <c r="BO56"/>
  <c r="BN56"/>
  <c r="BM56"/>
  <c r="BI56"/>
  <c r="BH56"/>
  <c r="BG56"/>
  <c r="BC56"/>
  <c r="BB56"/>
  <c r="BA56"/>
  <c r="AW56"/>
  <c r="AV56"/>
  <c r="AU56"/>
  <c r="AQ56"/>
  <c r="AP56"/>
  <c r="AO56"/>
  <c r="AK56"/>
  <c r="AJ56"/>
  <c r="AI56"/>
  <c r="AE56"/>
  <c r="AD56"/>
  <c r="AC56"/>
  <c r="W56"/>
  <c r="V56"/>
  <c r="T56"/>
  <c r="P56"/>
  <c r="O56"/>
  <c r="N56"/>
  <c r="M56"/>
  <c r="L56"/>
  <c r="K56"/>
  <c r="R56" s="1"/>
  <c r="J56"/>
  <c r="BO55"/>
  <c r="BN55"/>
  <c r="BM55"/>
  <c r="BI55"/>
  <c r="BH55"/>
  <c r="BG55"/>
  <c r="BC55"/>
  <c r="BB55"/>
  <c r="BA55"/>
  <c r="AW55"/>
  <c r="AV55"/>
  <c r="AU55"/>
  <c r="AQ55"/>
  <c r="AP55"/>
  <c r="AO55"/>
  <c r="AK55"/>
  <c r="AJ55"/>
  <c r="AI55"/>
  <c r="AE55"/>
  <c r="AD55"/>
  <c r="AC55"/>
  <c r="W55"/>
  <c r="V55"/>
  <c r="T55"/>
  <c r="P55"/>
  <c r="O55"/>
  <c r="N55"/>
  <c r="M55"/>
  <c r="L55"/>
  <c r="K55"/>
  <c r="R55" s="1"/>
  <c r="J55"/>
  <c r="BO54"/>
  <c r="BN54"/>
  <c r="BM54"/>
  <c r="BI54"/>
  <c r="BH54"/>
  <c r="BG54"/>
  <c r="BC54"/>
  <c r="BB54"/>
  <c r="BA54"/>
  <c r="AY54"/>
  <c r="AW54"/>
  <c r="AV54"/>
  <c r="AU54"/>
  <c r="AQ54"/>
  <c r="AP54"/>
  <c r="AO54"/>
  <c r="AK54"/>
  <c r="AJ54"/>
  <c r="AM54" s="1"/>
  <c r="AI54"/>
  <c r="AE54"/>
  <c r="AD54"/>
  <c r="AC54"/>
  <c r="W54"/>
  <c r="V54"/>
  <c r="T54"/>
  <c r="P54"/>
  <c r="O54"/>
  <c r="N54"/>
  <c r="M54"/>
  <c r="L54"/>
  <c r="K54"/>
  <c r="R54" s="1"/>
  <c r="J54"/>
  <c r="BO53"/>
  <c r="BN53"/>
  <c r="BM53"/>
  <c r="BI53"/>
  <c r="BH53"/>
  <c r="BG53"/>
  <c r="BC53"/>
  <c r="BB53"/>
  <c r="BA53"/>
  <c r="AW53"/>
  <c r="AV53"/>
  <c r="AU53"/>
  <c r="AQ53"/>
  <c r="AP53"/>
  <c r="AO53"/>
  <c r="AK53"/>
  <c r="AJ53"/>
  <c r="AI53"/>
  <c r="AE53"/>
  <c r="AD53"/>
  <c r="AC53"/>
  <c r="V53"/>
  <c r="W53" s="1"/>
  <c r="T53"/>
  <c r="P53"/>
  <c r="O53"/>
  <c r="N53"/>
  <c r="M53"/>
  <c r="L53"/>
  <c r="K53"/>
  <c r="J53"/>
  <c r="R53" s="1"/>
  <c r="BO52"/>
  <c r="BN52"/>
  <c r="BM52"/>
  <c r="BI52"/>
  <c r="BH52"/>
  <c r="BG52"/>
  <c r="BC52"/>
  <c r="BB52"/>
  <c r="BA52"/>
  <c r="AW52"/>
  <c r="AV52"/>
  <c r="AU52"/>
  <c r="AQ52"/>
  <c r="AP52"/>
  <c r="AO52"/>
  <c r="AK52"/>
  <c r="AJ52"/>
  <c r="AI52"/>
  <c r="AE52"/>
  <c r="AD52"/>
  <c r="AC52"/>
  <c r="V52"/>
  <c r="W52" s="1"/>
  <c r="T52"/>
  <c r="P52"/>
  <c r="O52"/>
  <c r="N52"/>
  <c r="M52"/>
  <c r="L52"/>
  <c r="R52" s="1"/>
  <c r="K52"/>
  <c r="J52"/>
  <c r="BO51"/>
  <c r="BN51"/>
  <c r="BM51"/>
  <c r="BQ51" s="1"/>
  <c r="BI51"/>
  <c r="BH51"/>
  <c r="BG51"/>
  <c r="BC51"/>
  <c r="BB51"/>
  <c r="BA51"/>
  <c r="AW51"/>
  <c r="AV51"/>
  <c r="AU51"/>
  <c r="AQ51"/>
  <c r="AP51"/>
  <c r="AO51"/>
  <c r="AK51"/>
  <c r="AJ51"/>
  <c r="AI51"/>
  <c r="AE51"/>
  <c r="AD51"/>
  <c r="AC51"/>
  <c r="V51"/>
  <c r="W51" s="1"/>
  <c r="T51"/>
  <c r="P51"/>
  <c r="O51"/>
  <c r="N51"/>
  <c r="M51"/>
  <c r="L51"/>
  <c r="R51" s="1"/>
  <c r="K51"/>
  <c r="J51"/>
  <c r="BO50"/>
  <c r="BN50"/>
  <c r="BM50"/>
  <c r="BI50"/>
  <c r="BH50"/>
  <c r="BG50"/>
  <c r="BC50"/>
  <c r="BB50"/>
  <c r="BA50"/>
  <c r="AW50"/>
  <c r="AV50"/>
  <c r="AU50"/>
  <c r="AQ50"/>
  <c r="AP50"/>
  <c r="AO50"/>
  <c r="AK50"/>
  <c r="AJ50"/>
  <c r="AI50"/>
  <c r="AE50"/>
  <c r="AD50"/>
  <c r="AC50"/>
  <c r="V50"/>
  <c r="W50" s="1"/>
  <c r="T50"/>
  <c r="P50"/>
  <c r="O50"/>
  <c r="N50"/>
  <c r="M50"/>
  <c r="L50"/>
  <c r="K50"/>
  <c r="R50" s="1"/>
  <c r="J50"/>
  <c r="BQ49"/>
  <c r="BO49"/>
  <c r="BN49"/>
  <c r="BM49"/>
  <c r="BI49"/>
  <c r="BH49"/>
  <c r="BG49"/>
  <c r="BC49"/>
  <c r="BB49"/>
  <c r="BA49"/>
  <c r="AW49"/>
  <c r="AV49"/>
  <c r="AU49"/>
  <c r="AQ49"/>
  <c r="AP49"/>
  <c r="AO49"/>
  <c r="AK49"/>
  <c r="AJ49"/>
  <c r="AI49"/>
  <c r="AE49"/>
  <c r="AD49"/>
  <c r="AC49"/>
  <c r="W49"/>
  <c r="V49"/>
  <c r="T49"/>
  <c r="P49"/>
  <c r="O49"/>
  <c r="N49"/>
  <c r="M49"/>
  <c r="L49"/>
  <c r="K49"/>
  <c r="J49"/>
  <c r="R49" s="1"/>
  <c r="BO48"/>
  <c r="BN48"/>
  <c r="BM48"/>
  <c r="BI48"/>
  <c r="BH48"/>
  <c r="BG48"/>
  <c r="BK48" s="1"/>
  <c r="BC48"/>
  <c r="BB48"/>
  <c r="BA48"/>
  <c r="AW48"/>
  <c r="AV48"/>
  <c r="AU48"/>
  <c r="AQ48"/>
  <c r="AP48"/>
  <c r="AS48" s="1"/>
  <c r="AO48"/>
  <c r="AM48"/>
  <c r="AK48"/>
  <c r="AJ48"/>
  <c r="AI48"/>
  <c r="AE48"/>
  <c r="AD48"/>
  <c r="AC48"/>
  <c r="W48"/>
  <c r="V48"/>
  <c r="T48"/>
  <c r="P48"/>
  <c r="O48"/>
  <c r="N48"/>
  <c r="M48"/>
  <c r="L48"/>
  <c r="K48"/>
  <c r="J48"/>
  <c r="R48" s="1"/>
  <c r="BO47"/>
  <c r="BN47"/>
  <c r="BM47"/>
  <c r="BI47"/>
  <c r="BH47"/>
  <c r="BG47"/>
  <c r="BK47" s="1"/>
  <c r="BC47"/>
  <c r="BB47"/>
  <c r="BA47"/>
  <c r="AW47"/>
  <c r="AV47"/>
  <c r="AU47"/>
  <c r="AQ47"/>
  <c r="AP47"/>
  <c r="AO47"/>
  <c r="AK47"/>
  <c r="AJ47"/>
  <c r="AI47"/>
  <c r="AE47"/>
  <c r="AD47"/>
  <c r="AC47"/>
  <c r="W47"/>
  <c r="V47"/>
  <c r="T47"/>
  <c r="P47"/>
  <c r="O47"/>
  <c r="N47"/>
  <c r="M47"/>
  <c r="L47"/>
  <c r="K47"/>
  <c r="J47"/>
  <c r="R47" s="1"/>
  <c r="BO46"/>
  <c r="BN46"/>
  <c r="BM46"/>
  <c r="BI46"/>
  <c r="BH46"/>
  <c r="BG46"/>
  <c r="BC46"/>
  <c r="BB46"/>
  <c r="BA46"/>
  <c r="AW46"/>
  <c r="AV46"/>
  <c r="AU46"/>
  <c r="AQ46"/>
  <c r="AP46"/>
  <c r="AO46"/>
  <c r="AM46"/>
  <c r="AK46"/>
  <c r="AJ46"/>
  <c r="AI46"/>
  <c r="AE46"/>
  <c r="AD46"/>
  <c r="AC46"/>
  <c r="W46"/>
  <c r="V46"/>
  <c r="T46"/>
  <c r="P46"/>
  <c r="O46"/>
  <c r="N46"/>
  <c r="M46"/>
  <c r="L46"/>
  <c r="K46"/>
  <c r="J46"/>
  <c r="R46" s="1"/>
  <c r="BO45"/>
  <c r="BN45"/>
  <c r="BM45"/>
  <c r="BI45"/>
  <c r="BH45"/>
  <c r="BG45"/>
  <c r="BC45"/>
  <c r="BB45"/>
  <c r="BA45"/>
  <c r="AW45"/>
  <c r="AV45"/>
  <c r="AU45"/>
  <c r="AY45" s="1"/>
  <c r="AQ45"/>
  <c r="AP45"/>
  <c r="AO45"/>
  <c r="AK45"/>
  <c r="AJ45"/>
  <c r="AI45"/>
  <c r="AE45"/>
  <c r="AD45"/>
  <c r="AC45"/>
  <c r="V45"/>
  <c r="W45" s="1"/>
  <c r="T45"/>
  <c r="P45"/>
  <c r="O45"/>
  <c r="N45"/>
  <c r="M45"/>
  <c r="L45"/>
  <c r="K45"/>
  <c r="J45"/>
  <c r="R45" s="1"/>
  <c r="BQ44"/>
  <c r="BO44"/>
  <c r="BN44"/>
  <c r="BM44"/>
  <c r="BI44"/>
  <c r="BH44"/>
  <c r="BG44"/>
  <c r="BC44"/>
  <c r="BB44"/>
  <c r="BA44"/>
  <c r="AW44"/>
  <c r="AV44"/>
  <c r="AU44"/>
  <c r="AQ44"/>
  <c r="AP44"/>
  <c r="AO44"/>
  <c r="AS44" s="1"/>
  <c r="AK44"/>
  <c r="AJ44"/>
  <c r="AI44"/>
  <c r="AE44"/>
  <c r="AD44"/>
  <c r="AC44"/>
  <c r="AG44" s="1"/>
  <c r="W44"/>
  <c r="V44"/>
  <c r="T44"/>
  <c r="P44"/>
  <c r="O44"/>
  <c r="N44"/>
  <c r="M44"/>
  <c r="L44"/>
  <c r="K44"/>
  <c r="J44"/>
  <c r="R44" s="1"/>
  <c r="BO43"/>
  <c r="BN43"/>
  <c r="BM43"/>
  <c r="BI43"/>
  <c r="BH43"/>
  <c r="BG43"/>
  <c r="BC43"/>
  <c r="BB43"/>
  <c r="BA43"/>
  <c r="AW43"/>
  <c r="AV43"/>
  <c r="AU43"/>
  <c r="AQ43"/>
  <c r="AP43"/>
  <c r="AO43"/>
  <c r="AK43"/>
  <c r="AJ43"/>
  <c r="AI43"/>
  <c r="AE43"/>
  <c r="AD43"/>
  <c r="AC43"/>
  <c r="V43"/>
  <c r="W43" s="1"/>
  <c r="T43"/>
  <c r="P43"/>
  <c r="O43"/>
  <c r="N43"/>
  <c r="M43"/>
  <c r="L43"/>
  <c r="K43"/>
  <c r="J43"/>
  <c r="R43" s="1"/>
  <c r="BO42"/>
  <c r="BN42"/>
  <c r="BM42"/>
  <c r="BI42"/>
  <c r="BH42"/>
  <c r="BG42"/>
  <c r="BC42"/>
  <c r="BB42"/>
  <c r="BA42"/>
  <c r="AW42"/>
  <c r="AV42"/>
  <c r="AU42"/>
  <c r="AQ42"/>
  <c r="AP42"/>
  <c r="AO42"/>
  <c r="AK42"/>
  <c r="AJ42"/>
  <c r="AI42"/>
  <c r="AE42"/>
  <c r="AD42"/>
  <c r="AC42"/>
  <c r="AG42" s="1"/>
  <c r="V42"/>
  <c r="W42" s="1"/>
  <c r="T42"/>
  <c r="P42"/>
  <c r="O42"/>
  <c r="N42"/>
  <c r="M42"/>
  <c r="L42"/>
  <c r="K42"/>
  <c r="J42"/>
  <c r="BO41"/>
  <c r="BN41"/>
  <c r="BM41"/>
  <c r="BI41"/>
  <c r="BH41"/>
  <c r="BG41"/>
  <c r="BC41"/>
  <c r="BB41"/>
  <c r="BA41"/>
  <c r="BE41" s="1"/>
  <c r="AW41"/>
  <c r="AV41"/>
  <c r="AU41"/>
  <c r="AQ41"/>
  <c r="AP41"/>
  <c r="AO41"/>
  <c r="AK41"/>
  <c r="AJ41"/>
  <c r="AI41"/>
  <c r="AE41"/>
  <c r="AD41"/>
  <c r="AC41"/>
  <c r="AG41" s="1"/>
  <c r="W41"/>
  <c r="V41"/>
  <c r="T41"/>
  <c r="P41"/>
  <c r="O41"/>
  <c r="N41"/>
  <c r="M41"/>
  <c r="L41"/>
  <c r="K41"/>
  <c r="J41"/>
  <c r="R41" s="1"/>
  <c r="BO40"/>
  <c r="BN40"/>
  <c r="BM40"/>
  <c r="BI40"/>
  <c r="BH40"/>
  <c r="BG40"/>
  <c r="BK40" s="1"/>
  <c r="BC40"/>
  <c r="BB40"/>
  <c r="BA40"/>
  <c r="BE40" s="1"/>
  <c r="AW40"/>
  <c r="AV40"/>
  <c r="AU40"/>
  <c r="AQ40"/>
  <c r="AP40"/>
  <c r="AO40"/>
  <c r="AK40"/>
  <c r="AJ40"/>
  <c r="AI40"/>
  <c r="AE40"/>
  <c r="AD40"/>
  <c r="AC40"/>
  <c r="W40"/>
  <c r="V40"/>
  <c r="T40"/>
  <c r="P40"/>
  <c r="O40"/>
  <c r="N40"/>
  <c r="M40"/>
  <c r="L40"/>
  <c r="K40"/>
  <c r="J40"/>
  <c r="R40" s="1"/>
  <c r="BO39"/>
  <c r="BN39"/>
  <c r="BM39"/>
  <c r="BI39"/>
  <c r="BH39"/>
  <c r="BG39"/>
  <c r="BC39"/>
  <c r="BB39"/>
  <c r="BA39"/>
  <c r="AW39"/>
  <c r="AV39"/>
  <c r="AU39"/>
  <c r="AQ39"/>
  <c r="AP39"/>
  <c r="AO39"/>
  <c r="AK39"/>
  <c r="AJ39"/>
  <c r="AI39"/>
  <c r="AE39"/>
  <c r="AD39"/>
  <c r="AC39"/>
  <c r="V39"/>
  <c r="W39" s="1"/>
  <c r="T39"/>
  <c r="P39"/>
  <c r="O39"/>
  <c r="N39"/>
  <c r="M39"/>
  <c r="L39"/>
  <c r="K39"/>
  <c r="J39"/>
  <c r="R39" s="1"/>
  <c r="BO38"/>
  <c r="BN38"/>
  <c r="BM38"/>
  <c r="BK38"/>
  <c r="BI38"/>
  <c r="BH38"/>
  <c r="BG38"/>
  <c r="BC38"/>
  <c r="BB38"/>
  <c r="BA38"/>
  <c r="AW38"/>
  <c r="AV38"/>
  <c r="AU38"/>
  <c r="AQ38"/>
  <c r="AP38"/>
  <c r="AO38"/>
  <c r="AK38"/>
  <c r="AJ38"/>
  <c r="AI38"/>
  <c r="AE38"/>
  <c r="AD38"/>
  <c r="AC38"/>
  <c r="V38"/>
  <c r="W38" s="1"/>
  <c r="T38"/>
  <c r="P38"/>
  <c r="O38"/>
  <c r="N38"/>
  <c r="M38"/>
  <c r="L38"/>
  <c r="K38"/>
  <c r="J38"/>
  <c r="R38" s="1"/>
  <c r="BO37"/>
  <c r="BN37"/>
  <c r="BM37"/>
  <c r="BI37"/>
  <c r="BH37"/>
  <c r="BG37"/>
  <c r="BC37"/>
  <c r="BB37"/>
  <c r="BA37"/>
  <c r="AW37"/>
  <c r="AV37"/>
  <c r="AU37"/>
  <c r="AQ37"/>
  <c r="AP37"/>
  <c r="AO37"/>
  <c r="AK37"/>
  <c r="AJ37"/>
  <c r="AI37"/>
  <c r="AE37"/>
  <c r="AD37"/>
  <c r="AC37"/>
  <c r="V37"/>
  <c r="W37" s="1"/>
  <c r="T37"/>
  <c r="P37"/>
  <c r="O37"/>
  <c r="N37"/>
  <c r="M37"/>
  <c r="L37"/>
  <c r="K37"/>
  <c r="J37"/>
  <c r="R37" s="1"/>
  <c r="BO36"/>
  <c r="BN36"/>
  <c r="BM36"/>
  <c r="BK36"/>
  <c r="BI36"/>
  <c r="BH36"/>
  <c r="BG36"/>
  <c r="BC36"/>
  <c r="BB36"/>
  <c r="BA36"/>
  <c r="AW36"/>
  <c r="AV36"/>
  <c r="AU36"/>
  <c r="AY36" s="1"/>
  <c r="AQ36"/>
  <c r="AP36"/>
  <c r="AO36"/>
  <c r="AS36" s="1"/>
  <c r="AK36"/>
  <c r="AJ36"/>
  <c r="AI36"/>
  <c r="AM36" s="1"/>
  <c r="AE36"/>
  <c r="AD36"/>
  <c r="AC36"/>
  <c r="W36"/>
  <c r="V36"/>
  <c r="T36"/>
  <c r="P36"/>
  <c r="O36"/>
  <c r="N36"/>
  <c r="M36"/>
  <c r="L36"/>
  <c r="K36"/>
  <c r="R36" s="1"/>
  <c r="J36"/>
  <c r="BO35"/>
  <c r="BN35"/>
  <c r="BM35"/>
  <c r="BI35"/>
  <c r="BH35"/>
  <c r="BG35"/>
  <c r="BC35"/>
  <c r="BB35"/>
  <c r="BA35"/>
  <c r="AW35"/>
  <c r="AV35"/>
  <c r="AU35"/>
  <c r="AQ35"/>
  <c r="AP35"/>
  <c r="AO35"/>
  <c r="AS35" s="1"/>
  <c r="AK35"/>
  <c r="AJ35"/>
  <c r="AI35"/>
  <c r="AE35"/>
  <c r="AD35"/>
  <c r="AC35"/>
  <c r="V35"/>
  <c r="W35" s="1"/>
  <c r="T35"/>
  <c r="P35"/>
  <c r="O35"/>
  <c r="N35"/>
  <c r="R35" s="1"/>
  <c r="M35"/>
  <c r="L35"/>
  <c r="K35"/>
  <c r="J35"/>
  <c r="BO34"/>
  <c r="BN34"/>
  <c r="BM34"/>
  <c r="BQ34" s="1"/>
  <c r="BI34"/>
  <c r="BH34"/>
  <c r="BG34"/>
  <c r="BC34"/>
  <c r="BE34" s="1"/>
  <c r="BB34"/>
  <c r="BA34"/>
  <c r="AW34"/>
  <c r="AV34"/>
  <c r="AU34"/>
  <c r="AQ34"/>
  <c r="AP34"/>
  <c r="AO34"/>
  <c r="AK34"/>
  <c r="AJ34"/>
  <c r="AI34"/>
  <c r="AE34"/>
  <c r="AD34"/>
  <c r="AC34"/>
  <c r="V34"/>
  <c r="W34" s="1"/>
  <c r="T34"/>
  <c r="P34"/>
  <c r="O34"/>
  <c r="N34"/>
  <c r="R34" s="1"/>
  <c r="M34"/>
  <c r="L34"/>
  <c r="K34"/>
  <c r="J34"/>
  <c r="BO33"/>
  <c r="BN33"/>
  <c r="BM33"/>
  <c r="BI33"/>
  <c r="BH33"/>
  <c r="BG33"/>
  <c r="BC33"/>
  <c r="BB33"/>
  <c r="BA33"/>
  <c r="AW33"/>
  <c r="AV33"/>
  <c r="AU33"/>
  <c r="AQ33"/>
  <c r="AP33"/>
  <c r="AO33"/>
  <c r="AK33"/>
  <c r="AJ33"/>
  <c r="AI33"/>
  <c r="AE33"/>
  <c r="AD33"/>
  <c r="AC33"/>
  <c r="W33"/>
  <c r="V33"/>
  <c r="T33"/>
  <c r="P33"/>
  <c r="O33"/>
  <c r="N33"/>
  <c r="M33"/>
  <c r="L33"/>
  <c r="K33"/>
  <c r="J33"/>
  <c r="R33" s="1"/>
  <c r="BO32"/>
  <c r="BN32"/>
  <c r="BM32"/>
  <c r="BI32"/>
  <c r="BH32"/>
  <c r="BG32"/>
  <c r="BC32"/>
  <c r="BB32"/>
  <c r="BA32"/>
  <c r="AW32"/>
  <c r="AV32"/>
  <c r="AU32"/>
  <c r="AQ32"/>
  <c r="AP32"/>
  <c r="AO32"/>
  <c r="AK32"/>
  <c r="AJ32"/>
  <c r="AI32"/>
  <c r="AE32"/>
  <c r="AD32"/>
  <c r="AC32"/>
  <c r="W32"/>
  <c r="V32"/>
  <c r="T32"/>
  <c r="P32"/>
  <c r="O32"/>
  <c r="N32"/>
  <c r="M32"/>
  <c r="L32"/>
  <c r="K32"/>
  <c r="J32"/>
  <c r="R32" s="1"/>
  <c r="BO31"/>
  <c r="BN31"/>
  <c r="BM31"/>
  <c r="BI31"/>
  <c r="BH31"/>
  <c r="BG31"/>
  <c r="BK31" s="1"/>
  <c r="BC31"/>
  <c r="BB31"/>
  <c r="BA31"/>
  <c r="AW31"/>
  <c r="AV31"/>
  <c r="AU31"/>
  <c r="AQ31"/>
  <c r="AP31"/>
  <c r="AO31"/>
  <c r="AM31"/>
  <c r="AK31"/>
  <c r="AJ31"/>
  <c r="AI31"/>
  <c r="AE31"/>
  <c r="AD31"/>
  <c r="AC31"/>
  <c r="AG31" s="1"/>
  <c r="W31"/>
  <c r="V31"/>
  <c r="T31"/>
  <c r="P31"/>
  <c r="O31"/>
  <c r="N31"/>
  <c r="M31"/>
  <c r="L31"/>
  <c r="K31"/>
  <c r="J31"/>
  <c r="R31" s="1"/>
  <c r="BO30"/>
  <c r="BN30"/>
  <c r="BM30"/>
  <c r="BI30"/>
  <c r="BH30"/>
  <c r="BG30"/>
  <c r="BK30" s="1"/>
  <c r="BC30"/>
  <c r="BB30"/>
  <c r="BA30"/>
  <c r="AW30"/>
  <c r="AV30"/>
  <c r="AU30"/>
  <c r="AQ30"/>
  <c r="AP30"/>
  <c r="AO30"/>
  <c r="AK30"/>
  <c r="AJ30"/>
  <c r="AI30"/>
  <c r="AE30"/>
  <c r="AD30"/>
  <c r="AC30"/>
  <c r="W30"/>
  <c r="V30"/>
  <c r="T30"/>
  <c r="P30"/>
  <c r="O30"/>
  <c r="N30"/>
  <c r="M30"/>
  <c r="L30"/>
  <c r="K30"/>
  <c r="J30"/>
  <c r="R30" s="1"/>
  <c r="BO29"/>
  <c r="BN29"/>
  <c r="BM29"/>
  <c r="BI29"/>
  <c r="BH29"/>
  <c r="BG29"/>
  <c r="BC29"/>
  <c r="BB29"/>
  <c r="BA29"/>
  <c r="AW29"/>
  <c r="AV29"/>
  <c r="AU29"/>
  <c r="AQ29"/>
  <c r="AP29"/>
  <c r="AO29"/>
  <c r="AK29"/>
  <c r="AJ29"/>
  <c r="AI29"/>
  <c r="AE29"/>
  <c r="AD29"/>
  <c r="AC29"/>
  <c r="V29"/>
  <c r="W29" s="1"/>
  <c r="T29"/>
  <c r="P29"/>
  <c r="O29"/>
  <c r="N29"/>
  <c r="M29"/>
  <c r="L29"/>
  <c r="K29"/>
  <c r="J29"/>
  <c r="R29" s="1"/>
  <c r="BO28"/>
  <c r="BN28"/>
  <c r="BM28"/>
  <c r="BI28"/>
  <c r="BH28"/>
  <c r="BK28" s="1"/>
  <c r="BG28"/>
  <c r="BC28"/>
  <c r="BB28"/>
  <c r="BA28"/>
  <c r="AW28"/>
  <c r="AV28"/>
  <c r="AU28"/>
  <c r="AQ28"/>
  <c r="AP28"/>
  <c r="AO28"/>
  <c r="AK28"/>
  <c r="AJ28"/>
  <c r="AI28"/>
  <c r="AE28"/>
  <c r="AD28"/>
  <c r="AC28"/>
  <c r="AG28" s="1"/>
  <c r="W28"/>
  <c r="V28"/>
  <c r="T28"/>
  <c r="P28"/>
  <c r="O28"/>
  <c r="N28"/>
  <c r="M28"/>
  <c r="L28"/>
  <c r="R28" s="1"/>
  <c r="K28"/>
  <c r="J28"/>
  <c r="BO27"/>
  <c r="BN27"/>
  <c r="BM27"/>
  <c r="BI27"/>
  <c r="BH27"/>
  <c r="BG27"/>
  <c r="BC27"/>
  <c r="BB27"/>
  <c r="BA27"/>
  <c r="AW27"/>
  <c r="AV27"/>
  <c r="AU27"/>
  <c r="AQ27"/>
  <c r="AP27"/>
  <c r="AO27"/>
  <c r="AK27"/>
  <c r="AJ27"/>
  <c r="AI27"/>
  <c r="AE27"/>
  <c r="AD27"/>
  <c r="AC27"/>
  <c r="V27"/>
  <c r="W27" s="1"/>
  <c r="T27"/>
  <c r="P27"/>
  <c r="O27"/>
  <c r="N27"/>
  <c r="R27" s="1"/>
  <c r="M27"/>
  <c r="L27"/>
  <c r="K27"/>
  <c r="J27"/>
  <c r="BO26"/>
  <c r="BN26"/>
  <c r="BM26"/>
  <c r="BI26"/>
  <c r="BH26"/>
  <c r="BG26"/>
  <c r="BC26"/>
  <c r="BE26" s="1"/>
  <c r="BB26"/>
  <c r="BA26"/>
  <c r="AW26"/>
  <c r="AV26"/>
  <c r="AU26"/>
  <c r="AQ26"/>
  <c r="AP26"/>
  <c r="AO26"/>
  <c r="AS26" s="1"/>
  <c r="AK26"/>
  <c r="AJ26"/>
  <c r="AI26"/>
  <c r="AE26"/>
  <c r="AD26"/>
  <c r="AC26"/>
  <c r="V26"/>
  <c r="W26" s="1"/>
  <c r="T26"/>
  <c r="P26"/>
  <c r="O26"/>
  <c r="R26" s="1"/>
  <c r="N26"/>
  <c r="M26"/>
  <c r="L26"/>
  <c r="K26"/>
  <c r="J26"/>
  <c r="BO25"/>
  <c r="BN25"/>
  <c r="BM25"/>
  <c r="BI25"/>
  <c r="BH25"/>
  <c r="BG25"/>
  <c r="BC25"/>
  <c r="BB25"/>
  <c r="BA25"/>
  <c r="AW25"/>
  <c r="AV25"/>
  <c r="AU25"/>
  <c r="AQ25"/>
  <c r="AP25"/>
  <c r="AO25"/>
  <c r="AK25"/>
  <c r="AJ25"/>
  <c r="AI25"/>
  <c r="AE25"/>
  <c r="AD25"/>
  <c r="AC25"/>
  <c r="V25"/>
  <c r="W25" s="1"/>
  <c r="T25"/>
  <c r="P25"/>
  <c r="O25"/>
  <c r="N25"/>
  <c r="M25"/>
  <c r="L25"/>
  <c r="K25"/>
  <c r="J25"/>
  <c r="R25" s="1"/>
  <c r="BO24"/>
  <c r="BN24"/>
  <c r="BM24"/>
  <c r="BI24"/>
  <c r="BH24"/>
  <c r="BG24"/>
  <c r="BC24"/>
  <c r="BB24"/>
  <c r="BA24"/>
  <c r="AW24"/>
  <c r="AV24"/>
  <c r="AU24"/>
  <c r="AQ24"/>
  <c r="AP24"/>
  <c r="AO24"/>
  <c r="AK24"/>
  <c r="AJ24"/>
  <c r="AI24"/>
  <c r="AE24"/>
  <c r="AD24"/>
  <c r="AC24"/>
  <c r="W24"/>
  <c r="V24"/>
  <c r="T24"/>
  <c r="P24"/>
  <c r="O24"/>
  <c r="N24"/>
  <c r="M24"/>
  <c r="L24"/>
  <c r="K24"/>
  <c r="J24"/>
  <c r="R24" s="1"/>
  <c r="BO23"/>
  <c r="BN23"/>
  <c r="BM23"/>
  <c r="BI23"/>
  <c r="BH23"/>
  <c r="BG23"/>
  <c r="BC23"/>
  <c r="BB23"/>
  <c r="BA23"/>
  <c r="AW23"/>
  <c r="AV23"/>
  <c r="AU23"/>
  <c r="AQ23"/>
  <c r="AP23"/>
  <c r="AO23"/>
  <c r="AK23"/>
  <c r="AJ23"/>
  <c r="AI23"/>
  <c r="AE23"/>
  <c r="AD23"/>
  <c r="AC23"/>
  <c r="W23"/>
  <c r="V23"/>
  <c r="T23"/>
  <c r="P23"/>
  <c r="O23"/>
  <c r="N23"/>
  <c r="M23"/>
  <c r="L23"/>
  <c r="K23"/>
  <c r="J23"/>
  <c r="R23" s="1"/>
  <c r="BO22"/>
  <c r="BN22"/>
  <c r="BM22"/>
  <c r="BI22"/>
  <c r="BH22"/>
  <c r="BG22"/>
  <c r="BC22"/>
  <c r="BB22"/>
  <c r="BA22"/>
  <c r="AW22"/>
  <c r="AV22"/>
  <c r="AU22"/>
  <c r="AQ22"/>
  <c r="AP22"/>
  <c r="AO22"/>
  <c r="AM22"/>
  <c r="AK22"/>
  <c r="AJ22"/>
  <c r="AI22"/>
  <c r="AE22"/>
  <c r="AD22"/>
  <c r="AC22"/>
  <c r="W22"/>
  <c r="V22"/>
  <c r="T22"/>
  <c r="P22"/>
  <c r="O22"/>
  <c r="N22"/>
  <c r="M22"/>
  <c r="L22"/>
  <c r="K22"/>
  <c r="J22"/>
  <c r="R22" s="1"/>
  <c r="BO21"/>
  <c r="BN21"/>
  <c r="BM21"/>
  <c r="BI21"/>
  <c r="BH21"/>
  <c r="BG21"/>
  <c r="BC21"/>
  <c r="BB21"/>
  <c r="BA21"/>
  <c r="AW21"/>
  <c r="AV21"/>
  <c r="AU21"/>
  <c r="AQ21"/>
  <c r="AP21"/>
  <c r="AO21"/>
  <c r="AK21"/>
  <c r="AJ21"/>
  <c r="AI21"/>
  <c r="AE21"/>
  <c r="AD21"/>
  <c r="AC21"/>
  <c r="W21"/>
  <c r="V21"/>
  <c r="T21"/>
  <c r="P21"/>
  <c r="O21"/>
  <c r="N21"/>
  <c r="M21"/>
  <c r="L21"/>
  <c r="K21"/>
  <c r="J21"/>
  <c r="R21" s="1"/>
  <c r="BO20"/>
  <c r="BN20"/>
  <c r="BM20"/>
  <c r="BI20"/>
  <c r="BH20"/>
  <c r="BG20"/>
  <c r="BC20"/>
  <c r="BB20"/>
  <c r="BA20"/>
  <c r="AW20"/>
  <c r="AV20"/>
  <c r="AU20"/>
  <c r="AQ20"/>
  <c r="AP20"/>
  <c r="AO20"/>
  <c r="AS20" s="1"/>
  <c r="AK20"/>
  <c r="AJ20"/>
  <c r="AI20"/>
  <c r="AE20"/>
  <c r="AD20"/>
  <c r="AC20"/>
  <c r="V20"/>
  <c r="W20" s="1"/>
  <c r="T20"/>
  <c r="P20"/>
  <c r="O20"/>
  <c r="N20"/>
  <c r="M20"/>
  <c r="L20"/>
  <c r="K20"/>
  <c r="J20"/>
  <c r="R20" s="1"/>
  <c r="BQ19"/>
  <c r="BO19"/>
  <c r="BN19"/>
  <c r="BM19"/>
  <c r="BI19"/>
  <c r="BH19"/>
  <c r="BG19"/>
  <c r="BE19"/>
  <c r="BC19"/>
  <c r="BB19"/>
  <c r="BA19"/>
  <c r="AW19"/>
  <c r="AV19"/>
  <c r="AU19"/>
  <c r="AQ19"/>
  <c r="AP19"/>
  <c r="AO19"/>
  <c r="AK19"/>
  <c r="AJ19"/>
  <c r="AI19"/>
  <c r="AE19"/>
  <c r="AD19"/>
  <c r="AC19"/>
  <c r="V19"/>
  <c r="W19" s="1"/>
  <c r="T19"/>
  <c r="P19"/>
  <c r="O19"/>
  <c r="N19"/>
  <c r="M19"/>
  <c r="L19"/>
  <c r="K19"/>
  <c r="J19"/>
  <c r="R19" s="1"/>
  <c r="BO18"/>
  <c r="BN18"/>
  <c r="BM18"/>
  <c r="BI18"/>
  <c r="BH18"/>
  <c r="BG18"/>
  <c r="BC18"/>
  <c r="BB18"/>
  <c r="BA18"/>
  <c r="AW18"/>
  <c r="AV18"/>
  <c r="AU18"/>
  <c r="AQ18"/>
  <c r="AP18"/>
  <c r="AO18"/>
  <c r="AK18"/>
  <c r="AJ18"/>
  <c r="AI18"/>
  <c r="AE18"/>
  <c r="AD18"/>
  <c r="AC18"/>
  <c r="AG18" s="1"/>
  <c r="V18"/>
  <c r="W18" s="1"/>
  <c r="T18"/>
  <c r="P18"/>
  <c r="O18"/>
  <c r="N18"/>
  <c r="M18"/>
  <c r="L18"/>
  <c r="K18"/>
  <c r="J18"/>
  <c r="BQ17"/>
  <c r="BO17"/>
  <c r="BN17"/>
  <c r="BM17"/>
  <c r="BI17"/>
  <c r="BH17"/>
  <c r="BG17"/>
  <c r="BC17"/>
  <c r="BB17"/>
  <c r="BA17"/>
  <c r="AW17"/>
  <c r="AV17"/>
  <c r="AU17"/>
  <c r="AQ17"/>
  <c r="AP17"/>
  <c r="AO17"/>
  <c r="AK17"/>
  <c r="AJ17"/>
  <c r="AI17"/>
  <c r="AE17"/>
  <c r="AD17"/>
  <c r="AC17"/>
  <c r="W17"/>
  <c r="V17"/>
  <c r="T17"/>
  <c r="P17"/>
  <c r="O17"/>
  <c r="N17"/>
  <c r="M17"/>
  <c r="L17"/>
  <c r="K17"/>
  <c r="J17"/>
  <c r="R17" s="1"/>
  <c r="BP57" i="2"/>
  <c r="BO57"/>
  <c r="BN57"/>
  <c r="BJ57"/>
  <c r="BI57"/>
  <c r="BH57"/>
  <c r="BD57"/>
  <c r="BC57"/>
  <c r="BB57"/>
  <c r="AX57"/>
  <c r="AW57"/>
  <c r="AV57"/>
  <c r="AR57"/>
  <c r="AQ57"/>
  <c r="AP57"/>
  <c r="AL57"/>
  <c r="AK57"/>
  <c r="AJ57"/>
  <c r="AF57"/>
  <c r="AE57"/>
  <c r="AD57"/>
  <c r="W57"/>
  <c r="X57" s="1"/>
  <c r="U57"/>
  <c r="S57"/>
  <c r="R57"/>
  <c r="Q57"/>
  <c r="P57"/>
  <c r="O57"/>
  <c r="N57"/>
  <c r="M57"/>
  <c r="BP56"/>
  <c r="BO56"/>
  <c r="BN56"/>
  <c r="BJ56"/>
  <c r="BI56"/>
  <c r="BH56"/>
  <c r="BD56"/>
  <c r="BC56"/>
  <c r="BB56"/>
  <c r="AX56"/>
  <c r="AW56"/>
  <c r="AV56"/>
  <c r="AR56"/>
  <c r="AQ56"/>
  <c r="AP56"/>
  <c r="AL56"/>
  <c r="AK56"/>
  <c r="AJ56"/>
  <c r="AF56"/>
  <c r="AE56"/>
  <c r="AD56"/>
  <c r="X56"/>
  <c r="W56"/>
  <c r="U56"/>
  <c r="S56"/>
  <c r="R56"/>
  <c r="Q56"/>
  <c r="P56"/>
  <c r="O56"/>
  <c r="N56"/>
  <c r="M56"/>
  <c r="BP55"/>
  <c r="BO55"/>
  <c r="BN55"/>
  <c r="BJ55"/>
  <c r="BI55"/>
  <c r="BH55"/>
  <c r="BD55"/>
  <c r="BC55"/>
  <c r="BB55"/>
  <c r="AX55"/>
  <c r="AW55"/>
  <c r="AV55"/>
  <c r="AR55"/>
  <c r="AQ55"/>
  <c r="AP55"/>
  <c r="AL55"/>
  <c r="AK55"/>
  <c r="AJ55"/>
  <c r="AF55"/>
  <c r="AE55"/>
  <c r="AD55"/>
  <c r="W55"/>
  <c r="X55" s="1"/>
  <c r="U55"/>
  <c r="S55"/>
  <c r="R55"/>
  <c r="Q55"/>
  <c r="P55"/>
  <c r="O55"/>
  <c r="N55"/>
  <c r="M55"/>
  <c r="BP54"/>
  <c r="BO54"/>
  <c r="BN54"/>
  <c r="BJ54"/>
  <c r="BI54"/>
  <c r="BH54"/>
  <c r="BD54"/>
  <c r="BC54"/>
  <c r="BB54"/>
  <c r="AX54"/>
  <c r="AW54"/>
  <c r="AV54"/>
  <c r="AR54"/>
  <c r="AQ54"/>
  <c r="AP54"/>
  <c r="AL54"/>
  <c r="AK54"/>
  <c r="AJ54"/>
  <c r="AF54"/>
  <c r="AE54"/>
  <c r="AD54"/>
  <c r="X54"/>
  <c r="W54"/>
  <c r="U54"/>
  <c r="S54"/>
  <c r="R54"/>
  <c r="Q54"/>
  <c r="P54"/>
  <c r="O54"/>
  <c r="N54"/>
  <c r="M54"/>
  <c r="BP53"/>
  <c r="BO53"/>
  <c r="BN53"/>
  <c r="BJ53"/>
  <c r="BI53"/>
  <c r="BH53"/>
  <c r="BD53"/>
  <c r="BC53"/>
  <c r="BB53"/>
  <c r="AX53"/>
  <c r="AW53"/>
  <c r="AV53"/>
  <c r="AR53"/>
  <c r="AQ53"/>
  <c r="AP53"/>
  <c r="AL53"/>
  <c r="AK53"/>
  <c r="AJ53"/>
  <c r="AF53"/>
  <c r="AE53"/>
  <c r="AD53"/>
  <c r="X53"/>
  <c r="W53"/>
  <c r="U53"/>
  <c r="S53"/>
  <c r="R53"/>
  <c r="Q53"/>
  <c r="P53"/>
  <c r="O53"/>
  <c r="N53"/>
  <c r="M53"/>
  <c r="BP52"/>
  <c r="BO52"/>
  <c r="BN52"/>
  <c r="BJ52"/>
  <c r="BI52"/>
  <c r="BH52"/>
  <c r="BD52"/>
  <c r="BC52"/>
  <c r="BB52"/>
  <c r="AX52"/>
  <c r="AW52"/>
  <c r="AV52"/>
  <c r="AR52"/>
  <c r="AQ52"/>
  <c r="AP52"/>
  <c r="AL52"/>
  <c r="AK52"/>
  <c r="AJ52"/>
  <c r="AF52"/>
  <c r="AE52"/>
  <c r="AD52"/>
  <c r="X52"/>
  <c r="W52"/>
  <c r="U52"/>
  <c r="S52"/>
  <c r="R52"/>
  <c r="Q52"/>
  <c r="P52"/>
  <c r="O52"/>
  <c r="N52"/>
  <c r="M52"/>
  <c r="BP51"/>
  <c r="BO51"/>
  <c r="BN51"/>
  <c r="BJ51"/>
  <c r="BI51"/>
  <c r="BH51"/>
  <c r="BD51"/>
  <c r="BC51"/>
  <c r="BB51"/>
  <c r="AX51"/>
  <c r="AW51"/>
  <c r="AV51"/>
  <c r="AR51"/>
  <c r="AQ51"/>
  <c r="AP51"/>
  <c r="AL51"/>
  <c r="AK51"/>
  <c r="AJ51"/>
  <c r="AF51"/>
  <c r="AE51"/>
  <c r="AD51"/>
  <c r="W51"/>
  <c r="X51" s="1"/>
  <c r="U51"/>
  <c r="S51"/>
  <c r="R51"/>
  <c r="Q51"/>
  <c r="P51"/>
  <c r="O51"/>
  <c r="N51"/>
  <c r="M51"/>
  <c r="BP50"/>
  <c r="BO50"/>
  <c r="BN50"/>
  <c r="BJ50"/>
  <c r="BI50"/>
  <c r="BH50"/>
  <c r="BD50"/>
  <c r="BC50"/>
  <c r="BB50"/>
  <c r="AX50"/>
  <c r="AW50"/>
  <c r="AV50"/>
  <c r="AR50"/>
  <c r="AQ50"/>
  <c r="AP50"/>
  <c r="AL50"/>
  <c r="AK50"/>
  <c r="AJ50"/>
  <c r="AF50"/>
  <c r="AE50"/>
  <c r="AD50"/>
  <c r="W50"/>
  <c r="X50" s="1"/>
  <c r="U50"/>
  <c r="S50"/>
  <c r="R50"/>
  <c r="Q50"/>
  <c r="P50"/>
  <c r="O50"/>
  <c r="N50"/>
  <c r="M50"/>
  <c r="BP49"/>
  <c r="BO49"/>
  <c r="BN49"/>
  <c r="BJ49"/>
  <c r="BI49"/>
  <c r="BH49"/>
  <c r="BD49"/>
  <c r="BC49"/>
  <c r="BB49"/>
  <c r="AX49"/>
  <c r="AW49"/>
  <c r="AV49"/>
  <c r="AR49"/>
  <c r="AQ49"/>
  <c r="AP49"/>
  <c r="AL49"/>
  <c r="AK49"/>
  <c r="AJ49"/>
  <c r="AF49"/>
  <c r="AE49"/>
  <c r="AD49"/>
  <c r="W49"/>
  <c r="X49" s="1"/>
  <c r="U49"/>
  <c r="S49"/>
  <c r="R49"/>
  <c r="Q49"/>
  <c r="P49"/>
  <c r="O49"/>
  <c r="N49"/>
  <c r="M49"/>
  <c r="BP48"/>
  <c r="BO48"/>
  <c r="BN48"/>
  <c r="BJ48"/>
  <c r="BI48"/>
  <c r="BH48"/>
  <c r="BD48"/>
  <c r="BC48"/>
  <c r="BB48"/>
  <c r="AX48"/>
  <c r="AW48"/>
  <c r="AV48"/>
  <c r="AR48"/>
  <c r="AQ48"/>
  <c r="AP48"/>
  <c r="AL48"/>
  <c r="AK48"/>
  <c r="AJ48"/>
  <c r="AF48"/>
  <c r="AE48"/>
  <c r="AD48"/>
  <c r="AH48" s="1"/>
  <c r="W48"/>
  <c r="X48" s="1"/>
  <c r="U48"/>
  <c r="S48"/>
  <c r="R48"/>
  <c r="Q48"/>
  <c r="P48"/>
  <c r="O48"/>
  <c r="N48"/>
  <c r="M48"/>
  <c r="BP47"/>
  <c r="BO47"/>
  <c r="BN47"/>
  <c r="BJ47"/>
  <c r="BI47"/>
  <c r="BH47"/>
  <c r="BD47"/>
  <c r="BC47"/>
  <c r="BB47"/>
  <c r="AX47"/>
  <c r="AW47"/>
  <c r="AV47"/>
  <c r="AR47"/>
  <c r="AQ47"/>
  <c r="AP47"/>
  <c r="AL47"/>
  <c r="AK47"/>
  <c r="AJ47"/>
  <c r="AF47"/>
  <c r="AE47"/>
  <c r="AD47"/>
  <c r="W47"/>
  <c r="X47" s="1"/>
  <c r="U47"/>
  <c r="S47"/>
  <c r="R47"/>
  <c r="Q47"/>
  <c r="P47"/>
  <c r="O47"/>
  <c r="N47"/>
  <c r="M47"/>
  <c r="BP46"/>
  <c r="BO46"/>
  <c r="BN46"/>
  <c r="BJ46"/>
  <c r="BI46"/>
  <c r="BH46"/>
  <c r="BD46"/>
  <c r="BC46"/>
  <c r="BB46"/>
  <c r="AX46"/>
  <c r="AW46"/>
  <c r="AV46"/>
  <c r="AR46"/>
  <c r="AQ46"/>
  <c r="AP46"/>
  <c r="AL46"/>
  <c r="AK46"/>
  <c r="AJ46"/>
  <c r="AF46"/>
  <c r="AE46"/>
  <c r="AD46"/>
  <c r="X46"/>
  <c r="W46"/>
  <c r="U46"/>
  <c r="S46"/>
  <c r="R46"/>
  <c r="Q46"/>
  <c r="P46"/>
  <c r="O46"/>
  <c r="N46"/>
  <c r="M46"/>
  <c r="BP45"/>
  <c r="BO45"/>
  <c r="BN45"/>
  <c r="BJ45"/>
  <c r="BI45"/>
  <c r="BH45"/>
  <c r="BD45"/>
  <c r="BC45"/>
  <c r="BB45"/>
  <c r="AX45"/>
  <c r="AW45"/>
  <c r="AV45"/>
  <c r="AR45"/>
  <c r="AQ45"/>
  <c r="AP45"/>
  <c r="AL45"/>
  <c r="AK45"/>
  <c r="AJ45"/>
  <c r="AN45" s="1"/>
  <c r="AF45"/>
  <c r="AE45"/>
  <c r="AD45"/>
  <c r="X45"/>
  <c r="W45"/>
  <c r="U45"/>
  <c r="S45"/>
  <c r="R45"/>
  <c r="Q45"/>
  <c r="P45"/>
  <c r="O45"/>
  <c r="N45"/>
  <c r="M45"/>
  <c r="BP44"/>
  <c r="BO44"/>
  <c r="BN44"/>
  <c r="BR44" s="1"/>
  <c r="BJ44"/>
  <c r="BI44"/>
  <c r="BH44"/>
  <c r="BD44"/>
  <c r="BC44"/>
  <c r="BB44"/>
  <c r="AX44"/>
  <c r="AW44"/>
  <c r="AV44"/>
  <c r="AR44"/>
  <c r="AQ44"/>
  <c r="AP44"/>
  <c r="AL44"/>
  <c r="AK44"/>
  <c r="AJ44"/>
  <c r="AF44"/>
  <c r="AE44"/>
  <c r="AD44"/>
  <c r="W44"/>
  <c r="X44" s="1"/>
  <c r="U44"/>
  <c r="S44"/>
  <c r="R44"/>
  <c r="Q44"/>
  <c r="P44"/>
  <c r="O44"/>
  <c r="N44"/>
  <c r="M44"/>
  <c r="BP43"/>
  <c r="BO43"/>
  <c r="BN43"/>
  <c r="BJ43"/>
  <c r="BI43"/>
  <c r="BH43"/>
  <c r="BD43"/>
  <c r="BC43"/>
  <c r="BB43"/>
  <c r="AX43"/>
  <c r="AW43"/>
  <c r="AV43"/>
  <c r="AR43"/>
  <c r="AQ43"/>
  <c r="AP43"/>
  <c r="AL43"/>
  <c r="AK43"/>
  <c r="AJ43"/>
  <c r="AF43"/>
  <c r="AE43"/>
  <c r="AD43"/>
  <c r="W43"/>
  <c r="X43" s="1"/>
  <c r="U43"/>
  <c r="S43"/>
  <c r="R43"/>
  <c r="Q43"/>
  <c r="P43"/>
  <c r="O43"/>
  <c r="N43"/>
  <c r="M43"/>
  <c r="BP42"/>
  <c r="BO42"/>
  <c r="BN42"/>
  <c r="BJ42"/>
  <c r="BI42"/>
  <c r="BH42"/>
  <c r="BD42"/>
  <c r="BC42"/>
  <c r="BB42"/>
  <c r="AX42"/>
  <c r="AW42"/>
  <c r="AV42"/>
  <c r="AR42"/>
  <c r="AQ42"/>
  <c r="AP42"/>
  <c r="AL42"/>
  <c r="AK42"/>
  <c r="AJ42"/>
  <c r="AF42"/>
  <c r="AE42"/>
  <c r="AD42"/>
  <c r="W42"/>
  <c r="X42" s="1"/>
  <c r="U42"/>
  <c r="S42"/>
  <c r="R42"/>
  <c r="Q42"/>
  <c r="P42"/>
  <c r="O42"/>
  <c r="N42"/>
  <c r="M42"/>
  <c r="BP41"/>
  <c r="BO41"/>
  <c r="BN41"/>
  <c r="BJ41"/>
  <c r="BI41"/>
  <c r="BH41"/>
  <c r="BD41"/>
  <c r="BC41"/>
  <c r="BB41"/>
  <c r="AX41"/>
  <c r="AW41"/>
  <c r="AV41"/>
  <c r="AR41"/>
  <c r="AQ41"/>
  <c r="AP41"/>
  <c r="AL41"/>
  <c r="AK41"/>
  <c r="AJ41"/>
  <c r="AF41"/>
  <c r="AE41"/>
  <c r="AD41"/>
  <c r="W41"/>
  <c r="X41" s="1"/>
  <c r="U41"/>
  <c r="S41"/>
  <c r="R41"/>
  <c r="Q41"/>
  <c r="P41"/>
  <c r="O41"/>
  <c r="N41"/>
  <c r="M41"/>
  <c r="BP40"/>
  <c r="BO40"/>
  <c r="BN40"/>
  <c r="BJ40"/>
  <c r="BI40"/>
  <c r="BH40"/>
  <c r="BD40"/>
  <c r="BC40"/>
  <c r="BB40"/>
  <c r="AX40"/>
  <c r="AW40"/>
  <c r="AV40"/>
  <c r="AR40"/>
  <c r="AQ40"/>
  <c r="AP40"/>
  <c r="AL40"/>
  <c r="AK40"/>
  <c r="AJ40"/>
  <c r="AF40"/>
  <c r="AE40"/>
  <c r="AD40"/>
  <c r="W40"/>
  <c r="X40" s="1"/>
  <c r="U40"/>
  <c r="S40"/>
  <c r="R40"/>
  <c r="Q40"/>
  <c r="P40"/>
  <c r="O40"/>
  <c r="N40"/>
  <c r="M40"/>
  <c r="BP39"/>
  <c r="BO39"/>
  <c r="BN39"/>
  <c r="BJ39"/>
  <c r="BI39"/>
  <c r="BH39"/>
  <c r="BD39"/>
  <c r="BC39"/>
  <c r="BB39"/>
  <c r="AX39"/>
  <c r="AW39"/>
  <c r="AV39"/>
  <c r="AR39"/>
  <c r="AQ39"/>
  <c r="AP39"/>
  <c r="AL39"/>
  <c r="AK39"/>
  <c r="AJ39"/>
  <c r="AF39"/>
  <c r="AE39"/>
  <c r="AD39"/>
  <c r="W39"/>
  <c r="X39" s="1"/>
  <c r="U39"/>
  <c r="S39"/>
  <c r="R39"/>
  <c r="Q39"/>
  <c r="P39"/>
  <c r="O39"/>
  <c r="N39"/>
  <c r="M39"/>
  <c r="BP38"/>
  <c r="BO38"/>
  <c r="BN38"/>
  <c r="BJ38"/>
  <c r="BI38"/>
  <c r="BH38"/>
  <c r="BD38"/>
  <c r="BC38"/>
  <c r="BB38"/>
  <c r="AX38"/>
  <c r="AW38"/>
  <c r="AV38"/>
  <c r="AR38"/>
  <c r="AQ38"/>
  <c r="AP38"/>
  <c r="AL38"/>
  <c r="AK38"/>
  <c r="AJ38"/>
  <c r="AF38"/>
  <c r="AE38"/>
  <c r="AD38"/>
  <c r="W38"/>
  <c r="X38" s="1"/>
  <c r="U38"/>
  <c r="S38"/>
  <c r="R38"/>
  <c r="Q38"/>
  <c r="P38"/>
  <c r="O38"/>
  <c r="N38"/>
  <c r="M38"/>
  <c r="BP37"/>
  <c r="BO37"/>
  <c r="BN37"/>
  <c r="BJ37"/>
  <c r="BI37"/>
  <c r="BH37"/>
  <c r="BD37"/>
  <c r="BC37"/>
  <c r="BB37"/>
  <c r="AX37"/>
  <c r="AW37"/>
  <c r="AV37"/>
  <c r="AR37"/>
  <c r="AQ37"/>
  <c r="AP37"/>
  <c r="AL37"/>
  <c r="AK37"/>
  <c r="AJ37"/>
  <c r="AF37"/>
  <c r="AE37"/>
  <c r="AD37"/>
  <c r="W37"/>
  <c r="X37" s="1"/>
  <c r="U37"/>
  <c r="S37"/>
  <c r="R37"/>
  <c r="Q37"/>
  <c r="P37"/>
  <c r="O37"/>
  <c r="N37"/>
  <c r="M37"/>
  <c r="BP36"/>
  <c r="BO36"/>
  <c r="BN36"/>
  <c r="BJ36"/>
  <c r="BI36"/>
  <c r="BH36"/>
  <c r="BD36"/>
  <c r="BC36"/>
  <c r="BB36"/>
  <c r="AX36"/>
  <c r="AW36"/>
  <c r="AV36"/>
  <c r="AR36"/>
  <c r="AQ36"/>
  <c r="AP36"/>
  <c r="AL36"/>
  <c r="AK36"/>
  <c r="AJ36"/>
  <c r="AF36"/>
  <c r="AE36"/>
  <c r="AD36"/>
  <c r="W36"/>
  <c r="X36" s="1"/>
  <c r="U36"/>
  <c r="S36"/>
  <c r="R36"/>
  <c r="Q36"/>
  <c r="P36"/>
  <c r="O36"/>
  <c r="N36"/>
  <c r="M36"/>
  <c r="BP35"/>
  <c r="BO35"/>
  <c r="BN35"/>
  <c r="BJ35"/>
  <c r="BI35"/>
  <c r="BH35"/>
  <c r="BD35"/>
  <c r="BC35"/>
  <c r="BB35"/>
  <c r="AX35"/>
  <c r="AW35"/>
  <c r="AV35"/>
  <c r="AR35"/>
  <c r="AQ35"/>
  <c r="AP35"/>
  <c r="AL35"/>
  <c r="AK35"/>
  <c r="AJ35"/>
  <c r="AF35"/>
  <c r="AE35"/>
  <c r="AD35"/>
  <c r="W35"/>
  <c r="X35" s="1"/>
  <c r="U35"/>
  <c r="S35"/>
  <c r="R35"/>
  <c r="Q35"/>
  <c r="P35"/>
  <c r="O35"/>
  <c r="N35"/>
  <c r="M35"/>
  <c r="BP34"/>
  <c r="BO34"/>
  <c r="BN34"/>
  <c r="BJ34"/>
  <c r="BI34"/>
  <c r="BH34"/>
  <c r="BD34"/>
  <c r="BC34"/>
  <c r="BB34"/>
  <c r="AX34"/>
  <c r="AW34"/>
  <c r="AV34"/>
  <c r="AR34"/>
  <c r="AQ34"/>
  <c r="AP34"/>
  <c r="AL34"/>
  <c r="AK34"/>
  <c r="AJ34"/>
  <c r="AF34"/>
  <c r="AE34"/>
  <c r="AD34"/>
  <c r="W34"/>
  <c r="X34" s="1"/>
  <c r="U34"/>
  <c r="S34"/>
  <c r="R34"/>
  <c r="Q34"/>
  <c r="P34"/>
  <c r="O34"/>
  <c r="N34"/>
  <c r="M34"/>
  <c r="BP33"/>
  <c r="BO33"/>
  <c r="BN33"/>
  <c r="BJ33"/>
  <c r="BI33"/>
  <c r="BH33"/>
  <c r="BD33"/>
  <c r="BC33"/>
  <c r="BB33"/>
  <c r="AX33"/>
  <c r="AW33"/>
  <c r="AV33"/>
  <c r="AR33"/>
  <c r="AQ33"/>
  <c r="AP33"/>
  <c r="AL33"/>
  <c r="AK33"/>
  <c r="AJ33"/>
  <c r="AF33"/>
  <c r="AE33"/>
  <c r="AD33"/>
  <c r="W33"/>
  <c r="X33" s="1"/>
  <c r="U33"/>
  <c r="S33"/>
  <c r="R33"/>
  <c r="Q33"/>
  <c r="P33"/>
  <c r="O33"/>
  <c r="N33"/>
  <c r="M33"/>
  <c r="BP32"/>
  <c r="BO32"/>
  <c r="BN32"/>
  <c r="BR32" s="1"/>
  <c r="BJ32"/>
  <c r="BI32"/>
  <c r="BH32"/>
  <c r="BD32"/>
  <c r="BC32"/>
  <c r="BB32"/>
  <c r="AX32"/>
  <c r="AW32"/>
  <c r="AV32"/>
  <c r="AR32"/>
  <c r="AQ32"/>
  <c r="AP32"/>
  <c r="AL32"/>
  <c r="AK32"/>
  <c r="AJ32"/>
  <c r="AF32"/>
  <c r="AE32"/>
  <c r="AD32"/>
  <c r="X32"/>
  <c r="W32"/>
  <c r="U32"/>
  <c r="S32"/>
  <c r="R32"/>
  <c r="Q32"/>
  <c r="P32"/>
  <c r="O32"/>
  <c r="N32"/>
  <c r="M32"/>
  <c r="BP31"/>
  <c r="BO31"/>
  <c r="BN31"/>
  <c r="BJ31"/>
  <c r="BI31"/>
  <c r="BH31"/>
  <c r="BD31"/>
  <c r="BC31"/>
  <c r="BB31"/>
  <c r="AX31"/>
  <c r="AW31"/>
  <c r="AV31"/>
  <c r="AR31"/>
  <c r="AQ31"/>
  <c r="AP31"/>
  <c r="AL31"/>
  <c r="AK31"/>
  <c r="AJ31"/>
  <c r="AF31"/>
  <c r="AE31"/>
  <c r="AD31"/>
  <c r="W31"/>
  <c r="X31" s="1"/>
  <c r="U31"/>
  <c r="S31"/>
  <c r="R31"/>
  <c r="Q31"/>
  <c r="P31"/>
  <c r="O31"/>
  <c r="N31"/>
  <c r="M31"/>
  <c r="BP30"/>
  <c r="BO30"/>
  <c r="BN30"/>
  <c r="BJ30"/>
  <c r="BI30"/>
  <c r="BH30"/>
  <c r="BD30"/>
  <c r="BC30"/>
  <c r="BB30"/>
  <c r="AX30"/>
  <c r="AW30"/>
  <c r="AV30"/>
  <c r="AR30"/>
  <c r="AQ30"/>
  <c r="AP30"/>
  <c r="AL30"/>
  <c r="AK30"/>
  <c r="AJ30"/>
  <c r="AF30"/>
  <c r="AE30"/>
  <c r="AD30"/>
  <c r="W30"/>
  <c r="X30" s="1"/>
  <c r="U30"/>
  <c r="S30"/>
  <c r="R30"/>
  <c r="Q30"/>
  <c r="P30"/>
  <c r="O30"/>
  <c r="N30"/>
  <c r="M30"/>
  <c r="BP29"/>
  <c r="BO29"/>
  <c r="BN29"/>
  <c r="BJ29"/>
  <c r="BI29"/>
  <c r="BH29"/>
  <c r="BD29"/>
  <c r="BC29"/>
  <c r="BB29"/>
  <c r="AX29"/>
  <c r="AW29"/>
  <c r="AV29"/>
  <c r="AR29"/>
  <c r="AQ29"/>
  <c r="AP29"/>
  <c r="AL29"/>
  <c r="AK29"/>
  <c r="AJ29"/>
  <c r="AF29"/>
  <c r="AE29"/>
  <c r="AD29"/>
  <c r="W29"/>
  <c r="X29" s="1"/>
  <c r="U29"/>
  <c r="S29"/>
  <c r="R29"/>
  <c r="Q29"/>
  <c r="P29"/>
  <c r="O29"/>
  <c r="N29"/>
  <c r="M29"/>
  <c r="BP28"/>
  <c r="BO28"/>
  <c r="BN28"/>
  <c r="BJ28"/>
  <c r="BI28"/>
  <c r="BH28"/>
  <c r="BD28"/>
  <c r="BC28"/>
  <c r="BB28"/>
  <c r="AX28"/>
  <c r="AW28"/>
  <c r="AV28"/>
  <c r="AR28"/>
  <c r="AQ28"/>
  <c r="AP28"/>
  <c r="AL28"/>
  <c r="AK28"/>
  <c r="AJ28"/>
  <c r="AN28" s="1"/>
  <c r="AF28"/>
  <c r="AE28"/>
  <c r="AD28"/>
  <c r="X28"/>
  <c r="W28"/>
  <c r="U28"/>
  <c r="S28"/>
  <c r="R28"/>
  <c r="Q28"/>
  <c r="P28"/>
  <c r="O28"/>
  <c r="N28"/>
  <c r="M28"/>
  <c r="BP27"/>
  <c r="BO27"/>
  <c r="BN27"/>
  <c r="BJ27"/>
  <c r="BI27"/>
  <c r="BH27"/>
  <c r="BD27"/>
  <c r="BC27"/>
  <c r="BB27"/>
  <c r="AX27"/>
  <c r="AW27"/>
  <c r="AV27"/>
  <c r="AR27"/>
  <c r="AQ27"/>
  <c r="AP27"/>
  <c r="AL27"/>
  <c r="AK27"/>
  <c r="AJ27"/>
  <c r="AF27"/>
  <c r="AE27"/>
  <c r="AD27"/>
  <c r="W27"/>
  <c r="X27" s="1"/>
  <c r="U27"/>
  <c r="S27"/>
  <c r="R27"/>
  <c r="Q27"/>
  <c r="P27"/>
  <c r="O27"/>
  <c r="N27"/>
  <c r="M27"/>
  <c r="BP26"/>
  <c r="BO26"/>
  <c r="BN26"/>
  <c r="BJ26"/>
  <c r="BI26"/>
  <c r="BH26"/>
  <c r="BD26"/>
  <c r="BC26"/>
  <c r="BB26"/>
  <c r="AX26"/>
  <c r="AW26"/>
  <c r="AV26"/>
  <c r="AR26"/>
  <c r="AQ26"/>
  <c r="AP26"/>
  <c r="AL26"/>
  <c r="AK26"/>
  <c r="AJ26"/>
  <c r="AF26"/>
  <c r="AE26"/>
  <c r="AD26"/>
  <c r="W26"/>
  <c r="X26" s="1"/>
  <c r="U26"/>
  <c r="S26"/>
  <c r="R26"/>
  <c r="Q26"/>
  <c r="P26"/>
  <c r="O26"/>
  <c r="N26"/>
  <c r="M26"/>
  <c r="BP25"/>
  <c r="BO25"/>
  <c r="BN25"/>
  <c r="BJ25"/>
  <c r="BI25"/>
  <c r="BH25"/>
  <c r="BD25"/>
  <c r="BC25"/>
  <c r="BB25"/>
  <c r="AX25"/>
  <c r="AW25"/>
  <c r="AV25"/>
  <c r="AR25"/>
  <c r="AQ25"/>
  <c r="AP25"/>
  <c r="AL25"/>
  <c r="AK25"/>
  <c r="AJ25"/>
  <c r="AF25"/>
  <c r="AE25"/>
  <c r="AD25"/>
  <c r="W25"/>
  <c r="X25" s="1"/>
  <c r="U25"/>
  <c r="S25"/>
  <c r="R25"/>
  <c r="Q25"/>
  <c r="P25"/>
  <c r="O25"/>
  <c r="N25"/>
  <c r="M25"/>
  <c r="BP24"/>
  <c r="BO24"/>
  <c r="BN24"/>
  <c r="BJ24"/>
  <c r="BI24"/>
  <c r="BH24"/>
  <c r="BD24"/>
  <c r="BC24"/>
  <c r="BB24"/>
  <c r="AX24"/>
  <c r="AW24"/>
  <c r="AV24"/>
  <c r="AR24"/>
  <c r="AQ24"/>
  <c r="AP24"/>
  <c r="AL24"/>
  <c r="AK24"/>
  <c r="AJ24"/>
  <c r="AF24"/>
  <c r="AE24"/>
  <c r="AD24"/>
  <c r="W24"/>
  <c r="X24" s="1"/>
  <c r="U24"/>
  <c r="S24"/>
  <c r="R24"/>
  <c r="Q24"/>
  <c r="P24"/>
  <c r="O24"/>
  <c r="N24"/>
  <c r="M24"/>
  <c r="BP23"/>
  <c r="BO23"/>
  <c r="BN23"/>
  <c r="BJ23"/>
  <c r="BI23"/>
  <c r="BH23"/>
  <c r="BD23"/>
  <c r="BC23"/>
  <c r="BB23"/>
  <c r="AX23"/>
  <c r="AW23"/>
  <c r="AV23"/>
  <c r="AR23"/>
  <c r="AQ23"/>
  <c r="AP23"/>
  <c r="AL23"/>
  <c r="AK23"/>
  <c r="AJ23"/>
  <c r="AF23"/>
  <c r="AE23"/>
  <c r="AD23"/>
  <c r="W23"/>
  <c r="X23" s="1"/>
  <c r="U23"/>
  <c r="S23"/>
  <c r="R23"/>
  <c r="Q23"/>
  <c r="P23"/>
  <c r="O23"/>
  <c r="N23"/>
  <c r="M23"/>
  <c r="BP22"/>
  <c r="BO22"/>
  <c r="BN22"/>
  <c r="BJ22"/>
  <c r="BI22"/>
  <c r="BH22"/>
  <c r="BD22"/>
  <c r="BC22"/>
  <c r="BB22"/>
  <c r="AX22"/>
  <c r="AW22"/>
  <c r="AV22"/>
  <c r="AR22"/>
  <c r="AQ22"/>
  <c r="AP22"/>
  <c r="AL22"/>
  <c r="AK22"/>
  <c r="AJ22"/>
  <c r="AF22"/>
  <c r="AE22"/>
  <c r="AD22"/>
  <c r="W22"/>
  <c r="X22" s="1"/>
  <c r="U22"/>
  <c r="S22"/>
  <c r="R22"/>
  <c r="Q22"/>
  <c r="P22"/>
  <c r="O22"/>
  <c r="N22"/>
  <c r="M22"/>
  <c r="BP21"/>
  <c r="BO21"/>
  <c r="BN21"/>
  <c r="BJ21"/>
  <c r="BI21"/>
  <c r="BH21"/>
  <c r="BD21"/>
  <c r="BC21"/>
  <c r="BB21"/>
  <c r="AX21"/>
  <c r="AW21"/>
  <c r="AV21"/>
  <c r="AR21"/>
  <c r="AQ21"/>
  <c r="AP21"/>
  <c r="AL21"/>
  <c r="AK21"/>
  <c r="AJ21"/>
  <c r="AF21"/>
  <c r="AE21"/>
  <c r="AD21"/>
  <c r="W21"/>
  <c r="X21" s="1"/>
  <c r="U21"/>
  <c r="S21"/>
  <c r="R21"/>
  <c r="Q21"/>
  <c r="P21"/>
  <c r="O21"/>
  <c r="N21"/>
  <c r="M21"/>
  <c r="BP20"/>
  <c r="BO20"/>
  <c r="BN20"/>
  <c r="BJ20"/>
  <c r="BI20"/>
  <c r="BH20"/>
  <c r="BD20"/>
  <c r="BC20"/>
  <c r="BB20"/>
  <c r="AX20"/>
  <c r="AW20"/>
  <c r="AV20"/>
  <c r="AR20"/>
  <c r="AQ20"/>
  <c r="AP20"/>
  <c r="AL20"/>
  <c r="AK20"/>
  <c r="AJ20"/>
  <c r="AF20"/>
  <c r="AE20"/>
  <c r="AD20"/>
  <c r="W20"/>
  <c r="X20" s="1"/>
  <c r="U20"/>
  <c r="S20"/>
  <c r="R20"/>
  <c r="Q20"/>
  <c r="P20"/>
  <c r="O20"/>
  <c r="N20"/>
  <c r="M20"/>
  <c r="BP19"/>
  <c r="BO19"/>
  <c r="BN19"/>
  <c r="BJ19"/>
  <c r="BI19"/>
  <c r="BH19"/>
  <c r="BD19"/>
  <c r="BC19"/>
  <c r="BB19"/>
  <c r="AX19"/>
  <c r="AW19"/>
  <c r="AV19"/>
  <c r="AR19"/>
  <c r="AQ19"/>
  <c r="AP19"/>
  <c r="AL19"/>
  <c r="AK19"/>
  <c r="AJ19"/>
  <c r="AF19"/>
  <c r="AE19"/>
  <c r="AD19"/>
  <c r="W19"/>
  <c r="X19" s="1"/>
  <c r="U19"/>
  <c r="S19"/>
  <c r="R19"/>
  <c r="Q19"/>
  <c r="P19"/>
  <c r="O19"/>
  <c r="N19"/>
  <c r="M19"/>
  <c r="BP18"/>
  <c r="BO18"/>
  <c r="BN18"/>
  <c r="BJ18"/>
  <c r="BI18"/>
  <c r="BH18"/>
  <c r="BD18"/>
  <c r="BC18"/>
  <c r="BB18"/>
  <c r="AX18"/>
  <c r="AW18"/>
  <c r="AV18"/>
  <c r="AR18"/>
  <c r="AQ18"/>
  <c r="AP18"/>
  <c r="AL18"/>
  <c r="AK18"/>
  <c r="AJ18"/>
  <c r="AF18"/>
  <c r="AE18"/>
  <c r="AD18"/>
  <c r="W18"/>
  <c r="X18" s="1"/>
  <c r="U18"/>
  <c r="S18"/>
  <c r="R18"/>
  <c r="Q18"/>
  <c r="P18"/>
  <c r="O18"/>
  <c r="N18"/>
  <c r="M18"/>
  <c r="BP17"/>
  <c r="BO17"/>
  <c r="BN17"/>
  <c r="BJ17"/>
  <c r="BI17"/>
  <c r="BH17"/>
  <c r="BD17"/>
  <c r="BC17"/>
  <c r="BB17"/>
  <c r="AX17"/>
  <c r="AW17"/>
  <c r="AV17"/>
  <c r="AR17"/>
  <c r="AQ17"/>
  <c r="AP17"/>
  <c r="AL17"/>
  <c r="AK17"/>
  <c r="AJ17"/>
  <c r="AF17"/>
  <c r="AE17"/>
  <c r="AD17"/>
  <c r="W17"/>
  <c r="X17" s="1"/>
  <c r="U17"/>
  <c r="S17"/>
  <c r="R17"/>
  <c r="Q17"/>
  <c r="P17"/>
  <c r="O17"/>
  <c r="N17"/>
  <c r="M17"/>
  <c r="BP16"/>
  <c r="BO16"/>
  <c r="BN16"/>
  <c r="BJ16"/>
  <c r="BI16"/>
  <c r="BH16"/>
  <c r="BD16"/>
  <c r="BC16"/>
  <c r="BB16"/>
  <c r="AX16"/>
  <c r="AW16"/>
  <c r="AV16"/>
  <c r="AR16"/>
  <c r="AQ16"/>
  <c r="AP16"/>
  <c r="AL16"/>
  <c r="AK16"/>
  <c r="AJ16"/>
  <c r="AF16"/>
  <c r="AE16"/>
  <c r="AD16"/>
  <c r="W16"/>
  <c r="X16" s="1"/>
  <c r="U16"/>
  <c r="S16"/>
  <c r="R16"/>
  <c r="Q16"/>
  <c r="P16"/>
  <c r="O16"/>
  <c r="N16"/>
  <c r="M16"/>
  <c r="BP15"/>
  <c r="BO15"/>
  <c r="BN15"/>
  <c r="BJ15"/>
  <c r="BI15"/>
  <c r="BH15"/>
  <c r="BD15"/>
  <c r="BC15"/>
  <c r="BB15"/>
  <c r="AX15"/>
  <c r="AW15"/>
  <c r="AV15"/>
  <c r="AR15"/>
  <c r="AQ15"/>
  <c r="AP15"/>
  <c r="AL15"/>
  <c r="AK15"/>
  <c r="AJ15"/>
  <c r="AF15"/>
  <c r="AE15"/>
  <c r="AD15"/>
  <c r="W15"/>
  <c r="X15" s="1"/>
  <c r="U15"/>
  <c r="S15"/>
  <c r="R15"/>
  <c r="Q15"/>
  <c r="P15"/>
  <c r="O15"/>
  <c r="N15"/>
  <c r="M15"/>
  <c r="BP14"/>
  <c r="BO14"/>
  <c r="BN14"/>
  <c r="BJ14"/>
  <c r="BI14"/>
  <c r="BH14"/>
  <c r="BD14"/>
  <c r="BC14"/>
  <c r="BB14"/>
  <c r="AX14"/>
  <c r="AW14"/>
  <c r="AV14"/>
  <c r="AR14"/>
  <c r="AQ14"/>
  <c r="AP14"/>
  <c r="AL14"/>
  <c r="AK14"/>
  <c r="AJ14"/>
  <c r="AF14"/>
  <c r="AE14"/>
  <c r="AD14"/>
  <c r="W14"/>
  <c r="X14" s="1"/>
  <c r="U14"/>
  <c r="S14"/>
  <c r="R14"/>
  <c r="Q14"/>
  <c r="P14"/>
  <c r="O14"/>
  <c r="N14"/>
  <c r="M14"/>
  <c r="BP13"/>
  <c r="BO13"/>
  <c r="BN13"/>
  <c r="BJ13"/>
  <c r="BI13"/>
  <c r="BH13"/>
  <c r="BD13"/>
  <c r="BC13"/>
  <c r="BB13"/>
  <c r="AX13"/>
  <c r="AW13"/>
  <c r="AV13"/>
  <c r="AZ13" s="1"/>
  <c r="AR13"/>
  <c r="AQ13"/>
  <c r="AP13"/>
  <c r="AL13"/>
  <c r="AK13"/>
  <c r="AJ13"/>
  <c r="AF13"/>
  <c r="AE13"/>
  <c r="AD13"/>
  <c r="W13"/>
  <c r="X13" s="1"/>
  <c r="U13"/>
  <c r="S13"/>
  <c r="R13"/>
  <c r="Q13"/>
  <c r="P13"/>
  <c r="O13"/>
  <c r="N13"/>
  <c r="M13"/>
  <c r="BP12"/>
  <c r="BO12"/>
  <c r="BN12"/>
  <c r="BJ12"/>
  <c r="BI12"/>
  <c r="BH12"/>
  <c r="BD12"/>
  <c r="BC12"/>
  <c r="BB12"/>
  <c r="AX12"/>
  <c r="AW12"/>
  <c r="AV12"/>
  <c r="AR12"/>
  <c r="AQ12"/>
  <c r="AP12"/>
  <c r="AL12"/>
  <c r="AK12"/>
  <c r="AJ12"/>
  <c r="AF12"/>
  <c r="AE12"/>
  <c r="AD12"/>
  <c r="W12"/>
  <c r="X12" s="1"/>
  <c r="U12"/>
  <c r="S12"/>
  <c r="R12"/>
  <c r="Q12"/>
  <c r="P12"/>
  <c r="O12"/>
  <c r="N12"/>
  <c r="M12"/>
  <c r="BP11"/>
  <c r="BO11"/>
  <c r="BN11"/>
  <c r="BJ11"/>
  <c r="BI11"/>
  <c r="BH11"/>
  <c r="BD11"/>
  <c r="BC11"/>
  <c r="BB11"/>
  <c r="AX11"/>
  <c r="AW11"/>
  <c r="AV11"/>
  <c r="AR11"/>
  <c r="AQ11"/>
  <c r="AP11"/>
  <c r="AL11"/>
  <c r="AK11"/>
  <c r="AJ11"/>
  <c r="AF11"/>
  <c r="AE11"/>
  <c r="AD11"/>
  <c r="W11"/>
  <c r="X11" s="1"/>
  <c r="U11"/>
  <c r="S11"/>
  <c r="R11"/>
  <c r="Q11"/>
  <c r="P11"/>
  <c r="O11"/>
  <c r="N11"/>
  <c r="M11"/>
  <c r="BP10"/>
  <c r="BO10"/>
  <c r="BN10"/>
  <c r="BJ10"/>
  <c r="BI10"/>
  <c r="BH10"/>
  <c r="BD10"/>
  <c r="BC10"/>
  <c r="BB10"/>
  <c r="AX10"/>
  <c r="AW10"/>
  <c r="AV10"/>
  <c r="AR10"/>
  <c r="AQ10"/>
  <c r="AP10"/>
  <c r="AL10"/>
  <c r="AK10"/>
  <c r="AJ10"/>
  <c r="AF10"/>
  <c r="AE10"/>
  <c r="AD10"/>
  <c r="W10"/>
  <c r="X10" s="1"/>
  <c r="U10"/>
  <c r="S10"/>
  <c r="R10"/>
  <c r="Q10"/>
  <c r="P10"/>
  <c r="O10"/>
  <c r="N10"/>
  <c r="M10"/>
  <c r="AG49" i="1"/>
  <c r="AK49" s="1"/>
  <c r="AH49"/>
  <c r="AI49"/>
  <c r="AG5"/>
  <c r="AH5"/>
  <c r="AI5"/>
  <c r="AG6"/>
  <c r="AH6"/>
  <c r="AK6" s="1"/>
  <c r="AI6"/>
  <c r="AG7"/>
  <c r="AK7" s="1"/>
  <c r="AH7"/>
  <c r="AI7"/>
  <c r="AG8"/>
  <c r="AK8" s="1"/>
  <c r="AH8"/>
  <c r="AI8"/>
  <c r="AG9"/>
  <c r="AK9" s="1"/>
  <c r="AH9"/>
  <c r="AI9"/>
  <c r="AG10"/>
  <c r="AH10"/>
  <c r="AI10"/>
  <c r="AG11"/>
  <c r="AH11"/>
  <c r="AI11"/>
  <c r="AG12"/>
  <c r="AH12"/>
  <c r="AI12"/>
  <c r="AG13"/>
  <c r="AH13"/>
  <c r="AI13"/>
  <c r="AG14"/>
  <c r="AH14"/>
  <c r="AK14" s="1"/>
  <c r="AI14"/>
  <c r="AG15"/>
  <c r="AH15"/>
  <c r="AI15"/>
  <c r="AG16"/>
  <c r="AK16" s="1"/>
  <c r="AH16"/>
  <c r="AI16"/>
  <c r="AG17"/>
  <c r="AK17" s="1"/>
  <c r="AH17"/>
  <c r="AI17"/>
  <c r="AG18"/>
  <c r="AH18"/>
  <c r="AI18"/>
  <c r="AG19"/>
  <c r="AH19"/>
  <c r="AI19"/>
  <c r="AG20"/>
  <c r="AH20"/>
  <c r="AI20"/>
  <c r="AG21"/>
  <c r="AK21" s="1"/>
  <c r="AH21"/>
  <c r="AI21"/>
  <c r="AG22"/>
  <c r="AH22"/>
  <c r="AK22" s="1"/>
  <c r="AI22"/>
  <c r="AG23"/>
  <c r="AK23" s="1"/>
  <c r="AH23"/>
  <c r="AI23"/>
  <c r="AG24"/>
  <c r="AK24" s="1"/>
  <c r="AH24"/>
  <c r="AI24"/>
  <c r="AG25"/>
  <c r="AK25" s="1"/>
  <c r="AH25"/>
  <c r="AI25"/>
  <c r="AG26"/>
  <c r="AH26"/>
  <c r="AI26"/>
  <c r="AG27"/>
  <c r="AH27"/>
  <c r="AI27"/>
  <c r="AG28"/>
  <c r="AH28"/>
  <c r="AI28"/>
  <c r="AG29"/>
  <c r="AK29" s="1"/>
  <c r="AH29"/>
  <c r="AI29"/>
  <c r="AG30"/>
  <c r="AH30"/>
  <c r="AK30" s="1"/>
  <c r="AI30"/>
  <c r="AG31"/>
  <c r="AH31"/>
  <c r="AI31"/>
  <c r="AG32"/>
  <c r="AK32" s="1"/>
  <c r="AH32"/>
  <c r="AI32"/>
  <c r="AG33"/>
  <c r="AK33" s="1"/>
  <c r="AH33"/>
  <c r="AI33"/>
  <c r="AG34"/>
  <c r="AH34"/>
  <c r="AI34"/>
  <c r="AG35"/>
  <c r="AH35"/>
  <c r="AI35"/>
  <c r="AG36"/>
  <c r="AH36"/>
  <c r="AI36"/>
  <c r="AG37"/>
  <c r="AH37"/>
  <c r="AI37"/>
  <c r="AG38"/>
  <c r="AH38"/>
  <c r="AK38" s="1"/>
  <c r="AI38"/>
  <c r="AG39"/>
  <c r="AK39" s="1"/>
  <c r="AH39"/>
  <c r="AI39"/>
  <c r="AG40"/>
  <c r="AK40" s="1"/>
  <c r="AH40"/>
  <c r="AI40"/>
  <c r="AG41"/>
  <c r="AK41" s="1"/>
  <c r="AH41"/>
  <c r="AI41"/>
  <c r="AG42"/>
  <c r="AH42"/>
  <c r="AI42"/>
  <c r="AG43"/>
  <c r="AH43"/>
  <c r="AI43"/>
  <c r="AG44"/>
  <c r="AH44"/>
  <c r="AI44"/>
  <c r="AG45"/>
  <c r="AH45"/>
  <c r="AI45"/>
  <c r="AG46"/>
  <c r="AH46"/>
  <c r="AK46" s="1"/>
  <c r="AI46"/>
  <c r="AG47"/>
  <c r="AK47" s="1"/>
  <c r="AH47"/>
  <c r="AI47"/>
  <c r="AG48"/>
  <c r="AK48" s="1"/>
  <c r="AH48"/>
  <c r="AI48"/>
  <c r="AH2"/>
  <c r="AI2"/>
  <c r="AG2"/>
  <c r="AH4"/>
  <c r="AI4"/>
  <c r="AG4"/>
  <c r="AB3"/>
  <c r="AA4"/>
  <c r="AB4"/>
  <c r="AC4"/>
  <c r="AA5"/>
  <c r="AE5" s="1"/>
  <c r="AB5"/>
  <c r="AC5"/>
  <c r="AA6"/>
  <c r="AB6"/>
  <c r="AC6"/>
  <c r="AA7"/>
  <c r="AB7"/>
  <c r="AC7"/>
  <c r="AA8"/>
  <c r="AB8"/>
  <c r="AC8"/>
  <c r="AA9"/>
  <c r="AB9"/>
  <c r="AC9"/>
  <c r="AE9" s="1"/>
  <c r="AA10"/>
  <c r="AB10"/>
  <c r="AC10"/>
  <c r="AA11"/>
  <c r="AB11"/>
  <c r="AC11"/>
  <c r="AA12"/>
  <c r="AB12"/>
  <c r="AE12" s="1"/>
  <c r="AC12"/>
  <c r="AA13"/>
  <c r="AE13" s="1"/>
  <c r="AB13"/>
  <c r="AC13"/>
  <c r="AA14"/>
  <c r="AB14"/>
  <c r="AC14"/>
  <c r="AA15"/>
  <c r="AE15" s="1"/>
  <c r="AB15"/>
  <c r="AC15"/>
  <c r="AA16"/>
  <c r="AB16"/>
  <c r="AC16"/>
  <c r="AA17"/>
  <c r="AB17"/>
  <c r="AC17"/>
  <c r="AA18"/>
  <c r="AB18"/>
  <c r="AC18"/>
  <c r="AA19"/>
  <c r="AE19" s="1"/>
  <c r="AB19"/>
  <c r="AC19"/>
  <c r="AA20"/>
  <c r="AB20"/>
  <c r="AC20"/>
  <c r="AA21"/>
  <c r="AE21" s="1"/>
  <c r="AB21"/>
  <c r="AC21"/>
  <c r="AA22"/>
  <c r="AB22"/>
  <c r="AC22"/>
  <c r="AA23"/>
  <c r="AB23"/>
  <c r="AC23"/>
  <c r="AA24"/>
  <c r="AB24"/>
  <c r="AC24"/>
  <c r="AA25"/>
  <c r="AB25"/>
  <c r="AC25"/>
  <c r="AE25" s="1"/>
  <c r="AA26"/>
  <c r="AB26"/>
  <c r="AC26"/>
  <c r="AA27"/>
  <c r="AE27" s="1"/>
  <c r="AB27"/>
  <c r="AC27"/>
  <c r="AA28"/>
  <c r="AB28"/>
  <c r="AC28"/>
  <c r="AA29"/>
  <c r="AE29" s="1"/>
  <c r="AB29"/>
  <c r="AC29"/>
  <c r="AA30"/>
  <c r="AE30" s="1"/>
  <c r="AB30"/>
  <c r="AC30"/>
  <c r="AA31"/>
  <c r="AE31" s="1"/>
  <c r="AB31"/>
  <c r="AC31"/>
  <c r="AA32"/>
  <c r="AB32"/>
  <c r="AE32" s="1"/>
  <c r="AC32"/>
  <c r="AA33"/>
  <c r="AB33"/>
  <c r="AC33"/>
  <c r="AA34"/>
  <c r="AB34"/>
  <c r="AC34"/>
  <c r="AA35"/>
  <c r="AE35" s="1"/>
  <c r="AB35"/>
  <c r="AC35"/>
  <c r="AA36"/>
  <c r="AB36"/>
  <c r="AE36" s="1"/>
  <c r="AC36"/>
  <c r="AA37"/>
  <c r="AE37" s="1"/>
  <c r="AB37"/>
  <c r="AC37"/>
  <c r="AA38"/>
  <c r="AE38" s="1"/>
  <c r="AB38"/>
  <c r="AC38"/>
  <c r="AA39"/>
  <c r="AB39"/>
  <c r="AC39"/>
  <c r="AA40"/>
  <c r="AB40"/>
  <c r="AC40"/>
  <c r="AA41"/>
  <c r="AB41"/>
  <c r="AC41"/>
  <c r="AE41" s="1"/>
  <c r="AA42"/>
  <c r="AB42"/>
  <c r="AC42"/>
  <c r="AA43"/>
  <c r="AB43"/>
  <c r="AC43"/>
  <c r="AA44"/>
  <c r="AB44"/>
  <c r="AE44" s="1"/>
  <c r="AC44"/>
  <c r="AA45"/>
  <c r="AE45" s="1"/>
  <c r="AB45"/>
  <c r="AC45"/>
  <c r="AA46"/>
  <c r="AB46"/>
  <c r="AC46"/>
  <c r="AA47"/>
  <c r="AE47" s="1"/>
  <c r="AB47"/>
  <c r="AC47"/>
  <c r="AA48"/>
  <c r="AB48"/>
  <c r="AC48"/>
  <c r="AA49"/>
  <c r="AB49"/>
  <c r="AC49"/>
  <c r="AE3"/>
  <c r="AC3"/>
  <c r="AA3"/>
  <c r="BO8"/>
  <c r="BO16"/>
  <c r="BO24"/>
  <c r="BO32"/>
  <c r="BO40"/>
  <c r="BO48"/>
  <c r="BK3"/>
  <c r="BO3" s="1"/>
  <c r="BL3"/>
  <c r="BM3"/>
  <c r="BK4"/>
  <c r="BL4"/>
  <c r="BO4" s="1"/>
  <c r="BM4"/>
  <c r="BK5"/>
  <c r="BO5" s="1"/>
  <c r="BL5"/>
  <c r="BM5"/>
  <c r="BK6"/>
  <c r="BO6" s="1"/>
  <c r="BL6"/>
  <c r="BM6"/>
  <c r="BK7"/>
  <c r="BO7" s="1"/>
  <c r="BL7"/>
  <c r="BM7"/>
  <c r="BK8"/>
  <c r="BL8"/>
  <c r="BM8"/>
  <c r="BK9"/>
  <c r="BL9"/>
  <c r="BM9"/>
  <c r="BO9" s="1"/>
  <c r="BK10"/>
  <c r="BO10" s="1"/>
  <c r="BL10"/>
  <c r="BM10"/>
  <c r="BK11"/>
  <c r="BO11" s="1"/>
  <c r="BL11"/>
  <c r="BM11"/>
  <c r="BK12"/>
  <c r="BL12"/>
  <c r="BO12" s="1"/>
  <c r="BM12"/>
  <c r="BK13"/>
  <c r="BO13" s="1"/>
  <c r="BL13"/>
  <c r="BM13"/>
  <c r="BK14"/>
  <c r="BO14" s="1"/>
  <c r="BL14"/>
  <c r="BM14"/>
  <c r="BK15"/>
  <c r="BO15" s="1"/>
  <c r="BL15"/>
  <c r="BM15"/>
  <c r="BK16"/>
  <c r="BL16"/>
  <c r="BM16"/>
  <c r="BK17"/>
  <c r="BL17"/>
  <c r="BM17"/>
  <c r="BO17" s="1"/>
  <c r="BK18"/>
  <c r="BO18" s="1"/>
  <c r="BL18"/>
  <c r="BM18"/>
  <c r="BK19"/>
  <c r="BO19" s="1"/>
  <c r="BL19"/>
  <c r="BM19"/>
  <c r="BK20"/>
  <c r="BL20"/>
  <c r="BO20" s="1"/>
  <c r="BM20"/>
  <c r="BK21"/>
  <c r="BO21" s="1"/>
  <c r="BL21"/>
  <c r="BM21"/>
  <c r="BK22"/>
  <c r="BO22" s="1"/>
  <c r="BL22"/>
  <c r="BM22"/>
  <c r="BK23"/>
  <c r="BO23" s="1"/>
  <c r="BL23"/>
  <c r="BM23"/>
  <c r="BK24"/>
  <c r="BL24"/>
  <c r="BM24"/>
  <c r="BK25"/>
  <c r="BL25"/>
  <c r="BM25"/>
  <c r="BO25" s="1"/>
  <c r="BK26"/>
  <c r="BO26" s="1"/>
  <c r="BL26"/>
  <c r="BM26"/>
  <c r="BK27"/>
  <c r="BO27" s="1"/>
  <c r="BL27"/>
  <c r="BM27"/>
  <c r="BK28"/>
  <c r="BL28"/>
  <c r="BO28" s="1"/>
  <c r="BM28"/>
  <c r="BK29"/>
  <c r="BO29" s="1"/>
  <c r="BL29"/>
  <c r="BM29"/>
  <c r="BK30"/>
  <c r="BO30" s="1"/>
  <c r="BL30"/>
  <c r="BM30"/>
  <c r="BK31"/>
  <c r="BO31" s="1"/>
  <c r="BL31"/>
  <c r="BM31"/>
  <c r="BK32"/>
  <c r="BL32"/>
  <c r="BM32"/>
  <c r="BK33"/>
  <c r="BL33"/>
  <c r="BM33"/>
  <c r="BO33" s="1"/>
  <c r="BK34"/>
  <c r="BO34" s="1"/>
  <c r="BL34"/>
  <c r="BM34"/>
  <c r="BK35"/>
  <c r="BO35" s="1"/>
  <c r="BL35"/>
  <c r="BM35"/>
  <c r="BK36"/>
  <c r="BL36"/>
  <c r="BO36" s="1"/>
  <c r="BM36"/>
  <c r="BK37"/>
  <c r="BO37" s="1"/>
  <c r="BL37"/>
  <c r="BM37"/>
  <c r="BK38"/>
  <c r="BO38" s="1"/>
  <c r="BL38"/>
  <c r="BM38"/>
  <c r="BK39"/>
  <c r="BO39" s="1"/>
  <c r="BL39"/>
  <c r="BM39"/>
  <c r="BK40"/>
  <c r="BL40"/>
  <c r="BM40"/>
  <c r="BK41"/>
  <c r="BL41"/>
  <c r="BM41"/>
  <c r="BO41" s="1"/>
  <c r="BK42"/>
  <c r="BO42" s="1"/>
  <c r="BL42"/>
  <c r="BM42"/>
  <c r="BK43"/>
  <c r="BO43" s="1"/>
  <c r="BL43"/>
  <c r="BM43"/>
  <c r="BK44"/>
  <c r="BL44"/>
  <c r="BO44" s="1"/>
  <c r="BM44"/>
  <c r="BK45"/>
  <c r="BO45" s="1"/>
  <c r="BL45"/>
  <c r="BM45"/>
  <c r="BK46"/>
  <c r="BO46" s="1"/>
  <c r="BL46"/>
  <c r="BM46"/>
  <c r="BK47"/>
  <c r="BO47" s="1"/>
  <c r="BL47"/>
  <c r="BM47"/>
  <c r="BK48"/>
  <c r="BL48"/>
  <c r="BM48"/>
  <c r="BK49"/>
  <c r="BL49"/>
  <c r="BM49"/>
  <c r="BO49" s="1"/>
  <c r="BL2"/>
  <c r="BM2"/>
  <c r="BK2"/>
  <c r="BO2" s="1"/>
  <c r="BI8"/>
  <c r="BI16"/>
  <c r="BI24"/>
  <c r="BI32"/>
  <c r="BI40"/>
  <c r="BI48"/>
  <c r="BE3"/>
  <c r="BI3" s="1"/>
  <c r="BF3"/>
  <c r="BG3"/>
  <c r="BE4"/>
  <c r="BF4"/>
  <c r="BI4" s="1"/>
  <c r="BG4"/>
  <c r="BE5"/>
  <c r="BI5" s="1"/>
  <c r="BF5"/>
  <c r="BG5"/>
  <c r="BE6"/>
  <c r="BI6" s="1"/>
  <c r="BF6"/>
  <c r="BG6"/>
  <c r="BE7"/>
  <c r="BI7" s="1"/>
  <c r="BF7"/>
  <c r="BG7"/>
  <c r="BE8"/>
  <c r="BF8"/>
  <c r="BG8"/>
  <c r="BE9"/>
  <c r="BF9"/>
  <c r="BG9"/>
  <c r="BI9" s="1"/>
  <c r="BE10"/>
  <c r="BI10" s="1"/>
  <c r="BF10"/>
  <c r="BG10"/>
  <c r="BE11"/>
  <c r="BI11" s="1"/>
  <c r="BF11"/>
  <c r="BG11"/>
  <c r="BE12"/>
  <c r="BF12"/>
  <c r="BI12" s="1"/>
  <c r="BG12"/>
  <c r="BE13"/>
  <c r="BI13" s="1"/>
  <c r="BF13"/>
  <c r="BG13"/>
  <c r="BE14"/>
  <c r="BI14" s="1"/>
  <c r="BF14"/>
  <c r="BG14"/>
  <c r="BE15"/>
  <c r="BI15" s="1"/>
  <c r="BF15"/>
  <c r="BG15"/>
  <c r="BE16"/>
  <c r="BF16"/>
  <c r="BG16"/>
  <c r="BE17"/>
  <c r="BF17"/>
  <c r="BG17"/>
  <c r="BI17" s="1"/>
  <c r="BE18"/>
  <c r="BI18" s="1"/>
  <c r="BF18"/>
  <c r="BG18"/>
  <c r="BE19"/>
  <c r="BI19" s="1"/>
  <c r="BF19"/>
  <c r="BG19"/>
  <c r="BE20"/>
  <c r="BF20"/>
  <c r="BI20" s="1"/>
  <c r="BG20"/>
  <c r="BE21"/>
  <c r="BI21" s="1"/>
  <c r="BF21"/>
  <c r="BG21"/>
  <c r="BE22"/>
  <c r="BI22" s="1"/>
  <c r="BF22"/>
  <c r="BG22"/>
  <c r="BE23"/>
  <c r="BI23" s="1"/>
  <c r="BF23"/>
  <c r="BG23"/>
  <c r="BE24"/>
  <c r="BF24"/>
  <c r="BG24"/>
  <c r="BE25"/>
  <c r="BF25"/>
  <c r="BG25"/>
  <c r="BI25" s="1"/>
  <c r="BE26"/>
  <c r="BI26" s="1"/>
  <c r="BF26"/>
  <c r="BG26"/>
  <c r="BE27"/>
  <c r="BI27" s="1"/>
  <c r="BF27"/>
  <c r="BG27"/>
  <c r="BE28"/>
  <c r="BF28"/>
  <c r="BI28" s="1"/>
  <c r="BG28"/>
  <c r="BE29"/>
  <c r="BI29" s="1"/>
  <c r="BF29"/>
  <c r="BG29"/>
  <c r="BE30"/>
  <c r="BI30" s="1"/>
  <c r="BF30"/>
  <c r="BG30"/>
  <c r="BE31"/>
  <c r="BI31" s="1"/>
  <c r="BF31"/>
  <c r="BG31"/>
  <c r="BE32"/>
  <c r="BF32"/>
  <c r="BG32"/>
  <c r="BE33"/>
  <c r="BF33"/>
  <c r="BG33"/>
  <c r="BI33" s="1"/>
  <c r="BE34"/>
  <c r="BI34" s="1"/>
  <c r="BF34"/>
  <c r="BG34"/>
  <c r="BE35"/>
  <c r="BI35" s="1"/>
  <c r="BF35"/>
  <c r="BG35"/>
  <c r="BE36"/>
  <c r="BF36"/>
  <c r="BI36" s="1"/>
  <c r="BG36"/>
  <c r="BE37"/>
  <c r="BI37" s="1"/>
  <c r="BF37"/>
  <c r="BG37"/>
  <c r="BE38"/>
  <c r="BI38" s="1"/>
  <c r="BF38"/>
  <c r="BG38"/>
  <c r="BE39"/>
  <c r="BI39" s="1"/>
  <c r="BF39"/>
  <c r="BG39"/>
  <c r="BE40"/>
  <c r="BF40"/>
  <c r="BG40"/>
  <c r="BE41"/>
  <c r="BF41"/>
  <c r="BG41"/>
  <c r="BI41" s="1"/>
  <c r="BE42"/>
  <c r="BI42" s="1"/>
  <c r="BF42"/>
  <c r="BG42"/>
  <c r="BE43"/>
  <c r="BI43" s="1"/>
  <c r="BF43"/>
  <c r="BG43"/>
  <c r="BE44"/>
  <c r="BF44"/>
  <c r="BI44" s="1"/>
  <c r="BG44"/>
  <c r="BE45"/>
  <c r="BI45" s="1"/>
  <c r="BF45"/>
  <c r="BG45"/>
  <c r="BE46"/>
  <c r="BI46" s="1"/>
  <c r="BF46"/>
  <c r="BG46"/>
  <c r="BE47"/>
  <c r="BI47" s="1"/>
  <c r="BF47"/>
  <c r="BG47"/>
  <c r="BE48"/>
  <c r="BF48"/>
  <c r="BG48"/>
  <c r="BE49"/>
  <c r="BF49"/>
  <c r="BG49"/>
  <c r="BI49" s="1"/>
  <c r="BF2"/>
  <c r="BG2"/>
  <c r="BE2"/>
  <c r="BI2" s="1"/>
  <c r="BC8"/>
  <c r="BC16"/>
  <c r="BC24"/>
  <c r="BC32"/>
  <c r="BC40"/>
  <c r="BC48"/>
  <c r="AY3"/>
  <c r="BC3" s="1"/>
  <c r="AZ3"/>
  <c r="BA3"/>
  <c r="AY4"/>
  <c r="AZ4"/>
  <c r="BC4" s="1"/>
  <c r="BA4"/>
  <c r="AY5"/>
  <c r="BC5" s="1"/>
  <c r="AZ5"/>
  <c r="BA5"/>
  <c r="AY6"/>
  <c r="BC6" s="1"/>
  <c r="AZ6"/>
  <c r="BA6"/>
  <c r="AY7"/>
  <c r="BC7" s="1"/>
  <c r="AZ7"/>
  <c r="BA7"/>
  <c r="AY8"/>
  <c r="AZ8"/>
  <c r="BA8"/>
  <c r="AY9"/>
  <c r="AZ9"/>
  <c r="BA9"/>
  <c r="BC9" s="1"/>
  <c r="AY10"/>
  <c r="BC10" s="1"/>
  <c r="AZ10"/>
  <c r="BA10"/>
  <c r="AY11"/>
  <c r="BC11" s="1"/>
  <c r="AZ11"/>
  <c r="BA11"/>
  <c r="AY12"/>
  <c r="AZ12"/>
  <c r="BC12" s="1"/>
  <c r="BA12"/>
  <c r="AY13"/>
  <c r="BC13" s="1"/>
  <c r="AZ13"/>
  <c r="BA13"/>
  <c r="AY14"/>
  <c r="BC14" s="1"/>
  <c r="AZ14"/>
  <c r="BA14"/>
  <c r="AY15"/>
  <c r="BC15" s="1"/>
  <c r="AZ15"/>
  <c r="BA15"/>
  <c r="AY16"/>
  <c r="AZ16"/>
  <c r="BA16"/>
  <c r="AY17"/>
  <c r="AZ17"/>
  <c r="BA17"/>
  <c r="BC17" s="1"/>
  <c r="AY18"/>
  <c r="BC18" s="1"/>
  <c r="AZ18"/>
  <c r="BA18"/>
  <c r="AY19"/>
  <c r="BC19" s="1"/>
  <c r="AZ19"/>
  <c r="BA19"/>
  <c r="AY20"/>
  <c r="AZ20"/>
  <c r="BC20" s="1"/>
  <c r="BA20"/>
  <c r="AY21"/>
  <c r="BC21" s="1"/>
  <c r="AZ21"/>
  <c r="BA21"/>
  <c r="AY22"/>
  <c r="BC22" s="1"/>
  <c r="AZ22"/>
  <c r="BA22"/>
  <c r="AY23"/>
  <c r="BC23" s="1"/>
  <c r="AZ23"/>
  <c r="BA23"/>
  <c r="AY24"/>
  <c r="AZ24"/>
  <c r="BA24"/>
  <c r="AY25"/>
  <c r="AZ25"/>
  <c r="BA25"/>
  <c r="BC25" s="1"/>
  <c r="AY26"/>
  <c r="BC26" s="1"/>
  <c r="AZ26"/>
  <c r="BA26"/>
  <c r="AY27"/>
  <c r="BC27" s="1"/>
  <c r="AZ27"/>
  <c r="BA27"/>
  <c r="AY28"/>
  <c r="AZ28"/>
  <c r="BC28" s="1"/>
  <c r="BA28"/>
  <c r="AY29"/>
  <c r="BC29" s="1"/>
  <c r="AZ29"/>
  <c r="BA29"/>
  <c r="AY30"/>
  <c r="BC30" s="1"/>
  <c r="AZ30"/>
  <c r="BA30"/>
  <c r="AY31"/>
  <c r="BC31" s="1"/>
  <c r="AZ31"/>
  <c r="BA31"/>
  <c r="AY32"/>
  <c r="AZ32"/>
  <c r="BA32"/>
  <c r="AY33"/>
  <c r="AZ33"/>
  <c r="BA33"/>
  <c r="BC33" s="1"/>
  <c r="AY34"/>
  <c r="BC34" s="1"/>
  <c r="AZ34"/>
  <c r="BA34"/>
  <c r="AY35"/>
  <c r="BC35" s="1"/>
  <c r="AZ35"/>
  <c r="BA35"/>
  <c r="AY36"/>
  <c r="AZ36"/>
  <c r="BC36" s="1"/>
  <c r="BA36"/>
  <c r="AY37"/>
  <c r="BC37" s="1"/>
  <c r="AZ37"/>
  <c r="BA37"/>
  <c r="AY38"/>
  <c r="BC38" s="1"/>
  <c r="AZ38"/>
  <c r="BA38"/>
  <c r="AY39"/>
  <c r="BC39" s="1"/>
  <c r="AZ39"/>
  <c r="BA39"/>
  <c r="AY40"/>
  <c r="AZ40"/>
  <c r="BA40"/>
  <c r="AY41"/>
  <c r="AZ41"/>
  <c r="BA41"/>
  <c r="BC41" s="1"/>
  <c r="AY42"/>
  <c r="BC42" s="1"/>
  <c r="AZ42"/>
  <c r="BA42"/>
  <c r="AY43"/>
  <c r="BC43" s="1"/>
  <c r="AZ43"/>
  <c r="BA43"/>
  <c r="AY44"/>
  <c r="AZ44"/>
  <c r="BC44" s="1"/>
  <c r="BA44"/>
  <c r="AY45"/>
  <c r="BC45" s="1"/>
  <c r="AZ45"/>
  <c r="BA45"/>
  <c r="AY46"/>
  <c r="BC46" s="1"/>
  <c r="AZ46"/>
  <c r="BA46"/>
  <c r="AY47"/>
  <c r="BC47" s="1"/>
  <c r="AZ47"/>
  <c r="BA47"/>
  <c r="AY48"/>
  <c r="AZ48"/>
  <c r="BA48"/>
  <c r="AY49"/>
  <c r="AZ49"/>
  <c r="BA49"/>
  <c r="BC49" s="1"/>
  <c r="AZ2"/>
  <c r="BA2"/>
  <c r="AY2"/>
  <c r="BC2" s="1"/>
  <c r="AW8"/>
  <c r="AW16"/>
  <c r="AW24"/>
  <c r="AW32"/>
  <c r="AW40"/>
  <c r="AW48"/>
  <c r="AS3"/>
  <c r="AW3" s="1"/>
  <c r="AT3"/>
  <c r="AU3"/>
  <c r="AS4"/>
  <c r="AT4"/>
  <c r="AW4" s="1"/>
  <c r="AU4"/>
  <c r="AS5"/>
  <c r="AW5" s="1"/>
  <c r="AT5"/>
  <c r="AU5"/>
  <c r="AS6"/>
  <c r="AW6" s="1"/>
  <c r="AT6"/>
  <c r="AU6"/>
  <c r="AS7"/>
  <c r="AW7" s="1"/>
  <c r="AT7"/>
  <c r="AU7"/>
  <c r="AS8"/>
  <c r="AT8"/>
  <c r="AU8"/>
  <c r="AS9"/>
  <c r="AT9"/>
  <c r="AU9"/>
  <c r="AW9" s="1"/>
  <c r="AS10"/>
  <c r="AW10" s="1"/>
  <c r="AT10"/>
  <c r="AU10"/>
  <c r="AS11"/>
  <c r="AW11" s="1"/>
  <c r="AT11"/>
  <c r="AU11"/>
  <c r="AS12"/>
  <c r="AT12"/>
  <c r="AW12" s="1"/>
  <c r="AU12"/>
  <c r="AS13"/>
  <c r="AW13" s="1"/>
  <c r="AT13"/>
  <c r="AU13"/>
  <c r="AS14"/>
  <c r="AW14" s="1"/>
  <c r="AT14"/>
  <c r="AU14"/>
  <c r="AS15"/>
  <c r="AW15" s="1"/>
  <c r="AT15"/>
  <c r="AU15"/>
  <c r="AS16"/>
  <c r="AT16"/>
  <c r="AU16"/>
  <c r="AS17"/>
  <c r="AT17"/>
  <c r="AU17"/>
  <c r="AW17" s="1"/>
  <c r="AS18"/>
  <c r="AW18" s="1"/>
  <c r="AT18"/>
  <c r="AU18"/>
  <c r="AS19"/>
  <c r="AW19" s="1"/>
  <c r="AT19"/>
  <c r="AU19"/>
  <c r="AS20"/>
  <c r="AT20"/>
  <c r="AW20" s="1"/>
  <c r="AU20"/>
  <c r="AS21"/>
  <c r="AW21" s="1"/>
  <c r="AT21"/>
  <c r="AU21"/>
  <c r="AS22"/>
  <c r="AW22" s="1"/>
  <c r="AT22"/>
  <c r="AU22"/>
  <c r="AS23"/>
  <c r="AW23" s="1"/>
  <c r="AT23"/>
  <c r="AU23"/>
  <c r="AS24"/>
  <c r="AT24"/>
  <c r="AU24"/>
  <c r="AS25"/>
  <c r="AT25"/>
  <c r="AU25"/>
  <c r="AW25" s="1"/>
  <c r="AS26"/>
  <c r="AW26" s="1"/>
  <c r="AT26"/>
  <c r="AU26"/>
  <c r="AS27"/>
  <c r="AW27" s="1"/>
  <c r="AT27"/>
  <c r="AU27"/>
  <c r="AS28"/>
  <c r="AT28"/>
  <c r="AW28" s="1"/>
  <c r="AU28"/>
  <c r="AS29"/>
  <c r="AW29" s="1"/>
  <c r="AT29"/>
  <c r="AU29"/>
  <c r="AS30"/>
  <c r="AW30" s="1"/>
  <c r="AT30"/>
  <c r="AU30"/>
  <c r="AS31"/>
  <c r="AW31" s="1"/>
  <c r="AT31"/>
  <c r="AU31"/>
  <c r="AS32"/>
  <c r="AT32"/>
  <c r="AU32"/>
  <c r="AS33"/>
  <c r="AT33"/>
  <c r="AU33"/>
  <c r="AW33" s="1"/>
  <c r="AS34"/>
  <c r="AW34" s="1"/>
  <c r="AT34"/>
  <c r="AU34"/>
  <c r="AS35"/>
  <c r="AW35" s="1"/>
  <c r="AT35"/>
  <c r="AU35"/>
  <c r="AS36"/>
  <c r="AT36"/>
  <c r="AW36" s="1"/>
  <c r="AU36"/>
  <c r="AS37"/>
  <c r="AW37" s="1"/>
  <c r="AT37"/>
  <c r="AU37"/>
  <c r="AS38"/>
  <c r="AW38" s="1"/>
  <c r="AT38"/>
  <c r="AU38"/>
  <c r="AS39"/>
  <c r="AW39" s="1"/>
  <c r="AT39"/>
  <c r="AU39"/>
  <c r="AS40"/>
  <c r="AT40"/>
  <c r="AU40"/>
  <c r="AS41"/>
  <c r="AT41"/>
  <c r="AU41"/>
  <c r="AW41" s="1"/>
  <c r="AS42"/>
  <c r="AW42" s="1"/>
  <c r="AT42"/>
  <c r="AU42"/>
  <c r="AS43"/>
  <c r="AW43" s="1"/>
  <c r="AT43"/>
  <c r="AU43"/>
  <c r="AS44"/>
  <c r="AT44"/>
  <c r="AW44" s="1"/>
  <c r="AU44"/>
  <c r="AS45"/>
  <c r="AW45" s="1"/>
  <c r="AT45"/>
  <c r="AU45"/>
  <c r="AS46"/>
  <c r="AW46" s="1"/>
  <c r="AT46"/>
  <c r="AU46"/>
  <c r="AS47"/>
  <c r="AW47" s="1"/>
  <c r="AT47"/>
  <c r="AU47"/>
  <c r="AS48"/>
  <c r="AT48"/>
  <c r="AU48"/>
  <c r="AS49"/>
  <c r="AT49"/>
  <c r="AU49"/>
  <c r="AW49" s="1"/>
  <c r="AT2"/>
  <c r="AU2"/>
  <c r="AS2"/>
  <c r="AW2" s="1"/>
  <c r="AQ3"/>
  <c r="AQ8"/>
  <c r="AQ16"/>
  <c r="AQ24"/>
  <c r="AQ32"/>
  <c r="AQ40"/>
  <c r="AQ48"/>
  <c r="AM3"/>
  <c r="AN3"/>
  <c r="AO3"/>
  <c r="AM4"/>
  <c r="AN4"/>
  <c r="AQ4" s="1"/>
  <c r="AO4"/>
  <c r="AM5"/>
  <c r="AQ5" s="1"/>
  <c r="AN5"/>
  <c r="AO5"/>
  <c r="AM6"/>
  <c r="AQ6" s="1"/>
  <c r="AN6"/>
  <c r="AO6"/>
  <c r="AM7"/>
  <c r="AQ7" s="1"/>
  <c r="AN7"/>
  <c r="AO7"/>
  <c r="AM8"/>
  <c r="AN8"/>
  <c r="AO8"/>
  <c r="AM9"/>
  <c r="AN9"/>
  <c r="AO9"/>
  <c r="AQ9" s="1"/>
  <c r="AM10"/>
  <c r="AQ10" s="1"/>
  <c r="AN10"/>
  <c r="AO10"/>
  <c r="AM11"/>
  <c r="AQ11" s="1"/>
  <c r="AN11"/>
  <c r="AO11"/>
  <c r="AM12"/>
  <c r="AN12"/>
  <c r="AQ12" s="1"/>
  <c r="AO12"/>
  <c r="AM13"/>
  <c r="AQ13" s="1"/>
  <c r="AN13"/>
  <c r="AO13"/>
  <c r="AM14"/>
  <c r="AQ14" s="1"/>
  <c r="AN14"/>
  <c r="AO14"/>
  <c r="AM15"/>
  <c r="AQ15" s="1"/>
  <c r="AN15"/>
  <c r="AO15"/>
  <c r="AM16"/>
  <c r="AN16"/>
  <c r="AO16"/>
  <c r="AM17"/>
  <c r="AN17"/>
  <c r="AO17"/>
  <c r="AQ17" s="1"/>
  <c r="AM18"/>
  <c r="AQ18" s="1"/>
  <c r="AN18"/>
  <c r="AO18"/>
  <c r="AM19"/>
  <c r="AQ19" s="1"/>
  <c r="AN19"/>
  <c r="AO19"/>
  <c r="AM20"/>
  <c r="AN20"/>
  <c r="AQ20" s="1"/>
  <c r="AO20"/>
  <c r="AM21"/>
  <c r="AQ21" s="1"/>
  <c r="AN21"/>
  <c r="AO21"/>
  <c r="AM22"/>
  <c r="AQ22" s="1"/>
  <c r="AN22"/>
  <c r="AO22"/>
  <c r="AM23"/>
  <c r="AQ23" s="1"/>
  <c r="AN23"/>
  <c r="AO23"/>
  <c r="AM24"/>
  <c r="AN24"/>
  <c r="AO24"/>
  <c r="AM25"/>
  <c r="AN25"/>
  <c r="AO25"/>
  <c r="AQ25" s="1"/>
  <c r="AM26"/>
  <c r="AQ26" s="1"/>
  <c r="AN26"/>
  <c r="AO26"/>
  <c r="AM27"/>
  <c r="AQ27" s="1"/>
  <c r="AN27"/>
  <c r="AO27"/>
  <c r="AM28"/>
  <c r="AN28"/>
  <c r="AQ28" s="1"/>
  <c r="AO28"/>
  <c r="AM29"/>
  <c r="AQ29" s="1"/>
  <c r="AN29"/>
  <c r="AO29"/>
  <c r="AM30"/>
  <c r="AQ30" s="1"/>
  <c r="AN30"/>
  <c r="AO30"/>
  <c r="AM31"/>
  <c r="AQ31" s="1"/>
  <c r="AN31"/>
  <c r="AO31"/>
  <c r="AM32"/>
  <c r="AN32"/>
  <c r="AO32"/>
  <c r="AM33"/>
  <c r="AN33"/>
  <c r="AO33"/>
  <c r="AQ33" s="1"/>
  <c r="AM34"/>
  <c r="AQ34" s="1"/>
  <c r="AN34"/>
  <c r="AO34"/>
  <c r="AM35"/>
  <c r="AQ35" s="1"/>
  <c r="AN35"/>
  <c r="AO35"/>
  <c r="AM36"/>
  <c r="AN36"/>
  <c r="AQ36" s="1"/>
  <c r="AO36"/>
  <c r="AM37"/>
  <c r="AQ37" s="1"/>
  <c r="AN37"/>
  <c r="AO37"/>
  <c r="AM38"/>
  <c r="AQ38" s="1"/>
  <c r="AN38"/>
  <c r="AO38"/>
  <c r="AM39"/>
  <c r="AQ39" s="1"/>
  <c r="AN39"/>
  <c r="AO39"/>
  <c r="AM40"/>
  <c r="AN40"/>
  <c r="AO40"/>
  <c r="AM41"/>
  <c r="AN41"/>
  <c r="AO41"/>
  <c r="AQ41" s="1"/>
  <c r="AM42"/>
  <c r="AQ42" s="1"/>
  <c r="AN42"/>
  <c r="AO42"/>
  <c r="AM43"/>
  <c r="AQ43" s="1"/>
  <c r="AN43"/>
  <c r="AO43"/>
  <c r="AM44"/>
  <c r="AN44"/>
  <c r="AQ44" s="1"/>
  <c r="AO44"/>
  <c r="AM45"/>
  <c r="AQ45" s="1"/>
  <c r="AN45"/>
  <c r="AO45"/>
  <c r="AM46"/>
  <c r="AQ46" s="1"/>
  <c r="AN46"/>
  <c r="AO46"/>
  <c r="AM47"/>
  <c r="AQ47" s="1"/>
  <c r="AN47"/>
  <c r="AO47"/>
  <c r="AM48"/>
  <c r="AN48"/>
  <c r="AO48"/>
  <c r="AM49"/>
  <c r="AN49"/>
  <c r="AO49"/>
  <c r="AQ49" s="1"/>
  <c r="AN2"/>
  <c r="AO2"/>
  <c r="AM2"/>
  <c r="AQ2" s="1"/>
  <c r="AK5"/>
  <c r="AK13"/>
  <c r="AK15"/>
  <c r="AK31"/>
  <c r="AK37"/>
  <c r="AK45"/>
  <c r="AG3"/>
  <c r="AH3"/>
  <c r="AK3" s="1"/>
  <c r="AI3"/>
  <c r="AE6"/>
  <c r="AE10"/>
  <c r="AE11"/>
  <c r="AE22"/>
  <c r="AE42"/>
  <c r="AE43"/>
  <c r="AB2"/>
  <c r="AC2"/>
  <c r="AA2"/>
  <c r="J3"/>
  <c r="K3"/>
  <c r="L3"/>
  <c r="M3"/>
  <c r="N3"/>
  <c r="O3"/>
  <c r="P3"/>
  <c r="J4"/>
  <c r="K4"/>
  <c r="L4"/>
  <c r="M4"/>
  <c r="N4"/>
  <c r="O4"/>
  <c r="P4"/>
  <c r="J5"/>
  <c r="K5"/>
  <c r="L5"/>
  <c r="M5"/>
  <c r="N5"/>
  <c r="O5"/>
  <c r="P5"/>
  <c r="J6"/>
  <c r="K6"/>
  <c r="L6"/>
  <c r="M6"/>
  <c r="N6"/>
  <c r="O6"/>
  <c r="P6"/>
  <c r="J7"/>
  <c r="K7"/>
  <c r="L7"/>
  <c r="M7"/>
  <c r="N7"/>
  <c r="O7"/>
  <c r="P7"/>
  <c r="J8"/>
  <c r="K8"/>
  <c r="L8"/>
  <c r="M8"/>
  <c r="N8"/>
  <c r="O8"/>
  <c r="P8"/>
  <c r="J9"/>
  <c r="K9"/>
  <c r="L9"/>
  <c r="M9"/>
  <c r="N9"/>
  <c r="O9"/>
  <c r="P9"/>
  <c r="J10"/>
  <c r="K10"/>
  <c r="L10"/>
  <c r="M10"/>
  <c r="N10"/>
  <c r="O10"/>
  <c r="P10"/>
  <c r="J11"/>
  <c r="K11"/>
  <c r="L11"/>
  <c r="M11"/>
  <c r="N11"/>
  <c r="O11"/>
  <c r="P11"/>
  <c r="J12"/>
  <c r="K12"/>
  <c r="L12"/>
  <c r="M12"/>
  <c r="N12"/>
  <c r="O12"/>
  <c r="P12"/>
  <c r="J13"/>
  <c r="K13"/>
  <c r="L13"/>
  <c r="M13"/>
  <c r="N13"/>
  <c r="O13"/>
  <c r="P13"/>
  <c r="J14"/>
  <c r="K14"/>
  <c r="L14"/>
  <c r="M14"/>
  <c r="N14"/>
  <c r="O14"/>
  <c r="P14"/>
  <c r="J15"/>
  <c r="K15"/>
  <c r="L15"/>
  <c r="M15"/>
  <c r="N15"/>
  <c r="O15"/>
  <c r="P15"/>
  <c r="J16"/>
  <c r="K16"/>
  <c r="L16"/>
  <c r="M16"/>
  <c r="N16"/>
  <c r="O16"/>
  <c r="P16"/>
  <c r="J17"/>
  <c r="K17"/>
  <c r="L17"/>
  <c r="M17"/>
  <c r="N17"/>
  <c r="O17"/>
  <c r="P17"/>
  <c r="J18"/>
  <c r="K18"/>
  <c r="L18"/>
  <c r="M18"/>
  <c r="N18"/>
  <c r="O18"/>
  <c r="P18"/>
  <c r="J19"/>
  <c r="K19"/>
  <c r="L19"/>
  <c r="M19"/>
  <c r="N19"/>
  <c r="O19"/>
  <c r="P19"/>
  <c r="J20"/>
  <c r="K20"/>
  <c r="L20"/>
  <c r="M20"/>
  <c r="N20"/>
  <c r="O20"/>
  <c r="P20"/>
  <c r="J21"/>
  <c r="K21"/>
  <c r="L21"/>
  <c r="M21"/>
  <c r="N21"/>
  <c r="O21"/>
  <c r="P21"/>
  <c r="J22"/>
  <c r="K22"/>
  <c r="L22"/>
  <c r="M22"/>
  <c r="N22"/>
  <c r="O22"/>
  <c r="P22"/>
  <c r="J23"/>
  <c r="K23"/>
  <c r="L23"/>
  <c r="M23"/>
  <c r="N23"/>
  <c r="O23"/>
  <c r="P23"/>
  <c r="J24"/>
  <c r="K24"/>
  <c r="L24"/>
  <c r="M24"/>
  <c r="N24"/>
  <c r="O24"/>
  <c r="P24"/>
  <c r="J25"/>
  <c r="K25"/>
  <c r="L25"/>
  <c r="M25"/>
  <c r="N25"/>
  <c r="O25"/>
  <c r="P25"/>
  <c r="J26"/>
  <c r="K26"/>
  <c r="L26"/>
  <c r="M26"/>
  <c r="N26"/>
  <c r="O26"/>
  <c r="P26"/>
  <c r="J27"/>
  <c r="K27"/>
  <c r="L27"/>
  <c r="M27"/>
  <c r="N27"/>
  <c r="O27"/>
  <c r="P27"/>
  <c r="J28"/>
  <c r="K28"/>
  <c r="L28"/>
  <c r="M28"/>
  <c r="N28"/>
  <c r="O28"/>
  <c r="P28"/>
  <c r="J29"/>
  <c r="K29"/>
  <c r="L29"/>
  <c r="M29"/>
  <c r="N29"/>
  <c r="O29"/>
  <c r="P29"/>
  <c r="J30"/>
  <c r="K30"/>
  <c r="L30"/>
  <c r="M30"/>
  <c r="N30"/>
  <c r="O30"/>
  <c r="P30"/>
  <c r="J31"/>
  <c r="K31"/>
  <c r="L31"/>
  <c r="M31"/>
  <c r="N31"/>
  <c r="O31"/>
  <c r="P31"/>
  <c r="J32"/>
  <c r="K32"/>
  <c r="L32"/>
  <c r="M32"/>
  <c r="N32"/>
  <c r="O32"/>
  <c r="P32"/>
  <c r="J33"/>
  <c r="K33"/>
  <c r="L33"/>
  <c r="M33"/>
  <c r="N33"/>
  <c r="O33"/>
  <c r="P33"/>
  <c r="J34"/>
  <c r="K34"/>
  <c r="L34"/>
  <c r="M34"/>
  <c r="N34"/>
  <c r="O34"/>
  <c r="P34"/>
  <c r="J35"/>
  <c r="K35"/>
  <c r="L35"/>
  <c r="M35"/>
  <c r="N35"/>
  <c r="O35"/>
  <c r="P35"/>
  <c r="J36"/>
  <c r="K36"/>
  <c r="L36"/>
  <c r="M36"/>
  <c r="N36"/>
  <c r="O36"/>
  <c r="P36"/>
  <c r="J37"/>
  <c r="K37"/>
  <c r="L37"/>
  <c r="M37"/>
  <c r="N37"/>
  <c r="O37"/>
  <c r="P37"/>
  <c r="J38"/>
  <c r="K38"/>
  <c r="L38"/>
  <c r="M38"/>
  <c r="N38"/>
  <c r="O38"/>
  <c r="P38"/>
  <c r="J39"/>
  <c r="K39"/>
  <c r="L39"/>
  <c r="M39"/>
  <c r="N39"/>
  <c r="O39"/>
  <c r="P39"/>
  <c r="J40"/>
  <c r="K40"/>
  <c r="L40"/>
  <c r="M40"/>
  <c r="N40"/>
  <c r="O40"/>
  <c r="P40"/>
  <c r="J41"/>
  <c r="K41"/>
  <c r="L41"/>
  <c r="M41"/>
  <c r="N41"/>
  <c r="O41"/>
  <c r="P41"/>
  <c r="J42"/>
  <c r="K42"/>
  <c r="L42"/>
  <c r="M42"/>
  <c r="N42"/>
  <c r="O42"/>
  <c r="P42"/>
  <c r="J43"/>
  <c r="K43"/>
  <c r="L43"/>
  <c r="M43"/>
  <c r="N43"/>
  <c r="O43"/>
  <c r="P43"/>
  <c r="J44"/>
  <c r="K44"/>
  <c r="L44"/>
  <c r="M44"/>
  <c r="N44"/>
  <c r="O44"/>
  <c r="P44"/>
  <c r="J45"/>
  <c r="K45"/>
  <c r="L45"/>
  <c r="M45"/>
  <c r="N45"/>
  <c r="O45"/>
  <c r="P45"/>
  <c r="J46"/>
  <c r="K46"/>
  <c r="L46"/>
  <c r="M46"/>
  <c r="N46"/>
  <c r="O46"/>
  <c r="P46"/>
  <c r="J47"/>
  <c r="K47"/>
  <c r="L47"/>
  <c r="M47"/>
  <c r="N47"/>
  <c r="O47"/>
  <c r="P47"/>
  <c r="J48"/>
  <c r="K48"/>
  <c r="L48"/>
  <c r="M48"/>
  <c r="N48"/>
  <c r="O48"/>
  <c r="P48"/>
  <c r="J49"/>
  <c r="K49"/>
  <c r="L49"/>
  <c r="M49"/>
  <c r="N49"/>
  <c r="O49"/>
  <c r="P49"/>
  <c r="K2"/>
  <c r="L2"/>
  <c r="M2"/>
  <c r="N2"/>
  <c r="O2"/>
  <c r="P2"/>
  <c r="J2"/>
  <c r="R49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2"/>
  <c r="T3"/>
  <c r="U3" s="1"/>
  <c r="T4"/>
  <c r="U4" s="1"/>
  <c r="T5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16"/>
  <c r="U16" s="1"/>
  <c r="T17"/>
  <c r="U17" s="1"/>
  <c r="T18"/>
  <c r="U18" s="1"/>
  <c r="T19"/>
  <c r="U19" s="1"/>
  <c r="T20"/>
  <c r="U20" s="1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34"/>
  <c r="U34" s="1"/>
  <c r="T35"/>
  <c r="U35" s="1"/>
  <c r="T36"/>
  <c r="U36" s="1"/>
  <c r="T37"/>
  <c r="U37" s="1"/>
  <c r="T38"/>
  <c r="U38" s="1"/>
  <c r="T39"/>
  <c r="U39" s="1"/>
  <c r="T40"/>
  <c r="U40" s="1"/>
  <c r="T41"/>
  <c r="U41" s="1"/>
  <c r="T42"/>
  <c r="U42" s="1"/>
  <c r="T43"/>
  <c r="U43" s="1"/>
  <c r="T44"/>
  <c r="U44" s="1"/>
  <c r="T45"/>
  <c r="U45" s="1"/>
  <c r="T46"/>
  <c r="U46" s="1"/>
  <c r="T47"/>
  <c r="U47" s="1"/>
  <c r="T48"/>
  <c r="U48" s="1"/>
  <c r="T49"/>
  <c r="U49" s="1"/>
  <c r="T2"/>
  <c r="U2" s="1"/>
  <c r="AN56" i="2" l="1"/>
  <c r="AZ28"/>
  <c r="BL23"/>
  <c r="AT12"/>
  <c r="BL13"/>
  <c r="BF16"/>
  <c r="BR33"/>
  <c r="BR37"/>
  <c r="BF12"/>
  <c r="BF17"/>
  <c r="BR20"/>
  <c r="BR24"/>
  <c r="BF25"/>
  <c r="BL28"/>
  <c r="AZ29"/>
  <c r="AT32"/>
  <c r="AN52"/>
  <c r="AH56"/>
  <c r="BR17"/>
  <c r="AH20"/>
  <c r="BF32"/>
  <c r="AZ52"/>
  <c r="AH49"/>
  <c r="AH12"/>
  <c r="AZ21"/>
  <c r="AN32"/>
  <c r="AN36"/>
  <c r="BL42"/>
  <c r="AZ43"/>
  <c r="AT17"/>
  <c r="BF20"/>
  <c r="BR40"/>
  <c r="AZ16"/>
  <c r="BL36"/>
  <c r="AT57"/>
  <c r="AN13"/>
  <c r="AH41"/>
  <c r="BL52"/>
  <c r="AZ12"/>
  <c r="BL16"/>
  <c r="BF24"/>
  <c r="AH32"/>
  <c r="AN44"/>
  <c r="BR48"/>
  <c r="BL53"/>
  <c r="BF57"/>
  <c r="AT20"/>
  <c r="BL44"/>
  <c r="AN14"/>
  <c r="BL21"/>
  <c r="AT40"/>
  <c r="AT26"/>
  <c r="BL26"/>
  <c r="AZ27"/>
  <c r="BL33"/>
  <c r="BR35"/>
  <c r="BF36"/>
  <c r="BF40"/>
  <c r="BR49"/>
  <c r="BF51"/>
  <c r="AT52"/>
  <c r="AZ56"/>
  <c r="BL56"/>
  <c r="BL40"/>
  <c r="BL29"/>
  <c r="AT42"/>
  <c r="AH57"/>
  <c r="BR12"/>
  <c r="AH40"/>
  <c r="BR10"/>
  <c r="AN16"/>
  <c r="AH24"/>
  <c r="AT24"/>
  <c r="BR25"/>
  <c r="AT28"/>
  <c r="AZ36"/>
  <c r="AZ44"/>
  <c r="AT48"/>
  <c r="BF48"/>
  <c r="AN53"/>
  <c r="BQ38" i="1"/>
  <c r="BR19" i="2"/>
  <c r="AH46"/>
  <c r="BF52"/>
  <c r="AY37" i="3"/>
  <c r="BQ39"/>
  <c r="AS49"/>
  <c r="AG52"/>
  <c r="AE39" i="1"/>
  <c r="BQ39" s="1"/>
  <c r="AE34"/>
  <c r="BQ34" s="1"/>
  <c r="AE26"/>
  <c r="AE23"/>
  <c r="AE18"/>
  <c r="AE7"/>
  <c r="AK44"/>
  <c r="AK36"/>
  <c r="AK28"/>
  <c r="BQ28" s="1"/>
  <c r="AK20"/>
  <c r="BQ20" s="1"/>
  <c r="AK12"/>
  <c r="AT14" i="2"/>
  <c r="AH15"/>
  <c r="AH17"/>
  <c r="AZ20"/>
  <c r="AN24"/>
  <c r="BR28"/>
  <c r="BF29"/>
  <c r="AN30"/>
  <c r="BF30"/>
  <c r="AT31"/>
  <c r="AH35"/>
  <c r="AN39"/>
  <c r="BF42"/>
  <c r="BL43"/>
  <c r="AH44"/>
  <c r="AZ48"/>
  <c r="BR52"/>
  <c r="BF56"/>
  <c r="BR57"/>
  <c r="BK24" i="3"/>
  <c r="AG25"/>
  <c r="BQ27"/>
  <c r="AG34"/>
  <c r="AY39"/>
  <c r="BQ40"/>
  <c r="BQ41"/>
  <c r="BE44"/>
  <c r="AS50"/>
  <c r="AS60"/>
  <c r="AG61"/>
  <c r="AE2" i="1"/>
  <c r="AE48"/>
  <c r="AE40"/>
  <c r="AE24"/>
  <c r="BQ24" s="1"/>
  <c r="AE16"/>
  <c r="AE8"/>
  <c r="BF13" i="2"/>
  <c r="AH16"/>
  <c r="BL20"/>
  <c r="AZ24"/>
  <c r="AZ25"/>
  <c r="AH26"/>
  <c r="AZ26"/>
  <c r="AN27"/>
  <c r="AN29"/>
  <c r="BF33"/>
  <c r="AH36"/>
  <c r="BL37"/>
  <c r="AN40"/>
  <c r="BR41"/>
  <c r="AT44"/>
  <c r="BL48"/>
  <c r="AZ53"/>
  <c r="BR56"/>
  <c r="AN57"/>
  <c r="BK26" i="3"/>
  <c r="AM29"/>
  <c r="AS33"/>
  <c r="AG35"/>
  <c r="AY40"/>
  <c r="BQ42"/>
  <c r="BE43"/>
  <c r="BE49"/>
  <c r="BE50"/>
  <c r="AS52"/>
  <c r="BK52"/>
  <c r="BQ56"/>
  <c r="BE58"/>
  <c r="BQ6" i="1"/>
  <c r="AH13" i="2"/>
  <c r="BF28"/>
  <c r="AT33"/>
  <c r="BL46"/>
  <c r="AM40" i="3"/>
  <c r="BE42"/>
  <c r="AY53"/>
  <c r="AN10" i="2"/>
  <c r="BF14"/>
  <c r="AT15"/>
  <c r="AT16"/>
  <c r="AT21"/>
  <c r="BL24"/>
  <c r="AH25"/>
  <c r="AZ30"/>
  <c r="BR30"/>
  <c r="BF31"/>
  <c r="AT36"/>
  <c r="AZ40"/>
  <c r="BF44"/>
  <c r="AT49"/>
  <c r="AN55"/>
  <c r="AG27" i="3"/>
  <c r="AG36"/>
  <c r="AG40"/>
  <c r="BS40" s="1"/>
  <c r="BQ43"/>
  <c r="AY44"/>
  <c r="BK53"/>
  <c r="AG55"/>
  <c r="BK55"/>
  <c r="AY56"/>
  <c r="BQ58"/>
  <c r="BS58" s="1"/>
  <c r="AG64"/>
  <c r="BK64"/>
  <c r="BQ3" i="1"/>
  <c r="BL12" i="2"/>
  <c r="AN20"/>
  <c r="AZ37"/>
  <c r="BF41"/>
  <c r="BR47"/>
  <c r="AT56"/>
  <c r="AK34" i="1"/>
  <c r="AK18"/>
  <c r="AK10"/>
  <c r="AK43"/>
  <c r="AK35"/>
  <c r="AK27"/>
  <c r="AK19"/>
  <c r="AK11"/>
  <c r="BQ11" s="1"/>
  <c r="AH10" i="2"/>
  <c r="AZ10"/>
  <c r="AN11"/>
  <c r="BR16"/>
  <c r="BR21"/>
  <c r="AT25"/>
  <c r="AZ32"/>
  <c r="BR36"/>
  <c r="BF49"/>
  <c r="AZ55"/>
  <c r="AG20" i="3"/>
  <c r="AY22"/>
  <c r="AY30"/>
  <c r="BE36"/>
  <c r="AS40"/>
  <c r="AS42"/>
  <c r="AY48"/>
  <c r="AG57"/>
  <c r="AM60"/>
  <c r="BQ60"/>
  <c r="BE61"/>
  <c r="BL17" i="2"/>
  <c r="BL45"/>
  <c r="AN48"/>
  <c r="BK23" i="3"/>
  <c r="AM28"/>
  <c r="AG33"/>
  <c r="BQ30" i="1"/>
  <c r="AK42"/>
  <c r="AK26"/>
  <c r="AE49"/>
  <c r="BQ49" s="1"/>
  <c r="AE46"/>
  <c r="BQ46" s="1"/>
  <c r="AE33"/>
  <c r="BQ33" s="1"/>
  <c r="AE28"/>
  <c r="AE20"/>
  <c r="AE17"/>
  <c r="AE14"/>
  <c r="AE4"/>
  <c r="AN12" i="2"/>
  <c r="AN17"/>
  <c r="BF19"/>
  <c r="AN21"/>
  <c r="AH28"/>
  <c r="BL32"/>
  <c r="AH33"/>
  <c r="AN37"/>
  <c r="AT41"/>
  <c r="AZ45"/>
  <c r="AZ46"/>
  <c r="BR46"/>
  <c r="BF47"/>
  <c r="AH52"/>
  <c r="AS18" i="3"/>
  <c r="BQ25"/>
  <c r="BQ36"/>
  <c r="AM37"/>
  <c r="AM38"/>
  <c r="AS41"/>
  <c r="AG43"/>
  <c r="BK45"/>
  <c r="AG46"/>
  <c r="BK46"/>
  <c r="BQ52"/>
  <c r="AM53"/>
  <c r="AM61"/>
  <c r="BE18"/>
  <c r="AS27"/>
  <c r="AS32"/>
  <c r="AY38"/>
  <c r="BK39"/>
  <c r="BE48"/>
  <c r="AS51"/>
  <c r="BE20"/>
  <c r="BE22"/>
  <c r="AS28"/>
  <c r="BS28" s="1"/>
  <c r="AS29"/>
  <c r="AS34"/>
  <c r="BS36"/>
  <c r="BK37"/>
  <c r="AY42"/>
  <c r="BQ48"/>
  <c r="BE51"/>
  <c r="BE52"/>
  <c r="AS53"/>
  <c r="BK56"/>
  <c r="AS57"/>
  <c r="AG58"/>
  <c r="AY60"/>
  <c r="AY62"/>
  <c r="AY63"/>
  <c r="BQ64"/>
  <c r="BQ18"/>
  <c r="AM20"/>
  <c r="AM23"/>
  <c r="BE24"/>
  <c r="BE25"/>
  <c r="BE31"/>
  <c r="BE32"/>
  <c r="BE33"/>
  <c r="BE35"/>
  <c r="BK41"/>
  <c r="BE46"/>
  <c r="AM49"/>
  <c r="BQ50"/>
  <c r="AS56"/>
  <c r="AS58"/>
  <c r="AY64"/>
  <c r="AS25"/>
  <c r="BK29"/>
  <c r="BK35"/>
  <c r="BK44"/>
  <c r="BS44" s="1"/>
  <c r="AG56"/>
  <c r="AM62"/>
  <c r="AY18"/>
  <c r="AM19"/>
  <c r="AM21"/>
  <c r="AM24"/>
  <c r="BK60"/>
  <c r="AG17"/>
  <c r="AY20"/>
  <c r="BQ24"/>
  <c r="BQ26"/>
  <c r="AM30"/>
  <c r="BS30" s="1"/>
  <c r="BQ30"/>
  <c r="AY31"/>
  <c r="AM32"/>
  <c r="BQ32"/>
  <c r="BQ33"/>
  <c r="BE37"/>
  <c r="AS43"/>
  <c r="AM45"/>
  <c r="BQ45"/>
  <c r="AY46"/>
  <c r="AM47"/>
  <c r="AG49"/>
  <c r="AG50"/>
  <c r="BQ54"/>
  <c r="AM55"/>
  <c r="BE56"/>
  <c r="BE57"/>
  <c r="AS63"/>
  <c r="BS60"/>
  <c r="AS19"/>
  <c r="AS24"/>
  <c r="BQ20"/>
  <c r="AM25"/>
  <c r="BE27"/>
  <c r="AS38"/>
  <c r="AM52"/>
  <c r="AS59"/>
  <c r="BK61"/>
  <c r="BK63"/>
  <c r="AY21"/>
  <c r="AY23"/>
  <c r="AY24"/>
  <c r="AY28"/>
  <c r="BQ28"/>
  <c r="AY33"/>
  <c r="AM34"/>
  <c r="BQ35"/>
  <c r="AM39"/>
  <c r="AY47"/>
  <c r="BK50"/>
  <c r="AY52"/>
  <c r="AM56"/>
  <c r="BE59"/>
  <c r="BE60"/>
  <c r="AS64"/>
  <c r="BE17"/>
  <c r="AS23"/>
  <c r="AG26"/>
  <c r="AG30"/>
  <c r="BK32"/>
  <c r="AG45"/>
  <c r="AY61"/>
  <c r="BE28"/>
  <c r="AS17"/>
  <c r="AG19"/>
  <c r="BK20"/>
  <c r="AG21"/>
  <c r="BK21"/>
  <c r="BK22"/>
  <c r="AG24"/>
  <c r="AY27"/>
  <c r="AY29"/>
  <c r="AG32"/>
  <c r="AY32"/>
  <c r="AM44"/>
  <c r="AG48"/>
  <c r="AG51"/>
  <c r="BK54"/>
  <c r="AY55"/>
  <c r="BQ59"/>
  <c r="BK18"/>
  <c r="AS21"/>
  <c r="BQ22"/>
  <c r="BQ37"/>
  <c r="AM51"/>
  <c r="AS55"/>
  <c r="AY59"/>
  <c r="AY17"/>
  <c r="BE21"/>
  <c r="BK25"/>
  <c r="BQ29"/>
  <c r="AG39"/>
  <c r="AM43"/>
  <c r="AS47"/>
  <c r="AY51"/>
  <c r="AG54"/>
  <c r="BE55"/>
  <c r="AM58"/>
  <c r="BK59"/>
  <c r="AS62"/>
  <c r="BQ63"/>
  <c r="BK17"/>
  <c r="BQ21"/>
  <c r="AM35"/>
  <c r="AS39"/>
  <c r="AY43"/>
  <c r="BE47"/>
  <c r="AM50"/>
  <c r="BK51"/>
  <c r="AS54"/>
  <c r="BQ55"/>
  <c r="AY58"/>
  <c r="BE62"/>
  <c r="AM17"/>
  <c r="AY25"/>
  <c r="BE29"/>
  <c r="BK33"/>
  <c r="AG47"/>
  <c r="AG62"/>
  <c r="BE63"/>
  <c r="AG23"/>
  <c r="AM27"/>
  <c r="AS31"/>
  <c r="AY35"/>
  <c r="AG38"/>
  <c r="BE39"/>
  <c r="AM42"/>
  <c r="BK43"/>
  <c r="AS46"/>
  <c r="BQ47"/>
  <c r="AY50"/>
  <c r="AG53"/>
  <c r="BE54"/>
  <c r="AM57"/>
  <c r="BK58"/>
  <c r="AS61"/>
  <c r="BQ62"/>
  <c r="AY19"/>
  <c r="AG22"/>
  <c r="BE23"/>
  <c r="AM26"/>
  <c r="BK27"/>
  <c r="AS30"/>
  <c r="BQ31"/>
  <c r="AY34"/>
  <c r="AG37"/>
  <c r="BE38"/>
  <c r="AM41"/>
  <c r="BK42"/>
  <c r="AS45"/>
  <c r="BQ46"/>
  <c r="AY49"/>
  <c r="BE53"/>
  <c r="BK57"/>
  <c r="BQ61"/>
  <c r="AM18"/>
  <c r="BK19"/>
  <c r="AS22"/>
  <c r="BQ23"/>
  <c r="AY26"/>
  <c r="AG29"/>
  <c r="BE30"/>
  <c r="AM33"/>
  <c r="BK34"/>
  <c r="AS37"/>
  <c r="BQ38"/>
  <c r="AY41"/>
  <c r="BE45"/>
  <c r="BK49"/>
  <c r="BQ53"/>
  <c r="AG63"/>
  <c r="AH53" i="2"/>
  <c r="AT54"/>
  <c r="AT10"/>
  <c r="AH19"/>
  <c r="BR51"/>
  <c r="AN54"/>
  <c r="BF54"/>
  <c r="AT55"/>
  <c r="BF10"/>
  <c r="BL11"/>
  <c r="AH14"/>
  <c r="BL14"/>
  <c r="BR15"/>
  <c r="AT19"/>
  <c r="AZ23"/>
  <c r="AN26"/>
  <c r="BR26"/>
  <c r="AH29"/>
  <c r="AT30"/>
  <c r="AH31"/>
  <c r="AN33"/>
  <c r="BF35"/>
  <c r="AT37"/>
  <c r="BL39"/>
  <c r="AZ41"/>
  <c r="AH42"/>
  <c r="AZ42"/>
  <c r="AN43"/>
  <c r="BF45"/>
  <c r="AN46"/>
  <c r="BF46"/>
  <c r="AT47"/>
  <c r="BL49"/>
  <c r="AH51"/>
  <c r="BR53"/>
  <c r="AT18"/>
  <c r="AZ22"/>
  <c r="BF23"/>
  <c r="BF34"/>
  <c r="BL38"/>
  <c r="BR39"/>
  <c r="AN50"/>
  <c r="BR14"/>
  <c r="AH22"/>
  <c r="BL22"/>
  <c r="BR23"/>
  <c r="AT27"/>
  <c r="AZ31"/>
  <c r="AN34"/>
  <c r="BR34"/>
  <c r="AH37"/>
  <c r="AT38"/>
  <c r="AH39"/>
  <c r="AN41"/>
  <c r="BF43"/>
  <c r="AT45"/>
  <c r="BL47"/>
  <c r="AZ49"/>
  <c r="AH50"/>
  <c r="AZ50"/>
  <c r="AN51"/>
  <c r="BF53"/>
  <c r="AT11"/>
  <c r="AZ15"/>
  <c r="AN18"/>
  <c r="BR18"/>
  <c r="AH21"/>
  <c r="AT22"/>
  <c r="AH23"/>
  <c r="AN25"/>
  <c r="BF27"/>
  <c r="AT29"/>
  <c r="BL31"/>
  <c r="AZ33"/>
  <c r="AH34"/>
  <c r="AZ34"/>
  <c r="AN35"/>
  <c r="BF37"/>
  <c r="AN38"/>
  <c r="BF38"/>
  <c r="AT39"/>
  <c r="BL41"/>
  <c r="BR43"/>
  <c r="BR45"/>
  <c r="AT50"/>
  <c r="BL50"/>
  <c r="AZ51"/>
  <c r="AZ54"/>
  <c r="BR54"/>
  <c r="BF55"/>
  <c r="BR13"/>
  <c r="AZ19"/>
  <c r="AN31"/>
  <c r="BL35"/>
  <c r="AZ47"/>
  <c r="AZ11"/>
  <c r="BF15"/>
  <c r="AN23"/>
  <c r="BF26"/>
  <c r="BL27"/>
  <c r="BL30"/>
  <c r="AT35"/>
  <c r="AZ39"/>
  <c r="BR42"/>
  <c r="AH45"/>
  <c r="AT46"/>
  <c r="BL57"/>
  <c r="AT51"/>
  <c r="BR11"/>
  <c r="BL18"/>
  <c r="BR22"/>
  <c r="AH27"/>
  <c r="AH38"/>
  <c r="AT43"/>
  <c r="BR50"/>
  <c r="AH55"/>
  <c r="AZ57"/>
  <c r="BL10"/>
  <c r="AZ14"/>
  <c r="AH30"/>
  <c r="BR31"/>
  <c r="AN42"/>
  <c r="AH47"/>
  <c r="AN49"/>
  <c r="AT53"/>
  <c r="BL55"/>
  <c r="AH11"/>
  <c r="AN15"/>
  <c r="BF18"/>
  <c r="BL19"/>
  <c r="BF11"/>
  <c r="AT13"/>
  <c r="BL15"/>
  <c r="AZ17"/>
  <c r="AH18"/>
  <c r="AZ18"/>
  <c r="AN19"/>
  <c r="BF21"/>
  <c r="AN22"/>
  <c r="BF22"/>
  <c r="AT23"/>
  <c r="BL25"/>
  <c r="BR27"/>
  <c r="BR29"/>
  <c r="AT34"/>
  <c r="BL34"/>
  <c r="AZ35"/>
  <c r="AZ38"/>
  <c r="BR38"/>
  <c r="BF39"/>
  <c r="AH43"/>
  <c r="AN47"/>
  <c r="BF50"/>
  <c r="BL51"/>
  <c r="AH54"/>
  <c r="BL54"/>
  <c r="BR55"/>
  <c r="BQ43" i="1"/>
  <c r="BQ14"/>
  <c r="BQ22"/>
  <c r="BQ45"/>
  <c r="BQ37"/>
  <c r="BQ29"/>
  <c r="BQ26"/>
  <c r="BQ23"/>
  <c r="BQ18"/>
  <c r="BQ13"/>
  <c r="BQ7"/>
  <c r="BQ5"/>
  <c r="BQ32"/>
  <c r="BQ41"/>
  <c r="BQ35"/>
  <c r="BQ27"/>
  <c r="BQ19"/>
  <c r="BQ42"/>
  <c r="BQ10"/>
  <c r="BQ17"/>
  <c r="BQ47"/>
  <c r="BQ15"/>
  <c r="BQ21"/>
  <c r="BQ12"/>
  <c r="BQ44"/>
  <c r="BQ9"/>
  <c r="BQ25"/>
  <c r="BQ31"/>
  <c r="BQ36"/>
  <c r="BQ48"/>
  <c r="BQ40"/>
  <c r="BQ16"/>
  <c r="BQ8"/>
  <c r="AK2"/>
  <c r="AK4"/>
  <c r="BQ4" s="1"/>
  <c r="BT19" i="2" l="1"/>
  <c r="BT12"/>
  <c r="BT49"/>
  <c r="BT48"/>
  <c r="BT56"/>
  <c r="BT13"/>
  <c r="BT16"/>
  <c r="BT28"/>
  <c r="BT24"/>
  <c r="BT20"/>
  <c r="BT44"/>
  <c r="BT46"/>
  <c r="BT52"/>
  <c r="BT40"/>
  <c r="BT36"/>
  <c r="BT54"/>
  <c r="BT30"/>
  <c r="BT26"/>
  <c r="BT37"/>
  <c r="BT23"/>
  <c r="BT57"/>
  <c r="BT39"/>
  <c r="BT55"/>
  <c r="BT41"/>
  <c r="BT32"/>
  <c r="BT53"/>
  <c r="BT17"/>
  <c r="BT38"/>
  <c r="BT15"/>
  <c r="BT51"/>
  <c r="BT10"/>
  <c r="BT43"/>
  <c r="BT27"/>
  <c r="BT18"/>
  <c r="BT11"/>
  <c r="BT50"/>
  <c r="BT14"/>
  <c r="BS45" i="3"/>
  <c r="BS56"/>
  <c r="BS48"/>
  <c r="BT47" i="2"/>
  <c r="BT45"/>
  <c r="BT42"/>
  <c r="BS64" i="3"/>
  <c r="BS62"/>
  <c r="BS21"/>
  <c r="BS51"/>
  <c r="BS59"/>
  <c r="BS32"/>
  <c r="BS61"/>
  <c r="BQ2" i="1"/>
  <c r="BT22" i="2"/>
  <c r="BS34" i="3"/>
  <c r="BT35" i="2"/>
  <c r="BS54" i="3"/>
  <c r="BS52"/>
  <c r="BS24"/>
  <c r="BS20"/>
  <c r="BS42"/>
  <c r="BS46"/>
  <c r="BS39"/>
  <c r="BS49"/>
  <c r="BS43"/>
  <c r="BS25"/>
  <c r="BS37"/>
  <c r="BS53"/>
  <c r="BS63"/>
  <c r="BS31"/>
  <c r="BS19"/>
  <c r="BS17"/>
  <c r="BS47"/>
  <c r="BS55"/>
  <c r="BS50"/>
  <c r="BS38"/>
  <c r="BS29"/>
  <c r="BS57"/>
  <c r="BS35"/>
  <c r="BS33"/>
  <c r="BS18"/>
  <c r="BS41"/>
  <c r="BS23"/>
  <c r="BS22"/>
  <c r="BS26"/>
  <c r="BS27"/>
  <c r="BT31" i="2"/>
  <c r="BT34"/>
  <c r="BT21"/>
  <c r="BT33"/>
  <c r="BT29"/>
  <c r="BT25"/>
</calcChain>
</file>

<file path=xl/sharedStrings.xml><?xml version="1.0" encoding="utf-8"?>
<sst xmlns="http://schemas.openxmlformats.org/spreadsheetml/2006/main" count="472" uniqueCount="30">
  <si>
    <t>halfHour</t>
  </si>
  <si>
    <t>week avg</t>
  </si>
  <si>
    <t>B (3 pros)</t>
  </si>
  <si>
    <t xml:space="preserve">D (3 pros): </t>
  </si>
  <si>
    <t>elast1</t>
  </si>
  <si>
    <t>elast2</t>
  </si>
  <si>
    <t>elast3</t>
  </si>
  <si>
    <t>Avg (7 days)</t>
  </si>
  <si>
    <t>DayOfWeek</t>
  </si>
  <si>
    <t>Date</t>
  </si>
  <si>
    <t>Half hour</t>
  </si>
  <si>
    <t>Monday</t>
  </si>
  <si>
    <t>Tuesday</t>
  </si>
  <si>
    <t>MacroDemand</t>
  </si>
  <si>
    <t>microDemandx2000</t>
  </si>
  <si>
    <t>Wednesday</t>
  </si>
  <si>
    <t>Thursday</t>
  </si>
  <si>
    <t>Friday</t>
  </si>
  <si>
    <t>Saturday</t>
  </si>
  <si>
    <t>Sunday</t>
  </si>
  <si>
    <t>MacroDemand/7000</t>
  </si>
  <si>
    <t>MicroDemand</t>
  </si>
  <si>
    <t>MacroD</t>
  </si>
  <si>
    <t>MicroDx2000</t>
  </si>
  <si>
    <t>MicroD</t>
  </si>
  <si>
    <t>MacroD^2</t>
  </si>
  <si>
    <t>norConst</t>
  </si>
  <si>
    <t>1/MacroD^2</t>
  </si>
  <si>
    <t>avg(7days)</t>
  </si>
  <si>
    <t>avg(M+T)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</si>
</sst>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  <xf numFmtId="11" fontId="0" fillId="0" borderId="0" xfId="0" applyNumberFormat="1"/>
    <xf numFmtId="11" fontId="0" fillId="35" borderId="0" xfId="0" applyNumberFormat="1" applyFill="1"/>
    <xf numFmtId="0" fontId="14" fillId="0" borderId="0" xfId="0" applyFon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3.4057369435161834E-2"/>
          <c:y val="1.2349404885585318E-2"/>
          <c:w val="0.89140937877004811"/>
          <c:h val="0.92683636488793086"/>
        </c:manualLayout>
      </c:layout>
      <c:scatterChart>
        <c:scatterStyle val="lineMarker"/>
        <c:ser>
          <c:idx val="0"/>
          <c:order val="0"/>
          <c:yVal>
            <c:numRef>
              <c:f>'miscDemand_1Week_Melody (3)'!$B$17:$B$64</c:f>
              <c:numCache>
                <c:formatCode>General</c:formatCode>
                <c:ptCount val="48"/>
                <c:pt idx="0">
                  <c:v>0.55829950800000006</c:v>
                </c:pt>
                <c:pt idx="1">
                  <c:v>0.40383953</c:v>
                </c:pt>
                <c:pt idx="2">
                  <c:v>0.31345887700000002</c:v>
                </c:pt>
                <c:pt idx="3">
                  <c:v>0.43122201799999998</c:v>
                </c:pt>
                <c:pt idx="4">
                  <c:v>0.36051343299999999</c:v>
                </c:pt>
                <c:pt idx="5">
                  <c:v>0.33964708199999999</c:v>
                </c:pt>
                <c:pt idx="6">
                  <c:v>0.37114722</c:v>
                </c:pt>
                <c:pt idx="7">
                  <c:v>0.317180197</c:v>
                </c:pt>
                <c:pt idx="8">
                  <c:v>0.28472897600000002</c:v>
                </c:pt>
                <c:pt idx="9">
                  <c:v>0.29807660499999999</c:v>
                </c:pt>
                <c:pt idx="10">
                  <c:v>0.21330474699999999</c:v>
                </c:pt>
                <c:pt idx="11">
                  <c:v>0.34056088899999998</c:v>
                </c:pt>
                <c:pt idx="12">
                  <c:v>0.307256064</c:v>
                </c:pt>
                <c:pt idx="13">
                  <c:v>0.362117894</c:v>
                </c:pt>
                <c:pt idx="14">
                  <c:v>0.45321878599999998</c:v>
                </c:pt>
                <c:pt idx="15">
                  <c:v>0.53052513800000001</c:v>
                </c:pt>
                <c:pt idx="16">
                  <c:v>0.64560692600000003</c:v>
                </c:pt>
                <c:pt idx="17">
                  <c:v>0.64274955499999997</c:v>
                </c:pt>
                <c:pt idx="18">
                  <c:v>0.38777378600000001</c:v>
                </c:pt>
                <c:pt idx="19">
                  <c:v>0.61497356400000003</c:v>
                </c:pt>
                <c:pt idx="20">
                  <c:v>0.48143819900000001</c:v>
                </c:pt>
                <c:pt idx="21">
                  <c:v>0.42667123800000001</c:v>
                </c:pt>
                <c:pt idx="22">
                  <c:v>0.52935195199999996</c:v>
                </c:pt>
                <c:pt idx="23">
                  <c:v>0.82258019699999996</c:v>
                </c:pt>
                <c:pt idx="24">
                  <c:v>1.0597486190000001</c:v>
                </c:pt>
                <c:pt idx="25">
                  <c:v>0.76310166899999998</c:v>
                </c:pt>
                <c:pt idx="26">
                  <c:v>0.69160281300000004</c:v>
                </c:pt>
                <c:pt idx="27">
                  <c:v>0.66795966500000004</c:v>
                </c:pt>
                <c:pt idx="28">
                  <c:v>0.68268795199999999</c:v>
                </c:pt>
                <c:pt idx="29">
                  <c:v>0.62114177699999995</c:v>
                </c:pt>
                <c:pt idx="30">
                  <c:v>0.71758219599999995</c:v>
                </c:pt>
                <c:pt idx="31">
                  <c:v>0.60632121900000002</c:v>
                </c:pt>
                <c:pt idx="32">
                  <c:v>0.90538076000000001</c:v>
                </c:pt>
                <c:pt idx="33">
                  <c:v>0.83764606799999997</c:v>
                </c:pt>
                <c:pt idx="34">
                  <c:v>1.2356579860000001</c:v>
                </c:pt>
                <c:pt idx="35">
                  <c:v>1.442214098</c:v>
                </c:pt>
                <c:pt idx="36">
                  <c:v>1.079739022</c:v>
                </c:pt>
                <c:pt idx="37">
                  <c:v>1.2439194280000001</c:v>
                </c:pt>
                <c:pt idx="38">
                  <c:v>0.79410075199999997</c:v>
                </c:pt>
                <c:pt idx="39">
                  <c:v>1.044940363</c:v>
                </c:pt>
                <c:pt idx="40">
                  <c:v>0.95893326000000001</c:v>
                </c:pt>
                <c:pt idx="41">
                  <c:v>0.97832738500000005</c:v>
                </c:pt>
                <c:pt idx="42">
                  <c:v>1.0668284669999999</c:v>
                </c:pt>
                <c:pt idx="43">
                  <c:v>0.76499283100000004</c:v>
                </c:pt>
                <c:pt idx="44">
                  <c:v>0.77073026</c:v>
                </c:pt>
                <c:pt idx="45">
                  <c:v>0.60925198000000003</c:v>
                </c:pt>
                <c:pt idx="46">
                  <c:v>0.61002225700000001</c:v>
                </c:pt>
                <c:pt idx="47">
                  <c:v>0.50876122099999999</c:v>
                </c:pt>
              </c:numCache>
            </c:numRef>
          </c:yVal>
        </c:ser>
        <c:ser>
          <c:idx val="1"/>
          <c:order val="1"/>
          <c:yVal>
            <c:numRef>
              <c:f>'miscDemand_1Week_Melody (3)'!$C$17:$C$64</c:f>
              <c:numCache>
                <c:formatCode>General</c:formatCode>
                <c:ptCount val="48"/>
                <c:pt idx="0">
                  <c:v>0.40080532200000002</c:v>
                </c:pt>
                <c:pt idx="1">
                  <c:v>0.415645669</c:v>
                </c:pt>
                <c:pt idx="2">
                  <c:v>0.41715970099999999</c:v>
                </c:pt>
                <c:pt idx="3">
                  <c:v>0.273945567</c:v>
                </c:pt>
                <c:pt idx="4">
                  <c:v>0.35056400199999999</c:v>
                </c:pt>
                <c:pt idx="5">
                  <c:v>0.34383582299999998</c:v>
                </c:pt>
                <c:pt idx="6">
                  <c:v>0.37689109599999998</c:v>
                </c:pt>
                <c:pt idx="7">
                  <c:v>0.29474283200000001</c:v>
                </c:pt>
                <c:pt idx="8">
                  <c:v>0.301992808</c:v>
                </c:pt>
                <c:pt idx="9">
                  <c:v>0.257279965</c:v>
                </c:pt>
                <c:pt idx="10">
                  <c:v>0.30174770400000001</c:v>
                </c:pt>
                <c:pt idx="11">
                  <c:v>0.30319731599999999</c:v>
                </c:pt>
                <c:pt idx="12">
                  <c:v>0.29909651100000001</c:v>
                </c:pt>
                <c:pt idx="13">
                  <c:v>0.40225212100000002</c:v>
                </c:pt>
                <c:pt idx="14">
                  <c:v>0.48378737399999999</c:v>
                </c:pt>
                <c:pt idx="15">
                  <c:v>0.59035814399999997</c:v>
                </c:pt>
                <c:pt idx="16">
                  <c:v>0.65007933399999995</c:v>
                </c:pt>
                <c:pt idx="17">
                  <c:v>0.57992098800000003</c:v>
                </c:pt>
                <c:pt idx="18">
                  <c:v>0.49265762099999999</c:v>
                </c:pt>
                <c:pt idx="19">
                  <c:v>0.44490227100000002</c:v>
                </c:pt>
                <c:pt idx="20">
                  <c:v>0.50447509400000001</c:v>
                </c:pt>
                <c:pt idx="21">
                  <c:v>0.51721233200000005</c:v>
                </c:pt>
                <c:pt idx="22">
                  <c:v>0.84218649400000001</c:v>
                </c:pt>
                <c:pt idx="23">
                  <c:v>0.80348609400000004</c:v>
                </c:pt>
                <c:pt idx="24">
                  <c:v>0.96168824600000002</c:v>
                </c:pt>
                <c:pt idx="25">
                  <c:v>0.92581845900000004</c:v>
                </c:pt>
                <c:pt idx="26">
                  <c:v>0.71537439599999997</c:v>
                </c:pt>
                <c:pt idx="27">
                  <c:v>0.70337080200000002</c:v>
                </c:pt>
                <c:pt idx="28">
                  <c:v>0.58478660500000001</c:v>
                </c:pt>
                <c:pt idx="29">
                  <c:v>0.75774503999999998</c:v>
                </c:pt>
                <c:pt idx="30">
                  <c:v>0.66446466299999996</c:v>
                </c:pt>
                <c:pt idx="31">
                  <c:v>0.65588989600000003</c:v>
                </c:pt>
                <c:pt idx="32">
                  <c:v>1.0814963950000001</c:v>
                </c:pt>
                <c:pt idx="33">
                  <c:v>1.0120735300000001</c:v>
                </c:pt>
                <c:pt idx="34">
                  <c:v>1.319766005</c:v>
                </c:pt>
                <c:pt idx="35">
                  <c:v>1.2484920390000001</c:v>
                </c:pt>
                <c:pt idx="36">
                  <c:v>1.173173891</c:v>
                </c:pt>
                <c:pt idx="37">
                  <c:v>0.82537869900000005</c:v>
                </c:pt>
                <c:pt idx="38">
                  <c:v>0.92379402799999999</c:v>
                </c:pt>
                <c:pt idx="39">
                  <c:v>0.84906708900000005</c:v>
                </c:pt>
                <c:pt idx="40">
                  <c:v>1.107860976</c:v>
                </c:pt>
                <c:pt idx="41">
                  <c:v>1.053772562</c:v>
                </c:pt>
                <c:pt idx="42">
                  <c:v>0.94947298899999999</c:v>
                </c:pt>
                <c:pt idx="43">
                  <c:v>0.93320356299999996</c:v>
                </c:pt>
                <c:pt idx="44">
                  <c:v>0.72741040700000004</c:v>
                </c:pt>
                <c:pt idx="45">
                  <c:v>0.64963419600000005</c:v>
                </c:pt>
                <c:pt idx="46">
                  <c:v>0.62295302100000005</c:v>
                </c:pt>
                <c:pt idx="47">
                  <c:v>0.52075412099999996</c:v>
                </c:pt>
              </c:numCache>
            </c:numRef>
          </c:yVal>
        </c:ser>
        <c:ser>
          <c:idx val="2"/>
          <c:order val="2"/>
          <c:yVal>
            <c:numRef>
              <c:f>'miscDemand_1Week_Melody (3)'!$D$17:$D$64</c:f>
              <c:numCache>
                <c:formatCode>General</c:formatCode>
                <c:ptCount val="48"/>
                <c:pt idx="0">
                  <c:v>0.65414497000000005</c:v>
                </c:pt>
                <c:pt idx="1">
                  <c:v>0.50002490499999996</c:v>
                </c:pt>
                <c:pt idx="2">
                  <c:v>0.42300718399999998</c:v>
                </c:pt>
                <c:pt idx="3">
                  <c:v>0.38701444600000001</c:v>
                </c:pt>
                <c:pt idx="4">
                  <c:v>0.32125052799999998</c:v>
                </c:pt>
                <c:pt idx="5">
                  <c:v>0.33332595300000001</c:v>
                </c:pt>
                <c:pt idx="6">
                  <c:v>0.34526354799999998</c:v>
                </c:pt>
                <c:pt idx="7">
                  <c:v>0.313418843</c:v>
                </c:pt>
                <c:pt idx="8">
                  <c:v>0.34345598500000002</c:v>
                </c:pt>
                <c:pt idx="9">
                  <c:v>0.28553978600000002</c:v>
                </c:pt>
                <c:pt idx="10">
                  <c:v>0.301522291</c:v>
                </c:pt>
                <c:pt idx="11">
                  <c:v>0.26967268500000002</c:v>
                </c:pt>
                <c:pt idx="12">
                  <c:v>0.269982687</c:v>
                </c:pt>
                <c:pt idx="13">
                  <c:v>0.25895717600000001</c:v>
                </c:pt>
                <c:pt idx="14">
                  <c:v>0.33023389399999997</c:v>
                </c:pt>
                <c:pt idx="15">
                  <c:v>0.429778363</c:v>
                </c:pt>
                <c:pt idx="16">
                  <c:v>0.57254884699999997</c:v>
                </c:pt>
                <c:pt idx="17">
                  <c:v>0.66491269399999997</c:v>
                </c:pt>
                <c:pt idx="18">
                  <c:v>0.71147174099999999</c:v>
                </c:pt>
                <c:pt idx="19">
                  <c:v>0.60382786200000005</c:v>
                </c:pt>
                <c:pt idx="20">
                  <c:v>0.665462318</c:v>
                </c:pt>
                <c:pt idx="21">
                  <c:v>0.84988242800000002</c:v>
                </c:pt>
                <c:pt idx="22">
                  <c:v>0.76558748200000004</c:v>
                </c:pt>
                <c:pt idx="23">
                  <c:v>1.0506030289999999</c:v>
                </c:pt>
                <c:pt idx="24">
                  <c:v>0.89711084500000005</c:v>
                </c:pt>
                <c:pt idx="25">
                  <c:v>0.95883179600000001</c:v>
                </c:pt>
                <c:pt idx="26">
                  <c:v>0.92352816599999998</c:v>
                </c:pt>
                <c:pt idx="27">
                  <c:v>0.84386452300000003</c:v>
                </c:pt>
                <c:pt idx="28">
                  <c:v>1.002197827</c:v>
                </c:pt>
                <c:pt idx="29">
                  <c:v>0.62022497200000004</c:v>
                </c:pt>
                <c:pt idx="30">
                  <c:v>0.55872249100000004</c:v>
                </c:pt>
                <c:pt idx="31">
                  <c:v>0.82234671999999998</c:v>
                </c:pt>
                <c:pt idx="32">
                  <c:v>0.69803170999999997</c:v>
                </c:pt>
                <c:pt idx="33">
                  <c:v>1.06921183</c:v>
                </c:pt>
                <c:pt idx="34">
                  <c:v>1.4422461440000001</c:v>
                </c:pt>
                <c:pt idx="35">
                  <c:v>1.1168690480000001</c:v>
                </c:pt>
                <c:pt idx="36">
                  <c:v>1.204609107</c:v>
                </c:pt>
                <c:pt idx="37">
                  <c:v>1.100396795</c:v>
                </c:pt>
                <c:pt idx="38">
                  <c:v>1.51671585</c:v>
                </c:pt>
                <c:pt idx="39">
                  <c:v>0.89902011999999998</c:v>
                </c:pt>
                <c:pt idx="40">
                  <c:v>1.0305687939999999</c:v>
                </c:pt>
                <c:pt idx="41">
                  <c:v>0.80720313499999996</c:v>
                </c:pt>
                <c:pt idx="42">
                  <c:v>0.78753291599999997</c:v>
                </c:pt>
                <c:pt idx="43">
                  <c:v>0.655087855</c:v>
                </c:pt>
                <c:pt idx="44">
                  <c:v>0.61209114600000003</c:v>
                </c:pt>
                <c:pt idx="45">
                  <c:v>0.57819156299999996</c:v>
                </c:pt>
                <c:pt idx="46">
                  <c:v>0.64664560400000004</c:v>
                </c:pt>
                <c:pt idx="47">
                  <c:v>0.69930106000000003</c:v>
                </c:pt>
              </c:numCache>
            </c:numRef>
          </c:yVal>
        </c:ser>
        <c:ser>
          <c:idx val="3"/>
          <c:order val="3"/>
          <c:yVal>
            <c:numRef>
              <c:f>'miscDemand_1Week_Melody (3)'!$E$17:$E$64</c:f>
              <c:numCache>
                <c:formatCode>General</c:formatCode>
                <c:ptCount val="48"/>
                <c:pt idx="0">
                  <c:v>0.41778339399999997</c:v>
                </c:pt>
                <c:pt idx="1">
                  <c:v>0.343981761</c:v>
                </c:pt>
                <c:pt idx="2">
                  <c:v>0.39233899900000002</c:v>
                </c:pt>
                <c:pt idx="3">
                  <c:v>0.36498322300000002</c:v>
                </c:pt>
                <c:pt idx="4">
                  <c:v>0.39196804699999999</c:v>
                </c:pt>
                <c:pt idx="5">
                  <c:v>0.35525636999999999</c:v>
                </c:pt>
                <c:pt idx="6">
                  <c:v>0.36149158799999997</c:v>
                </c:pt>
                <c:pt idx="7">
                  <c:v>0.31508144900000001</c:v>
                </c:pt>
                <c:pt idx="8">
                  <c:v>0.25836258699999998</c:v>
                </c:pt>
                <c:pt idx="9">
                  <c:v>0.25524738200000002</c:v>
                </c:pt>
                <c:pt idx="10">
                  <c:v>0.28907755200000002</c:v>
                </c:pt>
                <c:pt idx="11">
                  <c:v>0.25256694000000002</c:v>
                </c:pt>
                <c:pt idx="12">
                  <c:v>0.26662544300000002</c:v>
                </c:pt>
                <c:pt idx="13">
                  <c:v>0.315908786</c:v>
                </c:pt>
                <c:pt idx="14">
                  <c:v>0.33046398199999999</c:v>
                </c:pt>
                <c:pt idx="15">
                  <c:v>0.65976214600000005</c:v>
                </c:pt>
                <c:pt idx="16">
                  <c:v>0.66240126600000004</c:v>
                </c:pt>
                <c:pt idx="17">
                  <c:v>0.50661789300000004</c:v>
                </c:pt>
                <c:pt idx="18">
                  <c:v>0.52605206199999999</c:v>
                </c:pt>
                <c:pt idx="19">
                  <c:v>0.78159308599999999</c:v>
                </c:pt>
                <c:pt idx="20">
                  <c:v>0.83859754900000005</c:v>
                </c:pt>
                <c:pt idx="21">
                  <c:v>0.72695623799999998</c:v>
                </c:pt>
                <c:pt idx="22">
                  <c:v>1.092250527</c:v>
                </c:pt>
                <c:pt idx="23">
                  <c:v>1.1091055590000001</c:v>
                </c:pt>
                <c:pt idx="24">
                  <c:v>1.2863539180000001</c:v>
                </c:pt>
                <c:pt idx="25">
                  <c:v>1.421562169</c:v>
                </c:pt>
                <c:pt idx="26">
                  <c:v>1.3834557359999999</c:v>
                </c:pt>
                <c:pt idx="27">
                  <c:v>0.99610549400000004</c:v>
                </c:pt>
                <c:pt idx="28">
                  <c:v>1.101206709</c:v>
                </c:pt>
                <c:pt idx="29">
                  <c:v>0.60795713799999995</c:v>
                </c:pt>
                <c:pt idx="30">
                  <c:v>0.77845626700000004</c:v>
                </c:pt>
                <c:pt idx="31">
                  <c:v>0.78579204499999999</c:v>
                </c:pt>
                <c:pt idx="32">
                  <c:v>0.81726087000000003</c:v>
                </c:pt>
                <c:pt idx="33">
                  <c:v>1.12304797</c:v>
                </c:pt>
                <c:pt idx="34">
                  <c:v>1.3131486210000001</c:v>
                </c:pt>
                <c:pt idx="35">
                  <c:v>1.360005951</c:v>
                </c:pt>
                <c:pt idx="36">
                  <c:v>1.167988925</c:v>
                </c:pt>
                <c:pt idx="37">
                  <c:v>1.044863528</c:v>
                </c:pt>
                <c:pt idx="38">
                  <c:v>0.94757630800000003</c:v>
                </c:pt>
                <c:pt idx="39">
                  <c:v>0.80790677700000002</c:v>
                </c:pt>
                <c:pt idx="40">
                  <c:v>0.90114850300000005</c:v>
                </c:pt>
                <c:pt idx="41">
                  <c:v>1.0231036149999999</c:v>
                </c:pt>
                <c:pt idx="42">
                  <c:v>0.75680439899999996</c:v>
                </c:pt>
                <c:pt idx="43">
                  <c:v>0.80141272600000002</c:v>
                </c:pt>
                <c:pt idx="44">
                  <c:v>0.86086058899999995</c:v>
                </c:pt>
                <c:pt idx="45">
                  <c:v>0.67170292799999998</c:v>
                </c:pt>
                <c:pt idx="46">
                  <c:v>0.68341419299999995</c:v>
                </c:pt>
                <c:pt idx="47">
                  <c:v>0.56151456600000005</c:v>
                </c:pt>
              </c:numCache>
            </c:numRef>
          </c:yVal>
        </c:ser>
        <c:ser>
          <c:idx val="4"/>
          <c:order val="4"/>
          <c:yVal>
            <c:numRef>
              <c:f>'miscDemand_1Week_Melody (3)'!$F$17:$F$64</c:f>
              <c:numCache>
                <c:formatCode>General</c:formatCode>
                <c:ptCount val="48"/>
                <c:pt idx="0">
                  <c:v>0.50691701700000003</c:v>
                </c:pt>
                <c:pt idx="1">
                  <c:v>0.35460192800000001</c:v>
                </c:pt>
                <c:pt idx="2">
                  <c:v>0.32503491200000001</c:v>
                </c:pt>
                <c:pt idx="3">
                  <c:v>0.332478459</c:v>
                </c:pt>
                <c:pt idx="4">
                  <c:v>0.302519133</c:v>
                </c:pt>
                <c:pt idx="5">
                  <c:v>0.26479276099999999</c:v>
                </c:pt>
                <c:pt idx="6">
                  <c:v>0.329370736</c:v>
                </c:pt>
                <c:pt idx="7">
                  <c:v>0.28792359299999998</c:v>
                </c:pt>
                <c:pt idx="8">
                  <c:v>0.292967117</c:v>
                </c:pt>
                <c:pt idx="9">
                  <c:v>0.25910515299999998</c:v>
                </c:pt>
                <c:pt idx="10">
                  <c:v>0.28223947399999999</c:v>
                </c:pt>
                <c:pt idx="11">
                  <c:v>0.32336658400000001</c:v>
                </c:pt>
                <c:pt idx="12">
                  <c:v>0.31744455999999999</c:v>
                </c:pt>
                <c:pt idx="13">
                  <c:v>0.30323368000000001</c:v>
                </c:pt>
                <c:pt idx="14">
                  <c:v>0.50328241100000004</c:v>
                </c:pt>
                <c:pt idx="15">
                  <c:v>0.74973005500000001</c:v>
                </c:pt>
                <c:pt idx="16">
                  <c:v>0.58769015199999997</c:v>
                </c:pt>
                <c:pt idx="17">
                  <c:v>0.50017785599999998</c:v>
                </c:pt>
                <c:pt idx="18">
                  <c:v>0.53714118799999999</c:v>
                </c:pt>
                <c:pt idx="19">
                  <c:v>0.60011751000000002</c:v>
                </c:pt>
                <c:pt idx="20">
                  <c:v>0.69767717299999998</c:v>
                </c:pt>
                <c:pt idx="21">
                  <c:v>0.562320669</c:v>
                </c:pt>
                <c:pt idx="22">
                  <c:v>0.694083373</c:v>
                </c:pt>
                <c:pt idx="23">
                  <c:v>0.56016105100000002</c:v>
                </c:pt>
                <c:pt idx="24">
                  <c:v>0.887391296</c:v>
                </c:pt>
                <c:pt idx="25">
                  <c:v>1.038829947</c:v>
                </c:pt>
                <c:pt idx="26">
                  <c:v>0.82438024399999998</c:v>
                </c:pt>
                <c:pt idx="27">
                  <c:v>0.73029085500000002</c:v>
                </c:pt>
                <c:pt idx="28">
                  <c:v>0.93427197299999998</c:v>
                </c:pt>
                <c:pt idx="29">
                  <c:v>0.465544552</c:v>
                </c:pt>
                <c:pt idx="30">
                  <c:v>0.48442009699999999</c:v>
                </c:pt>
                <c:pt idx="31">
                  <c:v>0.97156737599999998</c:v>
                </c:pt>
                <c:pt idx="32">
                  <c:v>0.80979413600000005</c:v>
                </c:pt>
                <c:pt idx="33">
                  <c:v>1.057408278</c:v>
                </c:pt>
                <c:pt idx="34">
                  <c:v>1.2159109290000001</c:v>
                </c:pt>
                <c:pt idx="35">
                  <c:v>1.5170333410000001</c:v>
                </c:pt>
                <c:pt idx="36">
                  <c:v>1.3628627520000001</c:v>
                </c:pt>
                <c:pt idx="37">
                  <c:v>0.787741794</c:v>
                </c:pt>
                <c:pt idx="38">
                  <c:v>0.85037640199999998</c:v>
                </c:pt>
                <c:pt idx="39">
                  <c:v>1.024975706</c:v>
                </c:pt>
                <c:pt idx="40">
                  <c:v>0.72520150299999997</c:v>
                </c:pt>
                <c:pt idx="41">
                  <c:v>0.92007814099999996</c:v>
                </c:pt>
                <c:pt idx="42">
                  <c:v>0.97045054399999997</c:v>
                </c:pt>
                <c:pt idx="43">
                  <c:v>0.81097344199999999</c:v>
                </c:pt>
                <c:pt idx="44">
                  <c:v>0.67817061000000001</c:v>
                </c:pt>
                <c:pt idx="45">
                  <c:v>0.72742417699999995</c:v>
                </c:pt>
                <c:pt idx="46">
                  <c:v>0.62725107599999996</c:v>
                </c:pt>
                <c:pt idx="47">
                  <c:v>0.50426160799999997</c:v>
                </c:pt>
              </c:numCache>
            </c:numRef>
          </c:yVal>
        </c:ser>
        <c:ser>
          <c:idx val="5"/>
          <c:order val="5"/>
          <c:yVal>
            <c:numRef>
              <c:f>'miscDemand_1Week_Melody (3)'!$G$17:$G$64</c:f>
              <c:numCache>
                <c:formatCode>General</c:formatCode>
                <c:ptCount val="48"/>
                <c:pt idx="0">
                  <c:v>0.46088172300000002</c:v>
                </c:pt>
                <c:pt idx="1">
                  <c:v>0.428733113</c:v>
                </c:pt>
                <c:pt idx="2">
                  <c:v>0.37671876700000001</c:v>
                </c:pt>
                <c:pt idx="3">
                  <c:v>0.39545867800000001</c:v>
                </c:pt>
                <c:pt idx="4">
                  <c:v>0.39636849600000001</c:v>
                </c:pt>
                <c:pt idx="5">
                  <c:v>0.30593806800000001</c:v>
                </c:pt>
                <c:pt idx="6">
                  <c:v>0.33077567400000002</c:v>
                </c:pt>
                <c:pt idx="7">
                  <c:v>0.348553108</c:v>
                </c:pt>
                <c:pt idx="8">
                  <c:v>0.314201434</c:v>
                </c:pt>
                <c:pt idx="9">
                  <c:v>0.30812182399999999</c:v>
                </c:pt>
                <c:pt idx="10">
                  <c:v>0.27857338399999998</c:v>
                </c:pt>
                <c:pt idx="11">
                  <c:v>0.27251715300000001</c:v>
                </c:pt>
                <c:pt idx="12">
                  <c:v>0.35387976199999999</c:v>
                </c:pt>
                <c:pt idx="13">
                  <c:v>0.31276355700000003</c:v>
                </c:pt>
                <c:pt idx="14">
                  <c:v>0.37463733199999999</c:v>
                </c:pt>
                <c:pt idx="15">
                  <c:v>0.73040276299999995</c:v>
                </c:pt>
                <c:pt idx="16">
                  <c:v>0.66073365900000003</c:v>
                </c:pt>
                <c:pt idx="17">
                  <c:v>0.66413592200000005</c:v>
                </c:pt>
                <c:pt idx="18">
                  <c:v>0.58661332499999996</c:v>
                </c:pt>
                <c:pt idx="19">
                  <c:v>0.539556798</c:v>
                </c:pt>
                <c:pt idx="20">
                  <c:v>0.61526673499999995</c:v>
                </c:pt>
                <c:pt idx="21">
                  <c:v>0.61178698899999995</c:v>
                </c:pt>
                <c:pt idx="22">
                  <c:v>0.539556649</c:v>
                </c:pt>
                <c:pt idx="23">
                  <c:v>0.84847488100000001</c:v>
                </c:pt>
                <c:pt idx="24">
                  <c:v>1.0844071230000001</c:v>
                </c:pt>
                <c:pt idx="25">
                  <c:v>0.55036582300000003</c:v>
                </c:pt>
                <c:pt idx="26">
                  <c:v>0.69725214400000002</c:v>
                </c:pt>
                <c:pt idx="27">
                  <c:v>0.77473020699999995</c:v>
                </c:pt>
                <c:pt idx="28">
                  <c:v>0.69306248599999998</c:v>
                </c:pt>
                <c:pt idx="29">
                  <c:v>0.72406295700000001</c:v>
                </c:pt>
                <c:pt idx="30">
                  <c:v>0.78494126799999997</c:v>
                </c:pt>
                <c:pt idx="31">
                  <c:v>0.90446849299999998</c:v>
                </c:pt>
                <c:pt idx="32">
                  <c:v>0.838414043</c:v>
                </c:pt>
                <c:pt idx="33">
                  <c:v>0.99379155900000005</c:v>
                </c:pt>
                <c:pt idx="34">
                  <c:v>1.386301292</c:v>
                </c:pt>
                <c:pt idx="35">
                  <c:v>1.2175612810000001</c:v>
                </c:pt>
                <c:pt idx="36">
                  <c:v>1.3874842570000001</c:v>
                </c:pt>
                <c:pt idx="37">
                  <c:v>0.85981322800000004</c:v>
                </c:pt>
                <c:pt idx="38">
                  <c:v>0.96638718199999996</c:v>
                </c:pt>
                <c:pt idx="39">
                  <c:v>1.047506947</c:v>
                </c:pt>
                <c:pt idx="40">
                  <c:v>1.0833419049999999</c:v>
                </c:pt>
                <c:pt idx="41">
                  <c:v>0.866928217</c:v>
                </c:pt>
                <c:pt idx="42">
                  <c:v>1.0507188999999999</c:v>
                </c:pt>
                <c:pt idx="43">
                  <c:v>0.79911355399999995</c:v>
                </c:pt>
                <c:pt idx="44">
                  <c:v>0.79795331700000005</c:v>
                </c:pt>
                <c:pt idx="45">
                  <c:v>0.70503385600000001</c:v>
                </c:pt>
                <c:pt idx="46">
                  <c:v>0.63552167500000001</c:v>
                </c:pt>
                <c:pt idx="47">
                  <c:v>0.60372609200000005</c:v>
                </c:pt>
              </c:numCache>
            </c:numRef>
          </c:yVal>
        </c:ser>
        <c:ser>
          <c:idx val="6"/>
          <c:order val="6"/>
          <c:yVal>
            <c:numRef>
              <c:f>'miscDemand_1Week_Melody (3)'!$H$17:$H$64</c:f>
              <c:numCache>
                <c:formatCode>General</c:formatCode>
                <c:ptCount val="48"/>
                <c:pt idx="0">
                  <c:v>0.50590729499999998</c:v>
                </c:pt>
                <c:pt idx="1">
                  <c:v>0.407253164</c:v>
                </c:pt>
                <c:pt idx="2">
                  <c:v>0.34863981399999999</c:v>
                </c:pt>
                <c:pt idx="3">
                  <c:v>0.32632036599999997</c:v>
                </c:pt>
                <c:pt idx="4">
                  <c:v>0.31188296399999998</c:v>
                </c:pt>
                <c:pt idx="5">
                  <c:v>0.33219259899999998</c:v>
                </c:pt>
                <c:pt idx="6">
                  <c:v>0.28945392599999997</c:v>
                </c:pt>
                <c:pt idx="7">
                  <c:v>0.28529748300000002</c:v>
                </c:pt>
                <c:pt idx="8">
                  <c:v>0.29053911700000001</c:v>
                </c:pt>
                <c:pt idx="9">
                  <c:v>0.29294889600000001</c:v>
                </c:pt>
                <c:pt idx="10">
                  <c:v>0.295937703</c:v>
                </c:pt>
                <c:pt idx="11">
                  <c:v>0.26748718199999999</c:v>
                </c:pt>
                <c:pt idx="12">
                  <c:v>0.31145125699999998</c:v>
                </c:pt>
                <c:pt idx="13">
                  <c:v>0.38242141200000002</c:v>
                </c:pt>
                <c:pt idx="14">
                  <c:v>0.51214547499999996</c:v>
                </c:pt>
                <c:pt idx="15">
                  <c:v>0.62795477700000002</c:v>
                </c:pt>
                <c:pt idx="16">
                  <c:v>0.63354548399999999</c:v>
                </c:pt>
                <c:pt idx="17">
                  <c:v>0.569667233</c:v>
                </c:pt>
                <c:pt idx="18">
                  <c:v>0.50923964899999996</c:v>
                </c:pt>
                <c:pt idx="19">
                  <c:v>0.54406323899999998</c:v>
                </c:pt>
                <c:pt idx="20">
                  <c:v>0.54480390199999995</c:v>
                </c:pt>
                <c:pt idx="21">
                  <c:v>0.65653652200000001</c:v>
                </c:pt>
                <c:pt idx="22">
                  <c:v>0.62741906400000003</c:v>
                </c:pt>
                <c:pt idx="23">
                  <c:v>0.72436837600000004</c:v>
                </c:pt>
                <c:pt idx="24">
                  <c:v>0.54179469000000002</c:v>
                </c:pt>
                <c:pt idx="25">
                  <c:v>0.85919060800000002</c:v>
                </c:pt>
                <c:pt idx="26">
                  <c:v>0.81789416599999998</c:v>
                </c:pt>
                <c:pt idx="27">
                  <c:v>0.70044032499999997</c:v>
                </c:pt>
                <c:pt idx="28">
                  <c:v>0.84895232600000003</c:v>
                </c:pt>
                <c:pt idx="29">
                  <c:v>0.65504424400000005</c:v>
                </c:pt>
                <c:pt idx="30">
                  <c:v>0.65608664299999997</c:v>
                </c:pt>
                <c:pt idx="31">
                  <c:v>0.72173517700000001</c:v>
                </c:pt>
                <c:pt idx="32">
                  <c:v>0.70278968600000002</c:v>
                </c:pt>
                <c:pt idx="33">
                  <c:v>0.98357451600000001</c:v>
                </c:pt>
                <c:pt idx="34">
                  <c:v>1.2293957849999999</c:v>
                </c:pt>
                <c:pt idx="35">
                  <c:v>1.290921089</c:v>
                </c:pt>
                <c:pt idx="36">
                  <c:v>1.3453881139999999</c:v>
                </c:pt>
                <c:pt idx="37">
                  <c:v>1.1146386690000001</c:v>
                </c:pt>
                <c:pt idx="38">
                  <c:v>0.93628258600000003</c:v>
                </c:pt>
                <c:pt idx="39">
                  <c:v>0.94862641000000003</c:v>
                </c:pt>
                <c:pt idx="40">
                  <c:v>0.80341870699999995</c:v>
                </c:pt>
                <c:pt idx="41">
                  <c:v>1.0304622109999999</c:v>
                </c:pt>
                <c:pt idx="42">
                  <c:v>0.78210722200000005</c:v>
                </c:pt>
                <c:pt idx="43">
                  <c:v>0.78120660099999994</c:v>
                </c:pt>
                <c:pt idx="44">
                  <c:v>0.814852558</c:v>
                </c:pt>
                <c:pt idx="45">
                  <c:v>0.68248614699999999</c:v>
                </c:pt>
                <c:pt idx="46">
                  <c:v>0.63450779599999996</c:v>
                </c:pt>
                <c:pt idx="47">
                  <c:v>0.50237394999999996</c:v>
                </c:pt>
              </c:numCache>
            </c:numRef>
          </c:yVal>
        </c:ser>
        <c:axId val="84767488"/>
        <c:axId val="84769024"/>
      </c:scatterChart>
      <c:valAx>
        <c:axId val="84767488"/>
        <c:scaling>
          <c:orientation val="minMax"/>
          <c:max val="48"/>
          <c:min val="1"/>
        </c:scaling>
        <c:axPos val="b"/>
        <c:tickLblPos val="nextTo"/>
        <c:crossAx val="84769024"/>
        <c:crosses val="autoZero"/>
        <c:crossBetween val="midCat"/>
      </c:valAx>
      <c:valAx>
        <c:axId val="84769024"/>
        <c:scaling>
          <c:orientation val="minMax"/>
        </c:scaling>
        <c:axPos val="l"/>
        <c:majorGridlines/>
        <c:numFmt formatCode="General" sourceLinked="1"/>
        <c:tickLblPos val="nextTo"/>
        <c:crossAx val="8476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val>
            <c:numRef>
              <c:f>'miscDemand_1Week_Melody (3)'!$B$17:$B$64</c:f>
              <c:numCache>
                <c:formatCode>General</c:formatCode>
                <c:ptCount val="48"/>
                <c:pt idx="0">
                  <c:v>0.55829950800000006</c:v>
                </c:pt>
                <c:pt idx="1">
                  <c:v>0.40383953</c:v>
                </c:pt>
                <c:pt idx="2">
                  <c:v>0.31345887700000002</c:v>
                </c:pt>
                <c:pt idx="3">
                  <c:v>0.43122201799999998</c:v>
                </c:pt>
                <c:pt idx="4">
                  <c:v>0.36051343299999999</c:v>
                </c:pt>
                <c:pt idx="5">
                  <c:v>0.33964708199999999</c:v>
                </c:pt>
                <c:pt idx="6">
                  <c:v>0.37114722</c:v>
                </c:pt>
                <c:pt idx="7">
                  <c:v>0.317180197</c:v>
                </c:pt>
                <c:pt idx="8">
                  <c:v>0.28472897600000002</c:v>
                </c:pt>
                <c:pt idx="9">
                  <c:v>0.29807660499999999</c:v>
                </c:pt>
                <c:pt idx="10">
                  <c:v>0.21330474699999999</c:v>
                </c:pt>
                <c:pt idx="11">
                  <c:v>0.34056088899999998</c:v>
                </c:pt>
                <c:pt idx="12">
                  <c:v>0.307256064</c:v>
                </c:pt>
                <c:pt idx="13">
                  <c:v>0.362117894</c:v>
                </c:pt>
                <c:pt idx="14">
                  <c:v>0.45321878599999998</c:v>
                </c:pt>
                <c:pt idx="15">
                  <c:v>0.53052513800000001</c:v>
                </c:pt>
                <c:pt idx="16">
                  <c:v>0.64560692600000003</c:v>
                </c:pt>
                <c:pt idx="17">
                  <c:v>0.64274955499999997</c:v>
                </c:pt>
                <c:pt idx="18">
                  <c:v>0.38777378600000001</c:v>
                </c:pt>
                <c:pt idx="19">
                  <c:v>0.61497356400000003</c:v>
                </c:pt>
                <c:pt idx="20">
                  <c:v>0.48143819900000001</c:v>
                </c:pt>
                <c:pt idx="21">
                  <c:v>0.42667123800000001</c:v>
                </c:pt>
                <c:pt idx="22">
                  <c:v>0.52935195199999996</c:v>
                </c:pt>
                <c:pt idx="23">
                  <c:v>0.82258019699999996</c:v>
                </c:pt>
                <c:pt idx="24">
                  <c:v>1.0597486190000001</c:v>
                </c:pt>
                <c:pt idx="25">
                  <c:v>0.76310166899999998</c:v>
                </c:pt>
                <c:pt idx="26">
                  <c:v>0.69160281300000004</c:v>
                </c:pt>
                <c:pt idx="27">
                  <c:v>0.66795966500000004</c:v>
                </c:pt>
                <c:pt idx="28">
                  <c:v>0.68268795199999999</c:v>
                </c:pt>
                <c:pt idx="29">
                  <c:v>0.62114177699999995</c:v>
                </c:pt>
                <c:pt idx="30">
                  <c:v>0.71758219599999995</c:v>
                </c:pt>
                <c:pt idx="31">
                  <c:v>0.60632121900000002</c:v>
                </c:pt>
                <c:pt idx="32">
                  <c:v>0.90538076000000001</c:v>
                </c:pt>
                <c:pt idx="33">
                  <c:v>0.83764606799999997</c:v>
                </c:pt>
                <c:pt idx="34">
                  <c:v>1.2356579860000001</c:v>
                </c:pt>
                <c:pt idx="35">
                  <c:v>1.442214098</c:v>
                </c:pt>
                <c:pt idx="36">
                  <c:v>1.079739022</c:v>
                </c:pt>
                <c:pt idx="37">
                  <c:v>1.2439194280000001</c:v>
                </c:pt>
                <c:pt idx="38">
                  <c:v>0.79410075199999997</c:v>
                </c:pt>
                <c:pt idx="39">
                  <c:v>1.044940363</c:v>
                </c:pt>
                <c:pt idx="40">
                  <c:v>0.95893326000000001</c:v>
                </c:pt>
                <c:pt idx="41">
                  <c:v>0.97832738500000005</c:v>
                </c:pt>
                <c:pt idx="42">
                  <c:v>1.0668284669999999</c:v>
                </c:pt>
                <c:pt idx="43">
                  <c:v>0.76499283100000004</c:v>
                </c:pt>
                <c:pt idx="44">
                  <c:v>0.77073026</c:v>
                </c:pt>
                <c:pt idx="45">
                  <c:v>0.60925198000000003</c:v>
                </c:pt>
                <c:pt idx="46">
                  <c:v>0.61002225700000001</c:v>
                </c:pt>
                <c:pt idx="47">
                  <c:v>0.50876122099999999</c:v>
                </c:pt>
              </c:numCache>
            </c:numRef>
          </c:val>
        </c:ser>
        <c:ser>
          <c:idx val="3"/>
          <c:order val="1"/>
          <c:val>
            <c:numRef>
              <c:f>'miscDemand_1Week_Melody (3)'!$E$17:$E$64</c:f>
              <c:numCache>
                <c:formatCode>General</c:formatCode>
                <c:ptCount val="48"/>
                <c:pt idx="0">
                  <c:v>0.41778339399999997</c:v>
                </c:pt>
                <c:pt idx="1">
                  <c:v>0.343981761</c:v>
                </c:pt>
                <c:pt idx="2">
                  <c:v>0.39233899900000002</c:v>
                </c:pt>
                <c:pt idx="3">
                  <c:v>0.36498322300000002</c:v>
                </c:pt>
                <c:pt idx="4">
                  <c:v>0.39196804699999999</c:v>
                </c:pt>
                <c:pt idx="5">
                  <c:v>0.35525636999999999</c:v>
                </c:pt>
                <c:pt idx="6">
                  <c:v>0.36149158799999997</c:v>
                </c:pt>
                <c:pt idx="7">
                  <c:v>0.31508144900000001</c:v>
                </c:pt>
                <c:pt idx="8">
                  <c:v>0.25836258699999998</c:v>
                </c:pt>
                <c:pt idx="9">
                  <c:v>0.25524738200000002</c:v>
                </c:pt>
                <c:pt idx="10">
                  <c:v>0.28907755200000002</c:v>
                </c:pt>
                <c:pt idx="11">
                  <c:v>0.25256694000000002</c:v>
                </c:pt>
                <c:pt idx="12">
                  <c:v>0.26662544300000002</c:v>
                </c:pt>
                <c:pt idx="13">
                  <c:v>0.315908786</c:v>
                </c:pt>
                <c:pt idx="14">
                  <c:v>0.33046398199999999</c:v>
                </c:pt>
                <c:pt idx="15">
                  <c:v>0.65976214600000005</c:v>
                </c:pt>
                <c:pt idx="16">
                  <c:v>0.66240126600000004</c:v>
                </c:pt>
                <c:pt idx="17">
                  <c:v>0.50661789300000004</c:v>
                </c:pt>
                <c:pt idx="18">
                  <c:v>0.52605206199999999</c:v>
                </c:pt>
                <c:pt idx="19">
                  <c:v>0.78159308599999999</c:v>
                </c:pt>
                <c:pt idx="20">
                  <c:v>0.83859754900000005</c:v>
                </c:pt>
                <c:pt idx="21">
                  <c:v>0.72695623799999998</c:v>
                </c:pt>
                <c:pt idx="22">
                  <c:v>1.092250527</c:v>
                </c:pt>
                <c:pt idx="23">
                  <c:v>1.1091055590000001</c:v>
                </c:pt>
                <c:pt idx="24">
                  <c:v>1.2863539180000001</c:v>
                </c:pt>
                <c:pt idx="25">
                  <c:v>1.421562169</c:v>
                </c:pt>
                <c:pt idx="26">
                  <c:v>1.3834557359999999</c:v>
                </c:pt>
                <c:pt idx="27">
                  <c:v>0.99610549400000004</c:v>
                </c:pt>
                <c:pt idx="28">
                  <c:v>1.101206709</c:v>
                </c:pt>
                <c:pt idx="29">
                  <c:v>0.60795713799999995</c:v>
                </c:pt>
                <c:pt idx="30">
                  <c:v>0.77845626700000004</c:v>
                </c:pt>
                <c:pt idx="31">
                  <c:v>0.78579204499999999</c:v>
                </c:pt>
                <c:pt idx="32">
                  <c:v>0.81726087000000003</c:v>
                </c:pt>
                <c:pt idx="33">
                  <c:v>1.12304797</c:v>
                </c:pt>
                <c:pt idx="34">
                  <c:v>1.3131486210000001</c:v>
                </c:pt>
                <c:pt idx="35">
                  <c:v>1.360005951</c:v>
                </c:pt>
                <c:pt idx="36">
                  <c:v>1.167988925</c:v>
                </c:pt>
                <c:pt idx="37">
                  <c:v>1.044863528</c:v>
                </c:pt>
                <c:pt idx="38">
                  <c:v>0.94757630800000003</c:v>
                </c:pt>
                <c:pt idx="39">
                  <c:v>0.80790677700000002</c:v>
                </c:pt>
                <c:pt idx="40">
                  <c:v>0.90114850300000005</c:v>
                </c:pt>
                <c:pt idx="41">
                  <c:v>1.0231036149999999</c:v>
                </c:pt>
                <c:pt idx="42">
                  <c:v>0.75680439899999996</c:v>
                </c:pt>
                <c:pt idx="43">
                  <c:v>0.80141272600000002</c:v>
                </c:pt>
                <c:pt idx="44">
                  <c:v>0.86086058899999995</c:v>
                </c:pt>
                <c:pt idx="45">
                  <c:v>0.67170292799999998</c:v>
                </c:pt>
                <c:pt idx="46">
                  <c:v>0.68341419299999995</c:v>
                </c:pt>
                <c:pt idx="47">
                  <c:v>0.56151456600000005</c:v>
                </c:pt>
              </c:numCache>
            </c:numRef>
          </c:val>
        </c:ser>
        <c:marker val="1"/>
        <c:axId val="84794368"/>
        <c:axId val="87339776"/>
      </c:lineChart>
      <c:catAx>
        <c:axId val="84794368"/>
        <c:scaling>
          <c:orientation val="minMax"/>
        </c:scaling>
        <c:axPos val="b"/>
        <c:tickLblPos val="nextTo"/>
        <c:crossAx val="87339776"/>
        <c:crosses val="autoZero"/>
        <c:auto val="1"/>
        <c:lblAlgn val="ctr"/>
        <c:lblOffset val="100"/>
      </c:catAx>
      <c:valAx>
        <c:axId val="87339776"/>
        <c:scaling>
          <c:orientation val="minMax"/>
        </c:scaling>
        <c:axPos val="l"/>
        <c:majorGridlines/>
        <c:numFmt formatCode="General" sourceLinked="1"/>
        <c:tickLblPos val="nextTo"/>
        <c:crossAx val="8479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'miscDemand_1Week_Melody (3)'!$E$17:$E$64</c:f>
              <c:numCache>
                <c:formatCode>General</c:formatCode>
                <c:ptCount val="48"/>
                <c:pt idx="0">
                  <c:v>0.41778339399999997</c:v>
                </c:pt>
                <c:pt idx="1">
                  <c:v>0.343981761</c:v>
                </c:pt>
                <c:pt idx="2">
                  <c:v>0.39233899900000002</c:v>
                </c:pt>
                <c:pt idx="3">
                  <c:v>0.36498322300000002</c:v>
                </c:pt>
                <c:pt idx="4">
                  <c:v>0.39196804699999999</c:v>
                </c:pt>
                <c:pt idx="5">
                  <c:v>0.35525636999999999</c:v>
                </c:pt>
                <c:pt idx="6">
                  <c:v>0.36149158799999997</c:v>
                </c:pt>
                <c:pt idx="7">
                  <c:v>0.31508144900000001</c:v>
                </c:pt>
                <c:pt idx="8">
                  <c:v>0.25836258699999998</c:v>
                </c:pt>
                <c:pt idx="9">
                  <c:v>0.25524738200000002</c:v>
                </c:pt>
                <c:pt idx="10">
                  <c:v>0.28907755200000002</c:v>
                </c:pt>
                <c:pt idx="11">
                  <c:v>0.25256694000000002</c:v>
                </c:pt>
                <c:pt idx="12">
                  <c:v>0.26662544300000002</c:v>
                </c:pt>
                <c:pt idx="13">
                  <c:v>0.315908786</c:v>
                </c:pt>
                <c:pt idx="14">
                  <c:v>0.33046398199999999</c:v>
                </c:pt>
                <c:pt idx="15">
                  <c:v>0.65976214600000005</c:v>
                </c:pt>
                <c:pt idx="16">
                  <c:v>0.66240126600000004</c:v>
                </c:pt>
                <c:pt idx="17">
                  <c:v>0.50661789300000004</c:v>
                </c:pt>
                <c:pt idx="18">
                  <c:v>0.52605206199999999</c:v>
                </c:pt>
                <c:pt idx="19">
                  <c:v>0.78159308599999999</c:v>
                </c:pt>
                <c:pt idx="20">
                  <c:v>0.83859754900000005</c:v>
                </c:pt>
                <c:pt idx="21">
                  <c:v>0.72695623799999998</c:v>
                </c:pt>
                <c:pt idx="22">
                  <c:v>1.092250527</c:v>
                </c:pt>
                <c:pt idx="23">
                  <c:v>1.1091055590000001</c:v>
                </c:pt>
                <c:pt idx="24">
                  <c:v>1.2863539180000001</c:v>
                </c:pt>
                <c:pt idx="25">
                  <c:v>1.421562169</c:v>
                </c:pt>
                <c:pt idx="26">
                  <c:v>1.3834557359999999</c:v>
                </c:pt>
                <c:pt idx="27">
                  <c:v>0.99610549400000004</c:v>
                </c:pt>
                <c:pt idx="28">
                  <c:v>1.101206709</c:v>
                </c:pt>
                <c:pt idx="29">
                  <c:v>0.60795713799999995</c:v>
                </c:pt>
                <c:pt idx="30">
                  <c:v>0.77845626700000004</c:v>
                </c:pt>
                <c:pt idx="31">
                  <c:v>0.78579204499999999</c:v>
                </c:pt>
                <c:pt idx="32">
                  <c:v>0.81726087000000003</c:v>
                </c:pt>
                <c:pt idx="33">
                  <c:v>1.12304797</c:v>
                </c:pt>
                <c:pt idx="34">
                  <c:v>1.3131486210000001</c:v>
                </c:pt>
                <c:pt idx="35">
                  <c:v>1.360005951</c:v>
                </c:pt>
                <c:pt idx="36">
                  <c:v>1.167988925</c:v>
                </c:pt>
                <c:pt idx="37">
                  <c:v>1.044863528</c:v>
                </c:pt>
                <c:pt idx="38">
                  <c:v>0.94757630800000003</c:v>
                </c:pt>
                <c:pt idx="39">
                  <c:v>0.80790677700000002</c:v>
                </c:pt>
                <c:pt idx="40">
                  <c:v>0.90114850300000005</c:v>
                </c:pt>
                <c:pt idx="41">
                  <c:v>1.0231036149999999</c:v>
                </c:pt>
                <c:pt idx="42">
                  <c:v>0.75680439899999996</c:v>
                </c:pt>
                <c:pt idx="43">
                  <c:v>0.80141272600000002</c:v>
                </c:pt>
                <c:pt idx="44">
                  <c:v>0.86086058899999995</c:v>
                </c:pt>
                <c:pt idx="45">
                  <c:v>0.67170292799999998</c:v>
                </c:pt>
                <c:pt idx="46">
                  <c:v>0.68341419299999995</c:v>
                </c:pt>
                <c:pt idx="47">
                  <c:v>0.56151456600000005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yVal>
            <c:numRef>
              <c:f>'miscDemand_1Week_Melody (3)'!$F$17:$F$64</c:f>
              <c:numCache>
                <c:formatCode>General</c:formatCode>
                <c:ptCount val="48"/>
                <c:pt idx="0">
                  <c:v>0.50691701700000003</c:v>
                </c:pt>
                <c:pt idx="1">
                  <c:v>0.35460192800000001</c:v>
                </c:pt>
                <c:pt idx="2">
                  <c:v>0.32503491200000001</c:v>
                </c:pt>
                <c:pt idx="3">
                  <c:v>0.332478459</c:v>
                </c:pt>
                <c:pt idx="4">
                  <c:v>0.302519133</c:v>
                </c:pt>
                <c:pt idx="5">
                  <c:v>0.26479276099999999</c:v>
                </c:pt>
                <c:pt idx="6">
                  <c:v>0.329370736</c:v>
                </c:pt>
                <c:pt idx="7">
                  <c:v>0.28792359299999998</c:v>
                </c:pt>
                <c:pt idx="8">
                  <c:v>0.292967117</c:v>
                </c:pt>
                <c:pt idx="9">
                  <c:v>0.25910515299999998</c:v>
                </c:pt>
                <c:pt idx="10">
                  <c:v>0.28223947399999999</c:v>
                </c:pt>
                <c:pt idx="11">
                  <c:v>0.32336658400000001</c:v>
                </c:pt>
                <c:pt idx="12">
                  <c:v>0.31744455999999999</c:v>
                </c:pt>
                <c:pt idx="13">
                  <c:v>0.30323368000000001</c:v>
                </c:pt>
                <c:pt idx="14">
                  <c:v>0.50328241100000004</c:v>
                </c:pt>
                <c:pt idx="15">
                  <c:v>0.74973005500000001</c:v>
                </c:pt>
                <c:pt idx="16">
                  <c:v>0.58769015199999997</c:v>
                </c:pt>
                <c:pt idx="17">
                  <c:v>0.50017785599999998</c:v>
                </c:pt>
                <c:pt idx="18">
                  <c:v>0.53714118799999999</c:v>
                </c:pt>
                <c:pt idx="19">
                  <c:v>0.60011751000000002</c:v>
                </c:pt>
                <c:pt idx="20">
                  <c:v>0.69767717299999998</c:v>
                </c:pt>
                <c:pt idx="21">
                  <c:v>0.562320669</c:v>
                </c:pt>
                <c:pt idx="22">
                  <c:v>0.694083373</c:v>
                </c:pt>
                <c:pt idx="23">
                  <c:v>0.56016105100000002</c:v>
                </c:pt>
                <c:pt idx="24">
                  <c:v>0.887391296</c:v>
                </c:pt>
                <c:pt idx="25">
                  <c:v>1.038829947</c:v>
                </c:pt>
                <c:pt idx="26">
                  <c:v>0.82438024399999998</c:v>
                </c:pt>
                <c:pt idx="27">
                  <c:v>0.73029085500000002</c:v>
                </c:pt>
                <c:pt idx="28">
                  <c:v>0.93427197299999998</c:v>
                </c:pt>
                <c:pt idx="29">
                  <c:v>0.465544552</c:v>
                </c:pt>
                <c:pt idx="30">
                  <c:v>0.48442009699999999</c:v>
                </c:pt>
                <c:pt idx="31">
                  <c:v>0.97156737599999998</c:v>
                </c:pt>
                <c:pt idx="32">
                  <c:v>0.80979413600000005</c:v>
                </c:pt>
                <c:pt idx="33">
                  <c:v>1.057408278</c:v>
                </c:pt>
                <c:pt idx="34">
                  <c:v>1.2159109290000001</c:v>
                </c:pt>
                <c:pt idx="35">
                  <c:v>1.5170333410000001</c:v>
                </c:pt>
                <c:pt idx="36">
                  <c:v>1.3628627520000001</c:v>
                </c:pt>
                <c:pt idx="37">
                  <c:v>0.787741794</c:v>
                </c:pt>
                <c:pt idx="38">
                  <c:v>0.85037640199999998</c:v>
                </c:pt>
                <c:pt idx="39">
                  <c:v>1.024975706</c:v>
                </c:pt>
                <c:pt idx="40">
                  <c:v>0.72520150299999997</c:v>
                </c:pt>
                <c:pt idx="41">
                  <c:v>0.92007814099999996</c:v>
                </c:pt>
                <c:pt idx="42">
                  <c:v>0.97045054399999997</c:v>
                </c:pt>
                <c:pt idx="43">
                  <c:v>0.81097344199999999</c:v>
                </c:pt>
                <c:pt idx="44">
                  <c:v>0.67817061000000001</c:v>
                </c:pt>
                <c:pt idx="45">
                  <c:v>0.72742417699999995</c:v>
                </c:pt>
                <c:pt idx="46">
                  <c:v>0.62725107599999996</c:v>
                </c:pt>
                <c:pt idx="47">
                  <c:v>0.50426160799999997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yVal>
            <c:numRef>
              <c:f>'miscDemand_1Week_Melody (3)'!$G$17:$G$64</c:f>
              <c:numCache>
                <c:formatCode>General</c:formatCode>
                <c:ptCount val="48"/>
                <c:pt idx="0">
                  <c:v>0.46088172300000002</c:v>
                </c:pt>
                <c:pt idx="1">
                  <c:v>0.428733113</c:v>
                </c:pt>
                <c:pt idx="2">
                  <c:v>0.37671876700000001</c:v>
                </c:pt>
                <c:pt idx="3">
                  <c:v>0.39545867800000001</c:v>
                </c:pt>
                <c:pt idx="4">
                  <c:v>0.39636849600000001</c:v>
                </c:pt>
                <c:pt idx="5">
                  <c:v>0.30593806800000001</c:v>
                </c:pt>
                <c:pt idx="6">
                  <c:v>0.33077567400000002</c:v>
                </c:pt>
                <c:pt idx="7">
                  <c:v>0.348553108</c:v>
                </c:pt>
                <c:pt idx="8">
                  <c:v>0.314201434</c:v>
                </c:pt>
                <c:pt idx="9">
                  <c:v>0.30812182399999999</c:v>
                </c:pt>
                <c:pt idx="10">
                  <c:v>0.27857338399999998</c:v>
                </c:pt>
                <c:pt idx="11">
                  <c:v>0.27251715300000001</c:v>
                </c:pt>
                <c:pt idx="12">
                  <c:v>0.35387976199999999</c:v>
                </c:pt>
                <c:pt idx="13">
                  <c:v>0.31276355700000003</c:v>
                </c:pt>
                <c:pt idx="14">
                  <c:v>0.37463733199999999</c:v>
                </c:pt>
                <c:pt idx="15">
                  <c:v>0.73040276299999995</c:v>
                </c:pt>
                <c:pt idx="16">
                  <c:v>0.66073365900000003</c:v>
                </c:pt>
                <c:pt idx="17">
                  <c:v>0.66413592200000005</c:v>
                </c:pt>
                <c:pt idx="18">
                  <c:v>0.58661332499999996</c:v>
                </c:pt>
                <c:pt idx="19">
                  <c:v>0.539556798</c:v>
                </c:pt>
                <c:pt idx="20">
                  <c:v>0.61526673499999995</c:v>
                </c:pt>
                <c:pt idx="21">
                  <c:v>0.61178698899999995</c:v>
                </c:pt>
                <c:pt idx="22">
                  <c:v>0.539556649</c:v>
                </c:pt>
                <c:pt idx="23">
                  <c:v>0.84847488100000001</c:v>
                </c:pt>
                <c:pt idx="24">
                  <c:v>1.0844071230000001</c:v>
                </c:pt>
                <c:pt idx="25">
                  <c:v>0.55036582300000003</c:v>
                </c:pt>
                <c:pt idx="26">
                  <c:v>0.69725214400000002</c:v>
                </c:pt>
                <c:pt idx="27">
                  <c:v>0.77473020699999995</c:v>
                </c:pt>
                <c:pt idx="28">
                  <c:v>0.69306248599999998</c:v>
                </c:pt>
                <c:pt idx="29">
                  <c:v>0.72406295700000001</c:v>
                </c:pt>
                <c:pt idx="30">
                  <c:v>0.78494126799999997</c:v>
                </c:pt>
                <c:pt idx="31">
                  <c:v>0.90446849299999998</c:v>
                </c:pt>
                <c:pt idx="32">
                  <c:v>0.838414043</c:v>
                </c:pt>
                <c:pt idx="33">
                  <c:v>0.99379155900000005</c:v>
                </c:pt>
                <c:pt idx="34">
                  <c:v>1.386301292</c:v>
                </c:pt>
                <c:pt idx="35">
                  <c:v>1.2175612810000001</c:v>
                </c:pt>
                <c:pt idx="36">
                  <c:v>1.3874842570000001</c:v>
                </c:pt>
                <c:pt idx="37">
                  <c:v>0.85981322800000004</c:v>
                </c:pt>
                <c:pt idx="38">
                  <c:v>0.96638718199999996</c:v>
                </c:pt>
                <c:pt idx="39">
                  <c:v>1.047506947</c:v>
                </c:pt>
                <c:pt idx="40">
                  <c:v>1.0833419049999999</c:v>
                </c:pt>
                <c:pt idx="41">
                  <c:v>0.866928217</c:v>
                </c:pt>
                <c:pt idx="42">
                  <c:v>1.0507188999999999</c:v>
                </c:pt>
                <c:pt idx="43">
                  <c:v>0.79911355399999995</c:v>
                </c:pt>
                <c:pt idx="44">
                  <c:v>0.79795331700000005</c:v>
                </c:pt>
                <c:pt idx="45">
                  <c:v>0.70503385600000001</c:v>
                </c:pt>
                <c:pt idx="46">
                  <c:v>0.63552167500000001</c:v>
                </c:pt>
                <c:pt idx="47">
                  <c:v>0.60372609200000005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yVal>
            <c:numRef>
              <c:f>'miscDemand_1Week_Melody (3)'!$H$17:$H$64</c:f>
              <c:numCache>
                <c:formatCode>General</c:formatCode>
                <c:ptCount val="48"/>
                <c:pt idx="0">
                  <c:v>0.50590729499999998</c:v>
                </c:pt>
                <c:pt idx="1">
                  <c:v>0.407253164</c:v>
                </c:pt>
                <c:pt idx="2">
                  <c:v>0.34863981399999999</c:v>
                </c:pt>
                <c:pt idx="3">
                  <c:v>0.32632036599999997</c:v>
                </c:pt>
                <c:pt idx="4">
                  <c:v>0.31188296399999998</c:v>
                </c:pt>
                <c:pt idx="5">
                  <c:v>0.33219259899999998</c:v>
                </c:pt>
                <c:pt idx="6">
                  <c:v>0.28945392599999997</c:v>
                </c:pt>
                <c:pt idx="7">
                  <c:v>0.28529748300000002</c:v>
                </c:pt>
                <c:pt idx="8">
                  <c:v>0.29053911700000001</c:v>
                </c:pt>
                <c:pt idx="9">
                  <c:v>0.29294889600000001</c:v>
                </c:pt>
                <c:pt idx="10">
                  <c:v>0.295937703</c:v>
                </c:pt>
                <c:pt idx="11">
                  <c:v>0.26748718199999999</c:v>
                </c:pt>
                <c:pt idx="12">
                  <c:v>0.31145125699999998</c:v>
                </c:pt>
                <c:pt idx="13">
                  <c:v>0.38242141200000002</c:v>
                </c:pt>
                <c:pt idx="14">
                  <c:v>0.51214547499999996</c:v>
                </c:pt>
                <c:pt idx="15">
                  <c:v>0.62795477700000002</c:v>
                </c:pt>
                <c:pt idx="16">
                  <c:v>0.63354548399999999</c:v>
                </c:pt>
                <c:pt idx="17">
                  <c:v>0.569667233</c:v>
                </c:pt>
                <c:pt idx="18">
                  <c:v>0.50923964899999996</c:v>
                </c:pt>
                <c:pt idx="19">
                  <c:v>0.54406323899999998</c:v>
                </c:pt>
                <c:pt idx="20">
                  <c:v>0.54480390199999995</c:v>
                </c:pt>
                <c:pt idx="21">
                  <c:v>0.65653652200000001</c:v>
                </c:pt>
                <c:pt idx="22">
                  <c:v>0.62741906400000003</c:v>
                </c:pt>
                <c:pt idx="23">
                  <c:v>0.72436837600000004</c:v>
                </c:pt>
                <c:pt idx="24">
                  <c:v>0.54179469000000002</c:v>
                </c:pt>
                <c:pt idx="25">
                  <c:v>0.85919060800000002</c:v>
                </c:pt>
                <c:pt idx="26">
                  <c:v>0.81789416599999998</c:v>
                </c:pt>
                <c:pt idx="27">
                  <c:v>0.70044032499999997</c:v>
                </c:pt>
                <c:pt idx="28">
                  <c:v>0.84895232600000003</c:v>
                </c:pt>
                <c:pt idx="29">
                  <c:v>0.65504424400000005</c:v>
                </c:pt>
                <c:pt idx="30">
                  <c:v>0.65608664299999997</c:v>
                </c:pt>
                <c:pt idx="31">
                  <c:v>0.72173517700000001</c:v>
                </c:pt>
                <c:pt idx="32">
                  <c:v>0.70278968600000002</c:v>
                </c:pt>
                <c:pt idx="33">
                  <c:v>0.98357451600000001</c:v>
                </c:pt>
                <c:pt idx="34">
                  <c:v>1.2293957849999999</c:v>
                </c:pt>
                <c:pt idx="35">
                  <c:v>1.290921089</c:v>
                </c:pt>
                <c:pt idx="36">
                  <c:v>1.3453881139999999</c:v>
                </c:pt>
                <c:pt idx="37">
                  <c:v>1.1146386690000001</c:v>
                </c:pt>
                <c:pt idx="38">
                  <c:v>0.93628258600000003</c:v>
                </c:pt>
                <c:pt idx="39">
                  <c:v>0.94862641000000003</c:v>
                </c:pt>
                <c:pt idx="40">
                  <c:v>0.80341870699999995</c:v>
                </c:pt>
                <c:pt idx="41">
                  <c:v>1.0304622109999999</c:v>
                </c:pt>
                <c:pt idx="42">
                  <c:v>0.78210722200000005</c:v>
                </c:pt>
                <c:pt idx="43">
                  <c:v>0.78120660099999994</c:v>
                </c:pt>
                <c:pt idx="44">
                  <c:v>0.814852558</c:v>
                </c:pt>
                <c:pt idx="45">
                  <c:v>0.68248614699999999</c:v>
                </c:pt>
                <c:pt idx="46">
                  <c:v>0.63450779599999996</c:v>
                </c:pt>
                <c:pt idx="47">
                  <c:v>0.50237394999999996</c:v>
                </c:pt>
              </c:numCache>
            </c:numRef>
          </c:yVal>
        </c:ser>
        <c:axId val="87588864"/>
        <c:axId val="87590400"/>
      </c:scatterChart>
      <c:valAx>
        <c:axId val="87588864"/>
        <c:scaling>
          <c:orientation val="minMax"/>
        </c:scaling>
        <c:axPos val="b"/>
        <c:tickLblPos val="nextTo"/>
        <c:crossAx val="87590400"/>
        <c:crosses val="autoZero"/>
        <c:crossBetween val="midCat"/>
      </c:valAx>
      <c:valAx>
        <c:axId val="87590400"/>
        <c:scaling>
          <c:orientation val="minMax"/>
        </c:scaling>
        <c:axPos val="l"/>
        <c:majorGridlines/>
        <c:numFmt formatCode="General" sourceLinked="1"/>
        <c:tickLblPos val="nextTo"/>
        <c:crossAx val="87588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val>
            <c:numRef>
              <c:f>'miscDemand_1Week_Melody (3)'!$B$17:$B$64</c:f>
              <c:numCache>
                <c:formatCode>General</c:formatCode>
                <c:ptCount val="48"/>
                <c:pt idx="0">
                  <c:v>0.55829950800000006</c:v>
                </c:pt>
                <c:pt idx="1">
                  <c:v>0.40383953</c:v>
                </c:pt>
                <c:pt idx="2">
                  <c:v>0.31345887700000002</c:v>
                </c:pt>
                <c:pt idx="3">
                  <c:v>0.43122201799999998</c:v>
                </c:pt>
                <c:pt idx="4">
                  <c:v>0.36051343299999999</c:v>
                </c:pt>
                <c:pt idx="5">
                  <c:v>0.33964708199999999</c:v>
                </c:pt>
                <c:pt idx="6">
                  <c:v>0.37114722</c:v>
                </c:pt>
                <c:pt idx="7">
                  <c:v>0.317180197</c:v>
                </c:pt>
                <c:pt idx="8">
                  <c:v>0.28472897600000002</c:v>
                </c:pt>
                <c:pt idx="9">
                  <c:v>0.29807660499999999</c:v>
                </c:pt>
                <c:pt idx="10">
                  <c:v>0.21330474699999999</c:v>
                </c:pt>
                <c:pt idx="11">
                  <c:v>0.34056088899999998</c:v>
                </c:pt>
                <c:pt idx="12">
                  <c:v>0.307256064</c:v>
                </c:pt>
                <c:pt idx="13">
                  <c:v>0.362117894</c:v>
                </c:pt>
                <c:pt idx="14">
                  <c:v>0.45321878599999998</c:v>
                </c:pt>
                <c:pt idx="15">
                  <c:v>0.53052513800000001</c:v>
                </c:pt>
                <c:pt idx="16">
                  <c:v>0.64560692600000003</c:v>
                </c:pt>
                <c:pt idx="17">
                  <c:v>0.64274955499999997</c:v>
                </c:pt>
                <c:pt idx="18">
                  <c:v>0.38777378600000001</c:v>
                </c:pt>
                <c:pt idx="19">
                  <c:v>0.61497356400000003</c:v>
                </c:pt>
                <c:pt idx="20">
                  <c:v>0.48143819900000001</c:v>
                </c:pt>
                <c:pt idx="21">
                  <c:v>0.42667123800000001</c:v>
                </c:pt>
                <c:pt idx="22">
                  <c:v>0.52935195199999996</c:v>
                </c:pt>
                <c:pt idx="23">
                  <c:v>0.82258019699999996</c:v>
                </c:pt>
                <c:pt idx="24">
                  <c:v>1.0597486190000001</c:v>
                </c:pt>
                <c:pt idx="25">
                  <c:v>0.76310166899999998</c:v>
                </c:pt>
                <c:pt idx="26">
                  <c:v>0.69160281300000004</c:v>
                </c:pt>
                <c:pt idx="27">
                  <c:v>0.66795966500000004</c:v>
                </c:pt>
                <c:pt idx="28">
                  <c:v>0.68268795199999999</c:v>
                </c:pt>
                <c:pt idx="29">
                  <c:v>0.62114177699999995</c:v>
                </c:pt>
                <c:pt idx="30">
                  <c:v>0.71758219599999995</c:v>
                </c:pt>
                <c:pt idx="31">
                  <c:v>0.60632121900000002</c:v>
                </c:pt>
                <c:pt idx="32">
                  <c:v>0.90538076000000001</c:v>
                </c:pt>
                <c:pt idx="33">
                  <c:v>0.83764606799999997</c:v>
                </c:pt>
                <c:pt idx="34">
                  <c:v>1.2356579860000001</c:v>
                </c:pt>
                <c:pt idx="35">
                  <c:v>1.442214098</c:v>
                </c:pt>
                <c:pt idx="36">
                  <c:v>1.079739022</c:v>
                </c:pt>
                <c:pt idx="37">
                  <c:v>1.2439194280000001</c:v>
                </c:pt>
                <c:pt idx="38">
                  <c:v>0.79410075199999997</c:v>
                </c:pt>
                <c:pt idx="39">
                  <c:v>1.044940363</c:v>
                </c:pt>
                <c:pt idx="40">
                  <c:v>0.95893326000000001</c:v>
                </c:pt>
                <c:pt idx="41">
                  <c:v>0.97832738500000005</c:v>
                </c:pt>
                <c:pt idx="42">
                  <c:v>1.0668284669999999</c:v>
                </c:pt>
                <c:pt idx="43">
                  <c:v>0.76499283100000004</c:v>
                </c:pt>
                <c:pt idx="44">
                  <c:v>0.77073026</c:v>
                </c:pt>
                <c:pt idx="45">
                  <c:v>0.60925198000000003</c:v>
                </c:pt>
                <c:pt idx="46">
                  <c:v>0.61002225700000001</c:v>
                </c:pt>
                <c:pt idx="47">
                  <c:v>0.50876122099999999</c:v>
                </c:pt>
              </c:numCache>
            </c:numRef>
          </c:val>
        </c:ser>
        <c:ser>
          <c:idx val="1"/>
          <c:order val="1"/>
          <c:val>
            <c:numRef>
              <c:f>'miscDemand_1Week_Melody (3)'!$C$17:$C$64</c:f>
              <c:numCache>
                <c:formatCode>General</c:formatCode>
                <c:ptCount val="48"/>
                <c:pt idx="0">
                  <c:v>0.40080532200000002</c:v>
                </c:pt>
                <c:pt idx="1">
                  <c:v>0.415645669</c:v>
                </c:pt>
                <c:pt idx="2">
                  <c:v>0.41715970099999999</c:v>
                </c:pt>
                <c:pt idx="3">
                  <c:v>0.273945567</c:v>
                </c:pt>
                <c:pt idx="4">
                  <c:v>0.35056400199999999</c:v>
                </c:pt>
                <c:pt idx="5">
                  <c:v>0.34383582299999998</c:v>
                </c:pt>
                <c:pt idx="6">
                  <c:v>0.37689109599999998</c:v>
                </c:pt>
                <c:pt idx="7">
                  <c:v>0.29474283200000001</c:v>
                </c:pt>
                <c:pt idx="8">
                  <c:v>0.301992808</c:v>
                </c:pt>
                <c:pt idx="9">
                  <c:v>0.257279965</c:v>
                </c:pt>
                <c:pt idx="10">
                  <c:v>0.30174770400000001</c:v>
                </c:pt>
                <c:pt idx="11">
                  <c:v>0.30319731599999999</c:v>
                </c:pt>
                <c:pt idx="12">
                  <c:v>0.29909651100000001</c:v>
                </c:pt>
                <c:pt idx="13">
                  <c:v>0.40225212100000002</c:v>
                </c:pt>
                <c:pt idx="14">
                  <c:v>0.48378737399999999</c:v>
                </c:pt>
                <c:pt idx="15">
                  <c:v>0.59035814399999997</c:v>
                </c:pt>
                <c:pt idx="16">
                  <c:v>0.65007933399999995</c:v>
                </c:pt>
                <c:pt idx="17">
                  <c:v>0.57992098800000003</c:v>
                </c:pt>
                <c:pt idx="18">
                  <c:v>0.49265762099999999</c:v>
                </c:pt>
                <c:pt idx="19">
                  <c:v>0.44490227100000002</c:v>
                </c:pt>
                <c:pt idx="20">
                  <c:v>0.50447509400000001</c:v>
                </c:pt>
                <c:pt idx="21">
                  <c:v>0.51721233200000005</c:v>
                </c:pt>
                <c:pt idx="22">
                  <c:v>0.84218649400000001</c:v>
                </c:pt>
                <c:pt idx="23">
                  <c:v>0.80348609400000004</c:v>
                </c:pt>
                <c:pt idx="24">
                  <c:v>0.96168824600000002</c:v>
                </c:pt>
                <c:pt idx="25">
                  <c:v>0.92581845900000004</c:v>
                </c:pt>
                <c:pt idx="26">
                  <c:v>0.71537439599999997</c:v>
                </c:pt>
                <c:pt idx="27">
                  <c:v>0.70337080200000002</c:v>
                </c:pt>
                <c:pt idx="28">
                  <c:v>0.58478660500000001</c:v>
                </c:pt>
                <c:pt idx="29">
                  <c:v>0.75774503999999998</c:v>
                </c:pt>
                <c:pt idx="30">
                  <c:v>0.66446466299999996</c:v>
                </c:pt>
                <c:pt idx="31">
                  <c:v>0.65588989600000003</c:v>
                </c:pt>
                <c:pt idx="32">
                  <c:v>1.0814963950000001</c:v>
                </c:pt>
                <c:pt idx="33">
                  <c:v>1.0120735300000001</c:v>
                </c:pt>
                <c:pt idx="34">
                  <c:v>1.319766005</c:v>
                </c:pt>
                <c:pt idx="35">
                  <c:v>1.2484920390000001</c:v>
                </c:pt>
                <c:pt idx="36">
                  <c:v>1.173173891</c:v>
                </c:pt>
                <c:pt idx="37">
                  <c:v>0.82537869900000005</c:v>
                </c:pt>
                <c:pt idx="38">
                  <c:v>0.92379402799999999</c:v>
                </c:pt>
                <c:pt idx="39">
                  <c:v>0.84906708900000005</c:v>
                </c:pt>
                <c:pt idx="40">
                  <c:v>1.107860976</c:v>
                </c:pt>
                <c:pt idx="41">
                  <c:v>1.053772562</c:v>
                </c:pt>
                <c:pt idx="42">
                  <c:v>0.94947298899999999</c:v>
                </c:pt>
                <c:pt idx="43">
                  <c:v>0.93320356299999996</c:v>
                </c:pt>
                <c:pt idx="44">
                  <c:v>0.72741040700000004</c:v>
                </c:pt>
                <c:pt idx="45">
                  <c:v>0.64963419600000005</c:v>
                </c:pt>
                <c:pt idx="46">
                  <c:v>0.62295302100000005</c:v>
                </c:pt>
                <c:pt idx="47">
                  <c:v>0.52075412099999996</c:v>
                </c:pt>
              </c:numCache>
            </c:numRef>
          </c:val>
        </c:ser>
        <c:ser>
          <c:idx val="2"/>
          <c:order val="2"/>
          <c:val>
            <c:numRef>
              <c:f>'miscDemand_1Week_Melody (3)'!$D$17:$D$64</c:f>
              <c:numCache>
                <c:formatCode>General</c:formatCode>
                <c:ptCount val="48"/>
                <c:pt idx="0">
                  <c:v>0.65414497000000005</c:v>
                </c:pt>
                <c:pt idx="1">
                  <c:v>0.50002490499999996</c:v>
                </c:pt>
                <c:pt idx="2">
                  <c:v>0.42300718399999998</c:v>
                </c:pt>
                <c:pt idx="3">
                  <c:v>0.38701444600000001</c:v>
                </c:pt>
                <c:pt idx="4">
                  <c:v>0.32125052799999998</c:v>
                </c:pt>
                <c:pt idx="5">
                  <c:v>0.33332595300000001</c:v>
                </c:pt>
                <c:pt idx="6">
                  <c:v>0.34526354799999998</c:v>
                </c:pt>
                <c:pt idx="7">
                  <c:v>0.313418843</c:v>
                </c:pt>
                <c:pt idx="8">
                  <c:v>0.34345598500000002</c:v>
                </c:pt>
                <c:pt idx="9">
                  <c:v>0.28553978600000002</c:v>
                </c:pt>
                <c:pt idx="10">
                  <c:v>0.301522291</c:v>
                </c:pt>
                <c:pt idx="11">
                  <c:v>0.26967268500000002</c:v>
                </c:pt>
                <c:pt idx="12">
                  <c:v>0.269982687</c:v>
                </c:pt>
                <c:pt idx="13">
                  <c:v>0.25895717600000001</c:v>
                </c:pt>
                <c:pt idx="14">
                  <c:v>0.33023389399999997</c:v>
                </c:pt>
                <c:pt idx="15">
                  <c:v>0.429778363</c:v>
                </c:pt>
                <c:pt idx="16">
                  <c:v>0.57254884699999997</c:v>
                </c:pt>
                <c:pt idx="17">
                  <c:v>0.66491269399999997</c:v>
                </c:pt>
                <c:pt idx="18">
                  <c:v>0.71147174099999999</c:v>
                </c:pt>
                <c:pt idx="19">
                  <c:v>0.60382786200000005</c:v>
                </c:pt>
                <c:pt idx="20">
                  <c:v>0.665462318</c:v>
                </c:pt>
                <c:pt idx="21">
                  <c:v>0.84988242800000002</c:v>
                </c:pt>
                <c:pt idx="22">
                  <c:v>0.76558748200000004</c:v>
                </c:pt>
                <c:pt idx="23">
                  <c:v>1.0506030289999999</c:v>
                </c:pt>
                <c:pt idx="24">
                  <c:v>0.89711084500000005</c:v>
                </c:pt>
                <c:pt idx="25">
                  <c:v>0.95883179600000001</c:v>
                </c:pt>
                <c:pt idx="26">
                  <c:v>0.92352816599999998</c:v>
                </c:pt>
                <c:pt idx="27">
                  <c:v>0.84386452300000003</c:v>
                </c:pt>
                <c:pt idx="28">
                  <c:v>1.002197827</c:v>
                </c:pt>
                <c:pt idx="29">
                  <c:v>0.62022497200000004</c:v>
                </c:pt>
                <c:pt idx="30">
                  <c:v>0.55872249100000004</c:v>
                </c:pt>
                <c:pt idx="31">
                  <c:v>0.82234671999999998</c:v>
                </c:pt>
                <c:pt idx="32">
                  <c:v>0.69803170999999997</c:v>
                </c:pt>
                <c:pt idx="33">
                  <c:v>1.06921183</c:v>
                </c:pt>
                <c:pt idx="34">
                  <c:v>1.4422461440000001</c:v>
                </c:pt>
                <c:pt idx="35">
                  <c:v>1.1168690480000001</c:v>
                </c:pt>
                <c:pt idx="36">
                  <c:v>1.204609107</c:v>
                </c:pt>
                <c:pt idx="37">
                  <c:v>1.100396795</c:v>
                </c:pt>
                <c:pt idx="38">
                  <c:v>1.51671585</c:v>
                </c:pt>
                <c:pt idx="39">
                  <c:v>0.89902011999999998</c:v>
                </c:pt>
                <c:pt idx="40">
                  <c:v>1.0305687939999999</c:v>
                </c:pt>
                <c:pt idx="41">
                  <c:v>0.80720313499999996</c:v>
                </c:pt>
                <c:pt idx="42">
                  <c:v>0.78753291599999997</c:v>
                </c:pt>
                <c:pt idx="43">
                  <c:v>0.655087855</c:v>
                </c:pt>
                <c:pt idx="44">
                  <c:v>0.61209114600000003</c:v>
                </c:pt>
                <c:pt idx="45">
                  <c:v>0.57819156299999996</c:v>
                </c:pt>
                <c:pt idx="46">
                  <c:v>0.64664560400000004</c:v>
                </c:pt>
                <c:pt idx="47">
                  <c:v>0.69930106000000003</c:v>
                </c:pt>
              </c:numCache>
            </c:numRef>
          </c:val>
        </c:ser>
        <c:ser>
          <c:idx val="3"/>
          <c:order val="3"/>
          <c:val>
            <c:numRef>
              <c:f>'miscDemand_1Week_Melody (3)'!$E$17:$E$64</c:f>
              <c:numCache>
                <c:formatCode>General</c:formatCode>
                <c:ptCount val="48"/>
                <c:pt idx="0">
                  <c:v>0.41778339399999997</c:v>
                </c:pt>
                <c:pt idx="1">
                  <c:v>0.343981761</c:v>
                </c:pt>
                <c:pt idx="2">
                  <c:v>0.39233899900000002</c:v>
                </c:pt>
                <c:pt idx="3">
                  <c:v>0.36498322300000002</c:v>
                </c:pt>
                <c:pt idx="4">
                  <c:v>0.39196804699999999</c:v>
                </c:pt>
                <c:pt idx="5">
                  <c:v>0.35525636999999999</c:v>
                </c:pt>
                <c:pt idx="6">
                  <c:v>0.36149158799999997</c:v>
                </c:pt>
                <c:pt idx="7">
                  <c:v>0.31508144900000001</c:v>
                </c:pt>
                <c:pt idx="8">
                  <c:v>0.25836258699999998</c:v>
                </c:pt>
                <c:pt idx="9">
                  <c:v>0.25524738200000002</c:v>
                </c:pt>
                <c:pt idx="10">
                  <c:v>0.28907755200000002</c:v>
                </c:pt>
                <c:pt idx="11">
                  <c:v>0.25256694000000002</c:v>
                </c:pt>
                <c:pt idx="12">
                  <c:v>0.26662544300000002</c:v>
                </c:pt>
                <c:pt idx="13">
                  <c:v>0.315908786</c:v>
                </c:pt>
                <c:pt idx="14">
                  <c:v>0.33046398199999999</c:v>
                </c:pt>
                <c:pt idx="15">
                  <c:v>0.65976214600000005</c:v>
                </c:pt>
                <c:pt idx="16">
                  <c:v>0.66240126600000004</c:v>
                </c:pt>
                <c:pt idx="17">
                  <c:v>0.50661789300000004</c:v>
                </c:pt>
                <c:pt idx="18">
                  <c:v>0.52605206199999999</c:v>
                </c:pt>
                <c:pt idx="19">
                  <c:v>0.78159308599999999</c:v>
                </c:pt>
                <c:pt idx="20">
                  <c:v>0.83859754900000005</c:v>
                </c:pt>
                <c:pt idx="21">
                  <c:v>0.72695623799999998</c:v>
                </c:pt>
                <c:pt idx="22">
                  <c:v>1.092250527</c:v>
                </c:pt>
                <c:pt idx="23">
                  <c:v>1.1091055590000001</c:v>
                </c:pt>
                <c:pt idx="24">
                  <c:v>1.2863539180000001</c:v>
                </c:pt>
                <c:pt idx="25">
                  <c:v>1.421562169</c:v>
                </c:pt>
                <c:pt idx="26">
                  <c:v>1.3834557359999999</c:v>
                </c:pt>
                <c:pt idx="27">
                  <c:v>0.99610549400000004</c:v>
                </c:pt>
                <c:pt idx="28">
                  <c:v>1.101206709</c:v>
                </c:pt>
                <c:pt idx="29">
                  <c:v>0.60795713799999995</c:v>
                </c:pt>
                <c:pt idx="30">
                  <c:v>0.77845626700000004</c:v>
                </c:pt>
                <c:pt idx="31">
                  <c:v>0.78579204499999999</c:v>
                </c:pt>
                <c:pt idx="32">
                  <c:v>0.81726087000000003</c:v>
                </c:pt>
                <c:pt idx="33">
                  <c:v>1.12304797</c:v>
                </c:pt>
                <c:pt idx="34">
                  <c:v>1.3131486210000001</c:v>
                </c:pt>
                <c:pt idx="35">
                  <c:v>1.360005951</c:v>
                </c:pt>
                <c:pt idx="36">
                  <c:v>1.167988925</c:v>
                </c:pt>
                <c:pt idx="37">
                  <c:v>1.044863528</c:v>
                </c:pt>
                <c:pt idx="38">
                  <c:v>0.94757630800000003</c:v>
                </c:pt>
                <c:pt idx="39">
                  <c:v>0.80790677700000002</c:v>
                </c:pt>
                <c:pt idx="40">
                  <c:v>0.90114850300000005</c:v>
                </c:pt>
                <c:pt idx="41">
                  <c:v>1.0231036149999999</c:v>
                </c:pt>
                <c:pt idx="42">
                  <c:v>0.75680439899999996</c:v>
                </c:pt>
                <c:pt idx="43">
                  <c:v>0.80141272600000002</c:v>
                </c:pt>
                <c:pt idx="44">
                  <c:v>0.86086058899999995</c:v>
                </c:pt>
                <c:pt idx="45">
                  <c:v>0.67170292799999998</c:v>
                </c:pt>
                <c:pt idx="46">
                  <c:v>0.68341419299999995</c:v>
                </c:pt>
                <c:pt idx="47">
                  <c:v>0.56151456600000005</c:v>
                </c:pt>
              </c:numCache>
            </c:numRef>
          </c:val>
        </c:ser>
        <c:ser>
          <c:idx val="4"/>
          <c:order val="4"/>
          <c:val>
            <c:numRef>
              <c:f>'miscDemand_1Week_Melody (3)'!$F$17:$F$64</c:f>
              <c:numCache>
                <c:formatCode>General</c:formatCode>
                <c:ptCount val="48"/>
                <c:pt idx="0">
                  <c:v>0.50691701700000003</c:v>
                </c:pt>
                <c:pt idx="1">
                  <c:v>0.35460192800000001</c:v>
                </c:pt>
                <c:pt idx="2">
                  <c:v>0.32503491200000001</c:v>
                </c:pt>
                <c:pt idx="3">
                  <c:v>0.332478459</c:v>
                </c:pt>
                <c:pt idx="4">
                  <c:v>0.302519133</c:v>
                </c:pt>
                <c:pt idx="5">
                  <c:v>0.26479276099999999</c:v>
                </c:pt>
                <c:pt idx="6">
                  <c:v>0.329370736</c:v>
                </c:pt>
                <c:pt idx="7">
                  <c:v>0.28792359299999998</c:v>
                </c:pt>
                <c:pt idx="8">
                  <c:v>0.292967117</c:v>
                </c:pt>
                <c:pt idx="9">
                  <c:v>0.25910515299999998</c:v>
                </c:pt>
                <c:pt idx="10">
                  <c:v>0.28223947399999999</c:v>
                </c:pt>
                <c:pt idx="11">
                  <c:v>0.32336658400000001</c:v>
                </c:pt>
                <c:pt idx="12">
                  <c:v>0.31744455999999999</c:v>
                </c:pt>
                <c:pt idx="13">
                  <c:v>0.30323368000000001</c:v>
                </c:pt>
                <c:pt idx="14">
                  <c:v>0.50328241100000004</c:v>
                </c:pt>
                <c:pt idx="15">
                  <c:v>0.74973005500000001</c:v>
                </c:pt>
                <c:pt idx="16">
                  <c:v>0.58769015199999997</c:v>
                </c:pt>
                <c:pt idx="17">
                  <c:v>0.50017785599999998</c:v>
                </c:pt>
                <c:pt idx="18">
                  <c:v>0.53714118799999999</c:v>
                </c:pt>
                <c:pt idx="19">
                  <c:v>0.60011751000000002</c:v>
                </c:pt>
                <c:pt idx="20">
                  <c:v>0.69767717299999998</c:v>
                </c:pt>
                <c:pt idx="21">
                  <c:v>0.562320669</c:v>
                </c:pt>
                <c:pt idx="22">
                  <c:v>0.694083373</c:v>
                </c:pt>
                <c:pt idx="23">
                  <c:v>0.56016105100000002</c:v>
                </c:pt>
                <c:pt idx="24">
                  <c:v>0.887391296</c:v>
                </c:pt>
                <c:pt idx="25">
                  <c:v>1.038829947</c:v>
                </c:pt>
                <c:pt idx="26">
                  <c:v>0.82438024399999998</c:v>
                </c:pt>
                <c:pt idx="27">
                  <c:v>0.73029085500000002</c:v>
                </c:pt>
                <c:pt idx="28">
                  <c:v>0.93427197299999998</c:v>
                </c:pt>
                <c:pt idx="29">
                  <c:v>0.465544552</c:v>
                </c:pt>
                <c:pt idx="30">
                  <c:v>0.48442009699999999</c:v>
                </c:pt>
                <c:pt idx="31">
                  <c:v>0.97156737599999998</c:v>
                </c:pt>
                <c:pt idx="32">
                  <c:v>0.80979413600000005</c:v>
                </c:pt>
                <c:pt idx="33">
                  <c:v>1.057408278</c:v>
                </c:pt>
                <c:pt idx="34">
                  <c:v>1.2159109290000001</c:v>
                </c:pt>
                <c:pt idx="35">
                  <c:v>1.5170333410000001</c:v>
                </c:pt>
                <c:pt idx="36">
                  <c:v>1.3628627520000001</c:v>
                </c:pt>
                <c:pt idx="37">
                  <c:v>0.787741794</c:v>
                </c:pt>
                <c:pt idx="38">
                  <c:v>0.85037640199999998</c:v>
                </c:pt>
                <c:pt idx="39">
                  <c:v>1.024975706</c:v>
                </c:pt>
                <c:pt idx="40">
                  <c:v>0.72520150299999997</c:v>
                </c:pt>
                <c:pt idx="41">
                  <c:v>0.92007814099999996</c:v>
                </c:pt>
                <c:pt idx="42">
                  <c:v>0.97045054399999997</c:v>
                </c:pt>
                <c:pt idx="43">
                  <c:v>0.81097344199999999</c:v>
                </c:pt>
                <c:pt idx="44">
                  <c:v>0.67817061000000001</c:v>
                </c:pt>
                <c:pt idx="45">
                  <c:v>0.72742417699999995</c:v>
                </c:pt>
                <c:pt idx="46">
                  <c:v>0.62725107599999996</c:v>
                </c:pt>
                <c:pt idx="47">
                  <c:v>0.50426160799999997</c:v>
                </c:pt>
              </c:numCache>
            </c:numRef>
          </c:val>
        </c:ser>
        <c:ser>
          <c:idx val="5"/>
          <c:order val="5"/>
          <c:val>
            <c:numRef>
              <c:f>'miscDemand_1Week_Melody (3)'!$G$17:$G$64</c:f>
              <c:numCache>
                <c:formatCode>General</c:formatCode>
                <c:ptCount val="48"/>
                <c:pt idx="0">
                  <c:v>0.46088172300000002</c:v>
                </c:pt>
                <c:pt idx="1">
                  <c:v>0.428733113</c:v>
                </c:pt>
                <c:pt idx="2">
                  <c:v>0.37671876700000001</c:v>
                </c:pt>
                <c:pt idx="3">
                  <c:v>0.39545867800000001</c:v>
                </c:pt>
                <c:pt idx="4">
                  <c:v>0.39636849600000001</c:v>
                </c:pt>
                <c:pt idx="5">
                  <c:v>0.30593806800000001</c:v>
                </c:pt>
                <c:pt idx="6">
                  <c:v>0.33077567400000002</c:v>
                </c:pt>
                <c:pt idx="7">
                  <c:v>0.348553108</c:v>
                </c:pt>
                <c:pt idx="8">
                  <c:v>0.314201434</c:v>
                </c:pt>
                <c:pt idx="9">
                  <c:v>0.30812182399999999</c:v>
                </c:pt>
                <c:pt idx="10">
                  <c:v>0.27857338399999998</c:v>
                </c:pt>
                <c:pt idx="11">
                  <c:v>0.27251715300000001</c:v>
                </c:pt>
                <c:pt idx="12">
                  <c:v>0.35387976199999999</c:v>
                </c:pt>
                <c:pt idx="13">
                  <c:v>0.31276355700000003</c:v>
                </c:pt>
                <c:pt idx="14">
                  <c:v>0.37463733199999999</c:v>
                </c:pt>
                <c:pt idx="15">
                  <c:v>0.73040276299999995</c:v>
                </c:pt>
                <c:pt idx="16">
                  <c:v>0.66073365900000003</c:v>
                </c:pt>
                <c:pt idx="17">
                  <c:v>0.66413592200000005</c:v>
                </c:pt>
                <c:pt idx="18">
                  <c:v>0.58661332499999996</c:v>
                </c:pt>
                <c:pt idx="19">
                  <c:v>0.539556798</c:v>
                </c:pt>
                <c:pt idx="20">
                  <c:v>0.61526673499999995</c:v>
                </c:pt>
                <c:pt idx="21">
                  <c:v>0.61178698899999995</c:v>
                </c:pt>
                <c:pt idx="22">
                  <c:v>0.539556649</c:v>
                </c:pt>
                <c:pt idx="23">
                  <c:v>0.84847488100000001</c:v>
                </c:pt>
                <c:pt idx="24">
                  <c:v>1.0844071230000001</c:v>
                </c:pt>
                <c:pt idx="25">
                  <c:v>0.55036582300000003</c:v>
                </c:pt>
                <c:pt idx="26">
                  <c:v>0.69725214400000002</c:v>
                </c:pt>
                <c:pt idx="27">
                  <c:v>0.77473020699999995</c:v>
                </c:pt>
                <c:pt idx="28">
                  <c:v>0.69306248599999998</c:v>
                </c:pt>
                <c:pt idx="29">
                  <c:v>0.72406295700000001</c:v>
                </c:pt>
                <c:pt idx="30">
                  <c:v>0.78494126799999997</c:v>
                </c:pt>
                <c:pt idx="31">
                  <c:v>0.90446849299999998</c:v>
                </c:pt>
                <c:pt idx="32">
                  <c:v>0.838414043</c:v>
                </c:pt>
                <c:pt idx="33">
                  <c:v>0.99379155900000005</c:v>
                </c:pt>
                <c:pt idx="34">
                  <c:v>1.386301292</c:v>
                </c:pt>
                <c:pt idx="35">
                  <c:v>1.2175612810000001</c:v>
                </c:pt>
                <c:pt idx="36">
                  <c:v>1.3874842570000001</c:v>
                </c:pt>
                <c:pt idx="37">
                  <c:v>0.85981322800000004</c:v>
                </c:pt>
                <c:pt idx="38">
                  <c:v>0.96638718199999996</c:v>
                </c:pt>
                <c:pt idx="39">
                  <c:v>1.047506947</c:v>
                </c:pt>
                <c:pt idx="40">
                  <c:v>1.0833419049999999</c:v>
                </c:pt>
                <c:pt idx="41">
                  <c:v>0.866928217</c:v>
                </c:pt>
                <c:pt idx="42">
                  <c:v>1.0507188999999999</c:v>
                </c:pt>
                <c:pt idx="43">
                  <c:v>0.79911355399999995</c:v>
                </c:pt>
                <c:pt idx="44">
                  <c:v>0.79795331700000005</c:v>
                </c:pt>
                <c:pt idx="45">
                  <c:v>0.70503385600000001</c:v>
                </c:pt>
                <c:pt idx="46">
                  <c:v>0.63552167500000001</c:v>
                </c:pt>
                <c:pt idx="47">
                  <c:v>0.60372609200000005</c:v>
                </c:pt>
              </c:numCache>
            </c:numRef>
          </c:val>
        </c:ser>
        <c:ser>
          <c:idx val="6"/>
          <c:order val="6"/>
          <c:val>
            <c:numRef>
              <c:f>'miscDemand_1Week_Melody (3)'!$H$17:$H$64</c:f>
              <c:numCache>
                <c:formatCode>General</c:formatCode>
                <c:ptCount val="48"/>
                <c:pt idx="0">
                  <c:v>0.50590729499999998</c:v>
                </c:pt>
                <c:pt idx="1">
                  <c:v>0.407253164</c:v>
                </c:pt>
                <c:pt idx="2">
                  <c:v>0.34863981399999999</c:v>
                </c:pt>
                <c:pt idx="3">
                  <c:v>0.32632036599999997</c:v>
                </c:pt>
                <c:pt idx="4">
                  <c:v>0.31188296399999998</c:v>
                </c:pt>
                <c:pt idx="5">
                  <c:v>0.33219259899999998</c:v>
                </c:pt>
                <c:pt idx="6">
                  <c:v>0.28945392599999997</c:v>
                </c:pt>
                <c:pt idx="7">
                  <c:v>0.28529748300000002</c:v>
                </c:pt>
                <c:pt idx="8">
                  <c:v>0.29053911700000001</c:v>
                </c:pt>
                <c:pt idx="9">
                  <c:v>0.29294889600000001</c:v>
                </c:pt>
                <c:pt idx="10">
                  <c:v>0.295937703</c:v>
                </c:pt>
                <c:pt idx="11">
                  <c:v>0.26748718199999999</c:v>
                </c:pt>
                <c:pt idx="12">
                  <c:v>0.31145125699999998</c:v>
                </c:pt>
                <c:pt idx="13">
                  <c:v>0.38242141200000002</c:v>
                </c:pt>
                <c:pt idx="14">
                  <c:v>0.51214547499999996</c:v>
                </c:pt>
                <c:pt idx="15">
                  <c:v>0.62795477700000002</c:v>
                </c:pt>
                <c:pt idx="16">
                  <c:v>0.63354548399999999</c:v>
                </c:pt>
                <c:pt idx="17">
                  <c:v>0.569667233</c:v>
                </c:pt>
                <c:pt idx="18">
                  <c:v>0.50923964899999996</c:v>
                </c:pt>
                <c:pt idx="19">
                  <c:v>0.54406323899999998</c:v>
                </c:pt>
                <c:pt idx="20">
                  <c:v>0.54480390199999995</c:v>
                </c:pt>
                <c:pt idx="21">
                  <c:v>0.65653652200000001</c:v>
                </c:pt>
                <c:pt idx="22">
                  <c:v>0.62741906400000003</c:v>
                </c:pt>
                <c:pt idx="23">
                  <c:v>0.72436837600000004</c:v>
                </c:pt>
                <c:pt idx="24">
                  <c:v>0.54179469000000002</c:v>
                </c:pt>
                <c:pt idx="25">
                  <c:v>0.85919060800000002</c:v>
                </c:pt>
                <c:pt idx="26">
                  <c:v>0.81789416599999998</c:v>
                </c:pt>
                <c:pt idx="27">
                  <c:v>0.70044032499999997</c:v>
                </c:pt>
                <c:pt idx="28">
                  <c:v>0.84895232600000003</c:v>
                </c:pt>
                <c:pt idx="29">
                  <c:v>0.65504424400000005</c:v>
                </c:pt>
                <c:pt idx="30">
                  <c:v>0.65608664299999997</c:v>
                </c:pt>
                <c:pt idx="31">
                  <c:v>0.72173517700000001</c:v>
                </c:pt>
                <c:pt idx="32">
                  <c:v>0.70278968600000002</c:v>
                </c:pt>
                <c:pt idx="33">
                  <c:v>0.98357451600000001</c:v>
                </c:pt>
                <c:pt idx="34">
                  <c:v>1.2293957849999999</c:v>
                </c:pt>
                <c:pt idx="35">
                  <c:v>1.290921089</c:v>
                </c:pt>
                <c:pt idx="36">
                  <c:v>1.3453881139999999</c:v>
                </c:pt>
                <c:pt idx="37">
                  <c:v>1.1146386690000001</c:v>
                </c:pt>
                <c:pt idx="38">
                  <c:v>0.93628258600000003</c:v>
                </c:pt>
                <c:pt idx="39">
                  <c:v>0.94862641000000003</c:v>
                </c:pt>
                <c:pt idx="40">
                  <c:v>0.80341870699999995</c:v>
                </c:pt>
                <c:pt idx="41">
                  <c:v>1.0304622109999999</c:v>
                </c:pt>
                <c:pt idx="42">
                  <c:v>0.78210722200000005</c:v>
                </c:pt>
                <c:pt idx="43">
                  <c:v>0.78120660099999994</c:v>
                </c:pt>
                <c:pt idx="44">
                  <c:v>0.814852558</c:v>
                </c:pt>
                <c:pt idx="45">
                  <c:v>0.68248614699999999</c:v>
                </c:pt>
                <c:pt idx="46">
                  <c:v>0.63450779599999996</c:v>
                </c:pt>
                <c:pt idx="47">
                  <c:v>0.50237394999999996</c:v>
                </c:pt>
              </c:numCache>
            </c:numRef>
          </c:val>
        </c:ser>
        <c:marker val="1"/>
        <c:axId val="88428928"/>
        <c:axId val="88430464"/>
      </c:lineChart>
      <c:catAx>
        <c:axId val="88428928"/>
        <c:scaling>
          <c:orientation val="minMax"/>
        </c:scaling>
        <c:axPos val="b"/>
        <c:tickLblPos val="nextTo"/>
        <c:crossAx val="88430464"/>
        <c:crosses val="autoZero"/>
        <c:auto val="1"/>
        <c:lblAlgn val="ctr"/>
        <c:lblOffset val="100"/>
      </c:catAx>
      <c:valAx>
        <c:axId val="88430464"/>
        <c:scaling>
          <c:orientation val="minMax"/>
        </c:scaling>
        <c:axPos val="l"/>
        <c:majorGridlines/>
        <c:numFmt formatCode="General" sourceLinked="1"/>
        <c:tickLblPos val="nextTo"/>
        <c:crossAx val="8842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val>
            <c:numRef>
              <c:f>'miscDemand_1Week_Melody (3)'!$B$17:$B$64</c:f>
              <c:numCache>
                <c:formatCode>General</c:formatCode>
                <c:ptCount val="48"/>
                <c:pt idx="0">
                  <c:v>0.55829950800000006</c:v>
                </c:pt>
                <c:pt idx="1">
                  <c:v>0.40383953</c:v>
                </c:pt>
                <c:pt idx="2">
                  <c:v>0.31345887700000002</c:v>
                </c:pt>
                <c:pt idx="3">
                  <c:v>0.43122201799999998</c:v>
                </c:pt>
                <c:pt idx="4">
                  <c:v>0.36051343299999999</c:v>
                </c:pt>
                <c:pt idx="5">
                  <c:v>0.33964708199999999</c:v>
                </c:pt>
                <c:pt idx="6">
                  <c:v>0.37114722</c:v>
                </c:pt>
                <c:pt idx="7">
                  <c:v>0.317180197</c:v>
                </c:pt>
                <c:pt idx="8">
                  <c:v>0.28472897600000002</c:v>
                </c:pt>
                <c:pt idx="9">
                  <c:v>0.29807660499999999</c:v>
                </c:pt>
                <c:pt idx="10">
                  <c:v>0.21330474699999999</c:v>
                </c:pt>
                <c:pt idx="11">
                  <c:v>0.34056088899999998</c:v>
                </c:pt>
                <c:pt idx="12">
                  <c:v>0.307256064</c:v>
                </c:pt>
                <c:pt idx="13">
                  <c:v>0.362117894</c:v>
                </c:pt>
                <c:pt idx="14">
                  <c:v>0.45321878599999998</c:v>
                </c:pt>
                <c:pt idx="15">
                  <c:v>0.53052513800000001</c:v>
                </c:pt>
                <c:pt idx="16">
                  <c:v>0.64560692600000003</c:v>
                </c:pt>
                <c:pt idx="17">
                  <c:v>0.64274955499999997</c:v>
                </c:pt>
                <c:pt idx="18">
                  <c:v>0.38777378600000001</c:v>
                </c:pt>
                <c:pt idx="19">
                  <c:v>0.61497356400000003</c:v>
                </c:pt>
                <c:pt idx="20">
                  <c:v>0.48143819900000001</c:v>
                </c:pt>
                <c:pt idx="21">
                  <c:v>0.42667123800000001</c:v>
                </c:pt>
                <c:pt idx="22">
                  <c:v>0.52935195199999996</c:v>
                </c:pt>
                <c:pt idx="23">
                  <c:v>0.82258019699999996</c:v>
                </c:pt>
                <c:pt idx="24">
                  <c:v>1.0597486190000001</c:v>
                </c:pt>
                <c:pt idx="25">
                  <c:v>0.76310166899999998</c:v>
                </c:pt>
                <c:pt idx="26">
                  <c:v>0.69160281300000004</c:v>
                </c:pt>
                <c:pt idx="27">
                  <c:v>0.66795966500000004</c:v>
                </c:pt>
                <c:pt idx="28">
                  <c:v>0.68268795199999999</c:v>
                </c:pt>
                <c:pt idx="29">
                  <c:v>0.62114177699999995</c:v>
                </c:pt>
                <c:pt idx="30">
                  <c:v>0.71758219599999995</c:v>
                </c:pt>
                <c:pt idx="31">
                  <c:v>0.60632121900000002</c:v>
                </c:pt>
                <c:pt idx="32">
                  <c:v>0.90538076000000001</c:v>
                </c:pt>
                <c:pt idx="33">
                  <c:v>0.83764606799999997</c:v>
                </c:pt>
                <c:pt idx="34">
                  <c:v>1.2356579860000001</c:v>
                </c:pt>
                <c:pt idx="35">
                  <c:v>1.442214098</c:v>
                </c:pt>
                <c:pt idx="36">
                  <c:v>1.079739022</c:v>
                </c:pt>
                <c:pt idx="37">
                  <c:v>1.2439194280000001</c:v>
                </c:pt>
                <c:pt idx="38">
                  <c:v>0.79410075199999997</c:v>
                </c:pt>
                <c:pt idx="39">
                  <c:v>1.044940363</c:v>
                </c:pt>
                <c:pt idx="40">
                  <c:v>0.95893326000000001</c:v>
                </c:pt>
                <c:pt idx="41">
                  <c:v>0.97832738500000005</c:v>
                </c:pt>
                <c:pt idx="42">
                  <c:v>1.0668284669999999</c:v>
                </c:pt>
                <c:pt idx="43">
                  <c:v>0.76499283100000004</c:v>
                </c:pt>
                <c:pt idx="44">
                  <c:v>0.77073026</c:v>
                </c:pt>
                <c:pt idx="45">
                  <c:v>0.60925198000000003</c:v>
                </c:pt>
                <c:pt idx="46">
                  <c:v>0.61002225700000001</c:v>
                </c:pt>
                <c:pt idx="47">
                  <c:v>0.50876122099999999</c:v>
                </c:pt>
              </c:numCache>
            </c:numRef>
          </c:val>
        </c:ser>
        <c:marker val="1"/>
        <c:axId val="41063552"/>
        <c:axId val="96284672"/>
      </c:lineChart>
      <c:catAx>
        <c:axId val="41063552"/>
        <c:scaling>
          <c:orientation val="minMax"/>
        </c:scaling>
        <c:axPos val="b"/>
        <c:tickLblPos val="nextTo"/>
        <c:crossAx val="96284672"/>
        <c:crosses val="autoZero"/>
        <c:auto val="1"/>
        <c:lblAlgn val="ctr"/>
        <c:lblOffset val="100"/>
      </c:catAx>
      <c:valAx>
        <c:axId val="96284672"/>
        <c:scaling>
          <c:orientation val="minMax"/>
        </c:scaling>
        <c:axPos val="l"/>
        <c:majorGridlines/>
        <c:numFmt formatCode="General" sourceLinked="1"/>
        <c:tickLblPos val="nextTo"/>
        <c:crossAx val="4106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6705931169672013E-2"/>
          <c:y val="3.0147387064607394E-2"/>
          <c:w val="0.82183163259830982"/>
          <c:h val="0.91681341600575117"/>
        </c:manualLayout>
      </c:layout>
      <c:scatterChart>
        <c:scatterStyle val="smoothMarker"/>
        <c:ser>
          <c:idx val="0"/>
          <c:order val="0"/>
          <c:yVal>
            <c:numRef>
              <c:f>'miscDemand_1Week_Melody (3)'!$E$17:$E$64</c:f>
              <c:numCache>
                <c:formatCode>General</c:formatCode>
                <c:ptCount val="48"/>
                <c:pt idx="0">
                  <c:v>0.41778339399999997</c:v>
                </c:pt>
                <c:pt idx="1">
                  <c:v>0.343981761</c:v>
                </c:pt>
                <c:pt idx="2">
                  <c:v>0.39233899900000002</c:v>
                </c:pt>
                <c:pt idx="3">
                  <c:v>0.36498322300000002</c:v>
                </c:pt>
                <c:pt idx="4">
                  <c:v>0.39196804699999999</c:v>
                </c:pt>
                <c:pt idx="5">
                  <c:v>0.35525636999999999</c:v>
                </c:pt>
                <c:pt idx="6">
                  <c:v>0.36149158799999997</c:v>
                </c:pt>
                <c:pt idx="7">
                  <c:v>0.31508144900000001</c:v>
                </c:pt>
                <c:pt idx="8">
                  <c:v>0.25836258699999998</c:v>
                </c:pt>
                <c:pt idx="9">
                  <c:v>0.25524738200000002</c:v>
                </c:pt>
                <c:pt idx="10">
                  <c:v>0.28907755200000002</c:v>
                </c:pt>
                <c:pt idx="11">
                  <c:v>0.25256694000000002</c:v>
                </c:pt>
                <c:pt idx="12">
                  <c:v>0.26662544300000002</c:v>
                </c:pt>
                <c:pt idx="13">
                  <c:v>0.315908786</c:v>
                </c:pt>
                <c:pt idx="14">
                  <c:v>0.33046398199999999</c:v>
                </c:pt>
                <c:pt idx="15">
                  <c:v>0.65976214600000005</c:v>
                </c:pt>
                <c:pt idx="16">
                  <c:v>0.66240126600000004</c:v>
                </c:pt>
                <c:pt idx="17">
                  <c:v>0.50661789300000004</c:v>
                </c:pt>
                <c:pt idx="18">
                  <c:v>0.52605206199999999</c:v>
                </c:pt>
                <c:pt idx="19">
                  <c:v>0.78159308599999999</c:v>
                </c:pt>
                <c:pt idx="20">
                  <c:v>0.83859754900000005</c:v>
                </c:pt>
                <c:pt idx="21">
                  <c:v>0.72695623799999998</c:v>
                </c:pt>
                <c:pt idx="22">
                  <c:v>1.092250527</c:v>
                </c:pt>
                <c:pt idx="23">
                  <c:v>1.1091055590000001</c:v>
                </c:pt>
                <c:pt idx="24">
                  <c:v>1.2863539180000001</c:v>
                </c:pt>
                <c:pt idx="25">
                  <c:v>1.421562169</c:v>
                </c:pt>
                <c:pt idx="26">
                  <c:v>1.3834557359999999</c:v>
                </c:pt>
                <c:pt idx="27">
                  <c:v>0.99610549400000004</c:v>
                </c:pt>
                <c:pt idx="28">
                  <c:v>1.101206709</c:v>
                </c:pt>
                <c:pt idx="29">
                  <c:v>0.60795713799999995</c:v>
                </c:pt>
                <c:pt idx="30">
                  <c:v>0.77845626700000004</c:v>
                </c:pt>
                <c:pt idx="31">
                  <c:v>0.78579204499999999</c:v>
                </c:pt>
                <c:pt idx="32">
                  <c:v>0.81726087000000003</c:v>
                </c:pt>
                <c:pt idx="33">
                  <c:v>1.12304797</c:v>
                </c:pt>
                <c:pt idx="34">
                  <c:v>1.3131486210000001</c:v>
                </c:pt>
                <c:pt idx="35">
                  <c:v>1.360005951</c:v>
                </c:pt>
                <c:pt idx="36">
                  <c:v>1.167988925</c:v>
                </c:pt>
                <c:pt idx="37">
                  <c:v>1.044863528</c:v>
                </c:pt>
                <c:pt idx="38">
                  <c:v>0.94757630800000003</c:v>
                </c:pt>
                <c:pt idx="39">
                  <c:v>0.80790677700000002</c:v>
                </c:pt>
                <c:pt idx="40">
                  <c:v>0.90114850300000005</c:v>
                </c:pt>
                <c:pt idx="41">
                  <c:v>1.0231036149999999</c:v>
                </c:pt>
                <c:pt idx="42">
                  <c:v>0.75680439899999996</c:v>
                </c:pt>
                <c:pt idx="43">
                  <c:v>0.80141272600000002</c:v>
                </c:pt>
                <c:pt idx="44">
                  <c:v>0.86086058899999995</c:v>
                </c:pt>
                <c:pt idx="45">
                  <c:v>0.67170292799999998</c:v>
                </c:pt>
                <c:pt idx="46">
                  <c:v>0.68341419299999995</c:v>
                </c:pt>
                <c:pt idx="47">
                  <c:v>0.56151456600000005</c:v>
                </c:pt>
              </c:numCache>
            </c:numRef>
          </c:yVal>
          <c:smooth val="1"/>
        </c:ser>
        <c:axId val="88448384"/>
        <c:axId val="88446848"/>
      </c:scatterChart>
      <c:valAx>
        <c:axId val="88448384"/>
        <c:scaling>
          <c:orientation val="minMax"/>
          <c:max val="48"/>
          <c:min val="1"/>
        </c:scaling>
        <c:axPos val="b"/>
        <c:tickLblPos val="nextTo"/>
        <c:crossAx val="88446848"/>
        <c:crosses val="autoZero"/>
        <c:crossBetween val="midCat"/>
      </c:valAx>
      <c:valAx>
        <c:axId val="88446848"/>
        <c:scaling>
          <c:orientation val="minMax"/>
        </c:scaling>
        <c:axPos val="l"/>
        <c:majorGridlines/>
        <c:numFmt formatCode="General" sourceLinked="1"/>
        <c:tickLblPos val="nextTo"/>
        <c:crossAx val="8844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strRef>
              <c:f>MicroMacroD2days!$D$1</c:f>
              <c:strCache>
                <c:ptCount val="1"/>
                <c:pt idx="0">
                  <c:v>MacroDemand</c:v>
                </c:pt>
              </c:strCache>
            </c:strRef>
          </c:tx>
          <c:marker>
            <c:symbol val="none"/>
          </c:marker>
          <c:val>
            <c:numRef>
              <c:f>MicroMacroD2days!$D$2:$D$97</c:f>
              <c:numCache>
                <c:formatCode>General</c:formatCode>
                <c:ptCount val="96"/>
                <c:pt idx="0">
                  <c:v>24305</c:v>
                </c:pt>
                <c:pt idx="1">
                  <c:v>23605</c:v>
                </c:pt>
                <c:pt idx="2">
                  <c:v>23143</c:v>
                </c:pt>
                <c:pt idx="3">
                  <c:v>22757</c:v>
                </c:pt>
                <c:pt idx="4">
                  <c:v>22326</c:v>
                </c:pt>
                <c:pt idx="5">
                  <c:v>22000</c:v>
                </c:pt>
                <c:pt idx="6">
                  <c:v>21883</c:v>
                </c:pt>
                <c:pt idx="7">
                  <c:v>21812</c:v>
                </c:pt>
                <c:pt idx="8">
                  <c:v>21749</c:v>
                </c:pt>
                <c:pt idx="9">
                  <c:v>21283</c:v>
                </c:pt>
                <c:pt idx="10">
                  <c:v>21522</c:v>
                </c:pt>
                <c:pt idx="11">
                  <c:v>22508</c:v>
                </c:pt>
                <c:pt idx="12">
                  <c:v>25228</c:v>
                </c:pt>
                <c:pt idx="13">
                  <c:v>28229</c:v>
                </c:pt>
                <c:pt idx="14">
                  <c:v>31952</c:v>
                </c:pt>
                <c:pt idx="15">
                  <c:v>34507</c:v>
                </c:pt>
                <c:pt idx="16">
                  <c:v>36261</c:v>
                </c:pt>
                <c:pt idx="17">
                  <c:v>37212</c:v>
                </c:pt>
                <c:pt idx="18">
                  <c:v>38263</c:v>
                </c:pt>
                <c:pt idx="19">
                  <c:v>38771</c:v>
                </c:pt>
                <c:pt idx="20">
                  <c:v>38839</c:v>
                </c:pt>
                <c:pt idx="21">
                  <c:v>39036</c:v>
                </c:pt>
                <c:pt idx="22">
                  <c:v>39227</c:v>
                </c:pt>
                <c:pt idx="23">
                  <c:v>39365</c:v>
                </c:pt>
                <c:pt idx="24">
                  <c:v>39471</c:v>
                </c:pt>
                <c:pt idx="25">
                  <c:v>39280</c:v>
                </c:pt>
                <c:pt idx="26">
                  <c:v>39094</c:v>
                </c:pt>
                <c:pt idx="27">
                  <c:v>38882</c:v>
                </c:pt>
                <c:pt idx="28">
                  <c:v>38770</c:v>
                </c:pt>
                <c:pt idx="29">
                  <c:v>38543</c:v>
                </c:pt>
                <c:pt idx="30">
                  <c:v>38282</c:v>
                </c:pt>
                <c:pt idx="31">
                  <c:v>38705</c:v>
                </c:pt>
                <c:pt idx="32">
                  <c:v>39150</c:v>
                </c:pt>
                <c:pt idx="33">
                  <c:v>39642</c:v>
                </c:pt>
                <c:pt idx="34">
                  <c:v>39561</c:v>
                </c:pt>
                <c:pt idx="35">
                  <c:v>38916</c:v>
                </c:pt>
                <c:pt idx="36">
                  <c:v>37999</c:v>
                </c:pt>
                <c:pt idx="37">
                  <c:v>37242</c:v>
                </c:pt>
                <c:pt idx="38">
                  <c:v>36268</c:v>
                </c:pt>
                <c:pt idx="39">
                  <c:v>35381</c:v>
                </c:pt>
                <c:pt idx="40">
                  <c:v>34532</c:v>
                </c:pt>
                <c:pt idx="41">
                  <c:v>33949</c:v>
                </c:pt>
                <c:pt idx="42">
                  <c:v>33776</c:v>
                </c:pt>
                <c:pt idx="43">
                  <c:v>33700</c:v>
                </c:pt>
                <c:pt idx="44">
                  <c:v>33679</c:v>
                </c:pt>
                <c:pt idx="45">
                  <c:v>32046</c:v>
                </c:pt>
                <c:pt idx="46">
                  <c:v>29745</c:v>
                </c:pt>
                <c:pt idx="47">
                  <c:v>27718</c:v>
                </c:pt>
                <c:pt idx="48">
                  <c:v>26137</c:v>
                </c:pt>
                <c:pt idx="49">
                  <c:v>25208</c:v>
                </c:pt>
                <c:pt idx="50">
                  <c:v>24683</c:v>
                </c:pt>
                <c:pt idx="51">
                  <c:v>24314</c:v>
                </c:pt>
                <c:pt idx="52">
                  <c:v>23919</c:v>
                </c:pt>
                <c:pt idx="53">
                  <c:v>23634</c:v>
                </c:pt>
                <c:pt idx="54">
                  <c:v>23456</c:v>
                </c:pt>
                <c:pt idx="55">
                  <c:v>23548</c:v>
                </c:pt>
                <c:pt idx="56">
                  <c:v>23352</c:v>
                </c:pt>
                <c:pt idx="57">
                  <c:v>22721</c:v>
                </c:pt>
                <c:pt idx="58">
                  <c:v>23174</c:v>
                </c:pt>
                <c:pt idx="59">
                  <c:v>23962</c:v>
                </c:pt>
                <c:pt idx="60">
                  <c:v>26598</c:v>
                </c:pt>
                <c:pt idx="61">
                  <c:v>29450</c:v>
                </c:pt>
                <c:pt idx="62">
                  <c:v>33096</c:v>
                </c:pt>
                <c:pt idx="63">
                  <c:v>35544</c:v>
                </c:pt>
                <c:pt idx="64">
                  <c:v>37183</c:v>
                </c:pt>
                <c:pt idx="65">
                  <c:v>37853</c:v>
                </c:pt>
                <c:pt idx="66">
                  <c:v>38846</c:v>
                </c:pt>
                <c:pt idx="67">
                  <c:v>39201</c:v>
                </c:pt>
                <c:pt idx="68">
                  <c:v>39343</c:v>
                </c:pt>
                <c:pt idx="69">
                  <c:v>39614</c:v>
                </c:pt>
                <c:pt idx="70">
                  <c:v>39847</c:v>
                </c:pt>
                <c:pt idx="71">
                  <c:v>40038</c:v>
                </c:pt>
                <c:pt idx="72">
                  <c:v>40269</c:v>
                </c:pt>
                <c:pt idx="73">
                  <c:v>39952</c:v>
                </c:pt>
                <c:pt idx="74">
                  <c:v>39604</c:v>
                </c:pt>
                <c:pt idx="75">
                  <c:v>39254</c:v>
                </c:pt>
                <c:pt idx="76">
                  <c:v>38992</c:v>
                </c:pt>
                <c:pt idx="77">
                  <c:v>38802</c:v>
                </c:pt>
                <c:pt idx="78">
                  <c:v>38621</c:v>
                </c:pt>
                <c:pt idx="79">
                  <c:v>38836</c:v>
                </c:pt>
                <c:pt idx="80">
                  <c:v>39445</c:v>
                </c:pt>
                <c:pt idx="81">
                  <c:v>39829</c:v>
                </c:pt>
                <c:pt idx="82">
                  <c:v>39755</c:v>
                </c:pt>
                <c:pt idx="83">
                  <c:v>39013</c:v>
                </c:pt>
                <c:pt idx="84">
                  <c:v>38020</c:v>
                </c:pt>
                <c:pt idx="85">
                  <c:v>37255</c:v>
                </c:pt>
                <c:pt idx="86">
                  <c:v>36365</c:v>
                </c:pt>
                <c:pt idx="87">
                  <c:v>35543</c:v>
                </c:pt>
                <c:pt idx="88">
                  <c:v>34719</c:v>
                </c:pt>
                <c:pt idx="89">
                  <c:v>34032</c:v>
                </c:pt>
                <c:pt idx="90">
                  <c:v>33729</c:v>
                </c:pt>
                <c:pt idx="91">
                  <c:v>34062</c:v>
                </c:pt>
                <c:pt idx="92">
                  <c:v>33332</c:v>
                </c:pt>
                <c:pt idx="93">
                  <c:v>31391</c:v>
                </c:pt>
                <c:pt idx="94">
                  <c:v>29041</c:v>
                </c:pt>
                <c:pt idx="95">
                  <c:v>27086</c:v>
                </c:pt>
              </c:numCache>
            </c:numRef>
          </c:val>
        </c:ser>
        <c:ser>
          <c:idx val="1"/>
          <c:order val="1"/>
          <c:tx>
            <c:strRef>
              <c:f>MicroMacroD2days!$G$1</c:f>
              <c:strCache>
                <c:ptCount val="1"/>
                <c:pt idx="0">
                  <c:v>microDemandx2000</c:v>
                </c:pt>
              </c:strCache>
            </c:strRef>
          </c:tx>
          <c:marker>
            <c:symbol val="none"/>
          </c:marker>
          <c:val>
            <c:numRef>
              <c:f>MicroMacroD2days!$G$2:$G$97</c:f>
              <c:numCache>
                <c:formatCode>General</c:formatCode>
                <c:ptCount val="96"/>
                <c:pt idx="0">
                  <c:v>1116.5990160000001</c:v>
                </c:pt>
                <c:pt idx="1">
                  <c:v>807.67906000000005</c:v>
                </c:pt>
                <c:pt idx="2">
                  <c:v>626.91775400000006</c:v>
                </c:pt>
                <c:pt idx="3">
                  <c:v>862.44403599999998</c:v>
                </c:pt>
                <c:pt idx="4">
                  <c:v>721.02686600000004</c:v>
                </c:pt>
                <c:pt idx="5">
                  <c:v>679.29416400000002</c:v>
                </c:pt>
                <c:pt idx="6">
                  <c:v>742.29444000000001</c:v>
                </c:pt>
                <c:pt idx="7">
                  <c:v>634.36039400000004</c:v>
                </c:pt>
                <c:pt idx="8">
                  <c:v>569.45795200000009</c:v>
                </c:pt>
                <c:pt idx="9">
                  <c:v>596.15320999999994</c:v>
                </c:pt>
                <c:pt idx="10">
                  <c:v>426.60949399999998</c:v>
                </c:pt>
                <c:pt idx="11">
                  <c:v>681.12177799999995</c:v>
                </c:pt>
                <c:pt idx="12">
                  <c:v>614.51212799999996</c:v>
                </c:pt>
                <c:pt idx="13">
                  <c:v>724.23578799999996</c:v>
                </c:pt>
                <c:pt idx="14">
                  <c:v>906.43757199999993</c:v>
                </c:pt>
                <c:pt idx="15">
                  <c:v>1061.0502759999999</c:v>
                </c:pt>
                <c:pt idx="16">
                  <c:v>1291.2138520000001</c:v>
                </c:pt>
                <c:pt idx="17">
                  <c:v>1285.49911</c:v>
                </c:pt>
                <c:pt idx="18">
                  <c:v>775.54757200000006</c:v>
                </c:pt>
                <c:pt idx="19">
                  <c:v>1229.947128</c:v>
                </c:pt>
                <c:pt idx="20">
                  <c:v>962.87639799999999</c:v>
                </c:pt>
                <c:pt idx="21">
                  <c:v>853.34247600000003</c:v>
                </c:pt>
                <c:pt idx="22">
                  <c:v>1058.703904</c:v>
                </c:pt>
                <c:pt idx="23">
                  <c:v>1645.160394</c:v>
                </c:pt>
                <c:pt idx="24">
                  <c:v>2119.4972379999999</c:v>
                </c:pt>
                <c:pt idx="25">
                  <c:v>1526.203338</c:v>
                </c:pt>
                <c:pt idx="26">
                  <c:v>1383.2056260000002</c:v>
                </c:pt>
                <c:pt idx="27">
                  <c:v>1335.9193300000002</c:v>
                </c:pt>
                <c:pt idx="28">
                  <c:v>1365.375904</c:v>
                </c:pt>
                <c:pt idx="29">
                  <c:v>1242.2835539999999</c:v>
                </c:pt>
                <c:pt idx="30">
                  <c:v>1435.1643919999999</c:v>
                </c:pt>
                <c:pt idx="31">
                  <c:v>1212.6424380000001</c:v>
                </c:pt>
                <c:pt idx="32">
                  <c:v>1810.76152</c:v>
                </c:pt>
                <c:pt idx="33">
                  <c:v>1675.292136</c:v>
                </c:pt>
                <c:pt idx="34">
                  <c:v>2471.3159720000003</c:v>
                </c:pt>
                <c:pt idx="35">
                  <c:v>2884.4281959999998</c:v>
                </c:pt>
                <c:pt idx="36">
                  <c:v>2159.478044</c:v>
                </c:pt>
                <c:pt idx="37">
                  <c:v>2487.8388560000003</c:v>
                </c:pt>
                <c:pt idx="38">
                  <c:v>1588.2015039999999</c:v>
                </c:pt>
                <c:pt idx="39">
                  <c:v>2089.8807259999999</c:v>
                </c:pt>
                <c:pt idx="40">
                  <c:v>1917.86652</c:v>
                </c:pt>
                <c:pt idx="41">
                  <c:v>1956.6547700000001</c:v>
                </c:pt>
                <c:pt idx="42">
                  <c:v>2133.6569339999996</c:v>
                </c:pt>
                <c:pt idx="43">
                  <c:v>1529.985662</c:v>
                </c:pt>
                <c:pt idx="44">
                  <c:v>1541.4605200000001</c:v>
                </c:pt>
                <c:pt idx="45">
                  <c:v>1218.50396</c:v>
                </c:pt>
                <c:pt idx="46">
                  <c:v>1220.0445139999999</c:v>
                </c:pt>
                <c:pt idx="47">
                  <c:v>1017.522442</c:v>
                </c:pt>
                <c:pt idx="48">
                  <c:v>801.61064400000009</c:v>
                </c:pt>
                <c:pt idx="49">
                  <c:v>831.291338</c:v>
                </c:pt>
                <c:pt idx="50">
                  <c:v>834.31940199999997</c:v>
                </c:pt>
                <c:pt idx="51">
                  <c:v>547.89113399999997</c:v>
                </c:pt>
                <c:pt idx="52">
                  <c:v>701.12800399999992</c:v>
                </c:pt>
                <c:pt idx="53">
                  <c:v>687.67164600000001</c:v>
                </c:pt>
                <c:pt idx="54">
                  <c:v>753.78219200000001</c:v>
                </c:pt>
                <c:pt idx="55">
                  <c:v>589.48566400000004</c:v>
                </c:pt>
                <c:pt idx="56">
                  <c:v>603.98561600000005</c:v>
                </c:pt>
                <c:pt idx="57">
                  <c:v>514.55993000000001</c:v>
                </c:pt>
                <c:pt idx="58">
                  <c:v>603.495408</c:v>
                </c:pt>
                <c:pt idx="59">
                  <c:v>606.394632</c:v>
                </c:pt>
                <c:pt idx="60">
                  <c:v>598.19302200000004</c:v>
                </c:pt>
                <c:pt idx="61">
                  <c:v>804.50424200000009</c:v>
                </c:pt>
                <c:pt idx="62">
                  <c:v>967.574748</c:v>
                </c:pt>
                <c:pt idx="63">
                  <c:v>1180.7162879999998</c:v>
                </c:pt>
                <c:pt idx="64">
                  <c:v>1300.1586679999998</c:v>
                </c:pt>
                <c:pt idx="65">
                  <c:v>1159.8419760000002</c:v>
                </c:pt>
                <c:pt idx="66">
                  <c:v>985.31524200000001</c:v>
                </c:pt>
                <c:pt idx="67">
                  <c:v>889.80454200000008</c:v>
                </c:pt>
                <c:pt idx="68">
                  <c:v>1008.950188</c:v>
                </c:pt>
                <c:pt idx="69">
                  <c:v>1034.4246640000001</c:v>
                </c:pt>
                <c:pt idx="70">
                  <c:v>1684.3729880000001</c:v>
                </c:pt>
                <c:pt idx="71">
                  <c:v>1606.9721880000002</c:v>
                </c:pt>
                <c:pt idx="72">
                  <c:v>1923.3764920000001</c:v>
                </c:pt>
                <c:pt idx="73">
                  <c:v>1851.6369180000002</c:v>
                </c:pt>
                <c:pt idx="74">
                  <c:v>1430.7487919999999</c:v>
                </c:pt>
                <c:pt idx="75">
                  <c:v>1406.7416040000001</c:v>
                </c:pt>
                <c:pt idx="76">
                  <c:v>1169.57321</c:v>
                </c:pt>
                <c:pt idx="77">
                  <c:v>1515.49008</c:v>
                </c:pt>
                <c:pt idx="78">
                  <c:v>1328.9293259999999</c:v>
                </c:pt>
                <c:pt idx="79">
                  <c:v>1311.779792</c:v>
                </c:pt>
                <c:pt idx="80">
                  <c:v>2162.9927900000002</c:v>
                </c:pt>
                <c:pt idx="81">
                  <c:v>2024.1470600000002</c:v>
                </c:pt>
                <c:pt idx="82">
                  <c:v>2639.5320099999999</c:v>
                </c:pt>
                <c:pt idx="83">
                  <c:v>2496.984078</c:v>
                </c:pt>
                <c:pt idx="84">
                  <c:v>2346.3477819999998</c:v>
                </c:pt>
                <c:pt idx="85">
                  <c:v>1650.7573980000002</c:v>
                </c:pt>
                <c:pt idx="86">
                  <c:v>1847.5880560000001</c:v>
                </c:pt>
                <c:pt idx="87">
                  <c:v>1698.134178</c:v>
                </c:pt>
                <c:pt idx="88">
                  <c:v>2215.7219519999999</c:v>
                </c:pt>
                <c:pt idx="89">
                  <c:v>2107.5451240000002</c:v>
                </c:pt>
                <c:pt idx="90">
                  <c:v>1898.945978</c:v>
                </c:pt>
                <c:pt idx="91">
                  <c:v>1866.4071259999998</c:v>
                </c:pt>
                <c:pt idx="92">
                  <c:v>1454.8208140000002</c:v>
                </c:pt>
                <c:pt idx="93">
                  <c:v>1299.2683920000002</c:v>
                </c:pt>
                <c:pt idx="94">
                  <c:v>1245.9060420000001</c:v>
                </c:pt>
                <c:pt idx="95">
                  <c:v>1041.5082419999999</c:v>
                </c:pt>
              </c:numCache>
            </c:numRef>
          </c:val>
        </c:ser>
        <c:marker val="1"/>
        <c:axId val="88570880"/>
        <c:axId val="88584960"/>
      </c:lineChart>
      <c:catAx>
        <c:axId val="88570880"/>
        <c:scaling>
          <c:orientation val="minMax"/>
        </c:scaling>
        <c:axPos val="b"/>
        <c:tickLblPos val="nextTo"/>
        <c:crossAx val="88584960"/>
        <c:crosses val="autoZero"/>
        <c:auto val="1"/>
        <c:lblAlgn val="ctr"/>
        <c:lblOffset val="100"/>
      </c:catAx>
      <c:valAx>
        <c:axId val="88584960"/>
        <c:scaling>
          <c:orientation val="minMax"/>
        </c:scaling>
        <c:axPos val="l"/>
        <c:majorGridlines/>
        <c:numFmt formatCode="General" sourceLinked="1"/>
        <c:tickLblPos val="nextTo"/>
        <c:crossAx val="88570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strRef>
              <c:f>MicroMacroD2days!$E$1</c:f>
              <c:strCache>
                <c:ptCount val="1"/>
                <c:pt idx="0">
                  <c:v>MacroDemand/7000</c:v>
                </c:pt>
              </c:strCache>
            </c:strRef>
          </c:tx>
          <c:marker>
            <c:symbol val="none"/>
          </c:marker>
          <c:val>
            <c:numRef>
              <c:f>MicroMacroD2days!$E$2:$E$97</c:f>
              <c:numCache>
                <c:formatCode>General</c:formatCode>
                <c:ptCount val="96"/>
                <c:pt idx="0">
                  <c:v>3.472142857142857</c:v>
                </c:pt>
                <c:pt idx="1">
                  <c:v>3.3721428571428573</c:v>
                </c:pt>
                <c:pt idx="2">
                  <c:v>3.306142857142857</c:v>
                </c:pt>
                <c:pt idx="3">
                  <c:v>3.2509999999999999</c:v>
                </c:pt>
                <c:pt idx="4">
                  <c:v>3.1894285714285715</c:v>
                </c:pt>
                <c:pt idx="5">
                  <c:v>3.1428571428571428</c:v>
                </c:pt>
                <c:pt idx="6">
                  <c:v>3.1261428571428573</c:v>
                </c:pt>
                <c:pt idx="7">
                  <c:v>3.1160000000000001</c:v>
                </c:pt>
                <c:pt idx="8">
                  <c:v>3.1070000000000002</c:v>
                </c:pt>
                <c:pt idx="9">
                  <c:v>3.0404285714285715</c:v>
                </c:pt>
                <c:pt idx="10">
                  <c:v>3.0745714285714287</c:v>
                </c:pt>
                <c:pt idx="11">
                  <c:v>3.2154285714285713</c:v>
                </c:pt>
                <c:pt idx="12">
                  <c:v>3.6040000000000001</c:v>
                </c:pt>
                <c:pt idx="13">
                  <c:v>4.0327142857142855</c:v>
                </c:pt>
                <c:pt idx="14">
                  <c:v>4.5645714285714289</c:v>
                </c:pt>
                <c:pt idx="15">
                  <c:v>4.9295714285714283</c:v>
                </c:pt>
                <c:pt idx="16">
                  <c:v>5.1801428571428572</c:v>
                </c:pt>
                <c:pt idx="17">
                  <c:v>5.3159999999999998</c:v>
                </c:pt>
                <c:pt idx="18">
                  <c:v>5.4661428571428567</c:v>
                </c:pt>
                <c:pt idx="19">
                  <c:v>5.5387142857142857</c:v>
                </c:pt>
                <c:pt idx="20">
                  <c:v>5.5484285714285715</c:v>
                </c:pt>
                <c:pt idx="21">
                  <c:v>5.5765714285714285</c:v>
                </c:pt>
                <c:pt idx="22">
                  <c:v>5.6038571428571426</c:v>
                </c:pt>
                <c:pt idx="23">
                  <c:v>5.6235714285714282</c:v>
                </c:pt>
                <c:pt idx="24">
                  <c:v>5.6387142857142853</c:v>
                </c:pt>
                <c:pt idx="25">
                  <c:v>5.6114285714285712</c:v>
                </c:pt>
                <c:pt idx="26">
                  <c:v>5.5848571428571425</c:v>
                </c:pt>
                <c:pt idx="27">
                  <c:v>5.5545714285714283</c:v>
                </c:pt>
                <c:pt idx="28">
                  <c:v>5.5385714285714283</c:v>
                </c:pt>
                <c:pt idx="29">
                  <c:v>5.5061428571428568</c:v>
                </c:pt>
                <c:pt idx="30">
                  <c:v>5.4688571428571429</c:v>
                </c:pt>
                <c:pt idx="31">
                  <c:v>5.5292857142857139</c:v>
                </c:pt>
                <c:pt idx="32">
                  <c:v>5.5928571428571425</c:v>
                </c:pt>
                <c:pt idx="33">
                  <c:v>5.6631428571428568</c:v>
                </c:pt>
                <c:pt idx="34">
                  <c:v>5.6515714285714287</c:v>
                </c:pt>
                <c:pt idx="35">
                  <c:v>5.5594285714285716</c:v>
                </c:pt>
                <c:pt idx="36">
                  <c:v>5.4284285714285714</c:v>
                </c:pt>
                <c:pt idx="37">
                  <c:v>5.3202857142857143</c:v>
                </c:pt>
                <c:pt idx="38">
                  <c:v>5.1811428571428575</c:v>
                </c:pt>
                <c:pt idx="39">
                  <c:v>5.0544285714285717</c:v>
                </c:pt>
                <c:pt idx="40">
                  <c:v>4.9331428571428573</c:v>
                </c:pt>
                <c:pt idx="41">
                  <c:v>4.8498571428571431</c:v>
                </c:pt>
                <c:pt idx="42">
                  <c:v>4.8251428571428567</c:v>
                </c:pt>
                <c:pt idx="43">
                  <c:v>4.8142857142857141</c:v>
                </c:pt>
                <c:pt idx="44">
                  <c:v>4.8112857142857139</c:v>
                </c:pt>
                <c:pt idx="45">
                  <c:v>4.5780000000000003</c:v>
                </c:pt>
                <c:pt idx="46">
                  <c:v>4.2492857142857146</c:v>
                </c:pt>
                <c:pt idx="47">
                  <c:v>3.9597142857142855</c:v>
                </c:pt>
                <c:pt idx="48">
                  <c:v>3.733857142857143</c:v>
                </c:pt>
                <c:pt idx="49">
                  <c:v>3.601142857142857</c:v>
                </c:pt>
                <c:pt idx="50">
                  <c:v>3.5261428571428572</c:v>
                </c:pt>
                <c:pt idx="51">
                  <c:v>3.4734285714285713</c:v>
                </c:pt>
                <c:pt idx="52">
                  <c:v>3.4169999999999998</c:v>
                </c:pt>
                <c:pt idx="53">
                  <c:v>3.3762857142857143</c:v>
                </c:pt>
                <c:pt idx="54">
                  <c:v>3.350857142857143</c:v>
                </c:pt>
                <c:pt idx="55">
                  <c:v>3.3639999999999999</c:v>
                </c:pt>
                <c:pt idx="56">
                  <c:v>3.3359999999999999</c:v>
                </c:pt>
                <c:pt idx="57">
                  <c:v>3.245857142857143</c:v>
                </c:pt>
                <c:pt idx="58">
                  <c:v>3.3105714285714285</c:v>
                </c:pt>
                <c:pt idx="59">
                  <c:v>3.423142857142857</c:v>
                </c:pt>
                <c:pt idx="60">
                  <c:v>3.7997142857142858</c:v>
                </c:pt>
                <c:pt idx="61">
                  <c:v>4.2071428571428573</c:v>
                </c:pt>
                <c:pt idx="62">
                  <c:v>4.7279999999999998</c:v>
                </c:pt>
                <c:pt idx="63">
                  <c:v>5.0777142857142854</c:v>
                </c:pt>
                <c:pt idx="64">
                  <c:v>5.3118571428571428</c:v>
                </c:pt>
                <c:pt idx="65">
                  <c:v>5.4075714285714289</c:v>
                </c:pt>
                <c:pt idx="66">
                  <c:v>5.5494285714285718</c:v>
                </c:pt>
                <c:pt idx="67">
                  <c:v>5.6001428571428571</c:v>
                </c:pt>
                <c:pt idx="68">
                  <c:v>5.6204285714285716</c:v>
                </c:pt>
                <c:pt idx="69">
                  <c:v>5.6591428571428573</c:v>
                </c:pt>
                <c:pt idx="70">
                  <c:v>5.6924285714285716</c:v>
                </c:pt>
                <c:pt idx="71">
                  <c:v>5.7197142857142858</c:v>
                </c:pt>
                <c:pt idx="72">
                  <c:v>5.7527142857142861</c:v>
                </c:pt>
                <c:pt idx="73">
                  <c:v>5.7074285714285713</c:v>
                </c:pt>
                <c:pt idx="74">
                  <c:v>5.6577142857142855</c:v>
                </c:pt>
                <c:pt idx="75">
                  <c:v>5.6077142857142857</c:v>
                </c:pt>
                <c:pt idx="76">
                  <c:v>5.5702857142857143</c:v>
                </c:pt>
                <c:pt idx="77">
                  <c:v>5.5431428571428567</c:v>
                </c:pt>
                <c:pt idx="78">
                  <c:v>5.5172857142857143</c:v>
                </c:pt>
                <c:pt idx="79">
                  <c:v>5.548</c:v>
                </c:pt>
                <c:pt idx="80">
                  <c:v>5.6349999999999998</c:v>
                </c:pt>
                <c:pt idx="81">
                  <c:v>5.6898571428571429</c:v>
                </c:pt>
                <c:pt idx="82">
                  <c:v>5.6792857142857143</c:v>
                </c:pt>
                <c:pt idx="83">
                  <c:v>5.5732857142857144</c:v>
                </c:pt>
                <c:pt idx="84">
                  <c:v>5.4314285714285715</c:v>
                </c:pt>
                <c:pt idx="85">
                  <c:v>5.3221428571428575</c:v>
                </c:pt>
                <c:pt idx="86">
                  <c:v>5.1950000000000003</c:v>
                </c:pt>
                <c:pt idx="87">
                  <c:v>5.0775714285714288</c:v>
                </c:pt>
                <c:pt idx="88">
                  <c:v>4.9598571428571425</c:v>
                </c:pt>
                <c:pt idx="89">
                  <c:v>4.8617142857142861</c:v>
                </c:pt>
                <c:pt idx="90">
                  <c:v>4.8184285714285711</c:v>
                </c:pt>
                <c:pt idx="91">
                  <c:v>4.8659999999999997</c:v>
                </c:pt>
                <c:pt idx="92">
                  <c:v>4.7617142857142856</c:v>
                </c:pt>
                <c:pt idx="93">
                  <c:v>4.4844285714285714</c:v>
                </c:pt>
                <c:pt idx="94">
                  <c:v>4.148714285714286</c:v>
                </c:pt>
                <c:pt idx="95">
                  <c:v>3.8694285714285712</c:v>
                </c:pt>
              </c:numCache>
            </c:numRef>
          </c:val>
        </c:ser>
        <c:ser>
          <c:idx val="1"/>
          <c:order val="1"/>
          <c:tx>
            <c:strRef>
              <c:f>MicroMacroD2days!$F$1</c:f>
              <c:strCache>
                <c:ptCount val="1"/>
                <c:pt idx="0">
                  <c:v>MicroDemand</c:v>
                </c:pt>
              </c:strCache>
            </c:strRef>
          </c:tx>
          <c:marker>
            <c:symbol val="none"/>
          </c:marker>
          <c:val>
            <c:numRef>
              <c:f>MicroMacroD2days!$F$2:$F$97</c:f>
              <c:numCache>
                <c:formatCode>General</c:formatCode>
                <c:ptCount val="96"/>
                <c:pt idx="0">
                  <c:v>0.55829950800000006</c:v>
                </c:pt>
                <c:pt idx="1">
                  <c:v>0.40383953</c:v>
                </c:pt>
                <c:pt idx="2">
                  <c:v>0.31345887700000002</c:v>
                </c:pt>
                <c:pt idx="3">
                  <c:v>0.43122201799999998</c:v>
                </c:pt>
                <c:pt idx="4">
                  <c:v>0.36051343299999999</c:v>
                </c:pt>
                <c:pt idx="5">
                  <c:v>0.33964708199999999</c:v>
                </c:pt>
                <c:pt idx="6">
                  <c:v>0.37114722</c:v>
                </c:pt>
                <c:pt idx="7">
                  <c:v>0.317180197</c:v>
                </c:pt>
                <c:pt idx="8">
                  <c:v>0.28472897600000002</c:v>
                </c:pt>
                <c:pt idx="9">
                  <c:v>0.29807660499999999</c:v>
                </c:pt>
                <c:pt idx="10">
                  <c:v>0.21330474699999999</c:v>
                </c:pt>
                <c:pt idx="11">
                  <c:v>0.34056088899999998</c:v>
                </c:pt>
                <c:pt idx="12">
                  <c:v>0.307256064</c:v>
                </c:pt>
                <c:pt idx="13">
                  <c:v>0.362117894</c:v>
                </c:pt>
                <c:pt idx="14">
                  <c:v>0.45321878599999998</c:v>
                </c:pt>
                <c:pt idx="15">
                  <c:v>0.53052513800000001</c:v>
                </c:pt>
                <c:pt idx="16">
                  <c:v>0.64560692600000003</c:v>
                </c:pt>
                <c:pt idx="17">
                  <c:v>0.64274955499999997</c:v>
                </c:pt>
                <c:pt idx="18">
                  <c:v>0.38777378600000001</c:v>
                </c:pt>
                <c:pt idx="19">
                  <c:v>0.61497356400000003</c:v>
                </c:pt>
                <c:pt idx="20">
                  <c:v>0.48143819900000001</c:v>
                </c:pt>
                <c:pt idx="21">
                  <c:v>0.42667123800000001</c:v>
                </c:pt>
                <c:pt idx="22">
                  <c:v>0.52935195199999996</c:v>
                </c:pt>
                <c:pt idx="23">
                  <c:v>0.82258019699999996</c:v>
                </c:pt>
                <c:pt idx="24">
                  <c:v>1.0597486190000001</c:v>
                </c:pt>
                <c:pt idx="25">
                  <c:v>0.76310166899999998</c:v>
                </c:pt>
                <c:pt idx="26">
                  <c:v>0.69160281300000004</c:v>
                </c:pt>
                <c:pt idx="27">
                  <c:v>0.66795966500000004</c:v>
                </c:pt>
                <c:pt idx="28">
                  <c:v>0.68268795199999999</c:v>
                </c:pt>
                <c:pt idx="29">
                  <c:v>0.62114177699999995</c:v>
                </c:pt>
                <c:pt idx="30">
                  <c:v>0.71758219599999995</c:v>
                </c:pt>
                <c:pt idx="31">
                  <c:v>0.60632121900000002</c:v>
                </c:pt>
                <c:pt idx="32">
                  <c:v>0.90538076000000001</c:v>
                </c:pt>
                <c:pt idx="33">
                  <c:v>0.83764606799999997</c:v>
                </c:pt>
                <c:pt idx="34">
                  <c:v>1.2356579860000001</c:v>
                </c:pt>
                <c:pt idx="35">
                  <c:v>1.442214098</c:v>
                </c:pt>
                <c:pt idx="36">
                  <c:v>1.079739022</c:v>
                </c:pt>
                <c:pt idx="37">
                  <c:v>1.2439194280000001</c:v>
                </c:pt>
                <c:pt idx="38">
                  <c:v>0.79410075199999997</c:v>
                </c:pt>
                <c:pt idx="39">
                  <c:v>1.044940363</c:v>
                </c:pt>
                <c:pt idx="40">
                  <c:v>0.95893326000000001</c:v>
                </c:pt>
                <c:pt idx="41">
                  <c:v>0.97832738500000005</c:v>
                </c:pt>
                <c:pt idx="42">
                  <c:v>1.0668284669999999</c:v>
                </c:pt>
                <c:pt idx="43">
                  <c:v>0.76499283100000004</c:v>
                </c:pt>
                <c:pt idx="44">
                  <c:v>0.77073026</c:v>
                </c:pt>
                <c:pt idx="45">
                  <c:v>0.60925198000000003</c:v>
                </c:pt>
                <c:pt idx="46">
                  <c:v>0.61002225700000001</c:v>
                </c:pt>
                <c:pt idx="47">
                  <c:v>0.50876122099999999</c:v>
                </c:pt>
                <c:pt idx="48">
                  <c:v>0.40080532200000002</c:v>
                </c:pt>
                <c:pt idx="49">
                  <c:v>0.415645669</c:v>
                </c:pt>
                <c:pt idx="50">
                  <c:v>0.41715970099999999</c:v>
                </c:pt>
                <c:pt idx="51">
                  <c:v>0.273945567</c:v>
                </c:pt>
                <c:pt idx="52">
                  <c:v>0.35056400199999999</c:v>
                </c:pt>
                <c:pt idx="53">
                  <c:v>0.34383582299999998</c:v>
                </c:pt>
                <c:pt idx="54">
                  <c:v>0.37689109599999998</c:v>
                </c:pt>
                <c:pt idx="55">
                  <c:v>0.29474283200000001</c:v>
                </c:pt>
                <c:pt idx="56">
                  <c:v>0.301992808</c:v>
                </c:pt>
                <c:pt idx="57">
                  <c:v>0.257279965</c:v>
                </c:pt>
                <c:pt idx="58">
                  <c:v>0.30174770400000001</c:v>
                </c:pt>
                <c:pt idx="59">
                  <c:v>0.30319731599999999</c:v>
                </c:pt>
                <c:pt idx="60">
                  <c:v>0.29909651100000001</c:v>
                </c:pt>
                <c:pt idx="61">
                  <c:v>0.40225212100000002</c:v>
                </c:pt>
                <c:pt idx="62">
                  <c:v>0.48378737399999999</c:v>
                </c:pt>
                <c:pt idx="63">
                  <c:v>0.59035814399999997</c:v>
                </c:pt>
                <c:pt idx="64">
                  <c:v>0.65007933399999995</c:v>
                </c:pt>
                <c:pt idx="65">
                  <c:v>0.57992098800000003</c:v>
                </c:pt>
                <c:pt idx="66">
                  <c:v>0.49265762099999999</c:v>
                </c:pt>
                <c:pt idx="67">
                  <c:v>0.44490227100000002</c:v>
                </c:pt>
                <c:pt idx="68">
                  <c:v>0.50447509400000001</c:v>
                </c:pt>
                <c:pt idx="69">
                  <c:v>0.51721233200000005</c:v>
                </c:pt>
                <c:pt idx="70">
                  <c:v>0.84218649400000001</c:v>
                </c:pt>
                <c:pt idx="71">
                  <c:v>0.80348609400000004</c:v>
                </c:pt>
                <c:pt idx="72">
                  <c:v>0.96168824600000002</c:v>
                </c:pt>
                <c:pt idx="73">
                  <c:v>0.92581845900000004</c:v>
                </c:pt>
                <c:pt idx="74">
                  <c:v>0.71537439599999997</c:v>
                </c:pt>
                <c:pt idx="75">
                  <c:v>0.70337080200000002</c:v>
                </c:pt>
                <c:pt idx="76">
                  <c:v>0.58478660500000001</c:v>
                </c:pt>
                <c:pt idx="77">
                  <c:v>0.75774503999999998</c:v>
                </c:pt>
                <c:pt idx="78">
                  <c:v>0.66446466299999996</c:v>
                </c:pt>
                <c:pt idx="79">
                  <c:v>0.65588989600000003</c:v>
                </c:pt>
                <c:pt idx="80">
                  <c:v>1.0814963950000001</c:v>
                </c:pt>
                <c:pt idx="81">
                  <c:v>1.0120735300000001</c:v>
                </c:pt>
                <c:pt idx="82">
                  <c:v>1.319766005</c:v>
                </c:pt>
                <c:pt idx="83">
                  <c:v>1.2484920390000001</c:v>
                </c:pt>
                <c:pt idx="84">
                  <c:v>1.173173891</c:v>
                </c:pt>
                <c:pt idx="85">
                  <c:v>0.82537869900000005</c:v>
                </c:pt>
                <c:pt idx="86">
                  <c:v>0.92379402799999999</c:v>
                </c:pt>
                <c:pt idx="87">
                  <c:v>0.84906708900000005</c:v>
                </c:pt>
                <c:pt idx="88">
                  <c:v>1.107860976</c:v>
                </c:pt>
                <c:pt idx="89">
                  <c:v>1.053772562</c:v>
                </c:pt>
                <c:pt idx="90">
                  <c:v>0.94947298899999999</c:v>
                </c:pt>
                <c:pt idx="91">
                  <c:v>0.93320356299999996</c:v>
                </c:pt>
                <c:pt idx="92">
                  <c:v>0.72741040700000004</c:v>
                </c:pt>
                <c:pt idx="93">
                  <c:v>0.64963419600000005</c:v>
                </c:pt>
                <c:pt idx="94">
                  <c:v>0.62295302100000005</c:v>
                </c:pt>
                <c:pt idx="95">
                  <c:v>0.52075412099999996</c:v>
                </c:pt>
              </c:numCache>
            </c:numRef>
          </c:val>
        </c:ser>
        <c:marker val="1"/>
        <c:axId val="88606208"/>
        <c:axId val="88607744"/>
      </c:lineChart>
      <c:catAx>
        <c:axId val="88606208"/>
        <c:scaling>
          <c:orientation val="minMax"/>
        </c:scaling>
        <c:axPos val="b"/>
        <c:tickLblPos val="nextTo"/>
        <c:crossAx val="88607744"/>
        <c:crosses val="autoZero"/>
        <c:auto val="1"/>
        <c:lblAlgn val="ctr"/>
        <c:lblOffset val="100"/>
      </c:catAx>
      <c:valAx>
        <c:axId val="88607744"/>
        <c:scaling>
          <c:orientation val="minMax"/>
        </c:scaling>
        <c:axPos val="l"/>
        <c:majorGridlines/>
        <c:numFmt formatCode="General" sourceLinked="1"/>
        <c:tickLblPos val="nextTo"/>
        <c:crossAx val="88606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strRef>
              <c:f>MicroMacroD1Week!$D$1</c:f>
              <c:strCache>
                <c:ptCount val="1"/>
                <c:pt idx="0">
                  <c:v>MacroD</c:v>
                </c:pt>
              </c:strCache>
            </c:strRef>
          </c:tx>
          <c:marker>
            <c:symbol val="none"/>
          </c:marker>
          <c:val>
            <c:numRef>
              <c:f>MicroMacroD1Week!$D$2:$D$337</c:f>
              <c:numCache>
                <c:formatCode>General</c:formatCode>
                <c:ptCount val="336"/>
                <c:pt idx="0">
                  <c:v>24305</c:v>
                </c:pt>
                <c:pt idx="1">
                  <c:v>23605</c:v>
                </c:pt>
                <c:pt idx="2">
                  <c:v>23143</c:v>
                </c:pt>
                <c:pt idx="3">
                  <c:v>22757</c:v>
                </c:pt>
                <c:pt idx="4">
                  <c:v>22326</c:v>
                </c:pt>
                <c:pt idx="5">
                  <c:v>22000</c:v>
                </c:pt>
                <c:pt idx="6">
                  <c:v>21883</c:v>
                </c:pt>
                <c:pt idx="7">
                  <c:v>21812</c:v>
                </c:pt>
                <c:pt idx="8">
                  <c:v>21749</c:v>
                </c:pt>
                <c:pt idx="9">
                  <c:v>21283</c:v>
                </c:pt>
                <c:pt idx="10">
                  <c:v>21522</c:v>
                </c:pt>
                <c:pt idx="11">
                  <c:v>22508</c:v>
                </c:pt>
                <c:pt idx="12">
                  <c:v>25228</c:v>
                </c:pt>
                <c:pt idx="13">
                  <c:v>28229</c:v>
                </c:pt>
                <c:pt idx="14">
                  <c:v>31952</c:v>
                </c:pt>
                <c:pt idx="15">
                  <c:v>34507</c:v>
                </c:pt>
                <c:pt idx="16">
                  <c:v>36261</c:v>
                </c:pt>
                <c:pt idx="17">
                  <c:v>37212</c:v>
                </c:pt>
                <c:pt idx="18">
                  <c:v>38263</c:v>
                </c:pt>
                <c:pt idx="19">
                  <c:v>38771</c:v>
                </c:pt>
                <c:pt idx="20">
                  <c:v>38839</c:v>
                </c:pt>
                <c:pt idx="21">
                  <c:v>39036</c:v>
                </c:pt>
                <c:pt idx="22">
                  <c:v>39227</c:v>
                </c:pt>
                <c:pt idx="23">
                  <c:v>39365</c:v>
                </c:pt>
                <c:pt idx="24">
                  <c:v>39471</c:v>
                </c:pt>
                <c:pt idx="25">
                  <c:v>39280</c:v>
                </c:pt>
                <c:pt idx="26">
                  <c:v>39094</c:v>
                </c:pt>
                <c:pt idx="27">
                  <c:v>38882</c:v>
                </c:pt>
                <c:pt idx="28">
                  <c:v>38770</c:v>
                </c:pt>
                <c:pt idx="29">
                  <c:v>38543</c:v>
                </c:pt>
                <c:pt idx="30">
                  <c:v>38282</c:v>
                </c:pt>
                <c:pt idx="31">
                  <c:v>38705</c:v>
                </c:pt>
                <c:pt idx="32">
                  <c:v>39150</c:v>
                </c:pt>
                <c:pt idx="33">
                  <c:v>39642</c:v>
                </c:pt>
                <c:pt idx="34">
                  <c:v>39561</c:v>
                </c:pt>
                <c:pt idx="35">
                  <c:v>38916</c:v>
                </c:pt>
                <c:pt idx="36">
                  <c:v>37999</c:v>
                </c:pt>
                <c:pt idx="37">
                  <c:v>37242</c:v>
                </c:pt>
                <c:pt idx="38">
                  <c:v>36268</c:v>
                </c:pt>
                <c:pt idx="39">
                  <c:v>35381</c:v>
                </c:pt>
                <c:pt idx="40">
                  <c:v>34532</c:v>
                </c:pt>
                <c:pt idx="41">
                  <c:v>33949</c:v>
                </c:pt>
                <c:pt idx="42">
                  <c:v>33776</c:v>
                </c:pt>
                <c:pt idx="43">
                  <c:v>33700</c:v>
                </c:pt>
                <c:pt idx="44">
                  <c:v>33679</c:v>
                </c:pt>
                <c:pt idx="45">
                  <c:v>32046</c:v>
                </c:pt>
                <c:pt idx="46">
                  <c:v>29745</c:v>
                </c:pt>
                <c:pt idx="47">
                  <c:v>27718</c:v>
                </c:pt>
                <c:pt idx="48">
                  <c:v>26137</c:v>
                </c:pt>
                <c:pt idx="49">
                  <c:v>25208</c:v>
                </c:pt>
                <c:pt idx="50">
                  <c:v>24683</c:v>
                </c:pt>
                <c:pt idx="51">
                  <c:v>24314</c:v>
                </c:pt>
                <c:pt idx="52">
                  <c:v>23919</c:v>
                </c:pt>
                <c:pt idx="53">
                  <c:v>23634</c:v>
                </c:pt>
                <c:pt idx="54">
                  <c:v>23456</c:v>
                </c:pt>
                <c:pt idx="55">
                  <c:v>23548</c:v>
                </c:pt>
                <c:pt idx="56">
                  <c:v>23352</c:v>
                </c:pt>
                <c:pt idx="57">
                  <c:v>22721</c:v>
                </c:pt>
                <c:pt idx="58">
                  <c:v>23174</c:v>
                </c:pt>
                <c:pt idx="59">
                  <c:v>23962</c:v>
                </c:pt>
                <c:pt idx="60">
                  <c:v>26598</c:v>
                </c:pt>
                <c:pt idx="61">
                  <c:v>29450</c:v>
                </c:pt>
                <c:pt idx="62">
                  <c:v>33096</c:v>
                </c:pt>
                <c:pt idx="63">
                  <c:v>35544</c:v>
                </c:pt>
                <c:pt idx="64">
                  <c:v>37183</c:v>
                </c:pt>
                <c:pt idx="65">
                  <c:v>37853</c:v>
                </c:pt>
                <c:pt idx="66">
                  <c:v>38846</c:v>
                </c:pt>
                <c:pt idx="67">
                  <c:v>39201</c:v>
                </c:pt>
                <c:pt idx="68">
                  <c:v>39343</c:v>
                </c:pt>
                <c:pt idx="69">
                  <c:v>39614</c:v>
                </c:pt>
                <c:pt idx="70">
                  <c:v>39847</c:v>
                </c:pt>
                <c:pt idx="71">
                  <c:v>40038</c:v>
                </c:pt>
                <c:pt idx="72">
                  <c:v>40269</c:v>
                </c:pt>
                <c:pt idx="73">
                  <c:v>39952</c:v>
                </c:pt>
                <c:pt idx="74">
                  <c:v>39604</c:v>
                </c:pt>
                <c:pt idx="75">
                  <c:v>39254</c:v>
                </c:pt>
                <c:pt idx="76">
                  <c:v>38992</c:v>
                </c:pt>
                <c:pt idx="77">
                  <c:v>38802</c:v>
                </c:pt>
                <c:pt idx="78">
                  <c:v>38621</c:v>
                </c:pt>
                <c:pt idx="79">
                  <c:v>38836</c:v>
                </c:pt>
                <c:pt idx="80">
                  <c:v>39445</c:v>
                </c:pt>
                <c:pt idx="81">
                  <c:v>39829</c:v>
                </c:pt>
                <c:pt idx="82">
                  <c:v>39755</c:v>
                </c:pt>
                <c:pt idx="83">
                  <c:v>39013</c:v>
                </c:pt>
                <c:pt idx="84">
                  <c:v>38020</c:v>
                </c:pt>
                <c:pt idx="85">
                  <c:v>37255</c:v>
                </c:pt>
                <c:pt idx="86">
                  <c:v>36365</c:v>
                </c:pt>
                <c:pt idx="87">
                  <c:v>35543</c:v>
                </c:pt>
                <c:pt idx="88">
                  <c:v>34719</c:v>
                </c:pt>
                <c:pt idx="89">
                  <c:v>34032</c:v>
                </c:pt>
                <c:pt idx="90">
                  <c:v>33729</c:v>
                </c:pt>
                <c:pt idx="91">
                  <c:v>34062</c:v>
                </c:pt>
                <c:pt idx="92">
                  <c:v>33332</c:v>
                </c:pt>
                <c:pt idx="93">
                  <c:v>31391</c:v>
                </c:pt>
                <c:pt idx="94">
                  <c:v>29041</c:v>
                </c:pt>
                <c:pt idx="95">
                  <c:v>27086</c:v>
                </c:pt>
                <c:pt idx="96">
                  <c:v>25530</c:v>
                </c:pt>
                <c:pt idx="97">
                  <c:v>24509</c:v>
                </c:pt>
                <c:pt idx="98">
                  <c:v>23908</c:v>
                </c:pt>
                <c:pt idx="99">
                  <c:v>23528</c:v>
                </c:pt>
                <c:pt idx="100">
                  <c:v>23066</c:v>
                </c:pt>
                <c:pt idx="101">
                  <c:v>22760</c:v>
                </c:pt>
                <c:pt idx="102">
                  <c:v>22742</c:v>
                </c:pt>
                <c:pt idx="103">
                  <c:v>22844</c:v>
                </c:pt>
                <c:pt idx="104">
                  <c:v>22795</c:v>
                </c:pt>
                <c:pt idx="105">
                  <c:v>22395</c:v>
                </c:pt>
                <c:pt idx="106">
                  <c:v>22550</c:v>
                </c:pt>
                <c:pt idx="107">
                  <c:v>23420</c:v>
                </c:pt>
                <c:pt idx="108">
                  <c:v>26128</c:v>
                </c:pt>
                <c:pt idx="109">
                  <c:v>29094</c:v>
                </c:pt>
                <c:pt idx="110">
                  <c:v>32698</c:v>
                </c:pt>
                <c:pt idx="111">
                  <c:v>35252</c:v>
                </c:pt>
                <c:pt idx="112">
                  <c:v>36957</c:v>
                </c:pt>
                <c:pt idx="113">
                  <c:v>37814</c:v>
                </c:pt>
                <c:pt idx="114">
                  <c:v>39004</c:v>
                </c:pt>
                <c:pt idx="115">
                  <c:v>39434</c:v>
                </c:pt>
                <c:pt idx="116">
                  <c:v>39659</c:v>
                </c:pt>
                <c:pt idx="117">
                  <c:v>39749</c:v>
                </c:pt>
                <c:pt idx="118">
                  <c:v>39945</c:v>
                </c:pt>
                <c:pt idx="119">
                  <c:v>40155</c:v>
                </c:pt>
                <c:pt idx="120">
                  <c:v>40363</c:v>
                </c:pt>
                <c:pt idx="121">
                  <c:v>40170</c:v>
                </c:pt>
                <c:pt idx="122">
                  <c:v>39951</c:v>
                </c:pt>
                <c:pt idx="123">
                  <c:v>39653</c:v>
                </c:pt>
                <c:pt idx="124">
                  <c:v>39399</c:v>
                </c:pt>
                <c:pt idx="125">
                  <c:v>39132</c:v>
                </c:pt>
                <c:pt idx="126">
                  <c:v>39110</c:v>
                </c:pt>
                <c:pt idx="127">
                  <c:v>39461</c:v>
                </c:pt>
                <c:pt idx="128">
                  <c:v>40053</c:v>
                </c:pt>
                <c:pt idx="129">
                  <c:v>40358</c:v>
                </c:pt>
                <c:pt idx="130">
                  <c:v>40114</c:v>
                </c:pt>
                <c:pt idx="131">
                  <c:v>39424</c:v>
                </c:pt>
                <c:pt idx="132">
                  <c:v>38343</c:v>
                </c:pt>
                <c:pt idx="133">
                  <c:v>37607</c:v>
                </c:pt>
                <c:pt idx="134">
                  <c:v>36902</c:v>
                </c:pt>
                <c:pt idx="135">
                  <c:v>36061</c:v>
                </c:pt>
                <c:pt idx="136">
                  <c:v>35213</c:v>
                </c:pt>
                <c:pt idx="137">
                  <c:v>34400</c:v>
                </c:pt>
                <c:pt idx="138">
                  <c:v>34091</c:v>
                </c:pt>
                <c:pt idx="139">
                  <c:v>34581</c:v>
                </c:pt>
                <c:pt idx="140">
                  <c:v>33972</c:v>
                </c:pt>
                <c:pt idx="141">
                  <c:v>31867</c:v>
                </c:pt>
                <c:pt idx="142">
                  <c:v>29668</c:v>
                </c:pt>
                <c:pt idx="143">
                  <c:v>27668</c:v>
                </c:pt>
                <c:pt idx="144">
                  <c:v>27035</c:v>
                </c:pt>
                <c:pt idx="145">
                  <c:v>25989</c:v>
                </c:pt>
                <c:pt idx="146">
                  <c:v>25462</c:v>
                </c:pt>
                <c:pt idx="147">
                  <c:v>24998</c:v>
                </c:pt>
                <c:pt idx="148">
                  <c:v>24422</c:v>
                </c:pt>
                <c:pt idx="149">
                  <c:v>24066</c:v>
                </c:pt>
                <c:pt idx="150">
                  <c:v>23948</c:v>
                </c:pt>
                <c:pt idx="151">
                  <c:v>23839</c:v>
                </c:pt>
                <c:pt idx="152">
                  <c:v>23736</c:v>
                </c:pt>
                <c:pt idx="153">
                  <c:v>23061</c:v>
                </c:pt>
                <c:pt idx="154">
                  <c:v>23297</c:v>
                </c:pt>
                <c:pt idx="155">
                  <c:v>23992</c:v>
                </c:pt>
                <c:pt idx="156">
                  <c:v>26418</c:v>
                </c:pt>
                <c:pt idx="157">
                  <c:v>29288</c:v>
                </c:pt>
                <c:pt idx="158">
                  <c:v>32837</c:v>
                </c:pt>
                <c:pt idx="159">
                  <c:v>35193</c:v>
                </c:pt>
                <c:pt idx="160">
                  <c:v>36874</c:v>
                </c:pt>
                <c:pt idx="161">
                  <c:v>37692</c:v>
                </c:pt>
                <c:pt idx="162">
                  <c:v>38683</c:v>
                </c:pt>
                <c:pt idx="163">
                  <c:v>39062</c:v>
                </c:pt>
                <c:pt idx="164">
                  <c:v>39275</c:v>
                </c:pt>
                <c:pt idx="165">
                  <c:v>39737</c:v>
                </c:pt>
                <c:pt idx="166">
                  <c:v>39991</c:v>
                </c:pt>
                <c:pt idx="167">
                  <c:v>40060</c:v>
                </c:pt>
                <c:pt idx="168">
                  <c:v>40166</c:v>
                </c:pt>
                <c:pt idx="169">
                  <c:v>39966</c:v>
                </c:pt>
                <c:pt idx="170">
                  <c:v>39979</c:v>
                </c:pt>
                <c:pt idx="171">
                  <c:v>39805</c:v>
                </c:pt>
                <c:pt idx="172">
                  <c:v>39490</c:v>
                </c:pt>
                <c:pt idx="173">
                  <c:v>39344</c:v>
                </c:pt>
                <c:pt idx="174">
                  <c:v>39311</c:v>
                </c:pt>
                <c:pt idx="175">
                  <c:v>39648</c:v>
                </c:pt>
                <c:pt idx="176">
                  <c:v>39889</c:v>
                </c:pt>
                <c:pt idx="177">
                  <c:v>40208</c:v>
                </c:pt>
                <c:pt idx="178">
                  <c:v>40166</c:v>
                </c:pt>
                <c:pt idx="179">
                  <c:v>39495</c:v>
                </c:pt>
                <c:pt idx="180">
                  <c:v>38620</c:v>
                </c:pt>
                <c:pt idx="181">
                  <c:v>37976</c:v>
                </c:pt>
                <c:pt idx="182">
                  <c:v>37126</c:v>
                </c:pt>
                <c:pt idx="183">
                  <c:v>36490</c:v>
                </c:pt>
                <c:pt idx="184">
                  <c:v>35853</c:v>
                </c:pt>
                <c:pt idx="185">
                  <c:v>35266</c:v>
                </c:pt>
                <c:pt idx="186">
                  <c:v>35304</c:v>
                </c:pt>
                <c:pt idx="187">
                  <c:v>35241</c:v>
                </c:pt>
                <c:pt idx="188">
                  <c:v>34610</c:v>
                </c:pt>
                <c:pt idx="189">
                  <c:v>32588</c:v>
                </c:pt>
                <c:pt idx="190">
                  <c:v>30292</c:v>
                </c:pt>
                <c:pt idx="191">
                  <c:v>28241</c:v>
                </c:pt>
                <c:pt idx="192">
                  <c:v>26759</c:v>
                </c:pt>
                <c:pt idx="193">
                  <c:v>25692</c:v>
                </c:pt>
                <c:pt idx="194">
                  <c:v>25158</c:v>
                </c:pt>
                <c:pt idx="195">
                  <c:v>24901</c:v>
                </c:pt>
                <c:pt idx="196">
                  <c:v>24366</c:v>
                </c:pt>
                <c:pt idx="197">
                  <c:v>23943</c:v>
                </c:pt>
                <c:pt idx="198">
                  <c:v>23753</c:v>
                </c:pt>
                <c:pt idx="199">
                  <c:v>23795</c:v>
                </c:pt>
                <c:pt idx="200">
                  <c:v>23624</c:v>
                </c:pt>
                <c:pt idx="201">
                  <c:v>23073</c:v>
                </c:pt>
                <c:pt idx="202">
                  <c:v>23385</c:v>
                </c:pt>
                <c:pt idx="203">
                  <c:v>24268</c:v>
                </c:pt>
                <c:pt idx="204">
                  <c:v>26737</c:v>
                </c:pt>
                <c:pt idx="205">
                  <c:v>29611</c:v>
                </c:pt>
                <c:pt idx="206">
                  <c:v>33192</c:v>
                </c:pt>
                <c:pt idx="207">
                  <c:v>35656</c:v>
                </c:pt>
                <c:pt idx="208">
                  <c:v>37631</c:v>
                </c:pt>
                <c:pt idx="209">
                  <c:v>38290</c:v>
                </c:pt>
                <c:pt idx="210">
                  <c:v>39281</c:v>
                </c:pt>
                <c:pt idx="211">
                  <c:v>39794</c:v>
                </c:pt>
                <c:pt idx="212">
                  <c:v>40005</c:v>
                </c:pt>
                <c:pt idx="213">
                  <c:v>40254</c:v>
                </c:pt>
                <c:pt idx="214">
                  <c:v>40387</c:v>
                </c:pt>
                <c:pt idx="215">
                  <c:v>40455</c:v>
                </c:pt>
                <c:pt idx="216">
                  <c:v>40475</c:v>
                </c:pt>
                <c:pt idx="217">
                  <c:v>40079</c:v>
                </c:pt>
                <c:pt idx="218">
                  <c:v>39807</c:v>
                </c:pt>
                <c:pt idx="219">
                  <c:v>39409</c:v>
                </c:pt>
                <c:pt idx="220">
                  <c:v>39257</c:v>
                </c:pt>
                <c:pt idx="221">
                  <c:v>38813</c:v>
                </c:pt>
                <c:pt idx="222">
                  <c:v>38422</c:v>
                </c:pt>
                <c:pt idx="223">
                  <c:v>38432</c:v>
                </c:pt>
                <c:pt idx="224">
                  <c:v>38634</c:v>
                </c:pt>
                <c:pt idx="225">
                  <c:v>38765</c:v>
                </c:pt>
                <c:pt idx="226">
                  <c:v>38542</c:v>
                </c:pt>
                <c:pt idx="227">
                  <c:v>37705</c:v>
                </c:pt>
                <c:pt idx="228">
                  <c:v>36766</c:v>
                </c:pt>
                <c:pt idx="229">
                  <c:v>36138</c:v>
                </c:pt>
                <c:pt idx="230">
                  <c:v>35131</c:v>
                </c:pt>
                <c:pt idx="231">
                  <c:v>34267</c:v>
                </c:pt>
                <c:pt idx="232">
                  <c:v>33499</c:v>
                </c:pt>
                <c:pt idx="233">
                  <c:v>32797</c:v>
                </c:pt>
                <c:pt idx="234">
                  <c:v>32460</c:v>
                </c:pt>
                <c:pt idx="235">
                  <c:v>32700</c:v>
                </c:pt>
                <c:pt idx="236">
                  <c:v>32647</c:v>
                </c:pt>
                <c:pt idx="237">
                  <c:v>31643</c:v>
                </c:pt>
                <c:pt idx="238">
                  <c:v>29808</c:v>
                </c:pt>
                <c:pt idx="239">
                  <c:v>27969</c:v>
                </c:pt>
                <c:pt idx="240">
                  <c:v>26412</c:v>
                </c:pt>
                <c:pt idx="241">
                  <c:v>25324</c:v>
                </c:pt>
                <c:pt idx="242">
                  <c:v>24521</c:v>
                </c:pt>
                <c:pt idx="243">
                  <c:v>23942</c:v>
                </c:pt>
                <c:pt idx="244">
                  <c:v>23363</c:v>
                </c:pt>
                <c:pt idx="245">
                  <c:v>23078</c:v>
                </c:pt>
                <c:pt idx="246">
                  <c:v>22789</c:v>
                </c:pt>
                <c:pt idx="247">
                  <c:v>22609</c:v>
                </c:pt>
                <c:pt idx="248">
                  <c:v>22207</c:v>
                </c:pt>
                <c:pt idx="249">
                  <c:v>21465</c:v>
                </c:pt>
                <c:pt idx="250">
                  <c:v>21389</c:v>
                </c:pt>
                <c:pt idx="251">
                  <c:v>21653</c:v>
                </c:pt>
                <c:pt idx="252">
                  <c:v>22911</c:v>
                </c:pt>
                <c:pt idx="253">
                  <c:v>24157</c:v>
                </c:pt>
                <c:pt idx="254">
                  <c:v>26120</c:v>
                </c:pt>
                <c:pt idx="255">
                  <c:v>27912</c:v>
                </c:pt>
                <c:pt idx="256">
                  <c:v>30190</c:v>
                </c:pt>
                <c:pt idx="257">
                  <c:v>31771</c:v>
                </c:pt>
                <c:pt idx="258">
                  <c:v>33140</c:v>
                </c:pt>
                <c:pt idx="259">
                  <c:v>33735</c:v>
                </c:pt>
                <c:pt idx="260">
                  <c:v>34025</c:v>
                </c:pt>
                <c:pt idx="261">
                  <c:v>34127</c:v>
                </c:pt>
                <c:pt idx="262">
                  <c:v>34157</c:v>
                </c:pt>
                <c:pt idx="263">
                  <c:v>34067</c:v>
                </c:pt>
                <c:pt idx="264">
                  <c:v>33861</c:v>
                </c:pt>
                <c:pt idx="265">
                  <c:v>33393</c:v>
                </c:pt>
                <c:pt idx="266">
                  <c:v>32879</c:v>
                </c:pt>
                <c:pt idx="267">
                  <c:v>32437</c:v>
                </c:pt>
                <c:pt idx="268">
                  <c:v>32084</c:v>
                </c:pt>
                <c:pt idx="269">
                  <c:v>31667</c:v>
                </c:pt>
                <c:pt idx="270">
                  <c:v>31523</c:v>
                </c:pt>
                <c:pt idx="271">
                  <c:v>31514</c:v>
                </c:pt>
                <c:pt idx="272">
                  <c:v>31747</c:v>
                </c:pt>
                <c:pt idx="273">
                  <c:v>31963</c:v>
                </c:pt>
                <c:pt idx="274">
                  <c:v>32562</c:v>
                </c:pt>
                <c:pt idx="275">
                  <c:v>32529</c:v>
                </c:pt>
                <c:pt idx="276">
                  <c:v>32058</c:v>
                </c:pt>
                <c:pt idx="277">
                  <c:v>31604</c:v>
                </c:pt>
                <c:pt idx="278">
                  <c:v>31209</c:v>
                </c:pt>
                <c:pt idx="279">
                  <c:v>30572</c:v>
                </c:pt>
                <c:pt idx="280">
                  <c:v>30126</c:v>
                </c:pt>
                <c:pt idx="281">
                  <c:v>29545</c:v>
                </c:pt>
                <c:pt idx="282">
                  <c:v>29334</c:v>
                </c:pt>
                <c:pt idx="283">
                  <c:v>29981</c:v>
                </c:pt>
                <c:pt idx="284">
                  <c:v>30418</c:v>
                </c:pt>
                <c:pt idx="285">
                  <c:v>29443</c:v>
                </c:pt>
                <c:pt idx="286">
                  <c:v>27958</c:v>
                </c:pt>
                <c:pt idx="287">
                  <c:v>26524</c:v>
                </c:pt>
                <c:pt idx="288">
                  <c:v>25203</c:v>
                </c:pt>
                <c:pt idx="289">
                  <c:v>24210</c:v>
                </c:pt>
                <c:pt idx="290">
                  <c:v>23407</c:v>
                </c:pt>
                <c:pt idx="291">
                  <c:v>22726</c:v>
                </c:pt>
                <c:pt idx="292">
                  <c:v>22170</c:v>
                </c:pt>
                <c:pt idx="293">
                  <c:v>21648</c:v>
                </c:pt>
                <c:pt idx="294">
                  <c:v>21281</c:v>
                </c:pt>
                <c:pt idx="295">
                  <c:v>21166</c:v>
                </c:pt>
                <c:pt idx="296">
                  <c:v>20739</c:v>
                </c:pt>
                <c:pt idx="297">
                  <c:v>19869</c:v>
                </c:pt>
                <c:pt idx="298">
                  <c:v>19499</c:v>
                </c:pt>
                <c:pt idx="299">
                  <c:v>19529</c:v>
                </c:pt>
                <c:pt idx="300">
                  <c:v>20226</c:v>
                </c:pt>
                <c:pt idx="301">
                  <c:v>20945</c:v>
                </c:pt>
                <c:pt idx="302">
                  <c:v>22191</c:v>
                </c:pt>
                <c:pt idx="303">
                  <c:v>23433</c:v>
                </c:pt>
                <c:pt idx="304">
                  <c:v>25135</c:v>
                </c:pt>
                <c:pt idx="305">
                  <c:v>26550</c:v>
                </c:pt>
                <c:pt idx="306">
                  <c:v>28182</c:v>
                </c:pt>
                <c:pt idx="307">
                  <c:v>29439</c:v>
                </c:pt>
                <c:pt idx="308">
                  <c:v>30414</c:v>
                </c:pt>
                <c:pt idx="309">
                  <c:v>30909</c:v>
                </c:pt>
                <c:pt idx="310">
                  <c:v>31443</c:v>
                </c:pt>
                <c:pt idx="311">
                  <c:v>31852</c:v>
                </c:pt>
                <c:pt idx="312">
                  <c:v>32027</c:v>
                </c:pt>
                <c:pt idx="313">
                  <c:v>31888</c:v>
                </c:pt>
                <c:pt idx="314">
                  <c:v>31484</c:v>
                </c:pt>
                <c:pt idx="315">
                  <c:v>31096</c:v>
                </c:pt>
                <c:pt idx="316">
                  <c:v>30757</c:v>
                </c:pt>
                <c:pt idx="317">
                  <c:v>30413</c:v>
                </c:pt>
                <c:pt idx="318">
                  <c:v>30377</c:v>
                </c:pt>
                <c:pt idx="319">
                  <c:v>30468</c:v>
                </c:pt>
                <c:pt idx="320">
                  <c:v>30665</c:v>
                </c:pt>
                <c:pt idx="321">
                  <c:v>31153</c:v>
                </c:pt>
                <c:pt idx="322">
                  <c:v>31427</c:v>
                </c:pt>
                <c:pt idx="323">
                  <c:v>31324</c:v>
                </c:pt>
                <c:pt idx="324">
                  <c:v>31206</c:v>
                </c:pt>
                <c:pt idx="325">
                  <c:v>31112</c:v>
                </c:pt>
                <c:pt idx="326">
                  <c:v>31019</c:v>
                </c:pt>
                <c:pt idx="327">
                  <c:v>30703</c:v>
                </c:pt>
                <c:pt idx="328">
                  <c:v>30440</c:v>
                </c:pt>
                <c:pt idx="329">
                  <c:v>30070</c:v>
                </c:pt>
                <c:pt idx="330">
                  <c:v>30299</c:v>
                </c:pt>
                <c:pt idx="331">
                  <c:v>30461</c:v>
                </c:pt>
                <c:pt idx="332">
                  <c:v>30554</c:v>
                </c:pt>
                <c:pt idx="333">
                  <c:v>29204</c:v>
                </c:pt>
                <c:pt idx="334">
                  <c:v>27441</c:v>
                </c:pt>
                <c:pt idx="335">
                  <c:v>25589</c:v>
                </c:pt>
              </c:numCache>
            </c:numRef>
          </c:val>
        </c:ser>
        <c:ser>
          <c:idx val="1"/>
          <c:order val="1"/>
          <c:tx>
            <c:strRef>
              <c:f>MicroMacroD1Week!$F$1</c:f>
              <c:strCache>
                <c:ptCount val="1"/>
                <c:pt idx="0">
                  <c:v>MicroDx2000</c:v>
                </c:pt>
              </c:strCache>
            </c:strRef>
          </c:tx>
          <c:marker>
            <c:symbol val="none"/>
          </c:marker>
          <c:val>
            <c:numRef>
              <c:f>MicroMacroD1Week!$F$2:$F$337</c:f>
              <c:numCache>
                <c:formatCode>General</c:formatCode>
                <c:ptCount val="336"/>
                <c:pt idx="0">
                  <c:v>1116.5990160000001</c:v>
                </c:pt>
                <c:pt idx="1">
                  <c:v>807.67906000000005</c:v>
                </c:pt>
                <c:pt idx="2">
                  <c:v>626.91775400000006</c:v>
                </c:pt>
                <c:pt idx="3">
                  <c:v>862.44403599999998</c:v>
                </c:pt>
                <c:pt idx="4">
                  <c:v>721.02686600000004</c:v>
                </c:pt>
                <c:pt idx="5">
                  <c:v>679.29416400000002</c:v>
                </c:pt>
                <c:pt idx="6">
                  <c:v>742.29444000000001</c:v>
                </c:pt>
                <c:pt idx="7">
                  <c:v>634.36039400000004</c:v>
                </c:pt>
                <c:pt idx="8">
                  <c:v>569.45795200000009</c:v>
                </c:pt>
                <c:pt idx="9">
                  <c:v>596.15320999999994</c:v>
                </c:pt>
                <c:pt idx="10">
                  <c:v>426.60949399999998</c:v>
                </c:pt>
                <c:pt idx="11">
                  <c:v>681.12177799999995</c:v>
                </c:pt>
                <c:pt idx="12">
                  <c:v>614.51212799999996</c:v>
                </c:pt>
                <c:pt idx="13">
                  <c:v>724.23578799999996</c:v>
                </c:pt>
                <c:pt idx="14">
                  <c:v>906.43757199999993</c:v>
                </c:pt>
                <c:pt idx="15">
                  <c:v>1061.0502759999999</c:v>
                </c:pt>
                <c:pt idx="16">
                  <c:v>1291.2138520000001</c:v>
                </c:pt>
                <c:pt idx="17">
                  <c:v>1285.49911</c:v>
                </c:pt>
                <c:pt idx="18">
                  <c:v>775.54757200000006</c:v>
                </c:pt>
                <c:pt idx="19">
                  <c:v>1229.947128</c:v>
                </c:pt>
                <c:pt idx="20">
                  <c:v>962.87639799999999</c:v>
                </c:pt>
                <c:pt idx="21">
                  <c:v>853.34247600000003</c:v>
                </c:pt>
                <c:pt idx="22">
                  <c:v>1058.703904</c:v>
                </c:pt>
                <c:pt idx="23">
                  <c:v>1645.160394</c:v>
                </c:pt>
                <c:pt idx="24">
                  <c:v>2119.4972379999999</c:v>
                </c:pt>
                <c:pt idx="25">
                  <c:v>1526.203338</c:v>
                </c:pt>
                <c:pt idx="26">
                  <c:v>1383.2056260000002</c:v>
                </c:pt>
                <c:pt idx="27">
                  <c:v>1335.9193300000002</c:v>
                </c:pt>
                <c:pt idx="28">
                  <c:v>1365.375904</c:v>
                </c:pt>
                <c:pt idx="29">
                  <c:v>1242.2835539999999</c:v>
                </c:pt>
                <c:pt idx="30">
                  <c:v>1435.1643919999999</c:v>
                </c:pt>
                <c:pt idx="31">
                  <c:v>1212.6424380000001</c:v>
                </c:pt>
                <c:pt idx="32">
                  <c:v>1810.76152</c:v>
                </c:pt>
                <c:pt idx="33">
                  <c:v>1675.292136</c:v>
                </c:pt>
                <c:pt idx="34">
                  <c:v>2471.3159720000003</c:v>
                </c:pt>
                <c:pt idx="35">
                  <c:v>2884.4281959999998</c:v>
                </c:pt>
                <c:pt idx="36">
                  <c:v>2159.478044</c:v>
                </c:pt>
                <c:pt idx="37">
                  <c:v>2487.8388560000003</c:v>
                </c:pt>
                <c:pt idx="38">
                  <c:v>1588.2015039999999</c:v>
                </c:pt>
                <c:pt idx="39">
                  <c:v>2089.8807259999999</c:v>
                </c:pt>
                <c:pt idx="40">
                  <c:v>1917.86652</c:v>
                </c:pt>
                <c:pt idx="41">
                  <c:v>1956.6547700000001</c:v>
                </c:pt>
                <c:pt idx="42">
                  <c:v>2133.6569339999996</c:v>
                </c:pt>
                <c:pt idx="43">
                  <c:v>1529.985662</c:v>
                </c:pt>
                <c:pt idx="44">
                  <c:v>1541.4605200000001</c:v>
                </c:pt>
                <c:pt idx="45">
                  <c:v>1218.50396</c:v>
                </c:pt>
                <c:pt idx="46">
                  <c:v>1220.0445139999999</c:v>
                </c:pt>
                <c:pt idx="47">
                  <c:v>1017.522442</c:v>
                </c:pt>
                <c:pt idx="48">
                  <c:v>801.61064400000009</c:v>
                </c:pt>
                <c:pt idx="49">
                  <c:v>831.291338</c:v>
                </c:pt>
                <c:pt idx="50">
                  <c:v>834.31940199999997</c:v>
                </c:pt>
                <c:pt idx="51">
                  <c:v>547.89113399999997</c:v>
                </c:pt>
                <c:pt idx="52">
                  <c:v>701.12800399999992</c:v>
                </c:pt>
                <c:pt idx="53">
                  <c:v>687.67164600000001</c:v>
                </c:pt>
                <c:pt idx="54">
                  <c:v>753.78219200000001</c:v>
                </c:pt>
                <c:pt idx="55">
                  <c:v>589.48566400000004</c:v>
                </c:pt>
                <c:pt idx="56">
                  <c:v>603.98561600000005</c:v>
                </c:pt>
                <c:pt idx="57">
                  <c:v>514.55993000000001</c:v>
                </c:pt>
                <c:pt idx="58">
                  <c:v>603.495408</c:v>
                </c:pt>
                <c:pt idx="59">
                  <c:v>606.394632</c:v>
                </c:pt>
                <c:pt idx="60">
                  <c:v>598.19302200000004</c:v>
                </c:pt>
                <c:pt idx="61">
                  <c:v>804.50424200000009</c:v>
                </c:pt>
                <c:pt idx="62">
                  <c:v>967.574748</c:v>
                </c:pt>
                <c:pt idx="63">
                  <c:v>1180.7162879999998</c:v>
                </c:pt>
                <c:pt idx="64">
                  <c:v>1300.1586679999998</c:v>
                </c:pt>
                <c:pt idx="65">
                  <c:v>1159.8419760000002</c:v>
                </c:pt>
                <c:pt idx="66">
                  <c:v>985.31524200000001</c:v>
                </c:pt>
                <c:pt idx="67">
                  <c:v>889.80454200000008</c:v>
                </c:pt>
                <c:pt idx="68">
                  <c:v>1008.950188</c:v>
                </c:pt>
                <c:pt idx="69">
                  <c:v>1034.4246640000001</c:v>
                </c:pt>
                <c:pt idx="70">
                  <c:v>1684.3729880000001</c:v>
                </c:pt>
                <c:pt idx="71">
                  <c:v>1606.9721880000002</c:v>
                </c:pt>
                <c:pt idx="72">
                  <c:v>1923.3764920000001</c:v>
                </c:pt>
                <c:pt idx="73">
                  <c:v>1851.6369180000002</c:v>
                </c:pt>
                <c:pt idx="74">
                  <c:v>1430.7487919999999</c:v>
                </c:pt>
                <c:pt idx="75">
                  <c:v>1406.7416040000001</c:v>
                </c:pt>
                <c:pt idx="76">
                  <c:v>1169.57321</c:v>
                </c:pt>
                <c:pt idx="77">
                  <c:v>1515.49008</c:v>
                </c:pt>
                <c:pt idx="78">
                  <c:v>1328.9293259999999</c:v>
                </c:pt>
                <c:pt idx="79">
                  <c:v>1311.779792</c:v>
                </c:pt>
                <c:pt idx="80">
                  <c:v>2162.9927900000002</c:v>
                </c:pt>
                <c:pt idx="81">
                  <c:v>2024.1470600000002</c:v>
                </c:pt>
                <c:pt idx="82">
                  <c:v>2639.5320099999999</c:v>
                </c:pt>
                <c:pt idx="83">
                  <c:v>2496.984078</c:v>
                </c:pt>
                <c:pt idx="84">
                  <c:v>2346.3477819999998</c:v>
                </c:pt>
                <c:pt idx="85">
                  <c:v>1650.7573980000002</c:v>
                </c:pt>
                <c:pt idx="86">
                  <c:v>1847.5880560000001</c:v>
                </c:pt>
                <c:pt idx="87">
                  <c:v>1698.134178</c:v>
                </c:pt>
                <c:pt idx="88">
                  <c:v>2215.7219519999999</c:v>
                </c:pt>
                <c:pt idx="89">
                  <c:v>2107.5451240000002</c:v>
                </c:pt>
                <c:pt idx="90">
                  <c:v>1898.945978</c:v>
                </c:pt>
                <c:pt idx="91">
                  <c:v>1866.4071259999998</c:v>
                </c:pt>
                <c:pt idx="92">
                  <c:v>1454.8208140000002</c:v>
                </c:pt>
                <c:pt idx="93">
                  <c:v>1299.2683920000002</c:v>
                </c:pt>
                <c:pt idx="94">
                  <c:v>1245.9060420000001</c:v>
                </c:pt>
                <c:pt idx="95">
                  <c:v>1041.5082419999999</c:v>
                </c:pt>
                <c:pt idx="96">
                  <c:v>1308.2899400000001</c:v>
                </c:pt>
                <c:pt idx="97">
                  <c:v>1000.04981</c:v>
                </c:pt>
                <c:pt idx="98">
                  <c:v>846.01436799999999</c:v>
                </c:pt>
                <c:pt idx="99">
                  <c:v>774.02889200000004</c:v>
                </c:pt>
                <c:pt idx="100">
                  <c:v>642.50105599999995</c:v>
                </c:pt>
                <c:pt idx="101">
                  <c:v>666.65190600000005</c:v>
                </c:pt>
                <c:pt idx="102">
                  <c:v>690.52709599999991</c:v>
                </c:pt>
                <c:pt idx="103">
                  <c:v>626.83768599999996</c:v>
                </c:pt>
                <c:pt idx="104">
                  <c:v>686.91197</c:v>
                </c:pt>
                <c:pt idx="105">
                  <c:v>571.07957199999998</c:v>
                </c:pt>
                <c:pt idx="106">
                  <c:v>603.04458199999999</c:v>
                </c:pt>
                <c:pt idx="107">
                  <c:v>539.34537</c:v>
                </c:pt>
                <c:pt idx="108">
                  <c:v>539.965374</c:v>
                </c:pt>
                <c:pt idx="109">
                  <c:v>517.91435200000001</c:v>
                </c:pt>
                <c:pt idx="110">
                  <c:v>660.46778799999993</c:v>
                </c:pt>
                <c:pt idx="111">
                  <c:v>859.55672600000003</c:v>
                </c:pt>
                <c:pt idx="112">
                  <c:v>1145.097694</c:v>
                </c:pt>
                <c:pt idx="113">
                  <c:v>1329.825388</c:v>
                </c:pt>
                <c:pt idx="114">
                  <c:v>1422.9434819999999</c:v>
                </c:pt>
                <c:pt idx="115">
                  <c:v>1207.6557240000002</c:v>
                </c:pt>
                <c:pt idx="116">
                  <c:v>1330.924636</c:v>
                </c:pt>
                <c:pt idx="117">
                  <c:v>1699.764856</c:v>
                </c:pt>
                <c:pt idx="118">
                  <c:v>1531.174964</c:v>
                </c:pt>
                <c:pt idx="119">
                  <c:v>2101.2060579999998</c:v>
                </c:pt>
                <c:pt idx="120">
                  <c:v>1794.2216900000001</c:v>
                </c:pt>
                <c:pt idx="121">
                  <c:v>1917.6635920000001</c:v>
                </c:pt>
                <c:pt idx="122">
                  <c:v>1847.0563319999999</c:v>
                </c:pt>
                <c:pt idx="123">
                  <c:v>1687.7290460000002</c:v>
                </c:pt>
                <c:pt idx="124">
                  <c:v>2004.3956540000001</c:v>
                </c:pt>
                <c:pt idx="125">
                  <c:v>1240.4499440000002</c:v>
                </c:pt>
                <c:pt idx="126">
                  <c:v>1117.444982</c:v>
                </c:pt>
                <c:pt idx="127">
                  <c:v>1644.69344</c:v>
                </c:pt>
                <c:pt idx="128">
                  <c:v>1396.06342</c:v>
                </c:pt>
                <c:pt idx="129">
                  <c:v>2138.4236599999999</c:v>
                </c:pt>
                <c:pt idx="130">
                  <c:v>2884.4922879999999</c:v>
                </c:pt>
                <c:pt idx="131">
                  <c:v>2233.738096</c:v>
                </c:pt>
                <c:pt idx="132">
                  <c:v>2409.218214</c:v>
                </c:pt>
                <c:pt idx="133">
                  <c:v>2200.7935899999998</c:v>
                </c:pt>
                <c:pt idx="134">
                  <c:v>3033.4317000000001</c:v>
                </c:pt>
                <c:pt idx="135">
                  <c:v>1798.04024</c:v>
                </c:pt>
                <c:pt idx="136">
                  <c:v>2061.1375879999996</c:v>
                </c:pt>
                <c:pt idx="137">
                  <c:v>1614.4062699999999</c:v>
                </c:pt>
                <c:pt idx="138">
                  <c:v>1575.065832</c:v>
                </c:pt>
                <c:pt idx="139">
                  <c:v>1310.17571</c:v>
                </c:pt>
                <c:pt idx="140">
                  <c:v>1224.182292</c:v>
                </c:pt>
                <c:pt idx="141">
                  <c:v>1156.3831259999999</c:v>
                </c:pt>
                <c:pt idx="142">
                  <c:v>1293.2912080000001</c:v>
                </c:pt>
                <c:pt idx="143">
                  <c:v>1398.60212</c:v>
                </c:pt>
                <c:pt idx="144">
                  <c:v>835.56678799999997</c:v>
                </c:pt>
                <c:pt idx="145">
                  <c:v>687.96352200000001</c:v>
                </c:pt>
                <c:pt idx="146">
                  <c:v>784.677998</c:v>
                </c:pt>
                <c:pt idx="147">
                  <c:v>729.96644600000002</c:v>
                </c:pt>
                <c:pt idx="148">
                  <c:v>783.93609400000003</c:v>
                </c:pt>
                <c:pt idx="149">
                  <c:v>710.51274000000001</c:v>
                </c:pt>
                <c:pt idx="150">
                  <c:v>722.98317599999996</c:v>
                </c:pt>
                <c:pt idx="151">
                  <c:v>630.16289800000004</c:v>
                </c:pt>
                <c:pt idx="152">
                  <c:v>516.72517399999992</c:v>
                </c:pt>
                <c:pt idx="153">
                  <c:v>510.49476400000003</c:v>
                </c:pt>
                <c:pt idx="154">
                  <c:v>578.15510400000005</c:v>
                </c:pt>
                <c:pt idx="155">
                  <c:v>505.13388000000003</c:v>
                </c:pt>
                <c:pt idx="156">
                  <c:v>533.25088600000004</c:v>
                </c:pt>
                <c:pt idx="157">
                  <c:v>631.81757200000004</c:v>
                </c:pt>
                <c:pt idx="158">
                  <c:v>660.92796399999997</c:v>
                </c:pt>
                <c:pt idx="159">
                  <c:v>1319.5242920000001</c:v>
                </c:pt>
                <c:pt idx="160">
                  <c:v>1324.8025320000002</c:v>
                </c:pt>
                <c:pt idx="161">
                  <c:v>1013.2357860000001</c:v>
                </c:pt>
                <c:pt idx="162">
                  <c:v>1052.104124</c:v>
                </c:pt>
                <c:pt idx="163">
                  <c:v>1563.1861719999999</c:v>
                </c:pt>
                <c:pt idx="164">
                  <c:v>1677.1950980000001</c:v>
                </c:pt>
                <c:pt idx="165">
                  <c:v>1453.912476</c:v>
                </c:pt>
                <c:pt idx="166">
                  <c:v>2184.5010539999998</c:v>
                </c:pt>
                <c:pt idx="167">
                  <c:v>2218.2111180000002</c:v>
                </c:pt>
                <c:pt idx="168">
                  <c:v>2572.707836</c:v>
                </c:pt>
                <c:pt idx="169">
                  <c:v>2843.1243380000001</c:v>
                </c:pt>
                <c:pt idx="170">
                  <c:v>2766.9114719999998</c:v>
                </c:pt>
                <c:pt idx="171">
                  <c:v>1992.210988</c:v>
                </c:pt>
                <c:pt idx="172">
                  <c:v>2202.4134180000001</c:v>
                </c:pt>
                <c:pt idx="173">
                  <c:v>1215.914276</c:v>
                </c:pt>
                <c:pt idx="174">
                  <c:v>1556.9125340000001</c:v>
                </c:pt>
                <c:pt idx="175">
                  <c:v>1571.5840900000001</c:v>
                </c:pt>
                <c:pt idx="176">
                  <c:v>1634.5217400000001</c:v>
                </c:pt>
                <c:pt idx="177">
                  <c:v>2246.0959400000002</c:v>
                </c:pt>
                <c:pt idx="178">
                  <c:v>2626.2972420000001</c:v>
                </c:pt>
                <c:pt idx="179">
                  <c:v>2720.0119020000002</c:v>
                </c:pt>
                <c:pt idx="180">
                  <c:v>2335.9778499999998</c:v>
                </c:pt>
                <c:pt idx="181">
                  <c:v>2089.7270560000002</c:v>
                </c:pt>
                <c:pt idx="182">
                  <c:v>1895.1526160000001</c:v>
                </c:pt>
                <c:pt idx="183">
                  <c:v>1615.8135540000001</c:v>
                </c:pt>
                <c:pt idx="184">
                  <c:v>1802.297006</c:v>
                </c:pt>
                <c:pt idx="185">
                  <c:v>2046.2072299999998</c:v>
                </c:pt>
                <c:pt idx="186">
                  <c:v>1513.608798</c:v>
                </c:pt>
                <c:pt idx="187">
                  <c:v>1602.825452</c:v>
                </c:pt>
                <c:pt idx="188">
                  <c:v>1721.721178</c:v>
                </c:pt>
                <c:pt idx="189">
                  <c:v>1343.4058559999999</c:v>
                </c:pt>
                <c:pt idx="190">
                  <c:v>1366.8283859999999</c:v>
                </c:pt>
                <c:pt idx="191">
                  <c:v>1123.0291320000001</c:v>
                </c:pt>
                <c:pt idx="192">
                  <c:v>1013.8340340000001</c:v>
                </c:pt>
                <c:pt idx="193">
                  <c:v>709.20385599999997</c:v>
                </c:pt>
                <c:pt idx="194">
                  <c:v>650.06982400000004</c:v>
                </c:pt>
                <c:pt idx="195">
                  <c:v>664.95691799999997</c:v>
                </c:pt>
                <c:pt idx="196">
                  <c:v>605.03826600000002</c:v>
                </c:pt>
                <c:pt idx="197">
                  <c:v>529.58552199999997</c:v>
                </c:pt>
                <c:pt idx="198">
                  <c:v>658.74147200000004</c:v>
                </c:pt>
                <c:pt idx="199">
                  <c:v>575.84718599999997</c:v>
                </c:pt>
                <c:pt idx="200">
                  <c:v>585.93423399999995</c:v>
                </c:pt>
                <c:pt idx="201">
                  <c:v>518.21030599999995</c:v>
                </c:pt>
                <c:pt idx="202">
                  <c:v>564.47894799999995</c:v>
                </c:pt>
                <c:pt idx="203">
                  <c:v>646.73316799999998</c:v>
                </c:pt>
                <c:pt idx="204">
                  <c:v>634.88911999999993</c:v>
                </c:pt>
                <c:pt idx="205">
                  <c:v>606.46735999999999</c:v>
                </c:pt>
                <c:pt idx="206">
                  <c:v>1006.564822</c:v>
                </c:pt>
                <c:pt idx="207">
                  <c:v>1499.46011</c:v>
                </c:pt>
                <c:pt idx="208">
                  <c:v>1175.380304</c:v>
                </c:pt>
                <c:pt idx="209">
                  <c:v>1000.3557119999999</c:v>
                </c:pt>
                <c:pt idx="210">
                  <c:v>1074.2823759999999</c:v>
                </c:pt>
                <c:pt idx="211">
                  <c:v>1200.2350200000001</c:v>
                </c:pt>
                <c:pt idx="212">
                  <c:v>1395.3543460000001</c:v>
                </c:pt>
                <c:pt idx="213">
                  <c:v>1124.6413379999999</c:v>
                </c:pt>
                <c:pt idx="214">
                  <c:v>1388.1667460000001</c:v>
                </c:pt>
                <c:pt idx="215">
                  <c:v>1120.3221020000001</c:v>
                </c:pt>
                <c:pt idx="216">
                  <c:v>1774.782592</c:v>
                </c:pt>
                <c:pt idx="217">
                  <c:v>2077.6598939999999</c:v>
                </c:pt>
                <c:pt idx="218">
                  <c:v>1648.7604879999999</c:v>
                </c:pt>
                <c:pt idx="219">
                  <c:v>1460.5817099999999</c:v>
                </c:pt>
                <c:pt idx="220">
                  <c:v>1868.543946</c:v>
                </c:pt>
                <c:pt idx="221">
                  <c:v>931.08910400000002</c:v>
                </c:pt>
                <c:pt idx="222">
                  <c:v>968.840194</c:v>
                </c:pt>
                <c:pt idx="223">
                  <c:v>1943.1347519999999</c:v>
                </c:pt>
                <c:pt idx="224">
                  <c:v>1619.5882720000002</c:v>
                </c:pt>
                <c:pt idx="225">
                  <c:v>2114.8165560000002</c:v>
                </c:pt>
                <c:pt idx="226">
                  <c:v>2431.8218580000002</c:v>
                </c:pt>
                <c:pt idx="227">
                  <c:v>3034.0666820000001</c:v>
                </c:pt>
                <c:pt idx="228">
                  <c:v>2725.725504</c:v>
                </c:pt>
                <c:pt idx="229">
                  <c:v>1575.4835880000001</c:v>
                </c:pt>
                <c:pt idx="230">
                  <c:v>1700.752804</c:v>
                </c:pt>
                <c:pt idx="231">
                  <c:v>2049.9514119999999</c:v>
                </c:pt>
                <c:pt idx="232">
                  <c:v>1450.403006</c:v>
                </c:pt>
                <c:pt idx="233">
                  <c:v>1840.1562819999999</c:v>
                </c:pt>
                <c:pt idx="234">
                  <c:v>1940.9010879999998</c:v>
                </c:pt>
                <c:pt idx="235">
                  <c:v>1621.946884</c:v>
                </c:pt>
                <c:pt idx="236">
                  <c:v>1356.34122</c:v>
                </c:pt>
                <c:pt idx="237">
                  <c:v>1454.848354</c:v>
                </c:pt>
                <c:pt idx="238">
                  <c:v>1254.502152</c:v>
                </c:pt>
                <c:pt idx="239">
                  <c:v>1008.5232159999999</c:v>
                </c:pt>
                <c:pt idx="240">
                  <c:v>921.76344600000004</c:v>
                </c:pt>
                <c:pt idx="241">
                  <c:v>857.46622600000001</c:v>
                </c:pt>
                <c:pt idx="242">
                  <c:v>753.43753400000003</c:v>
                </c:pt>
                <c:pt idx="243">
                  <c:v>790.91735600000004</c:v>
                </c:pt>
                <c:pt idx="244">
                  <c:v>792.73699199999999</c:v>
                </c:pt>
                <c:pt idx="245">
                  <c:v>611.87613599999997</c:v>
                </c:pt>
                <c:pt idx="246">
                  <c:v>661.55134800000008</c:v>
                </c:pt>
                <c:pt idx="247">
                  <c:v>697.10621600000002</c:v>
                </c:pt>
                <c:pt idx="248">
                  <c:v>628.40286800000001</c:v>
                </c:pt>
                <c:pt idx="249">
                  <c:v>616.24364800000001</c:v>
                </c:pt>
                <c:pt idx="250">
                  <c:v>557.14676799999995</c:v>
                </c:pt>
                <c:pt idx="251">
                  <c:v>545.03430600000002</c:v>
                </c:pt>
                <c:pt idx="252">
                  <c:v>707.75952399999994</c:v>
                </c:pt>
                <c:pt idx="253">
                  <c:v>625.5271140000001</c:v>
                </c:pt>
                <c:pt idx="254">
                  <c:v>749.27466400000003</c:v>
                </c:pt>
                <c:pt idx="255">
                  <c:v>1460.8055259999999</c:v>
                </c:pt>
                <c:pt idx="256">
                  <c:v>1321.467318</c:v>
                </c:pt>
                <c:pt idx="257">
                  <c:v>1328.2718440000001</c:v>
                </c:pt>
                <c:pt idx="258">
                  <c:v>1173.2266499999998</c:v>
                </c:pt>
                <c:pt idx="259">
                  <c:v>1079.1135959999999</c:v>
                </c:pt>
                <c:pt idx="260">
                  <c:v>1230.5334699999999</c:v>
                </c:pt>
                <c:pt idx="261">
                  <c:v>1223.5739779999999</c:v>
                </c:pt>
                <c:pt idx="262">
                  <c:v>1079.113298</c:v>
                </c:pt>
                <c:pt idx="263">
                  <c:v>1696.949762</c:v>
                </c:pt>
                <c:pt idx="264">
                  <c:v>2168.8142460000004</c:v>
                </c:pt>
                <c:pt idx="265">
                  <c:v>1100.731646</c:v>
                </c:pt>
                <c:pt idx="266">
                  <c:v>1394.5042880000001</c:v>
                </c:pt>
                <c:pt idx="267">
                  <c:v>1549.4604139999999</c:v>
                </c:pt>
                <c:pt idx="268">
                  <c:v>1386.1249719999998</c:v>
                </c:pt>
                <c:pt idx="269">
                  <c:v>1448.125914</c:v>
                </c:pt>
                <c:pt idx="270">
                  <c:v>1569.8825359999998</c:v>
                </c:pt>
                <c:pt idx="271">
                  <c:v>1808.9369859999999</c:v>
                </c:pt>
                <c:pt idx="272">
                  <c:v>1676.828086</c:v>
                </c:pt>
                <c:pt idx="273">
                  <c:v>1987.583118</c:v>
                </c:pt>
                <c:pt idx="274">
                  <c:v>2772.6025839999998</c:v>
                </c:pt>
                <c:pt idx="275">
                  <c:v>2435.122562</c:v>
                </c:pt>
                <c:pt idx="276">
                  <c:v>2774.9685140000001</c:v>
                </c:pt>
                <c:pt idx="277">
                  <c:v>1719.6264560000002</c:v>
                </c:pt>
                <c:pt idx="278">
                  <c:v>1932.7743639999999</c:v>
                </c:pt>
                <c:pt idx="279">
                  <c:v>2095.0138940000002</c:v>
                </c:pt>
                <c:pt idx="280">
                  <c:v>2166.68381</c:v>
                </c:pt>
                <c:pt idx="281">
                  <c:v>1733.856434</c:v>
                </c:pt>
                <c:pt idx="282">
                  <c:v>2101.4377999999997</c:v>
                </c:pt>
                <c:pt idx="283">
                  <c:v>1598.2271079999998</c:v>
                </c:pt>
                <c:pt idx="284">
                  <c:v>1595.9066340000002</c:v>
                </c:pt>
                <c:pt idx="285">
                  <c:v>1410.067712</c:v>
                </c:pt>
                <c:pt idx="286">
                  <c:v>1271.0433499999999</c:v>
                </c:pt>
                <c:pt idx="287">
                  <c:v>1207.452184</c:v>
                </c:pt>
                <c:pt idx="288">
                  <c:v>1011.81459</c:v>
                </c:pt>
                <c:pt idx="289">
                  <c:v>814.50632800000005</c:v>
                </c:pt>
                <c:pt idx="290">
                  <c:v>697.279628</c:v>
                </c:pt>
                <c:pt idx="291">
                  <c:v>652.64073199999996</c:v>
                </c:pt>
                <c:pt idx="292">
                  <c:v>623.76592799999992</c:v>
                </c:pt>
                <c:pt idx="293">
                  <c:v>664.38519799999995</c:v>
                </c:pt>
                <c:pt idx="294">
                  <c:v>578.90785199999993</c:v>
                </c:pt>
                <c:pt idx="295">
                  <c:v>570.594966</c:v>
                </c:pt>
                <c:pt idx="296">
                  <c:v>581.07823400000007</c:v>
                </c:pt>
                <c:pt idx="297">
                  <c:v>585.89779199999998</c:v>
                </c:pt>
                <c:pt idx="298">
                  <c:v>591.875406</c:v>
                </c:pt>
                <c:pt idx="299">
                  <c:v>534.97436399999992</c:v>
                </c:pt>
                <c:pt idx="300">
                  <c:v>622.902514</c:v>
                </c:pt>
                <c:pt idx="301">
                  <c:v>764.84282400000006</c:v>
                </c:pt>
                <c:pt idx="302">
                  <c:v>1024.2909499999998</c:v>
                </c:pt>
                <c:pt idx="303">
                  <c:v>1255.9095540000001</c:v>
                </c:pt>
                <c:pt idx="304">
                  <c:v>1267.090968</c:v>
                </c:pt>
                <c:pt idx="305">
                  <c:v>1139.334466</c:v>
                </c:pt>
                <c:pt idx="306">
                  <c:v>1018.479298</c:v>
                </c:pt>
                <c:pt idx="307">
                  <c:v>1088.1264779999999</c:v>
                </c:pt>
                <c:pt idx="308">
                  <c:v>1089.607804</c:v>
                </c:pt>
                <c:pt idx="309">
                  <c:v>1313.073044</c:v>
                </c:pt>
                <c:pt idx="310">
                  <c:v>1254.8381280000001</c:v>
                </c:pt>
                <c:pt idx="311">
                  <c:v>1448.736752</c:v>
                </c:pt>
                <c:pt idx="312">
                  <c:v>1083.5893800000001</c:v>
                </c:pt>
                <c:pt idx="313">
                  <c:v>1718.381216</c:v>
                </c:pt>
                <c:pt idx="314">
                  <c:v>1635.7883319999999</c:v>
                </c:pt>
                <c:pt idx="315">
                  <c:v>1400.8806500000001</c:v>
                </c:pt>
                <c:pt idx="316">
                  <c:v>1697.9046520000002</c:v>
                </c:pt>
                <c:pt idx="317">
                  <c:v>1310.0884880000001</c:v>
                </c:pt>
                <c:pt idx="318">
                  <c:v>1312.173286</c:v>
                </c:pt>
                <c:pt idx="319">
                  <c:v>1443.470354</c:v>
                </c:pt>
                <c:pt idx="320">
                  <c:v>1405.5793720000001</c:v>
                </c:pt>
                <c:pt idx="321">
                  <c:v>1967.149032</c:v>
                </c:pt>
                <c:pt idx="322">
                  <c:v>2458.7915699999999</c:v>
                </c:pt>
                <c:pt idx="323">
                  <c:v>2581.8421779999999</c:v>
                </c:pt>
                <c:pt idx="324">
                  <c:v>2690.7762279999997</c:v>
                </c:pt>
                <c:pt idx="325">
                  <c:v>2229.2773380000003</c:v>
                </c:pt>
                <c:pt idx="326">
                  <c:v>1872.5651720000001</c:v>
                </c:pt>
                <c:pt idx="327">
                  <c:v>1897.2528200000002</c:v>
                </c:pt>
                <c:pt idx="328">
                  <c:v>1606.8374139999999</c:v>
                </c:pt>
                <c:pt idx="329">
                  <c:v>2060.9244219999996</c:v>
                </c:pt>
                <c:pt idx="330">
                  <c:v>1564.2144440000002</c:v>
                </c:pt>
                <c:pt idx="331">
                  <c:v>1562.413202</c:v>
                </c:pt>
                <c:pt idx="332">
                  <c:v>1629.7051160000001</c:v>
                </c:pt>
                <c:pt idx="333">
                  <c:v>1364.9722939999999</c:v>
                </c:pt>
                <c:pt idx="334">
                  <c:v>1269.015592</c:v>
                </c:pt>
                <c:pt idx="335">
                  <c:v>1004.7479</c:v>
                </c:pt>
              </c:numCache>
            </c:numRef>
          </c:val>
        </c:ser>
        <c:marker val="1"/>
        <c:axId val="88722816"/>
        <c:axId val="88884352"/>
      </c:lineChart>
      <c:catAx>
        <c:axId val="88722816"/>
        <c:scaling>
          <c:orientation val="minMax"/>
        </c:scaling>
        <c:axPos val="b"/>
        <c:tickLblPos val="nextTo"/>
        <c:crossAx val="88884352"/>
        <c:crosses val="autoZero"/>
        <c:auto val="1"/>
        <c:lblAlgn val="ctr"/>
        <c:lblOffset val="100"/>
      </c:catAx>
      <c:valAx>
        <c:axId val="88884352"/>
        <c:scaling>
          <c:orientation val="minMax"/>
        </c:scaling>
        <c:axPos val="l"/>
        <c:majorGridlines/>
        <c:numFmt formatCode="General" sourceLinked="1"/>
        <c:tickLblPos val="nextTo"/>
        <c:crossAx val="88722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3532</xdr:colOff>
      <xdr:row>68</xdr:row>
      <xdr:rowOff>963</xdr:rowOff>
    </xdr:from>
    <xdr:to>
      <xdr:col>22</xdr:col>
      <xdr:colOff>24423</xdr:colOff>
      <xdr:row>100</xdr:row>
      <xdr:rowOff>24423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8677</xdr:colOff>
      <xdr:row>140</xdr:row>
      <xdr:rowOff>27315</xdr:rowOff>
    </xdr:from>
    <xdr:to>
      <xdr:col>17</xdr:col>
      <xdr:colOff>171608</xdr:colOff>
      <xdr:row>169</xdr:row>
      <xdr:rowOff>185100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83583</xdr:colOff>
      <xdr:row>70</xdr:row>
      <xdr:rowOff>90219</xdr:rowOff>
    </xdr:from>
    <xdr:to>
      <xdr:col>38</xdr:col>
      <xdr:colOff>459007</xdr:colOff>
      <xdr:row>100</xdr:row>
      <xdr:rowOff>175135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12212</xdr:colOff>
      <xdr:row>104</xdr:row>
      <xdr:rowOff>4177</xdr:rowOff>
    </xdr:from>
    <xdr:to>
      <xdr:col>21</xdr:col>
      <xdr:colOff>598366</xdr:colOff>
      <xdr:row>136</xdr:row>
      <xdr:rowOff>86767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203180</xdr:colOff>
      <xdr:row>123</xdr:row>
      <xdr:rowOff>8834</xdr:rowOff>
    </xdr:from>
    <xdr:to>
      <xdr:col>30</xdr:col>
      <xdr:colOff>496256</xdr:colOff>
      <xdr:row>137</xdr:row>
      <xdr:rowOff>21045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207856</xdr:colOff>
      <xdr:row>142</xdr:row>
      <xdr:rowOff>73269</xdr:rowOff>
    </xdr:from>
    <xdr:to>
      <xdr:col>34</xdr:col>
      <xdr:colOff>97951</xdr:colOff>
      <xdr:row>170</xdr:row>
      <xdr:rowOff>122116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5</xdr:row>
      <xdr:rowOff>47625</xdr:rowOff>
    </xdr:from>
    <xdr:to>
      <xdr:col>18</xdr:col>
      <xdr:colOff>200024</xdr:colOff>
      <xdr:row>28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76201</xdr:colOff>
      <xdr:row>32</xdr:row>
      <xdr:rowOff>66675</xdr:rowOff>
    </xdr:from>
    <xdr:to>
      <xdr:col>18</xdr:col>
      <xdr:colOff>295275</xdr:colOff>
      <xdr:row>56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24</xdr:row>
      <xdr:rowOff>28575</xdr:rowOff>
    </xdr:from>
    <xdr:to>
      <xdr:col>28</xdr:col>
      <xdr:colOff>276226</xdr:colOff>
      <xdr:row>53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49"/>
  <sheetViews>
    <sheetView zoomScale="76" zoomScaleNormal="76" workbookViewId="0">
      <selection activeCell="N42" sqref="N42"/>
    </sheetView>
  </sheetViews>
  <sheetFormatPr defaultRowHeight="15"/>
  <sheetData>
    <row r="1" spans="1:69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J1" s="2" t="s">
        <v>3</v>
      </c>
      <c r="K1" s="1"/>
      <c r="L1" s="1"/>
      <c r="M1" s="1"/>
      <c r="N1" s="1"/>
      <c r="O1" s="1"/>
      <c r="P1" s="1"/>
      <c r="T1" t="s">
        <v>1</v>
      </c>
      <c r="U1" s="4" t="s">
        <v>2</v>
      </c>
      <c r="W1" s="5" t="s">
        <v>4</v>
      </c>
      <c r="X1" s="5" t="s">
        <v>5</v>
      </c>
      <c r="Y1" s="5" t="s">
        <v>6</v>
      </c>
    </row>
    <row r="2" spans="1:69">
      <c r="A2">
        <v>1</v>
      </c>
      <c r="B2">
        <v>0.55829950800000006</v>
      </c>
      <c r="C2">
        <v>0.40080532200000002</v>
      </c>
      <c r="D2">
        <v>0.65414497000000005</v>
      </c>
      <c r="E2">
        <v>0.41778339399999997</v>
      </c>
      <c r="F2">
        <v>0.50691701700000003</v>
      </c>
      <c r="G2">
        <v>0.46088172300000002</v>
      </c>
      <c r="H2">
        <v>0.50590729499999998</v>
      </c>
      <c r="J2" s="1">
        <f>B2*3</f>
        <v>1.6748985240000001</v>
      </c>
      <c r="K2" s="1">
        <f t="shared" ref="K2:P2" si="0">C2*3</f>
        <v>1.202415966</v>
      </c>
      <c r="L2" s="1">
        <f t="shared" si="0"/>
        <v>1.9624349100000003</v>
      </c>
      <c r="M2" s="1">
        <f t="shared" si="0"/>
        <v>1.2533501819999999</v>
      </c>
      <c r="N2" s="1">
        <f t="shared" si="0"/>
        <v>1.520751051</v>
      </c>
      <c r="O2" s="1">
        <f t="shared" si="0"/>
        <v>1.3826451690000001</v>
      </c>
      <c r="P2" s="1">
        <f t="shared" si="0"/>
        <v>1.5177218849999998</v>
      </c>
      <c r="R2">
        <f t="shared" ref="R2:R49" si="1">SUM(B2:H2)/3</f>
        <v>1.1682464096666667</v>
      </c>
      <c r="T2">
        <f>SUM(B2:H2)/7</f>
        <v>0.50067703271428576</v>
      </c>
      <c r="U2" s="3">
        <f>T2*3</f>
        <v>1.5020310981428573</v>
      </c>
      <c r="W2" s="6">
        <v>1.0766741819679701E-2</v>
      </c>
      <c r="X2" s="6">
        <v>4.3202116992324499E-2</v>
      </c>
      <c r="Y2" s="6">
        <v>8.1960149179212696E-2</v>
      </c>
      <c r="AA2">
        <f>$B2*(1-W2)</f>
        <v>0.55228844133930988</v>
      </c>
      <c r="AB2">
        <f t="shared" ref="AB2:AC2" si="2">$B2*(1-X2)</f>
        <v>0.53417978733862692</v>
      </c>
      <c r="AC2">
        <f t="shared" si="2"/>
        <v>0.51254119703763901</v>
      </c>
      <c r="AE2">
        <f>SUM(AA2:AD2)</f>
        <v>1.5990094257155758</v>
      </c>
      <c r="AG2">
        <f>$C2*(1-(-0.0212765957446808*W2))</f>
        <v>0.40089713832812618</v>
      </c>
      <c r="AH2">
        <f t="shared" ref="AH2:AI2" si="3">$C2*(1-(-0.0212765957446808*X2))</f>
        <v>0.4011737398385572</v>
      </c>
      <c r="AI2">
        <f t="shared" si="3"/>
        <v>0.40150425953155194</v>
      </c>
      <c r="AK2">
        <f>SUM(AG2:AJ2)</f>
        <v>1.2035751376982353</v>
      </c>
      <c r="AM2">
        <f>$D2*(1-W2)</f>
        <v>0.6471019599953679</v>
      </c>
      <c r="AN2">
        <f t="shared" ref="AN2:AO2" si="4">$D2*(1-X2)</f>
        <v>0.62588452247611948</v>
      </c>
      <c r="AO2">
        <f t="shared" si="4"/>
        <v>0.60053115067396845</v>
      </c>
      <c r="AQ2">
        <f>SUM(AM2:AP2)</f>
        <v>1.8735176331454557</v>
      </c>
      <c r="AS2">
        <f>$E2*(1-W2)</f>
        <v>0.41328522806025242</v>
      </c>
      <c r="AT2">
        <f t="shared" ref="AT2:AU2" si="5">$E2*(1-X2)</f>
        <v>0.39973426693496161</v>
      </c>
      <c r="AU2">
        <f t="shared" si="5"/>
        <v>0.38354180470316218</v>
      </c>
      <c r="AW2">
        <f>SUM(AS2:AV2)</f>
        <v>1.1965612996983763</v>
      </c>
      <c r="AY2">
        <f>$F2*(1-W2)</f>
        <v>0.50145917235395887</v>
      </c>
      <c r="AZ2">
        <f t="shared" ref="AZ2:BA2" si="6">$F2*(1-X2)</f>
        <v>0.48501712872616592</v>
      </c>
      <c r="BA2">
        <f t="shared" si="6"/>
        <v>0.46537002266519856</v>
      </c>
      <c r="BC2">
        <f>SUM(AY2:BB2)</f>
        <v>1.4518463237453232</v>
      </c>
      <c r="BE2">
        <f>$G2*(1-W2)</f>
        <v>0.45591952847904987</v>
      </c>
      <c r="BF2">
        <f t="shared" ref="BF2:BG2" si="7">$G2*(1-X2)</f>
        <v>0.44097065688332993</v>
      </c>
      <c r="BG2">
        <f t="shared" si="7"/>
        <v>0.42310778822894746</v>
      </c>
      <c r="BI2">
        <f>SUM(BE2:BH2)</f>
        <v>1.3199979735913274</v>
      </c>
      <c r="BK2">
        <f>$H2*(1-W2)</f>
        <v>0.5004603217700424</v>
      </c>
      <c r="BL2">
        <f t="shared" ref="BL2:BM2" si="8">$H2*(1-X2)</f>
        <v>0.48405102885413959</v>
      </c>
      <c r="BM2">
        <f t="shared" si="8"/>
        <v>0.46444305763094801</v>
      </c>
      <c r="BO2">
        <f>SUM(BK2:BN2)</f>
        <v>1.44895440825513</v>
      </c>
      <c r="BQ2">
        <f>(AE2+AK2+AQ2+AW2+BC2+BI2+BO2)/7</f>
        <v>1.4419231716927747</v>
      </c>
    </row>
    <row r="3" spans="1:69">
      <c r="A3">
        <v>2</v>
      </c>
      <c r="B3">
        <v>0.40383953</v>
      </c>
      <c r="C3">
        <v>0.415645669</v>
      </c>
      <c r="D3">
        <v>0.50002490499999996</v>
      </c>
      <c r="E3">
        <v>0.343981761</v>
      </c>
      <c r="F3">
        <v>0.35460192800000001</v>
      </c>
      <c r="G3">
        <v>0.428733113</v>
      </c>
      <c r="H3">
        <v>0.407253164</v>
      </c>
      <c r="J3" s="1">
        <f t="shared" ref="J3:J49" si="9">B3*3</f>
        <v>1.2115185900000001</v>
      </c>
      <c r="K3" s="1">
        <f t="shared" ref="K3:K49" si="10">C3*3</f>
        <v>1.2469370070000001</v>
      </c>
      <c r="L3" s="1">
        <f t="shared" ref="L3:L49" si="11">D3*3</f>
        <v>1.5000747149999998</v>
      </c>
      <c r="M3" s="1">
        <f t="shared" ref="M3:M49" si="12">E3*3</f>
        <v>1.031945283</v>
      </c>
      <c r="N3" s="1">
        <f t="shared" ref="N3:N49" si="13">F3*3</f>
        <v>1.0638057839999999</v>
      </c>
      <c r="O3" s="1">
        <f t="shared" ref="O3:O49" si="14">G3*3</f>
        <v>1.2861993389999999</v>
      </c>
      <c r="P3" s="1">
        <f t="shared" ref="P3:P49" si="15">H3*3</f>
        <v>1.2217594919999999</v>
      </c>
      <c r="R3">
        <f t="shared" si="1"/>
        <v>0.95136002333333325</v>
      </c>
      <c r="T3">
        <f t="shared" ref="T3:T49" si="16">SUM(B3:H3)/7</f>
        <v>0.40772572428571424</v>
      </c>
      <c r="U3" s="3">
        <f t="shared" ref="U3:U49" si="17">T3*3</f>
        <v>1.2231771728571428</v>
      </c>
      <c r="W3" s="6">
        <v>5.0249216053634797E-2</v>
      </c>
      <c r="X3" s="6">
        <v>4.8667162633500897E-2</v>
      </c>
      <c r="Y3" s="6">
        <v>8.8341473625041494E-2</v>
      </c>
      <c r="AA3">
        <f>$B3*(1-(-0.0212765957446808*W3))</f>
        <v>0.40427128786795674</v>
      </c>
      <c r="AB3">
        <f>$B3*(1-(-0.0212765957446808*X3))</f>
        <v>0.4042576943422202</v>
      </c>
      <c r="AC3">
        <f t="shared" ref="AC3" si="18">$B3*(1-(-0.0212765957446808*Y3))</f>
        <v>0.40459858913166474</v>
      </c>
      <c r="AE3">
        <f t="shared" ref="AE3:AE49" si="19">SUM(AA3:AD3)</f>
        <v>1.2131275713418417</v>
      </c>
      <c r="AG3">
        <f t="shared" ref="AG3" si="20">$C3*(1-W3)</f>
        <v>0.39475979997666144</v>
      </c>
      <c r="AH3">
        <f t="shared" ref="AH3" si="21">$C3*(1-X3)</f>
        <v>0.3954173736288667</v>
      </c>
      <c r="AI3">
        <f t="shared" ref="AI3" si="22">$C3*(1-Y3)</f>
        <v>0.37892691809467377</v>
      </c>
      <c r="AK3">
        <f t="shared" ref="AK3:AK49" si="23">SUM(AG3:AJ3)</f>
        <v>1.1691040917002018</v>
      </c>
      <c r="AM3">
        <f t="shared" ref="AM3:AM49" si="24">$D3*(1-W3)</f>
        <v>0.47489904551645679</v>
      </c>
      <c r="AN3">
        <f t="shared" ref="AN3:AN49" si="25">$D3*(1-X3)</f>
        <v>0.47569011162756414</v>
      </c>
      <c r="AO3">
        <f t="shared" ref="AO3:AO49" si="26">$D3*(1-Y3)</f>
        <v>0.45585196804307859</v>
      </c>
      <c r="AQ3">
        <f t="shared" ref="AQ3:AQ49" si="27">SUM(AM3:AP3)</f>
        <v>1.4064411251870994</v>
      </c>
      <c r="AS3">
        <f t="shared" ref="AS3:AS49" si="28">$E3*(1-W3)</f>
        <v>0.32669694717300124</v>
      </c>
      <c r="AT3">
        <f t="shared" ref="AT3:AT49" si="29">$E3*(1-X3)</f>
        <v>0.32724114469445498</v>
      </c>
      <c r="AU3">
        <f t="shared" ref="AU3:AU49" si="30">$E3*(1-Y3)</f>
        <v>0.31359390533312315</v>
      </c>
      <c r="AW3">
        <f t="shared" ref="AW3:AW49" si="31">SUM(AS3:AV3)</f>
        <v>0.96753199720057936</v>
      </c>
      <c r="AY3">
        <f t="shared" ref="AY3:AY49" si="32">$F3*(1-W3)</f>
        <v>0.33678345910689256</v>
      </c>
      <c r="AZ3">
        <f t="shared" ref="AZ3:AZ49" si="33">$F3*(1-X3)</f>
        <v>0.33734445829987103</v>
      </c>
      <c r="BA3">
        <f t="shared" ref="BA3:BA49" si="34">$F3*(1-Y3)</f>
        <v>0.32327587113019912</v>
      </c>
      <c r="BC3">
        <f t="shared" ref="BC3:BC49" si="35">SUM(AY3:BB3)</f>
        <v>0.99740378853696265</v>
      </c>
      <c r="BE3">
        <f t="shared" ref="BE3:BE49" si="36">$G3*(1-W3)</f>
        <v>0.40718961017551558</v>
      </c>
      <c r="BF3">
        <f t="shared" ref="BF3:BF49" si="37">$G3*(1-X3)</f>
        <v>0.40786788886326186</v>
      </c>
      <c r="BG3">
        <f t="shared" ref="BG3:BG49" si="38">$G3*(1-Y3)</f>
        <v>0.39085819800572857</v>
      </c>
      <c r="BI3">
        <f t="shared" ref="BI3:BI49" si="39">SUM(BE3:BH3)</f>
        <v>1.205915697044506</v>
      </c>
      <c r="BK3">
        <f t="shared" ref="BK3:BK49" si="40">$H3*(1-W3)</f>
        <v>0.38678901177363767</v>
      </c>
      <c r="BL3">
        <f t="shared" ref="BL3:BL49" si="41">$H3*(1-X3)</f>
        <v>0.38743330803460418</v>
      </c>
      <c r="BM3">
        <f t="shared" ref="BM3:BM49" si="42">$H3*(1-Y3)</f>
        <v>0.37127581935377929</v>
      </c>
      <c r="BO3">
        <f t="shared" ref="BO3:BO49" si="43">SUM(BK3:BN3)</f>
        <v>1.1454981391620211</v>
      </c>
      <c r="BQ3">
        <f t="shared" ref="BQ3:BQ49" si="44">(AE3+AK3+AQ3+AW3+BC3+BI3+BO3)/7</f>
        <v>1.1578603443104589</v>
      </c>
    </row>
    <row r="4" spans="1:69">
      <c r="A4">
        <v>3</v>
      </c>
      <c r="B4">
        <v>0.31345887700000002</v>
      </c>
      <c r="C4">
        <v>0.41715970099999999</v>
      </c>
      <c r="D4">
        <v>0.42300718399999998</v>
      </c>
      <c r="E4">
        <v>0.39233899900000002</v>
      </c>
      <c r="F4">
        <v>0.32503491200000001</v>
      </c>
      <c r="G4">
        <v>0.37671876700000001</v>
      </c>
      <c r="H4">
        <v>0.34863981399999999</v>
      </c>
      <c r="J4" s="1">
        <f t="shared" si="9"/>
        <v>0.94037663100000013</v>
      </c>
      <c r="K4" s="1">
        <f t="shared" si="10"/>
        <v>1.2514791029999999</v>
      </c>
      <c r="L4" s="1">
        <f t="shared" si="11"/>
        <v>1.2690215519999999</v>
      </c>
      <c r="M4" s="1">
        <f t="shared" si="12"/>
        <v>1.177016997</v>
      </c>
      <c r="N4" s="1">
        <f t="shared" si="13"/>
        <v>0.97510473600000003</v>
      </c>
      <c r="O4" s="1">
        <f t="shared" si="14"/>
        <v>1.130156301</v>
      </c>
      <c r="P4" s="1">
        <f t="shared" si="15"/>
        <v>1.045919442</v>
      </c>
      <c r="R4">
        <f t="shared" si="1"/>
        <v>0.86545275133333333</v>
      </c>
      <c r="T4">
        <f t="shared" si="16"/>
        <v>0.37090832200000001</v>
      </c>
      <c r="U4" s="3">
        <f t="shared" si="17"/>
        <v>1.112724966</v>
      </c>
      <c r="W4" s="6">
        <v>8.5928126238286502E-3</v>
      </c>
      <c r="X4" s="6">
        <v>6.88568182988092E-2</v>
      </c>
      <c r="Y4" s="6">
        <v>9.4592300010844996E-2</v>
      </c>
      <c r="AA4">
        <f t="shared" ref="AA4:AA49" si="45">$B4*(1-(-0.0212765957446808*W4))</f>
        <v>0.31351618537011355</v>
      </c>
      <c r="AB4">
        <f t="shared" ref="AB4:AB49" si="46">$B4*(1-(-0.0212765957446808*X4))</f>
        <v>0.31391810638165396</v>
      </c>
      <c r="AC4">
        <f t="shared" ref="AC4:AC49" si="47">$B4*(1-(-0.0212765957446808*Y4))</f>
        <v>0.31408974500285636</v>
      </c>
      <c r="AE4">
        <f t="shared" si="19"/>
        <v>0.94152403675462382</v>
      </c>
      <c r="AG4">
        <f>$C4*(1-(-0.0212765957446808*W4))</f>
        <v>0.41723596855627459</v>
      </c>
      <c r="AH4">
        <f t="shared" ref="AH4:AI4" si="48">$C4*(1-(-0.0212765957446808*X4))</f>
        <v>0.41777085610070935</v>
      </c>
      <c r="AI4">
        <f t="shared" si="48"/>
        <v>0.41799927750190269</v>
      </c>
      <c r="AK4">
        <f t="shared" si="23"/>
        <v>1.2530061021588867</v>
      </c>
      <c r="AM4">
        <f t="shared" si="24"/>
        <v>0.41937236252935461</v>
      </c>
      <c r="AN4">
        <f t="shared" si="25"/>
        <v>0.39388025519222103</v>
      </c>
      <c r="AO4">
        <f t="shared" si="26"/>
        <v>0.3829939615443293</v>
      </c>
      <c r="AQ4">
        <f t="shared" si="27"/>
        <v>1.1962465792659049</v>
      </c>
      <c r="AS4">
        <f t="shared" si="28"/>
        <v>0.38896770349657256</v>
      </c>
      <c r="AT4">
        <f t="shared" si="29"/>
        <v>0.36532378383432035</v>
      </c>
      <c r="AU4">
        <f t="shared" si="30"/>
        <v>0.35522675070063742</v>
      </c>
      <c r="AW4">
        <f t="shared" si="31"/>
        <v>1.1095182380315303</v>
      </c>
      <c r="AY4">
        <f t="shared" si="32"/>
        <v>0.3222419479049814</v>
      </c>
      <c r="AZ4">
        <f t="shared" si="33"/>
        <v>0.30265404212364655</v>
      </c>
      <c r="BA4">
        <f t="shared" si="34"/>
        <v>0.29428911209009739</v>
      </c>
      <c r="BC4">
        <f t="shared" si="35"/>
        <v>0.91918510211872539</v>
      </c>
      <c r="BE4">
        <f t="shared" si="36"/>
        <v>0.37348169322328928</v>
      </c>
      <c r="BF4">
        <f t="shared" si="37"/>
        <v>0.35077911131092959</v>
      </c>
      <c r="BG4">
        <f t="shared" si="38"/>
        <v>0.34108407237222044</v>
      </c>
      <c r="BI4">
        <f t="shared" si="39"/>
        <v>1.0653448769064393</v>
      </c>
      <c r="BK4">
        <f t="shared" si="40"/>
        <v>0.34564401740509154</v>
      </c>
      <c r="BL4">
        <f t="shared" si="41"/>
        <v>0.32463358567567135</v>
      </c>
      <c r="BM4">
        <f t="shared" si="42"/>
        <v>0.31566117211838679</v>
      </c>
      <c r="BO4">
        <f t="shared" si="43"/>
        <v>0.98593877519914974</v>
      </c>
      <c r="BQ4">
        <f t="shared" si="44"/>
        <v>1.0672519586336087</v>
      </c>
    </row>
    <row r="5" spans="1:69">
      <c r="A5">
        <v>4</v>
      </c>
      <c r="B5">
        <v>0.43122201799999998</v>
      </c>
      <c r="C5">
        <v>0.273945567</v>
      </c>
      <c r="D5">
        <v>0.38701444600000001</v>
      </c>
      <c r="E5">
        <v>0.36498322300000002</v>
      </c>
      <c r="F5">
        <v>0.332478459</v>
      </c>
      <c r="G5">
        <v>0.39545867800000001</v>
      </c>
      <c r="H5">
        <v>0.32632036599999997</v>
      </c>
      <c r="J5" s="1">
        <f t="shared" si="9"/>
        <v>1.293666054</v>
      </c>
      <c r="K5" s="1">
        <f t="shared" si="10"/>
        <v>0.82183670100000006</v>
      </c>
      <c r="L5" s="1">
        <f t="shared" si="11"/>
        <v>1.161043338</v>
      </c>
      <c r="M5" s="1">
        <f t="shared" si="12"/>
        <v>1.094949669</v>
      </c>
      <c r="N5" s="1">
        <f t="shared" si="13"/>
        <v>0.99743537699999996</v>
      </c>
      <c r="O5" s="1">
        <f t="shared" si="14"/>
        <v>1.186376034</v>
      </c>
      <c r="P5" s="1">
        <f t="shared" si="15"/>
        <v>0.97896109799999986</v>
      </c>
      <c r="R5">
        <f t="shared" si="1"/>
        <v>0.83714091899999998</v>
      </c>
      <c r="T5">
        <f t="shared" si="16"/>
        <v>0.35877467957142856</v>
      </c>
      <c r="U5" s="3">
        <f t="shared" si="17"/>
        <v>1.0763240387142856</v>
      </c>
      <c r="W5" s="6">
        <v>7.5339514412917197E-2</v>
      </c>
      <c r="X5" s="6">
        <v>3.06277922820299E-2</v>
      </c>
      <c r="Y5" s="6">
        <v>3.61387253273278E-2</v>
      </c>
      <c r="AA5">
        <f t="shared" si="45"/>
        <v>0.43191325326468677</v>
      </c>
      <c r="AB5">
        <f t="shared" si="46"/>
        <v>0.43150302605095187</v>
      </c>
      <c r="AC5">
        <f t="shared" si="47"/>
        <v>0.43155358851199138</v>
      </c>
      <c r="AE5">
        <f t="shared" si="19"/>
        <v>1.29496986782763</v>
      </c>
      <c r="AG5">
        <f t="shared" ref="AG5:AG48" si="49">$C5*(1-(-0.0212765957446808*W5))</f>
        <v>0.27438469308496494</v>
      </c>
      <c r="AH5">
        <f t="shared" ref="AH5:AH49" si="50">$C5*(1-(-0.0212765957446808*X5))</f>
        <v>0.27412408504090763</v>
      </c>
      <c r="AI5">
        <f t="shared" ref="AI5:AI49" si="51">$C5*(1-(-0.0212765957446808*Y5))</f>
        <v>0.27415620622554149</v>
      </c>
      <c r="AK5">
        <f t="shared" si="23"/>
        <v>0.82266498435141411</v>
      </c>
      <c r="AM5">
        <f t="shared" si="24"/>
        <v>0.35785696556757585</v>
      </c>
      <c r="AN5">
        <f t="shared" si="25"/>
        <v>0.37516104793776711</v>
      </c>
      <c r="AO5">
        <f t="shared" si="26"/>
        <v>0.37302823723829809</v>
      </c>
      <c r="AQ5">
        <f t="shared" si="27"/>
        <v>1.106046250743641</v>
      </c>
      <c r="AS5">
        <f t="shared" si="28"/>
        <v>0.33748556421031856</v>
      </c>
      <c r="AT5">
        <f t="shared" si="29"/>
        <v>0.35380459265953024</v>
      </c>
      <c r="AU5">
        <f t="shared" si="30"/>
        <v>0.3517931945549202</v>
      </c>
      <c r="AW5">
        <f t="shared" si="31"/>
        <v>1.043083351424769</v>
      </c>
      <c r="AY5">
        <f t="shared" si="32"/>
        <v>0.30742969334618503</v>
      </c>
      <c r="AZ5">
        <f t="shared" si="33"/>
        <v>0.32229537781949857</v>
      </c>
      <c r="BA5">
        <f t="shared" si="34"/>
        <v>0.3204631112929458</v>
      </c>
      <c r="BC5">
        <f t="shared" si="35"/>
        <v>0.95018818245862946</v>
      </c>
      <c r="BE5">
        <f t="shared" si="36"/>
        <v>0.36566501322910583</v>
      </c>
      <c r="BF5">
        <f t="shared" si="37"/>
        <v>0.38334665175408983</v>
      </c>
      <c r="BG5">
        <f t="shared" si="38"/>
        <v>0.38116730545744987</v>
      </c>
      <c r="BI5">
        <f t="shared" si="39"/>
        <v>1.1301789704406455</v>
      </c>
      <c r="BK5">
        <f t="shared" si="40"/>
        <v>0.30173554808251457</v>
      </c>
      <c r="BL5">
        <f t="shared" si="41"/>
        <v>0.31632589361275598</v>
      </c>
      <c r="BM5">
        <f t="shared" si="42"/>
        <v>0.31452756392441289</v>
      </c>
      <c r="BO5">
        <f t="shared" si="43"/>
        <v>0.9325890056196835</v>
      </c>
      <c r="BQ5">
        <f t="shared" si="44"/>
        <v>1.0399600875523445</v>
      </c>
    </row>
    <row r="6" spans="1:69">
      <c r="A6">
        <v>5</v>
      </c>
      <c r="B6">
        <v>0.36051343299999999</v>
      </c>
      <c r="C6">
        <v>0.35056400199999999</v>
      </c>
      <c r="D6">
        <v>0.32125052799999998</v>
      </c>
      <c r="E6">
        <v>0.39196804699999999</v>
      </c>
      <c r="F6">
        <v>0.302519133</v>
      </c>
      <c r="G6">
        <v>0.39636849600000001</v>
      </c>
      <c r="H6">
        <v>0.31188296399999998</v>
      </c>
      <c r="J6" s="1">
        <f t="shared" si="9"/>
        <v>1.081540299</v>
      </c>
      <c r="K6" s="1">
        <f t="shared" si="10"/>
        <v>1.0516920059999999</v>
      </c>
      <c r="L6" s="1">
        <f t="shared" si="11"/>
        <v>0.96375158399999994</v>
      </c>
      <c r="M6" s="1">
        <f t="shared" si="12"/>
        <v>1.175904141</v>
      </c>
      <c r="N6" s="1">
        <f t="shared" si="13"/>
        <v>0.90755739899999999</v>
      </c>
      <c r="O6" s="1">
        <f t="shared" si="14"/>
        <v>1.189105488</v>
      </c>
      <c r="P6" s="1">
        <f t="shared" si="15"/>
        <v>0.9356488919999999</v>
      </c>
      <c r="R6">
        <f t="shared" si="1"/>
        <v>0.8116888676666667</v>
      </c>
      <c r="T6">
        <f t="shared" si="16"/>
        <v>0.34786665757142859</v>
      </c>
      <c r="U6" s="3">
        <f t="shared" si="17"/>
        <v>1.0435999727142857</v>
      </c>
      <c r="W6" s="6">
        <v>9.9361562822014096E-2</v>
      </c>
      <c r="X6" s="6">
        <v>1.31662195082753E-2</v>
      </c>
      <c r="Y6" s="6">
        <v>6.2320319307036701E-2</v>
      </c>
      <c r="AA6">
        <f t="shared" si="45"/>
        <v>0.36127558572598323</v>
      </c>
      <c r="AB6">
        <f t="shared" si="46"/>
        <v>0.36061442446796932</v>
      </c>
      <c r="AC6">
        <f t="shared" si="47"/>
        <v>0.36099146092040502</v>
      </c>
      <c r="AE6">
        <f t="shared" si="19"/>
        <v>1.0828814711143575</v>
      </c>
      <c r="AG6">
        <f t="shared" si="49"/>
        <v>0.35130512087463533</v>
      </c>
      <c r="AH6">
        <f t="shared" si="50"/>
        <v>0.35066220631068151</v>
      </c>
      <c r="AI6">
        <f t="shared" si="51"/>
        <v>0.35102883733068491</v>
      </c>
      <c r="AK6">
        <f t="shared" si="23"/>
        <v>1.0529961645160018</v>
      </c>
      <c r="AM6">
        <f t="shared" si="24"/>
        <v>0.28933057348052277</v>
      </c>
      <c r="AN6">
        <f t="shared" si="25"/>
        <v>0.31702087303120263</v>
      </c>
      <c r="AO6">
        <f t="shared" si="26"/>
        <v>0.30123009251748584</v>
      </c>
      <c r="AQ6">
        <f t="shared" si="27"/>
        <v>0.90758153902921124</v>
      </c>
      <c r="AS6">
        <f t="shared" si="28"/>
        <v>0.35302148927378729</v>
      </c>
      <c r="AT6">
        <f t="shared" si="29"/>
        <v>0.386807309652968</v>
      </c>
      <c r="AU6">
        <f t="shared" si="30"/>
        <v>0.36754047315280441</v>
      </c>
      <c r="AW6">
        <f t="shared" si="31"/>
        <v>1.1073692720795598</v>
      </c>
      <c r="AY6">
        <f t="shared" si="32"/>
        <v>0.27246035916155925</v>
      </c>
      <c r="AZ6">
        <f t="shared" si="33"/>
        <v>0.29853609968946887</v>
      </c>
      <c r="BA6">
        <f t="shared" si="34"/>
        <v>0.2836660440349521</v>
      </c>
      <c r="BC6">
        <f t="shared" si="35"/>
        <v>0.85466250288598022</v>
      </c>
      <c r="BE6">
        <f t="shared" si="36"/>
        <v>0.35698470278402877</v>
      </c>
      <c r="BF6">
        <f t="shared" si="37"/>
        <v>0.39114982137549903</v>
      </c>
      <c r="BG6">
        <f t="shared" si="38"/>
        <v>0.3716666847660301</v>
      </c>
      <c r="BI6">
        <f t="shared" si="39"/>
        <v>1.119801208925558</v>
      </c>
      <c r="BK6">
        <f t="shared" si="40"/>
        <v>0.28089378527939801</v>
      </c>
      <c r="BL6">
        <f t="shared" si="41"/>
        <v>0.30777664443508446</v>
      </c>
      <c r="BM6">
        <f t="shared" si="42"/>
        <v>0.29244631809709493</v>
      </c>
      <c r="BO6">
        <f t="shared" si="43"/>
        <v>0.88111674781157734</v>
      </c>
      <c r="BQ6">
        <f t="shared" si="44"/>
        <v>1.0009155580517495</v>
      </c>
    </row>
    <row r="7" spans="1:69">
      <c r="A7">
        <v>6</v>
      </c>
      <c r="B7">
        <v>0.33964708199999999</v>
      </c>
      <c r="C7">
        <v>0.34383582299999998</v>
      </c>
      <c r="D7">
        <v>0.33332595300000001</v>
      </c>
      <c r="E7">
        <v>0.35525636999999999</v>
      </c>
      <c r="F7">
        <v>0.26479276099999999</v>
      </c>
      <c r="G7">
        <v>0.30593806800000001</v>
      </c>
      <c r="H7">
        <v>0.33219259899999998</v>
      </c>
      <c r="J7" s="1">
        <f t="shared" si="9"/>
        <v>1.018941246</v>
      </c>
      <c r="K7" s="1">
        <f t="shared" si="10"/>
        <v>1.0315074689999999</v>
      </c>
      <c r="L7" s="1">
        <f t="shared" si="11"/>
        <v>0.99997785900000002</v>
      </c>
      <c r="M7" s="1">
        <f t="shared" si="12"/>
        <v>1.06576911</v>
      </c>
      <c r="N7" s="1">
        <f t="shared" si="13"/>
        <v>0.79437828299999991</v>
      </c>
      <c r="O7" s="1">
        <f t="shared" si="14"/>
        <v>0.91781420400000002</v>
      </c>
      <c r="P7" s="1">
        <f t="shared" si="15"/>
        <v>0.99657779699999993</v>
      </c>
      <c r="R7">
        <f t="shared" si="1"/>
        <v>0.75832955200000007</v>
      </c>
      <c r="T7">
        <f t="shared" si="16"/>
        <v>0.32499837942857146</v>
      </c>
      <c r="U7" s="3">
        <f t="shared" si="17"/>
        <v>0.97499513828571438</v>
      </c>
      <c r="W7" s="6">
        <v>8.0973527464084302E-2</v>
      </c>
      <c r="X7" s="6">
        <v>2.3507382441312001E-2</v>
      </c>
      <c r="Y7" s="6">
        <v>6.1828908277675497E-3</v>
      </c>
      <c r="AA7">
        <f t="shared" si="45"/>
        <v>0.34023223992175367</v>
      </c>
      <c r="AB7">
        <f t="shared" si="46"/>
        <v>0.33981695889046065</v>
      </c>
      <c r="AC7">
        <f t="shared" si="47"/>
        <v>0.3396917628686803</v>
      </c>
      <c r="AE7">
        <f t="shared" si="19"/>
        <v>1.0197409616808946</v>
      </c>
      <c r="AG7">
        <f t="shared" si="49"/>
        <v>0.34442819745652825</v>
      </c>
      <c r="AH7">
        <f t="shared" si="50"/>
        <v>0.34400779491889966</v>
      </c>
      <c r="AI7">
        <f t="shared" si="51"/>
        <v>0.34388105490119752</v>
      </c>
      <c r="AK7">
        <f t="shared" si="23"/>
        <v>1.0323170472766254</v>
      </c>
      <c r="AM7">
        <f t="shared" si="24"/>
        <v>0.30633537479026246</v>
      </c>
      <c r="AN7">
        <f t="shared" si="25"/>
        <v>0.32549033234521424</v>
      </c>
      <c r="AO7">
        <f t="shared" si="26"/>
        <v>0.3312650350225394</v>
      </c>
      <c r="AQ7">
        <f t="shared" si="27"/>
        <v>0.96309074215801616</v>
      </c>
      <c r="AS7">
        <f t="shared" si="28"/>
        <v>0.3264900085670141</v>
      </c>
      <c r="AT7">
        <f t="shared" si="29"/>
        <v>0.34690522264569773</v>
      </c>
      <c r="AU7">
        <f t="shared" si="30"/>
        <v>0.35305985864842099</v>
      </c>
      <c r="AW7">
        <f t="shared" si="31"/>
        <v>1.0264550898611329</v>
      </c>
      <c r="AY7">
        <f t="shared" si="32"/>
        <v>0.2433515570948758</v>
      </c>
      <c r="AZ7">
        <f t="shared" si="33"/>
        <v>0.25856817629948203</v>
      </c>
      <c r="BA7">
        <f t="shared" si="34"/>
        <v>0.26315557626675384</v>
      </c>
      <c r="BC7">
        <f t="shared" si="35"/>
        <v>0.76507530966111159</v>
      </c>
      <c r="BE7">
        <f t="shared" si="36"/>
        <v>0.28116518344849312</v>
      </c>
      <c r="BF7">
        <f t="shared" si="37"/>
        <v>0.29874626483216787</v>
      </c>
      <c r="BG7">
        <f t="shared" si="38"/>
        <v>0.30404648632549786</v>
      </c>
      <c r="BI7">
        <f t="shared" si="39"/>
        <v>0.88395793460615879</v>
      </c>
      <c r="BK7">
        <f t="shared" si="40"/>
        <v>0.30529379246150795</v>
      </c>
      <c r="BL7">
        <f t="shared" si="41"/>
        <v>0.32438362053113357</v>
      </c>
      <c r="BM7">
        <f t="shared" si="42"/>
        <v>0.33013868842659061</v>
      </c>
      <c r="BO7">
        <f t="shared" si="43"/>
        <v>0.95981610141923213</v>
      </c>
      <c r="BQ7">
        <f t="shared" si="44"/>
        <v>0.95006474095188154</v>
      </c>
    </row>
    <row r="8" spans="1:69">
      <c r="A8">
        <v>7</v>
      </c>
      <c r="B8">
        <v>0.37114722</v>
      </c>
      <c r="C8">
        <v>0.37689109599999998</v>
      </c>
      <c r="D8">
        <v>0.34526354799999998</v>
      </c>
      <c r="E8">
        <v>0.36149158799999997</v>
      </c>
      <c r="F8">
        <v>0.329370736</v>
      </c>
      <c r="G8">
        <v>0.33077567400000002</v>
      </c>
      <c r="H8">
        <v>0.28945392599999997</v>
      </c>
      <c r="J8" s="1">
        <f t="shared" si="9"/>
        <v>1.1134416599999999</v>
      </c>
      <c r="K8" s="1">
        <f t="shared" si="10"/>
        <v>1.1306732879999999</v>
      </c>
      <c r="L8" s="1">
        <f t="shared" si="11"/>
        <v>1.035790644</v>
      </c>
      <c r="M8" s="1">
        <f t="shared" si="12"/>
        <v>1.0844747639999999</v>
      </c>
      <c r="N8" s="1">
        <f t="shared" si="13"/>
        <v>0.98811220799999999</v>
      </c>
      <c r="O8" s="1">
        <f t="shared" si="14"/>
        <v>0.992327022</v>
      </c>
      <c r="P8" s="1">
        <f t="shared" si="15"/>
        <v>0.86836177799999992</v>
      </c>
      <c r="R8">
        <f t="shared" si="1"/>
        <v>0.80146459600000008</v>
      </c>
      <c r="T8">
        <f t="shared" si="16"/>
        <v>0.34348482685714288</v>
      </c>
      <c r="U8" s="3">
        <f t="shared" si="17"/>
        <v>1.0304544805714286</v>
      </c>
      <c r="W8" s="6">
        <v>2.4481586390174899E-2</v>
      </c>
      <c r="X8" s="6">
        <v>8.5759456967934907E-3</v>
      </c>
      <c r="Y8" s="6">
        <v>1.4583876589313099E-2</v>
      </c>
      <c r="AA8">
        <f t="shared" si="45"/>
        <v>0.3713405449517001</v>
      </c>
      <c r="AB8">
        <f t="shared" si="46"/>
        <v>0.37121494209370715</v>
      </c>
      <c r="AC8">
        <f t="shared" si="47"/>
        <v>0.37126238521814781</v>
      </c>
      <c r="AE8">
        <f t="shared" si="19"/>
        <v>1.113817872263555</v>
      </c>
      <c r="AG8">
        <f t="shared" si="49"/>
        <v>0.37708741284949815</v>
      </c>
      <c r="AH8">
        <f t="shared" si="50"/>
        <v>0.37695986616112553</v>
      </c>
      <c r="AI8">
        <f t="shared" si="51"/>
        <v>0.37700804351556755</v>
      </c>
      <c r="AK8">
        <f t="shared" si="23"/>
        <v>1.1310553225261912</v>
      </c>
      <c r="AM8">
        <f t="shared" si="24"/>
        <v>0.33681094862225969</v>
      </c>
      <c r="AN8">
        <f t="shared" si="25"/>
        <v>0.34230258656126972</v>
      </c>
      <c r="AO8">
        <f t="shared" si="26"/>
        <v>0.34022826702517955</v>
      </c>
      <c r="AQ8">
        <f t="shared" si="27"/>
        <v>1.0193418022087088</v>
      </c>
      <c r="AS8">
        <f t="shared" si="28"/>
        <v>0.35264170045905646</v>
      </c>
      <c r="AT8">
        <f t="shared" si="29"/>
        <v>0.35839145577146431</v>
      </c>
      <c r="AU8">
        <f t="shared" si="30"/>
        <v>0.35621963929253314</v>
      </c>
      <c r="AW8">
        <f t="shared" si="31"/>
        <v>1.067252795523054</v>
      </c>
      <c r="AY8">
        <f t="shared" si="32"/>
        <v>0.3213072178722205</v>
      </c>
      <c r="AZ8">
        <f t="shared" si="33"/>
        <v>0.32654607045395107</v>
      </c>
      <c r="BA8">
        <f t="shared" si="34"/>
        <v>0.32456723383404473</v>
      </c>
      <c r="BC8">
        <f t="shared" si="35"/>
        <v>0.97242052216021635</v>
      </c>
      <c r="BE8">
        <f t="shared" si="36"/>
        <v>0.32267776076120069</v>
      </c>
      <c r="BF8">
        <f t="shared" si="37"/>
        <v>0.32793895978195575</v>
      </c>
      <c r="BG8">
        <f t="shared" si="38"/>
        <v>0.32595168239163713</v>
      </c>
      <c r="BI8">
        <f t="shared" si="39"/>
        <v>0.97656840293479363</v>
      </c>
      <c r="BK8">
        <f t="shared" si="40"/>
        <v>0.28236763470465565</v>
      </c>
      <c r="BL8">
        <f t="shared" si="41"/>
        <v>0.28697158484890029</v>
      </c>
      <c r="BM8">
        <f t="shared" si="42"/>
        <v>0.28523256566492378</v>
      </c>
      <c r="BO8">
        <f t="shared" si="43"/>
        <v>0.85457178521847976</v>
      </c>
      <c r="BQ8">
        <f t="shared" si="44"/>
        <v>1.0192897861192856</v>
      </c>
    </row>
    <row r="9" spans="1:69">
      <c r="A9">
        <v>8</v>
      </c>
      <c r="B9">
        <v>0.317180197</v>
      </c>
      <c r="C9">
        <v>0.29474283200000001</v>
      </c>
      <c r="D9">
        <v>0.313418843</v>
      </c>
      <c r="E9">
        <v>0.31508144900000001</v>
      </c>
      <c r="F9">
        <v>0.28792359299999998</v>
      </c>
      <c r="G9">
        <v>0.348553108</v>
      </c>
      <c r="H9">
        <v>0.28529748300000002</v>
      </c>
      <c r="J9" s="1">
        <f t="shared" si="9"/>
        <v>0.95154059099999999</v>
      </c>
      <c r="K9" s="1">
        <f t="shared" si="10"/>
        <v>0.88422849599999997</v>
      </c>
      <c r="L9" s="1">
        <f t="shared" si="11"/>
        <v>0.94025652900000001</v>
      </c>
      <c r="M9" s="1">
        <f t="shared" si="12"/>
        <v>0.94524434700000004</v>
      </c>
      <c r="N9" s="1">
        <f t="shared" si="13"/>
        <v>0.86377077899999999</v>
      </c>
      <c r="O9" s="1">
        <f t="shared" si="14"/>
        <v>1.0456593240000001</v>
      </c>
      <c r="P9" s="1">
        <f t="shared" si="15"/>
        <v>0.85589244900000006</v>
      </c>
      <c r="R9">
        <f t="shared" si="1"/>
        <v>0.72073250166666669</v>
      </c>
      <c r="T9">
        <f t="shared" si="16"/>
        <v>0.30888535785714283</v>
      </c>
      <c r="U9" s="3">
        <f t="shared" si="17"/>
        <v>0.92665607357142843</v>
      </c>
      <c r="W9" s="6">
        <v>7.5692019285634099E-2</v>
      </c>
      <c r="X9" s="6">
        <v>1.78958134492859E-2</v>
      </c>
      <c r="Y9" s="6">
        <v>3.2182127283886003E-2</v>
      </c>
      <c r="AA9">
        <f t="shared" si="45"/>
        <v>0.31769100571464565</v>
      </c>
      <c r="AB9">
        <f t="shared" si="46"/>
        <v>0.31730096716245365</v>
      </c>
      <c r="AC9">
        <f t="shared" si="47"/>
        <v>0.31739737856322942</v>
      </c>
      <c r="AE9">
        <f t="shared" si="19"/>
        <v>0.95238935144032877</v>
      </c>
      <c r="AG9">
        <f t="shared" si="49"/>
        <v>0.29521750604519248</v>
      </c>
      <c r="AH9">
        <f t="shared" si="50"/>
        <v>0.2948550588667444</v>
      </c>
      <c r="AI9">
        <f t="shared" si="51"/>
        <v>0.29494465011352</v>
      </c>
      <c r="AK9">
        <f t="shared" si="23"/>
        <v>0.88501721502545694</v>
      </c>
      <c r="AM9">
        <f t="shared" si="24"/>
        <v>0.28969553789116287</v>
      </c>
      <c r="AN9">
        <f t="shared" si="25"/>
        <v>0.30780995785418097</v>
      </c>
      <c r="AO9">
        <f t="shared" si="26"/>
        <v>0.30333235790140572</v>
      </c>
      <c r="AQ9">
        <f t="shared" si="27"/>
        <v>0.90083785364674962</v>
      </c>
      <c r="AS9">
        <f t="shared" si="28"/>
        <v>0.29123229788574651</v>
      </c>
      <c r="AT9">
        <f t="shared" si="29"/>
        <v>0.3094428101673653</v>
      </c>
      <c r="AU9">
        <f t="shared" si="30"/>
        <v>0.30494145770349079</v>
      </c>
      <c r="AW9">
        <f t="shared" si="31"/>
        <v>0.90561656575660265</v>
      </c>
      <c r="AY9">
        <f t="shared" si="32"/>
        <v>0.26613007484585494</v>
      </c>
      <c r="AZ9">
        <f t="shared" si="33"/>
        <v>0.28277096609202385</v>
      </c>
      <c r="BA9">
        <f t="shared" si="34"/>
        <v>0.2786575992820402</v>
      </c>
      <c r="BC9">
        <f t="shared" si="35"/>
        <v>0.82755864021991887</v>
      </c>
      <c r="BE9">
        <f t="shared" si="36"/>
        <v>0.32217041942719632</v>
      </c>
      <c r="BF9">
        <f t="shared" si="37"/>
        <v>0.34231546660206319</v>
      </c>
      <c r="BG9">
        <f t="shared" si="38"/>
        <v>0.33733592751314995</v>
      </c>
      <c r="BI9">
        <f t="shared" si="39"/>
        <v>1.0018218135424095</v>
      </c>
      <c r="BK9">
        <f t="shared" si="40"/>
        <v>0.26370274041462116</v>
      </c>
      <c r="BL9">
        <f t="shared" si="41"/>
        <v>0.28019185246668121</v>
      </c>
      <c r="BM9">
        <f t="shared" si="42"/>
        <v>0.27611600308832168</v>
      </c>
      <c r="BO9">
        <f t="shared" si="43"/>
        <v>0.820010595969624</v>
      </c>
      <c r="BQ9">
        <f t="shared" si="44"/>
        <v>0.89903600508587012</v>
      </c>
    </row>
    <row r="10" spans="1:69">
      <c r="A10">
        <v>9</v>
      </c>
      <c r="B10">
        <v>0.28472897600000002</v>
      </c>
      <c r="C10">
        <v>0.301992808</v>
      </c>
      <c r="D10">
        <v>0.34345598500000002</v>
      </c>
      <c r="E10">
        <v>0.25836258699999998</v>
      </c>
      <c r="F10">
        <v>0.292967117</v>
      </c>
      <c r="G10">
        <v>0.314201434</v>
      </c>
      <c r="H10">
        <v>0.29053911700000001</v>
      </c>
      <c r="J10" s="1">
        <f t="shared" si="9"/>
        <v>0.85418692800000007</v>
      </c>
      <c r="K10" s="1">
        <f t="shared" si="10"/>
        <v>0.90597842399999995</v>
      </c>
      <c r="L10" s="1">
        <f t="shared" si="11"/>
        <v>1.030367955</v>
      </c>
      <c r="M10" s="1">
        <f t="shared" si="12"/>
        <v>0.77508776099999999</v>
      </c>
      <c r="N10" s="1">
        <f t="shared" si="13"/>
        <v>0.878901351</v>
      </c>
      <c r="O10" s="1">
        <f t="shared" si="14"/>
        <v>0.94260430200000001</v>
      </c>
      <c r="P10" s="1">
        <f t="shared" si="15"/>
        <v>0.87161735100000004</v>
      </c>
      <c r="R10">
        <f t="shared" si="1"/>
        <v>0.69541600800000014</v>
      </c>
      <c r="T10">
        <f t="shared" si="16"/>
        <v>0.2980354320000001</v>
      </c>
      <c r="U10" s="3">
        <f t="shared" si="17"/>
        <v>0.89410629600000036</v>
      </c>
      <c r="W10" s="6">
        <v>7.77158380486071E-2</v>
      </c>
      <c r="X10" s="6">
        <v>5.1410990301519596E-3</v>
      </c>
      <c r="Y10" s="6">
        <v>1.43159434897825E-2</v>
      </c>
      <c r="AA10">
        <f t="shared" si="45"/>
        <v>0.28519978346779917</v>
      </c>
      <c r="AB10">
        <f t="shared" si="46"/>
        <v>0.28476012110345467</v>
      </c>
      <c r="AC10">
        <f t="shared" si="47"/>
        <v>0.28481570289213448</v>
      </c>
      <c r="AE10">
        <f t="shared" si="19"/>
        <v>0.85477560746338832</v>
      </c>
      <c r="AG10">
        <f t="shared" si="49"/>
        <v>0.30249216170549725</v>
      </c>
      <c r="AH10">
        <f t="shared" si="50"/>
        <v>0.30202584150919831</v>
      </c>
      <c r="AI10">
        <f t="shared" si="51"/>
        <v>0.30208479336114147</v>
      </c>
      <c r="AK10">
        <f t="shared" si="23"/>
        <v>0.90660279657583698</v>
      </c>
      <c r="AM10">
        <f t="shared" si="24"/>
        <v>0.31676401529291515</v>
      </c>
      <c r="AN10">
        <f t="shared" si="25"/>
        <v>0.34169024376861662</v>
      </c>
      <c r="AO10">
        <f t="shared" si="26"/>
        <v>0.33853908852751241</v>
      </c>
      <c r="AQ10">
        <f t="shared" si="27"/>
        <v>0.99699334758904423</v>
      </c>
      <c r="AS10">
        <f t="shared" si="28"/>
        <v>0.23828372203088879</v>
      </c>
      <c r="AT10">
        <f t="shared" si="29"/>
        <v>0.25703431935454674</v>
      </c>
      <c r="AU10">
        <f t="shared" si="30"/>
        <v>0.25466388280463398</v>
      </c>
      <c r="AW10">
        <f t="shared" si="31"/>
        <v>0.74998192419006959</v>
      </c>
      <c r="AY10">
        <f t="shared" si="32"/>
        <v>0.27019893198166067</v>
      </c>
      <c r="AZ10">
        <f t="shared" si="33"/>
        <v>0.29146094403892492</v>
      </c>
      <c r="BA10">
        <f t="shared" si="34"/>
        <v>0.28877301630866348</v>
      </c>
      <c r="BC10">
        <f t="shared" si="35"/>
        <v>0.85043289232924901</v>
      </c>
      <c r="BE10">
        <f t="shared" si="36"/>
        <v>0.28978300624061587</v>
      </c>
      <c r="BF10">
        <f t="shared" si="37"/>
        <v>0.31258609331239023</v>
      </c>
      <c r="BG10">
        <f t="shared" si="38"/>
        <v>0.30970334402644739</v>
      </c>
      <c r="BI10">
        <f t="shared" si="39"/>
        <v>0.9120724435794535</v>
      </c>
      <c r="BK10">
        <f t="shared" si="40"/>
        <v>0.26795962603644269</v>
      </c>
      <c r="BL10">
        <f t="shared" si="41"/>
        <v>0.28904542662737009</v>
      </c>
      <c r="BM10">
        <f t="shared" si="42"/>
        <v>0.28637977541945669</v>
      </c>
      <c r="BO10">
        <f t="shared" si="43"/>
        <v>0.84338482808326953</v>
      </c>
      <c r="BQ10">
        <f t="shared" si="44"/>
        <v>0.87346340568718728</v>
      </c>
    </row>
    <row r="11" spans="1:69">
      <c r="A11">
        <v>10</v>
      </c>
      <c r="B11">
        <v>0.29807660499999999</v>
      </c>
      <c r="C11">
        <v>0.257279965</v>
      </c>
      <c r="D11">
        <v>0.28553978600000002</v>
      </c>
      <c r="E11">
        <v>0.25524738200000002</v>
      </c>
      <c r="F11">
        <v>0.25910515299999998</v>
      </c>
      <c r="G11">
        <v>0.30812182399999999</v>
      </c>
      <c r="H11">
        <v>0.29294889600000001</v>
      </c>
      <c r="J11" s="1">
        <f t="shared" si="9"/>
        <v>0.89422981499999998</v>
      </c>
      <c r="K11" s="1">
        <f t="shared" si="10"/>
        <v>0.77183989500000005</v>
      </c>
      <c r="L11" s="1">
        <f t="shared" si="11"/>
        <v>0.85661935800000011</v>
      </c>
      <c r="M11" s="1">
        <f t="shared" si="12"/>
        <v>0.76574214600000001</v>
      </c>
      <c r="N11" s="1">
        <f t="shared" si="13"/>
        <v>0.77731545899999999</v>
      </c>
      <c r="O11" s="1">
        <f t="shared" si="14"/>
        <v>0.92436547199999997</v>
      </c>
      <c r="P11" s="1">
        <f t="shared" si="15"/>
        <v>0.8788466880000001</v>
      </c>
      <c r="R11">
        <f t="shared" si="1"/>
        <v>0.65210653699999999</v>
      </c>
      <c r="T11">
        <f t="shared" si="16"/>
        <v>0.27947423014285716</v>
      </c>
      <c r="U11" s="3">
        <f t="shared" si="17"/>
        <v>0.83842269042857143</v>
      </c>
      <c r="W11" s="6">
        <v>7.36529019428417E-2</v>
      </c>
      <c r="X11" s="6">
        <v>1.0661364207044201E-2</v>
      </c>
      <c r="Y11" s="6">
        <v>3.4751786710694399E-2</v>
      </c>
      <c r="AA11">
        <f t="shared" si="45"/>
        <v>0.29854371578637279</v>
      </c>
      <c r="AB11">
        <f t="shared" si="46"/>
        <v>0.29814421996271284</v>
      </c>
      <c r="AC11">
        <f t="shared" si="47"/>
        <v>0.29829700275745552</v>
      </c>
      <c r="AE11">
        <f t="shared" si="19"/>
        <v>0.89498493850654115</v>
      </c>
      <c r="AG11">
        <f t="shared" si="49"/>
        <v>0.25768314406455323</v>
      </c>
      <c r="AH11">
        <f t="shared" si="50"/>
        <v>0.25733832575340515</v>
      </c>
      <c r="AI11">
        <f t="shared" si="51"/>
        <v>0.25747019773337482</v>
      </c>
      <c r="AK11">
        <f t="shared" si="23"/>
        <v>0.77249166755133314</v>
      </c>
      <c r="AM11">
        <f t="shared" si="24"/>
        <v>0.26450895214096204</v>
      </c>
      <c r="AN11">
        <f t="shared" si="25"/>
        <v>0.28249554234585256</v>
      </c>
      <c r="AO11">
        <f t="shared" si="26"/>
        <v>0.2756167682595107</v>
      </c>
      <c r="AQ11">
        <f t="shared" si="27"/>
        <v>0.82262126274632541</v>
      </c>
      <c r="AS11">
        <f t="shared" si="28"/>
        <v>0.23644767160238697</v>
      </c>
      <c r="AT11">
        <f t="shared" si="29"/>
        <v>0.25252609669760345</v>
      </c>
      <c r="AU11">
        <f t="shared" si="30"/>
        <v>0.24637707942227291</v>
      </c>
      <c r="AW11">
        <f t="shared" si="31"/>
        <v>0.73535084772226333</v>
      </c>
      <c r="AY11">
        <f t="shared" si="32"/>
        <v>0.24002130657320597</v>
      </c>
      <c r="AZ11">
        <f t="shared" si="33"/>
        <v>0.25634273859594509</v>
      </c>
      <c r="BA11">
        <f t="shared" si="34"/>
        <v>0.25010078598730218</v>
      </c>
      <c r="BC11">
        <f t="shared" si="35"/>
        <v>0.74646483115645323</v>
      </c>
      <c r="BE11">
        <f t="shared" si="36"/>
        <v>0.28542775751047844</v>
      </c>
      <c r="BF11">
        <f t="shared" si="37"/>
        <v>0.30483682501419723</v>
      </c>
      <c r="BG11">
        <f t="shared" si="38"/>
        <v>0.2974140400914419</v>
      </c>
      <c r="BI11">
        <f t="shared" si="39"/>
        <v>0.88767862261611763</v>
      </c>
      <c r="BK11">
        <f t="shared" si="40"/>
        <v>0.27137235968864831</v>
      </c>
      <c r="BL11">
        <f t="shared" si="41"/>
        <v>0.28982566112569247</v>
      </c>
      <c r="BM11">
        <f t="shared" si="42"/>
        <v>0.28276839844907464</v>
      </c>
      <c r="BO11">
        <f t="shared" si="43"/>
        <v>0.84396641926341542</v>
      </c>
      <c r="BQ11">
        <f t="shared" si="44"/>
        <v>0.81479408422320709</v>
      </c>
    </row>
    <row r="12" spans="1:69">
      <c r="A12">
        <v>11</v>
      </c>
      <c r="B12">
        <v>0.21330474699999999</v>
      </c>
      <c r="C12">
        <v>0.30174770400000001</v>
      </c>
      <c r="D12">
        <v>0.301522291</v>
      </c>
      <c r="E12">
        <v>0.28907755200000002</v>
      </c>
      <c r="F12">
        <v>0.28223947399999999</v>
      </c>
      <c r="G12">
        <v>0.27857338399999998</v>
      </c>
      <c r="H12">
        <v>0.295937703</v>
      </c>
      <c r="J12" s="1">
        <f t="shared" si="9"/>
        <v>0.63991424099999994</v>
      </c>
      <c r="K12" s="1">
        <f t="shared" si="10"/>
        <v>0.90524311199999996</v>
      </c>
      <c r="L12" s="1">
        <f t="shared" si="11"/>
        <v>0.90456687300000005</v>
      </c>
      <c r="M12" s="1">
        <f t="shared" si="12"/>
        <v>0.8672326560000001</v>
      </c>
      <c r="N12" s="1">
        <f t="shared" si="13"/>
        <v>0.84671842199999992</v>
      </c>
      <c r="O12" s="1">
        <f t="shared" si="14"/>
        <v>0.83572015199999994</v>
      </c>
      <c r="P12" s="1">
        <f t="shared" si="15"/>
        <v>0.88781310899999999</v>
      </c>
      <c r="R12">
        <f t="shared" si="1"/>
        <v>0.65413428500000004</v>
      </c>
      <c r="T12">
        <f t="shared" si="16"/>
        <v>0.28034326500000001</v>
      </c>
      <c r="U12" s="3">
        <f t="shared" si="17"/>
        <v>0.84102979500000008</v>
      </c>
      <c r="W12" s="6">
        <v>8.0293549504131007E-2</v>
      </c>
      <c r="X12" s="6">
        <v>1.8295844201929801E-2</v>
      </c>
      <c r="Y12" s="6">
        <v>5.4514956055209E-2</v>
      </c>
      <c r="AA12">
        <f t="shared" si="45"/>
        <v>0.21366915115452575</v>
      </c>
      <c r="AB12">
        <f t="shared" si="46"/>
        <v>0.21338778083869453</v>
      </c>
      <c r="AC12">
        <f t="shared" si="47"/>
        <v>0.21355215761508664</v>
      </c>
      <c r="AE12">
        <f t="shared" si="19"/>
        <v>0.64060908960830687</v>
      </c>
      <c r="AG12">
        <f t="shared" si="49"/>
        <v>0.30226320174912513</v>
      </c>
      <c r="AH12">
        <f t="shared" si="50"/>
        <v>0.30186516631873772</v>
      </c>
      <c r="AI12">
        <f t="shared" si="51"/>
        <v>0.30209769895368765</v>
      </c>
      <c r="AK12">
        <f t="shared" si="23"/>
        <v>0.90622606702155051</v>
      </c>
      <c r="AM12">
        <f t="shared" si="24"/>
        <v>0.27731199600099249</v>
      </c>
      <c r="AN12">
        <f t="shared" si="25"/>
        <v>0.29600568614045508</v>
      </c>
      <c r="AO12">
        <f t="shared" si="26"/>
        <v>0.28508481655646906</v>
      </c>
      <c r="AQ12">
        <f t="shared" si="27"/>
        <v>0.85840249869791663</v>
      </c>
      <c r="AS12">
        <f t="shared" si="28"/>
        <v>0.26586648926795498</v>
      </c>
      <c r="AT12">
        <f t="shared" si="29"/>
        <v>0.28378863414633276</v>
      </c>
      <c r="AU12">
        <f t="shared" si="30"/>
        <v>0.27331850195617263</v>
      </c>
      <c r="AW12">
        <f t="shared" si="31"/>
        <v>0.82297362537046026</v>
      </c>
      <c r="AY12">
        <f t="shared" si="32"/>
        <v>0.2595774648223611</v>
      </c>
      <c r="AZ12">
        <f t="shared" si="33"/>
        <v>0.27707566455606136</v>
      </c>
      <c r="BA12">
        <f t="shared" si="34"/>
        <v>0.26685320147784469</v>
      </c>
      <c r="BC12">
        <f t="shared" si="35"/>
        <v>0.8035063308562671</v>
      </c>
      <c r="BE12">
        <f t="shared" si="36"/>
        <v>0.25620573820126269</v>
      </c>
      <c r="BF12">
        <f t="shared" si="37"/>
        <v>0.27347664876753164</v>
      </c>
      <c r="BG12">
        <f t="shared" si="38"/>
        <v>0.26338696821308916</v>
      </c>
      <c r="BI12">
        <f t="shared" si="39"/>
        <v>0.79306935518188348</v>
      </c>
      <c r="BK12">
        <f t="shared" si="40"/>
        <v>0.27217581439403066</v>
      </c>
      <c r="BL12">
        <f t="shared" si="41"/>
        <v>0.29052327289243501</v>
      </c>
      <c r="BM12">
        <f t="shared" si="42"/>
        <v>0.27980467212587551</v>
      </c>
      <c r="BO12">
        <f t="shared" si="43"/>
        <v>0.84250375941234124</v>
      </c>
      <c r="BQ12">
        <f t="shared" si="44"/>
        <v>0.80961296087838952</v>
      </c>
    </row>
    <row r="13" spans="1:69">
      <c r="A13">
        <v>12</v>
      </c>
      <c r="B13">
        <v>0.34056088899999998</v>
      </c>
      <c r="C13">
        <v>0.30319731599999999</v>
      </c>
      <c r="D13">
        <v>0.26967268500000002</v>
      </c>
      <c r="E13">
        <v>0.25256694000000002</v>
      </c>
      <c r="F13">
        <v>0.32336658400000001</v>
      </c>
      <c r="G13">
        <v>0.27251715300000001</v>
      </c>
      <c r="H13">
        <v>0.26748718199999999</v>
      </c>
      <c r="J13" s="1">
        <f t="shared" si="9"/>
        <v>1.0216826669999999</v>
      </c>
      <c r="K13" s="1">
        <f t="shared" si="10"/>
        <v>0.90959194799999998</v>
      </c>
      <c r="L13" s="1">
        <f t="shared" si="11"/>
        <v>0.80901805500000012</v>
      </c>
      <c r="M13" s="1">
        <f t="shared" si="12"/>
        <v>0.75770082000000005</v>
      </c>
      <c r="N13" s="1">
        <f t="shared" si="13"/>
        <v>0.97009975200000009</v>
      </c>
      <c r="O13" s="1">
        <f t="shared" si="14"/>
        <v>0.81755145900000004</v>
      </c>
      <c r="P13" s="1">
        <f t="shared" si="15"/>
        <v>0.80246154599999997</v>
      </c>
      <c r="R13">
        <f t="shared" si="1"/>
        <v>0.67645624966666651</v>
      </c>
      <c r="T13">
        <f t="shared" si="16"/>
        <v>0.28990982128571424</v>
      </c>
      <c r="U13" s="3">
        <f t="shared" si="17"/>
        <v>0.86972946385714267</v>
      </c>
      <c r="W13" s="6">
        <v>5.5107549903914303E-2</v>
      </c>
      <c r="X13" s="6">
        <v>8.9649153687059793E-2</v>
      </c>
      <c r="Y13" s="6">
        <v>9.1629115398973199E-2</v>
      </c>
      <c r="AA13">
        <f t="shared" si="45"/>
        <v>0.34096019700395502</v>
      </c>
      <c r="AB13">
        <f t="shared" si="46"/>
        <v>0.34121048464846304</v>
      </c>
      <c r="AC13">
        <f t="shared" si="47"/>
        <v>0.3412248314042246</v>
      </c>
      <c r="AE13">
        <f t="shared" si="19"/>
        <v>1.0233955130566426</v>
      </c>
      <c r="AG13">
        <f t="shared" si="49"/>
        <v>0.30355281517494048</v>
      </c>
      <c r="AH13">
        <f t="shared" si="50"/>
        <v>0.30377564329318274</v>
      </c>
      <c r="AI13">
        <f t="shared" si="51"/>
        <v>0.3037884160394983</v>
      </c>
      <c r="AK13">
        <f t="shared" si="23"/>
        <v>0.91111687450762147</v>
      </c>
      <c r="AM13">
        <f t="shared" si="24"/>
        <v>0.25481168405363996</v>
      </c>
      <c r="AN13">
        <f t="shared" si="25"/>
        <v>0.24549675701723295</v>
      </c>
      <c r="AO13">
        <f t="shared" si="26"/>
        <v>0.24496281542618406</v>
      </c>
      <c r="AQ13">
        <f t="shared" si="27"/>
        <v>0.74527125649705694</v>
      </c>
      <c r="AS13">
        <f t="shared" si="28"/>
        <v>0.23864859474987107</v>
      </c>
      <c r="AT13">
        <f t="shared" si="29"/>
        <v>0.22992452757966961</v>
      </c>
      <c r="AU13">
        <f t="shared" si="30"/>
        <v>0.22942445470877446</v>
      </c>
      <c r="AW13">
        <f t="shared" si="31"/>
        <v>0.69799757703831511</v>
      </c>
      <c r="AY13">
        <f t="shared" si="32"/>
        <v>0.30554664383496172</v>
      </c>
      <c r="AZ13">
        <f t="shared" si="33"/>
        <v>0.29437704341372445</v>
      </c>
      <c r="BA13">
        <f t="shared" si="34"/>
        <v>0.29373678995849223</v>
      </c>
      <c r="BC13">
        <f t="shared" si="35"/>
        <v>0.89366047720717834</v>
      </c>
      <c r="BE13">
        <f t="shared" si="36"/>
        <v>0.25749940039137986</v>
      </c>
      <c r="BF13">
        <f t="shared" si="37"/>
        <v>0.248086220868343</v>
      </c>
      <c r="BG13">
        <f t="shared" si="38"/>
        <v>0.24754664733956336</v>
      </c>
      <c r="BI13">
        <f t="shared" si="39"/>
        <v>0.75313226859928617</v>
      </c>
      <c r="BK13">
        <f t="shared" si="40"/>
        <v>0.25274661876927756</v>
      </c>
      <c r="BL13">
        <f t="shared" si="41"/>
        <v>0.24350718251156345</v>
      </c>
      <c r="BM13">
        <f t="shared" si="42"/>
        <v>0.24297756813277582</v>
      </c>
      <c r="BO13">
        <f t="shared" si="43"/>
        <v>0.73923136941361678</v>
      </c>
      <c r="BQ13">
        <f t="shared" si="44"/>
        <v>0.82340076233138804</v>
      </c>
    </row>
    <row r="14" spans="1:69">
      <c r="A14">
        <v>13</v>
      </c>
      <c r="B14">
        <v>0.307256064</v>
      </c>
      <c r="C14">
        <v>0.29909651100000001</v>
      </c>
      <c r="D14">
        <v>0.269982687</v>
      </c>
      <c r="E14">
        <v>0.26662544300000002</v>
      </c>
      <c r="F14">
        <v>0.31744455999999999</v>
      </c>
      <c r="G14">
        <v>0.35387976199999999</v>
      </c>
      <c r="H14">
        <v>0.31145125699999998</v>
      </c>
      <c r="J14" s="1">
        <f t="shared" si="9"/>
        <v>0.92176819200000004</v>
      </c>
      <c r="K14" s="1">
        <f t="shared" si="10"/>
        <v>0.89728953300000003</v>
      </c>
      <c r="L14" s="1">
        <f t="shared" si="11"/>
        <v>0.80994806100000005</v>
      </c>
      <c r="M14" s="1">
        <f t="shared" si="12"/>
        <v>0.79987632900000005</v>
      </c>
      <c r="N14" s="1">
        <f t="shared" si="13"/>
        <v>0.95233367999999996</v>
      </c>
      <c r="O14" s="1">
        <f t="shared" si="14"/>
        <v>1.0616392859999999</v>
      </c>
      <c r="P14" s="1">
        <f t="shared" si="15"/>
        <v>0.93435377099999994</v>
      </c>
      <c r="R14">
        <f t="shared" si="1"/>
        <v>0.70857876133333342</v>
      </c>
      <c r="T14">
        <f t="shared" si="16"/>
        <v>0.30367661200000001</v>
      </c>
      <c r="U14" s="3">
        <f t="shared" si="17"/>
        <v>0.91102983599999998</v>
      </c>
      <c r="W14" s="6">
        <v>2.4590447032824099E-2</v>
      </c>
      <c r="X14" s="8">
        <v>1.42584601417183E-4</v>
      </c>
      <c r="Y14" s="6">
        <v>3.9500524383038201E-2</v>
      </c>
      <c r="AA14">
        <f t="shared" si="45"/>
        <v>0.30741682068015541</v>
      </c>
      <c r="AB14">
        <f t="shared" si="46"/>
        <v>0.30725699612730678</v>
      </c>
      <c r="AC14">
        <f t="shared" si="47"/>
        <v>0.30751429326910362</v>
      </c>
      <c r="AE14">
        <f t="shared" si="19"/>
        <v>0.92218811007656576</v>
      </c>
      <c r="AG14">
        <f t="shared" si="49"/>
        <v>0.29925299859386062</v>
      </c>
      <c r="AH14">
        <f t="shared" si="50"/>
        <v>0.29909741837354908</v>
      </c>
      <c r="AI14">
        <f t="shared" si="51"/>
        <v>0.29934788268139656</v>
      </c>
      <c r="AK14">
        <f t="shared" si="23"/>
        <v>0.89769829964880621</v>
      </c>
      <c r="AM14">
        <f t="shared" si="24"/>
        <v>0.26334369203554697</v>
      </c>
      <c r="AN14">
        <f t="shared" si="25"/>
        <v>0.26994419162618455</v>
      </c>
      <c r="AO14">
        <f t="shared" si="26"/>
        <v>0.25931822928915832</v>
      </c>
      <c r="AQ14">
        <f t="shared" si="27"/>
        <v>0.7926061129508899</v>
      </c>
      <c r="AS14">
        <f t="shared" si="28"/>
        <v>0.26006900416630524</v>
      </c>
      <c r="AT14">
        <f t="shared" si="29"/>
        <v>0.26658742631748217</v>
      </c>
      <c r="AU14">
        <f t="shared" si="30"/>
        <v>0.25609359818764016</v>
      </c>
      <c r="AW14">
        <f t="shared" si="31"/>
        <v>0.78275002867142751</v>
      </c>
      <c r="AY14">
        <f t="shared" si="32"/>
        <v>0.30963845636146181</v>
      </c>
      <c r="AZ14">
        <f t="shared" si="33"/>
        <v>0.31739929729394034</v>
      </c>
      <c r="BA14">
        <f t="shared" si="34"/>
        <v>0.30490533341745718</v>
      </c>
      <c r="BC14">
        <f t="shared" si="35"/>
        <v>0.93194308707285933</v>
      </c>
      <c r="BE14">
        <f t="shared" si="36"/>
        <v>0.34517770045655061</v>
      </c>
      <c r="BF14">
        <f t="shared" si="37"/>
        <v>0.3538293041951856</v>
      </c>
      <c r="BG14">
        <f t="shared" si="38"/>
        <v>0.33990132583245525</v>
      </c>
      <c r="BI14">
        <f t="shared" si="39"/>
        <v>1.0389083304841915</v>
      </c>
      <c r="BK14">
        <f t="shared" si="40"/>
        <v>0.30379253136143503</v>
      </c>
      <c r="BL14">
        <f t="shared" si="41"/>
        <v>0.31140684884665976</v>
      </c>
      <c r="BM14">
        <f t="shared" si="42"/>
        <v>0.2991487690287436</v>
      </c>
      <c r="BO14">
        <f t="shared" si="43"/>
        <v>0.91434814923683838</v>
      </c>
      <c r="BQ14">
        <f t="shared" si="44"/>
        <v>0.89720601687736834</v>
      </c>
    </row>
    <row r="15" spans="1:69">
      <c r="A15">
        <v>14</v>
      </c>
      <c r="B15">
        <v>0.362117894</v>
      </c>
      <c r="C15">
        <v>0.40225212100000002</v>
      </c>
      <c r="D15">
        <v>0.25895717600000001</v>
      </c>
      <c r="E15">
        <v>0.315908786</v>
      </c>
      <c r="F15">
        <v>0.30323368000000001</v>
      </c>
      <c r="G15">
        <v>0.31276355700000003</v>
      </c>
      <c r="H15">
        <v>0.38242141200000002</v>
      </c>
      <c r="J15" s="1">
        <f t="shared" si="9"/>
        <v>1.0863536819999999</v>
      </c>
      <c r="K15" s="1">
        <f t="shared" si="10"/>
        <v>1.206756363</v>
      </c>
      <c r="L15" s="1">
        <f t="shared" si="11"/>
        <v>0.77687152800000003</v>
      </c>
      <c r="M15" s="1">
        <f t="shared" si="12"/>
        <v>0.94772635799999994</v>
      </c>
      <c r="N15" s="1">
        <f t="shared" si="13"/>
        <v>0.90970104000000007</v>
      </c>
      <c r="O15" s="1">
        <f t="shared" si="14"/>
        <v>0.93829067100000008</v>
      </c>
      <c r="P15" s="1">
        <f t="shared" si="15"/>
        <v>1.147264236</v>
      </c>
      <c r="R15">
        <f t="shared" si="1"/>
        <v>0.77921820866666669</v>
      </c>
      <c r="T15">
        <f t="shared" si="16"/>
        <v>0.33395066085714287</v>
      </c>
      <c r="U15" s="3">
        <f t="shared" si="17"/>
        <v>1.0018519825714285</v>
      </c>
      <c r="W15" s="6">
        <v>1.5887391380965701E-2</v>
      </c>
      <c r="X15" s="6">
        <v>2.55395897664129E-2</v>
      </c>
      <c r="Y15" s="6">
        <v>1.7086115293204699E-2</v>
      </c>
      <c r="AA15">
        <f t="shared" si="45"/>
        <v>0.36224030056825596</v>
      </c>
      <c r="AB15">
        <f t="shared" si="46"/>
        <v>0.36231466724382633</v>
      </c>
      <c r="AC15">
        <f t="shared" si="47"/>
        <v>0.36224953629971524</v>
      </c>
      <c r="AE15">
        <f t="shared" si="19"/>
        <v>1.0868045041117975</v>
      </c>
      <c r="AG15">
        <f t="shared" si="49"/>
        <v>0.40238809412510962</v>
      </c>
      <c r="AH15">
        <f t="shared" si="50"/>
        <v>0.40247070300325555</v>
      </c>
      <c r="AI15">
        <f t="shared" si="51"/>
        <v>0.40239835347056047</v>
      </c>
      <c r="AK15">
        <f t="shared" si="23"/>
        <v>1.2072571505989256</v>
      </c>
      <c r="AM15">
        <f t="shared" si="24"/>
        <v>0.2548430219939784</v>
      </c>
      <c r="AN15">
        <f t="shared" si="25"/>
        <v>0.25234351595789123</v>
      </c>
      <c r="AO15">
        <f t="shared" si="26"/>
        <v>0.25453260383486132</v>
      </c>
      <c r="AQ15">
        <f t="shared" si="27"/>
        <v>0.76171914178673095</v>
      </c>
      <c r="AS15">
        <f t="shared" si="28"/>
        <v>0.31088981947613226</v>
      </c>
      <c r="AT15">
        <f t="shared" si="29"/>
        <v>0.3078406052019545</v>
      </c>
      <c r="AU15">
        <f t="shared" si="30"/>
        <v>0.31051113206026765</v>
      </c>
      <c r="AW15">
        <f t="shared" si="31"/>
        <v>0.92924155673835429</v>
      </c>
      <c r="AY15">
        <f t="shared" si="32"/>
        <v>0.29841608784594947</v>
      </c>
      <c r="AZ15">
        <f t="shared" si="33"/>
        <v>0.2954892162094403</v>
      </c>
      <c r="BA15">
        <f t="shared" si="34"/>
        <v>0.29805259438273729</v>
      </c>
      <c r="BC15">
        <f t="shared" si="35"/>
        <v>0.89195789843812712</v>
      </c>
      <c r="BE15">
        <f t="shared" si="36"/>
        <v>0.30779455996023802</v>
      </c>
      <c r="BF15">
        <f t="shared" si="37"/>
        <v>0.30477570406033594</v>
      </c>
      <c r="BG15">
        <f t="shared" si="38"/>
        <v>0.3074196428055852</v>
      </c>
      <c r="BI15">
        <f t="shared" si="39"/>
        <v>0.91998990682615911</v>
      </c>
      <c r="BK15">
        <f t="shared" si="40"/>
        <v>0.37634573335509447</v>
      </c>
      <c r="BL15">
        <f t="shared" si="41"/>
        <v>0.37265452601962762</v>
      </c>
      <c r="BM15">
        <f t="shared" si="42"/>
        <v>0.37588731566397787</v>
      </c>
      <c r="BO15">
        <f t="shared" si="43"/>
        <v>1.1248875750387</v>
      </c>
      <c r="BQ15">
        <f t="shared" si="44"/>
        <v>0.98883681907697074</v>
      </c>
    </row>
    <row r="16" spans="1:69">
      <c r="A16">
        <v>15</v>
      </c>
      <c r="B16">
        <v>0.45321878599999998</v>
      </c>
      <c r="C16">
        <v>0.48378737399999999</v>
      </c>
      <c r="D16">
        <v>0.33023389399999997</v>
      </c>
      <c r="E16">
        <v>0.33046398199999999</v>
      </c>
      <c r="F16">
        <v>0.50328241100000004</v>
      </c>
      <c r="G16">
        <v>0.37463733199999999</v>
      </c>
      <c r="H16">
        <v>0.51214547499999996</v>
      </c>
      <c r="J16" s="1">
        <f t="shared" si="9"/>
        <v>1.3596563580000001</v>
      </c>
      <c r="K16" s="1">
        <f t="shared" si="10"/>
        <v>1.4513621219999999</v>
      </c>
      <c r="L16" s="1">
        <f t="shared" si="11"/>
        <v>0.99070168199999986</v>
      </c>
      <c r="M16" s="1">
        <f t="shared" si="12"/>
        <v>0.99139194600000002</v>
      </c>
      <c r="N16" s="1">
        <f t="shared" si="13"/>
        <v>1.5098472330000001</v>
      </c>
      <c r="O16" s="1">
        <f t="shared" si="14"/>
        <v>1.1239119959999999</v>
      </c>
      <c r="P16" s="1">
        <f t="shared" si="15"/>
        <v>1.5364364249999998</v>
      </c>
      <c r="R16">
        <f t="shared" si="1"/>
        <v>0.99592308466666657</v>
      </c>
      <c r="T16">
        <f t="shared" si="16"/>
        <v>0.42682417914285714</v>
      </c>
      <c r="U16" s="3">
        <f t="shared" si="17"/>
        <v>1.2804725374285715</v>
      </c>
      <c r="W16" s="6">
        <v>6.4759262534789697E-2</v>
      </c>
      <c r="X16" s="6">
        <v>3.1306828139349798E-3</v>
      </c>
      <c r="Y16" s="6">
        <v>6.9505367148667493E-2</v>
      </c>
      <c r="AA16">
        <f t="shared" si="45"/>
        <v>0.4538432565180483</v>
      </c>
      <c r="AB16">
        <f t="shared" si="46"/>
        <v>0.45324897502689965</v>
      </c>
      <c r="AC16">
        <f t="shared" si="47"/>
        <v>0.45388902298126815</v>
      </c>
      <c r="AE16">
        <f t="shared" si="19"/>
        <v>1.3609812545262161</v>
      </c>
      <c r="AG16">
        <f t="shared" si="49"/>
        <v>0.48445396365029531</v>
      </c>
      <c r="AH16">
        <f t="shared" si="50"/>
        <v>0.48381959920888046</v>
      </c>
      <c r="AI16">
        <f t="shared" si="51"/>
        <v>0.48450281695854808</v>
      </c>
      <c r="AK16">
        <f t="shared" si="23"/>
        <v>1.4527763798177238</v>
      </c>
      <c r="AM16">
        <f t="shared" si="24"/>
        <v>0.30884819056056806</v>
      </c>
      <c r="AN16">
        <f t="shared" si="25"/>
        <v>0.32920003642347534</v>
      </c>
      <c r="AO16">
        <f t="shared" si="26"/>
        <v>0.30728086595259585</v>
      </c>
      <c r="AQ16">
        <f t="shared" si="27"/>
        <v>0.94532909293663925</v>
      </c>
      <c r="AS16">
        <f t="shared" si="28"/>
        <v>0.30906337823136998</v>
      </c>
      <c r="AT16">
        <f t="shared" si="29"/>
        <v>0.32942940409092808</v>
      </c>
      <c r="AU16">
        <f t="shared" si="30"/>
        <v>0.30749496160167933</v>
      </c>
      <c r="AW16">
        <f t="shared" si="31"/>
        <v>0.94598774392397744</v>
      </c>
      <c r="AY16">
        <f t="shared" si="32"/>
        <v>0.47069021321690913</v>
      </c>
      <c r="AZ16">
        <f t="shared" si="33"/>
        <v>0.50170679340532653</v>
      </c>
      <c r="BA16">
        <f t="shared" si="34"/>
        <v>0.46830158224397844</v>
      </c>
      <c r="BC16">
        <f t="shared" si="35"/>
        <v>1.440698588866214</v>
      </c>
      <c r="BE16">
        <f t="shared" si="36"/>
        <v>0.35037609466167879</v>
      </c>
      <c r="BF16">
        <f t="shared" si="37"/>
        <v>0.37346446134324912</v>
      </c>
      <c r="BG16">
        <f t="shared" si="38"/>
        <v>0.34859802669174272</v>
      </c>
      <c r="BI16">
        <f t="shared" si="39"/>
        <v>1.0724385826966707</v>
      </c>
      <c r="BK16">
        <f t="shared" si="40"/>
        <v>0.47897931172847041</v>
      </c>
      <c r="BL16">
        <f t="shared" si="41"/>
        <v>0.51054210996318283</v>
      </c>
      <c r="BM16">
        <f t="shared" si="42"/>
        <v>0.47654861572659624</v>
      </c>
      <c r="BO16">
        <f t="shared" si="43"/>
        <v>1.4660700374182496</v>
      </c>
      <c r="BQ16">
        <f t="shared" si="44"/>
        <v>1.2406116685979558</v>
      </c>
    </row>
    <row r="17" spans="1:71">
      <c r="A17">
        <v>16</v>
      </c>
      <c r="B17">
        <v>0.53052513800000001</v>
      </c>
      <c r="C17">
        <v>0.59035814399999997</v>
      </c>
      <c r="D17">
        <v>0.429778363</v>
      </c>
      <c r="E17">
        <v>0.65976214600000005</v>
      </c>
      <c r="F17">
        <v>0.74973005500000001</v>
      </c>
      <c r="G17">
        <v>0.73040276299999995</v>
      </c>
      <c r="H17">
        <v>0.62795477700000002</v>
      </c>
      <c r="J17" s="1">
        <f t="shared" si="9"/>
        <v>1.591575414</v>
      </c>
      <c r="K17" s="1">
        <f t="shared" si="10"/>
        <v>1.7710744319999998</v>
      </c>
      <c r="L17" s="1">
        <f t="shared" si="11"/>
        <v>1.2893350889999999</v>
      </c>
      <c r="M17" s="1">
        <f t="shared" si="12"/>
        <v>1.9792864380000001</v>
      </c>
      <c r="N17" s="1">
        <f t="shared" si="13"/>
        <v>2.2491901649999999</v>
      </c>
      <c r="O17" s="1">
        <f t="shared" si="14"/>
        <v>2.191208289</v>
      </c>
      <c r="P17" s="1">
        <f t="shared" si="15"/>
        <v>1.8838643310000001</v>
      </c>
      <c r="R17">
        <f t="shared" si="1"/>
        <v>1.4395037953333334</v>
      </c>
      <c r="T17">
        <f t="shared" si="16"/>
        <v>0.61693019800000004</v>
      </c>
      <c r="U17" s="3">
        <f t="shared" si="17"/>
        <v>1.8507905940000002</v>
      </c>
      <c r="W17" s="6">
        <v>1.7214986961334899E-2</v>
      </c>
      <c r="X17" s="6">
        <v>6.22902737464755E-2</v>
      </c>
      <c r="Y17" s="6">
        <v>4.1679492034018002E-2</v>
      </c>
      <c r="AA17">
        <f t="shared" si="45"/>
        <v>0.53071945679432619</v>
      </c>
      <c r="AB17">
        <f t="shared" si="46"/>
        <v>0.53122825621437031</v>
      </c>
      <c r="AC17">
        <f t="shared" si="47"/>
        <v>0.53099560647368338</v>
      </c>
      <c r="AE17">
        <f t="shared" si="19"/>
        <v>1.5929433194823799</v>
      </c>
      <c r="AG17">
        <f t="shared" si="49"/>
        <v>0.59057437820747827</v>
      </c>
      <c r="AH17">
        <f t="shared" si="50"/>
        <v>0.59114056039145146</v>
      </c>
      <c r="AI17">
        <f t="shared" si="51"/>
        <v>0.59088167224595889</v>
      </c>
      <c r="AK17">
        <f t="shared" si="23"/>
        <v>1.7725966108448885</v>
      </c>
      <c r="AM17">
        <f t="shared" si="24"/>
        <v>0.42237973408469109</v>
      </c>
      <c r="AN17">
        <f t="shared" si="25"/>
        <v>0.4030073511184179</v>
      </c>
      <c r="AO17">
        <f t="shared" si="26"/>
        <v>0.41186541914294822</v>
      </c>
      <c r="AQ17">
        <f t="shared" si="27"/>
        <v>1.2372525043460572</v>
      </c>
      <c r="AS17">
        <f t="shared" si="28"/>
        <v>0.64840434925902768</v>
      </c>
      <c r="AT17">
        <f t="shared" si="29"/>
        <v>0.6186653813180979</v>
      </c>
      <c r="AU17">
        <f t="shared" si="30"/>
        <v>0.63226359489144646</v>
      </c>
      <c r="AW17">
        <f t="shared" si="31"/>
        <v>1.899333325468572</v>
      </c>
      <c r="AY17">
        <f t="shared" si="32"/>
        <v>0.73682346187865411</v>
      </c>
      <c r="AZ17">
        <f t="shared" si="33"/>
        <v>0.70302916463808995</v>
      </c>
      <c r="BA17">
        <f t="shared" si="34"/>
        <v>0.71848168714496363</v>
      </c>
      <c r="BC17">
        <f t="shared" si="35"/>
        <v>2.1583343136617077</v>
      </c>
      <c r="BE17">
        <f t="shared" si="36"/>
        <v>0.71782888895843189</v>
      </c>
      <c r="BF17">
        <f t="shared" si="37"/>
        <v>0.6849057749475479</v>
      </c>
      <c r="BG17">
        <f t="shared" si="38"/>
        <v>0.69995994685791674</v>
      </c>
      <c r="BI17">
        <f t="shared" si="39"/>
        <v>2.1026946107638964</v>
      </c>
      <c r="BK17">
        <f t="shared" si="40"/>
        <v>0.61714454370163707</v>
      </c>
      <c r="BL17">
        <f t="shared" si="41"/>
        <v>0.58883930204026302</v>
      </c>
      <c r="BM17">
        <f t="shared" si="42"/>
        <v>0.60178194087430492</v>
      </c>
      <c r="BO17">
        <f t="shared" si="43"/>
        <v>1.8077657866162049</v>
      </c>
      <c r="BQ17">
        <f t="shared" si="44"/>
        <v>1.7958457815976723</v>
      </c>
    </row>
    <row r="18" spans="1:71">
      <c r="A18">
        <v>17</v>
      </c>
      <c r="B18">
        <v>0.64560692600000003</v>
      </c>
      <c r="C18">
        <v>0.65007933399999995</v>
      </c>
      <c r="D18">
        <v>0.57254884699999997</v>
      </c>
      <c r="E18">
        <v>0.66240126600000004</v>
      </c>
      <c r="F18">
        <v>0.58769015199999997</v>
      </c>
      <c r="G18">
        <v>0.66073365900000003</v>
      </c>
      <c r="H18">
        <v>0.63354548399999999</v>
      </c>
      <c r="J18" s="1">
        <f t="shared" si="9"/>
        <v>1.936820778</v>
      </c>
      <c r="K18" s="1">
        <f t="shared" si="10"/>
        <v>1.9502380019999999</v>
      </c>
      <c r="L18" s="1">
        <f t="shared" si="11"/>
        <v>1.7176465409999999</v>
      </c>
      <c r="M18" s="1">
        <f t="shared" si="12"/>
        <v>1.9872037980000001</v>
      </c>
      <c r="N18" s="1">
        <f t="shared" si="13"/>
        <v>1.7630704559999999</v>
      </c>
      <c r="O18" s="1">
        <f t="shared" si="14"/>
        <v>1.9822009770000002</v>
      </c>
      <c r="P18" s="1">
        <f t="shared" si="15"/>
        <v>1.9006364520000001</v>
      </c>
      <c r="R18">
        <f t="shared" si="1"/>
        <v>1.4708685560000001</v>
      </c>
      <c r="T18">
        <f t="shared" si="16"/>
        <v>0.63037223828571431</v>
      </c>
      <c r="U18" s="3">
        <f t="shared" si="17"/>
        <v>1.8911167148571431</v>
      </c>
      <c r="W18" s="6">
        <v>2.6882861065678301E-2</v>
      </c>
      <c r="X18" s="6">
        <v>3.81716223433613E-2</v>
      </c>
      <c r="Y18" s="6">
        <v>7.7556655113585296E-2</v>
      </c>
      <c r="AA18">
        <f t="shared" si="45"/>
        <v>0.64597619751690849</v>
      </c>
      <c r="AB18">
        <f t="shared" si="46"/>
        <v>0.64613126352684114</v>
      </c>
      <c r="AC18">
        <f t="shared" si="47"/>
        <v>0.64667226884465367</v>
      </c>
      <c r="AE18">
        <f t="shared" si="19"/>
        <v>1.9387797298884033</v>
      </c>
      <c r="AG18">
        <f t="shared" si="49"/>
        <v>0.65045116362590605</v>
      </c>
      <c r="AH18">
        <f t="shared" si="50"/>
        <v>0.65060730384746102</v>
      </c>
      <c r="AI18">
        <f t="shared" si="51"/>
        <v>0.65115205695113842</v>
      </c>
      <c r="AK18">
        <f t="shared" si="23"/>
        <v>1.9522105244245054</v>
      </c>
      <c r="AM18">
        <f t="shared" si="24"/>
        <v>0.55715709589278473</v>
      </c>
      <c r="AN18">
        <f t="shared" si="25"/>
        <v>0.55069372863918908</v>
      </c>
      <c r="AO18">
        <f t="shared" si="26"/>
        <v>0.52814387353754</v>
      </c>
      <c r="AQ18">
        <f t="shared" si="27"/>
        <v>1.6359946980695139</v>
      </c>
      <c r="AS18">
        <f t="shared" si="28"/>
        <v>0.64459402479639261</v>
      </c>
      <c r="AT18">
        <f t="shared" si="29"/>
        <v>0.63711633503448362</v>
      </c>
      <c r="AU18">
        <f t="shared" si="30"/>
        <v>0.61102763946603578</v>
      </c>
      <c r="AW18">
        <f t="shared" si="31"/>
        <v>1.8927379992969118</v>
      </c>
      <c r="AY18">
        <f t="shared" si="32"/>
        <v>0.57189135929411661</v>
      </c>
      <c r="AZ18">
        <f t="shared" si="33"/>
        <v>0.56525706546294341</v>
      </c>
      <c r="BA18">
        <f t="shared" si="34"/>
        <v>0.54211086956768539</v>
      </c>
      <c r="BC18">
        <f t="shared" si="35"/>
        <v>1.6792592943247455</v>
      </c>
      <c r="BE18">
        <f t="shared" si="36"/>
        <v>0.64297124784368576</v>
      </c>
      <c r="BF18">
        <f t="shared" si="37"/>
        <v>0.63551238329910475</v>
      </c>
      <c r="BG18">
        <f t="shared" si="38"/>
        <v>0.6094893664869997</v>
      </c>
      <c r="BI18">
        <f t="shared" si="39"/>
        <v>1.8879729976297903</v>
      </c>
      <c r="BK18">
        <f t="shared" si="40"/>
        <v>0.6165139687748401</v>
      </c>
      <c r="BL18">
        <f t="shared" si="41"/>
        <v>0.60936202504740999</v>
      </c>
      <c r="BM18">
        <f t="shared" si="42"/>
        <v>0.58440981539864245</v>
      </c>
      <c r="BO18">
        <f t="shared" si="43"/>
        <v>1.8102858092208924</v>
      </c>
      <c r="BQ18">
        <f t="shared" si="44"/>
        <v>1.828177293264966</v>
      </c>
      <c r="BS18" s="7"/>
    </row>
    <row r="19" spans="1:71">
      <c r="A19">
        <v>18</v>
      </c>
      <c r="B19">
        <v>0.64274955499999997</v>
      </c>
      <c r="C19">
        <v>0.57992098800000003</v>
      </c>
      <c r="D19">
        <v>0.66491269399999997</v>
      </c>
      <c r="E19">
        <v>0.50661789300000004</v>
      </c>
      <c r="F19">
        <v>0.50017785599999998</v>
      </c>
      <c r="G19">
        <v>0.66413592200000005</v>
      </c>
      <c r="H19">
        <v>0.569667233</v>
      </c>
      <c r="J19" s="1">
        <f t="shared" si="9"/>
        <v>1.9282486649999999</v>
      </c>
      <c r="K19" s="1">
        <f t="shared" si="10"/>
        <v>1.7397629640000001</v>
      </c>
      <c r="L19" s="1">
        <f t="shared" si="11"/>
        <v>1.994738082</v>
      </c>
      <c r="M19" s="1">
        <f t="shared" si="12"/>
        <v>1.5198536790000001</v>
      </c>
      <c r="N19" s="1">
        <f t="shared" si="13"/>
        <v>1.5005335679999998</v>
      </c>
      <c r="O19" s="1">
        <f t="shared" si="14"/>
        <v>1.9924077660000001</v>
      </c>
      <c r="P19" s="1">
        <f t="shared" si="15"/>
        <v>1.7090016989999999</v>
      </c>
      <c r="R19">
        <f t="shared" si="1"/>
        <v>1.3760607136666667</v>
      </c>
      <c r="T19">
        <f t="shared" si="16"/>
        <v>0.58974030585714288</v>
      </c>
      <c r="U19" s="3">
        <f t="shared" si="17"/>
        <v>1.7692209175714286</v>
      </c>
      <c r="W19" s="6">
        <v>4.9685039487667303E-2</v>
      </c>
      <c r="X19" s="6">
        <v>8.5121119837276604E-2</v>
      </c>
      <c r="Y19" s="6">
        <v>4.0977834840305101E-2</v>
      </c>
      <c r="AA19">
        <f t="shared" si="45"/>
        <v>0.64342902387278411</v>
      </c>
      <c r="AB19">
        <f t="shared" si="46"/>
        <v>0.64391363078503205</v>
      </c>
      <c r="AC19">
        <f t="shared" si="47"/>
        <v>0.64330994830018029</v>
      </c>
      <c r="AE19">
        <f t="shared" si="19"/>
        <v>1.9306526029579965</v>
      </c>
      <c r="AG19">
        <f t="shared" si="49"/>
        <v>0.58053403900401079</v>
      </c>
      <c r="AH19">
        <f t="shared" si="50"/>
        <v>0.58097127574288721</v>
      </c>
      <c r="AI19">
        <f t="shared" si="51"/>
        <v>0.5804266030312063</v>
      </c>
      <c r="AK19">
        <f t="shared" si="23"/>
        <v>1.7419319177781043</v>
      </c>
      <c r="AM19">
        <f t="shared" si="24"/>
        <v>0.63187648054275869</v>
      </c>
      <c r="AN19">
        <f t="shared" si="25"/>
        <v>0.60831458089269963</v>
      </c>
      <c r="AO19">
        <f t="shared" si="26"/>
        <v>0.6376660114420456</v>
      </c>
      <c r="AQ19">
        <f t="shared" si="27"/>
        <v>1.8778570728775039</v>
      </c>
      <c r="AS19">
        <f t="shared" si="28"/>
        <v>0.48144656298113619</v>
      </c>
      <c r="AT19">
        <f t="shared" si="29"/>
        <v>0.46349401061823847</v>
      </c>
      <c r="AU19">
        <f t="shared" si="30"/>
        <v>0.48585778865350265</v>
      </c>
      <c r="AW19">
        <f t="shared" si="31"/>
        <v>1.4307983622528773</v>
      </c>
      <c r="AY19">
        <f t="shared" si="32"/>
        <v>0.47532649947378319</v>
      </c>
      <c r="AZ19">
        <f t="shared" si="33"/>
        <v>0.45760215677947191</v>
      </c>
      <c r="BA19">
        <f t="shared" si="34"/>
        <v>0.47968165042605404</v>
      </c>
      <c r="BC19">
        <f t="shared" si="35"/>
        <v>1.412610306679309</v>
      </c>
      <c r="BE19">
        <f t="shared" si="36"/>
        <v>0.63113830249025171</v>
      </c>
      <c r="BF19">
        <f t="shared" si="37"/>
        <v>0.60760392859519785</v>
      </c>
      <c r="BG19">
        <f t="shared" si="38"/>
        <v>0.63692106987677022</v>
      </c>
      <c r="BI19">
        <f t="shared" si="39"/>
        <v>1.8756633009622199</v>
      </c>
      <c r="BK19">
        <f t="shared" si="40"/>
        <v>0.54136329403356476</v>
      </c>
      <c r="BL19">
        <f t="shared" si="41"/>
        <v>0.52117652019243721</v>
      </c>
      <c r="BM19">
        <f t="shared" si="42"/>
        <v>0.54632350321219236</v>
      </c>
      <c r="BO19">
        <f t="shared" si="43"/>
        <v>1.6088633174381943</v>
      </c>
      <c r="BQ19">
        <f t="shared" si="44"/>
        <v>1.6969109829923148</v>
      </c>
    </row>
    <row r="20" spans="1:71">
      <c r="A20">
        <v>19</v>
      </c>
      <c r="B20">
        <v>0.38777378600000001</v>
      </c>
      <c r="C20">
        <v>0.49265762099999999</v>
      </c>
      <c r="D20">
        <v>0.71147174099999999</v>
      </c>
      <c r="E20">
        <v>0.52605206199999999</v>
      </c>
      <c r="F20">
        <v>0.53714118799999999</v>
      </c>
      <c r="G20">
        <v>0.58661332499999996</v>
      </c>
      <c r="H20">
        <v>0.50923964899999996</v>
      </c>
      <c r="J20" s="1">
        <f t="shared" si="9"/>
        <v>1.1633213580000001</v>
      </c>
      <c r="K20" s="1">
        <f t="shared" si="10"/>
        <v>1.477972863</v>
      </c>
      <c r="L20" s="1">
        <f t="shared" si="11"/>
        <v>2.134415223</v>
      </c>
      <c r="M20" s="1">
        <f t="shared" si="12"/>
        <v>1.578156186</v>
      </c>
      <c r="N20" s="1">
        <f t="shared" si="13"/>
        <v>1.6114235639999999</v>
      </c>
      <c r="O20" s="1">
        <f t="shared" si="14"/>
        <v>1.7598399749999998</v>
      </c>
      <c r="P20" s="1">
        <f t="shared" si="15"/>
        <v>1.5277189469999999</v>
      </c>
      <c r="R20">
        <f t="shared" si="1"/>
        <v>1.2503164573333334</v>
      </c>
      <c r="T20">
        <f t="shared" si="16"/>
        <v>0.53584991028571427</v>
      </c>
      <c r="U20" s="3">
        <f t="shared" si="17"/>
        <v>1.6075497308571429</v>
      </c>
      <c r="W20" s="6">
        <v>7.47519465629011E-2</v>
      </c>
      <c r="X20" s="6">
        <v>2.8321729926392401E-2</v>
      </c>
      <c r="Y20" s="6">
        <v>4.6977798757143301E-2</v>
      </c>
      <c r="AA20">
        <f t="shared" si="45"/>
        <v>0.38839052738999075</v>
      </c>
      <c r="AB20">
        <f t="shared" si="46"/>
        <v>0.38800745460509845</v>
      </c>
      <c r="AC20">
        <f t="shared" si="47"/>
        <v>0.38816137661451072</v>
      </c>
      <c r="AE20">
        <f t="shared" si="19"/>
        <v>1.1645593586095999</v>
      </c>
      <c r="AG20">
        <f t="shared" si="49"/>
        <v>0.49344117666295312</v>
      </c>
      <c r="AH20">
        <f t="shared" si="50"/>
        <v>0.49295449155506682</v>
      </c>
      <c r="AI20">
        <f t="shared" si="51"/>
        <v>0.49315004590586192</v>
      </c>
      <c r="AK20">
        <f t="shared" si="23"/>
        <v>1.4795457141238819</v>
      </c>
      <c r="AM20">
        <f t="shared" si="24"/>
        <v>0.65828784343575375</v>
      </c>
      <c r="AN20">
        <f t="shared" si="25"/>
        <v>0.69132163050113782</v>
      </c>
      <c r="AO20">
        <f t="shared" si="26"/>
        <v>0.67804836472990759</v>
      </c>
      <c r="AQ20">
        <f t="shared" si="27"/>
        <v>2.0276578386667992</v>
      </c>
      <c r="AS20">
        <f t="shared" si="28"/>
        <v>0.48672864637207208</v>
      </c>
      <c r="AT20">
        <f t="shared" si="29"/>
        <v>0.51115335757281422</v>
      </c>
      <c r="AU20">
        <f t="shared" si="30"/>
        <v>0.50133929409558375</v>
      </c>
      <c r="AW20">
        <f t="shared" si="31"/>
        <v>1.49922129804047</v>
      </c>
      <c r="AY20">
        <f t="shared" si="32"/>
        <v>0.49698883861789078</v>
      </c>
      <c r="AZ20">
        <f t="shared" si="33"/>
        <v>0.52192842034112241</v>
      </c>
      <c r="BA20">
        <f t="shared" si="34"/>
        <v>0.51190747736596309</v>
      </c>
      <c r="BC20">
        <f t="shared" si="35"/>
        <v>1.5308247363249763</v>
      </c>
      <c r="BE20">
        <f t="shared" si="36"/>
        <v>0.54276283707651429</v>
      </c>
      <c r="BF20">
        <f t="shared" si="37"/>
        <v>0.56999942083812694</v>
      </c>
      <c r="BG20">
        <f t="shared" si="38"/>
        <v>0.5590555222698913</v>
      </c>
      <c r="BI20">
        <f t="shared" si="39"/>
        <v>1.6718177801845324</v>
      </c>
      <c r="BK20">
        <f t="shared" si="40"/>
        <v>0.47117299397024148</v>
      </c>
      <c r="BL20">
        <f t="shared" si="41"/>
        <v>0.4948171011932111</v>
      </c>
      <c r="BM20">
        <f t="shared" si="42"/>
        <v>0.48531669125011967</v>
      </c>
      <c r="BO20">
        <f t="shared" si="43"/>
        <v>1.4513067864135722</v>
      </c>
      <c r="BQ20">
        <f t="shared" si="44"/>
        <v>1.5464190731948331</v>
      </c>
    </row>
    <row r="21" spans="1:71">
      <c r="A21">
        <v>20</v>
      </c>
      <c r="B21">
        <v>0.61497356400000003</v>
      </c>
      <c r="C21">
        <v>0.44490227100000002</v>
      </c>
      <c r="D21">
        <v>0.60382786200000005</v>
      </c>
      <c r="E21">
        <v>0.78159308599999999</v>
      </c>
      <c r="F21">
        <v>0.60011751000000002</v>
      </c>
      <c r="G21">
        <v>0.539556798</v>
      </c>
      <c r="H21">
        <v>0.54406323899999998</v>
      </c>
      <c r="J21" s="1">
        <f t="shared" si="9"/>
        <v>1.8449206920000001</v>
      </c>
      <c r="K21" s="1">
        <f t="shared" si="10"/>
        <v>1.3347068129999999</v>
      </c>
      <c r="L21" s="1">
        <f t="shared" si="11"/>
        <v>1.811483586</v>
      </c>
      <c r="M21" s="1">
        <f t="shared" si="12"/>
        <v>2.344779258</v>
      </c>
      <c r="N21" s="1">
        <f t="shared" si="13"/>
        <v>1.8003525300000001</v>
      </c>
      <c r="O21" s="1">
        <f t="shared" si="14"/>
        <v>1.618670394</v>
      </c>
      <c r="P21" s="1">
        <f t="shared" si="15"/>
        <v>1.6321897169999999</v>
      </c>
      <c r="R21">
        <f t="shared" si="1"/>
        <v>1.3763447766666668</v>
      </c>
      <c r="T21">
        <f t="shared" si="16"/>
        <v>0.58986204714285717</v>
      </c>
      <c r="U21" s="3">
        <f t="shared" si="17"/>
        <v>1.7695861414285714</v>
      </c>
      <c r="W21" s="6">
        <v>1.31555277388542E-2</v>
      </c>
      <c r="X21" s="6">
        <v>8.9948129327967696E-2</v>
      </c>
      <c r="Y21" s="6">
        <v>5.4175566835328898E-2</v>
      </c>
      <c r="AA21">
        <f t="shared" si="45"/>
        <v>0.61514569808042263</v>
      </c>
      <c r="AB21">
        <f t="shared" si="46"/>
        <v>0.6161504942482543</v>
      </c>
      <c r="AC21">
        <f t="shared" si="47"/>
        <v>0.61568242658337113</v>
      </c>
      <c r="AE21">
        <f t="shared" si="19"/>
        <v>1.8469786189120481</v>
      </c>
      <c r="AG21">
        <f t="shared" si="49"/>
        <v>0.44502680130143024</v>
      </c>
      <c r="AH21">
        <f t="shared" si="50"/>
        <v>0.4457537205108556</v>
      </c>
      <c r="AI21">
        <f t="shared" si="51"/>
        <v>0.44541509722803729</v>
      </c>
      <c r="AK21">
        <f t="shared" si="23"/>
        <v>1.336195619040323</v>
      </c>
      <c r="AM21">
        <f t="shared" si="24"/>
        <v>0.59588418781196606</v>
      </c>
      <c r="AN21">
        <f t="shared" si="25"/>
        <v>0.54951467537699383</v>
      </c>
      <c r="AO21">
        <f t="shared" si="26"/>
        <v>0.57111514530518526</v>
      </c>
      <c r="AQ21">
        <f t="shared" si="27"/>
        <v>1.7165140084941453</v>
      </c>
      <c r="AS21">
        <f t="shared" si="28"/>
        <v>0.77131081647663036</v>
      </c>
      <c r="AT21">
        <f t="shared" si="29"/>
        <v>0.71129025001862667</v>
      </c>
      <c r="AU21">
        <f t="shared" si="30"/>
        <v>0.73924983753137608</v>
      </c>
      <c r="AW21">
        <f t="shared" si="31"/>
        <v>2.221850904026633</v>
      </c>
      <c r="AY21">
        <f t="shared" si="32"/>
        <v>0.59222264745062292</v>
      </c>
      <c r="AZ21">
        <f t="shared" si="33"/>
        <v>0.54613806259854203</v>
      </c>
      <c r="BA21">
        <f t="shared" si="34"/>
        <v>0.56760580372794389</v>
      </c>
      <c r="BC21">
        <f t="shared" si="35"/>
        <v>1.7059665137771087</v>
      </c>
      <c r="BE21">
        <f t="shared" si="36"/>
        <v>0.53245864357722361</v>
      </c>
      <c r="BF21">
        <f t="shared" si="37"/>
        <v>0.49102467335371186</v>
      </c>
      <c r="BG21">
        <f t="shared" si="38"/>
        <v>0.51032600262849492</v>
      </c>
      <c r="BI21">
        <f t="shared" si="39"/>
        <v>1.5338093195594302</v>
      </c>
      <c r="BK21">
        <f t="shared" si="40"/>
        <v>0.53690579996764465</v>
      </c>
      <c r="BL21">
        <f t="shared" si="41"/>
        <v>0.495125768415835</v>
      </c>
      <c r="BM21">
        <f t="shared" si="42"/>
        <v>0.51458830463290994</v>
      </c>
      <c r="BO21">
        <f t="shared" si="43"/>
        <v>1.5466198730163896</v>
      </c>
      <c r="BQ21">
        <f t="shared" si="44"/>
        <v>1.701133550975154</v>
      </c>
    </row>
    <row r="22" spans="1:71">
      <c r="A22">
        <v>21</v>
      </c>
      <c r="B22">
        <v>0.48143819900000001</v>
      </c>
      <c r="C22">
        <v>0.50447509400000001</v>
      </c>
      <c r="D22">
        <v>0.665462318</v>
      </c>
      <c r="E22">
        <v>0.83859754900000005</v>
      </c>
      <c r="F22">
        <v>0.69767717299999998</v>
      </c>
      <c r="G22">
        <v>0.61526673499999995</v>
      </c>
      <c r="H22">
        <v>0.54480390199999995</v>
      </c>
      <c r="J22" s="1">
        <f t="shared" si="9"/>
        <v>1.444314597</v>
      </c>
      <c r="K22" s="1">
        <f t="shared" si="10"/>
        <v>1.513425282</v>
      </c>
      <c r="L22" s="1">
        <f t="shared" si="11"/>
        <v>1.9963869540000001</v>
      </c>
      <c r="M22" s="1">
        <f t="shared" si="12"/>
        <v>2.515792647</v>
      </c>
      <c r="N22" s="1">
        <f t="shared" si="13"/>
        <v>2.0930315190000002</v>
      </c>
      <c r="O22" s="1">
        <f t="shared" si="14"/>
        <v>1.8458002049999997</v>
      </c>
      <c r="P22" s="1">
        <f t="shared" si="15"/>
        <v>1.6344117059999999</v>
      </c>
      <c r="R22">
        <f t="shared" si="1"/>
        <v>1.4492403233333337</v>
      </c>
      <c r="T22">
        <f t="shared" si="16"/>
        <v>0.62110299571428584</v>
      </c>
      <c r="U22" s="3">
        <f t="shared" si="17"/>
        <v>1.8633089871428576</v>
      </c>
      <c r="W22" s="6">
        <v>5.6327548949047901E-2</v>
      </c>
      <c r="X22" s="6">
        <v>3.2769440254196501E-2</v>
      </c>
      <c r="Y22" s="6">
        <v>9.0901448950171396E-2</v>
      </c>
      <c r="AA22">
        <f t="shared" si="45"/>
        <v>0.48201518269617266</v>
      </c>
      <c r="AB22">
        <f t="shared" si="46"/>
        <v>0.48177386836804725</v>
      </c>
      <c r="AC22">
        <f t="shared" si="47"/>
        <v>0.48236933580572477</v>
      </c>
      <c r="AE22">
        <f t="shared" si="19"/>
        <v>1.4461583868699448</v>
      </c>
      <c r="AG22">
        <f t="shared" si="49"/>
        <v>0.50507968645852896</v>
      </c>
      <c r="AH22">
        <f t="shared" si="50"/>
        <v>0.50482682520111843</v>
      </c>
      <c r="AI22">
        <f t="shared" si="51"/>
        <v>0.50545078585114633</v>
      </c>
      <c r="AK22">
        <f t="shared" si="23"/>
        <v>1.5153572975107938</v>
      </c>
      <c r="AM22">
        <f t="shared" si="24"/>
        <v>0.62797845670910812</v>
      </c>
      <c r="AN22">
        <f t="shared" si="25"/>
        <v>0.64365549032887992</v>
      </c>
      <c r="AO22">
        <f t="shared" si="26"/>
        <v>0.60497082907206023</v>
      </c>
      <c r="AQ22">
        <f t="shared" si="27"/>
        <v>1.8766047761100482</v>
      </c>
      <c r="AS22">
        <f t="shared" si="28"/>
        <v>0.79136140451015091</v>
      </c>
      <c r="AT22">
        <f t="shared" si="29"/>
        <v>0.81111717672072892</v>
      </c>
      <c r="AU22">
        <f t="shared" si="30"/>
        <v>0.76236781670983766</v>
      </c>
      <c r="AW22">
        <f t="shared" si="31"/>
        <v>2.3648463979407177</v>
      </c>
      <c r="AY22">
        <f t="shared" si="32"/>
        <v>0.65837872788720908</v>
      </c>
      <c r="AZ22">
        <f t="shared" si="33"/>
        <v>0.67481468256265975</v>
      </c>
      <c r="BA22">
        <f t="shared" si="34"/>
        <v>0.63425730707484063</v>
      </c>
      <c r="BC22">
        <f t="shared" si="35"/>
        <v>1.9674507175247093</v>
      </c>
      <c r="BE22">
        <f t="shared" si="36"/>
        <v>0.58061026786756653</v>
      </c>
      <c r="BF22">
        <f t="shared" si="37"/>
        <v>0.59510478848702286</v>
      </c>
      <c r="BG22">
        <f t="shared" si="38"/>
        <v>0.55933809729765882</v>
      </c>
      <c r="BI22">
        <f t="shared" si="39"/>
        <v>1.735053153652248</v>
      </c>
      <c r="BK22">
        <f t="shared" si="40"/>
        <v>0.51411643354246261</v>
      </c>
      <c r="BL22">
        <f t="shared" si="41"/>
        <v>0.5269509830831578</v>
      </c>
      <c r="BM22">
        <f t="shared" si="42"/>
        <v>0.49528043791449278</v>
      </c>
      <c r="BO22">
        <f t="shared" si="43"/>
        <v>1.5363478545401132</v>
      </c>
      <c r="BQ22">
        <f t="shared" si="44"/>
        <v>1.7774026548783681</v>
      </c>
    </row>
    <row r="23" spans="1:71">
      <c r="A23">
        <v>22</v>
      </c>
      <c r="B23">
        <v>0.42667123800000001</v>
      </c>
      <c r="C23">
        <v>0.51721233200000005</v>
      </c>
      <c r="D23">
        <v>0.84988242800000002</v>
      </c>
      <c r="E23">
        <v>0.72695623799999998</v>
      </c>
      <c r="F23">
        <v>0.562320669</v>
      </c>
      <c r="G23">
        <v>0.61178698899999995</v>
      </c>
      <c r="H23">
        <v>0.65653652200000001</v>
      </c>
      <c r="J23" s="1">
        <f t="shared" si="9"/>
        <v>1.2800137140000001</v>
      </c>
      <c r="K23" s="1">
        <f t="shared" si="10"/>
        <v>1.551636996</v>
      </c>
      <c r="L23" s="1">
        <f t="shared" si="11"/>
        <v>2.5496472840000002</v>
      </c>
      <c r="M23" s="1">
        <f t="shared" si="12"/>
        <v>2.1808687139999998</v>
      </c>
      <c r="N23" s="1">
        <f t="shared" si="13"/>
        <v>1.686962007</v>
      </c>
      <c r="O23" s="1">
        <f t="shared" si="14"/>
        <v>1.8353609669999997</v>
      </c>
      <c r="P23" s="1">
        <f t="shared" si="15"/>
        <v>1.9696095659999999</v>
      </c>
      <c r="R23">
        <f t="shared" si="1"/>
        <v>1.450455472</v>
      </c>
      <c r="T23">
        <f t="shared" si="16"/>
        <v>0.62162377371428579</v>
      </c>
      <c r="U23" s="3">
        <f t="shared" si="17"/>
        <v>1.8648713211428574</v>
      </c>
      <c r="W23" s="6">
        <v>3.58175456058234E-3</v>
      </c>
      <c r="X23" s="6">
        <v>5.4668394988402702E-2</v>
      </c>
      <c r="Y23" s="6">
        <v>7.1799357654526797E-3</v>
      </c>
      <c r="AA23">
        <f t="shared" si="45"/>
        <v>0.42670375356707607</v>
      </c>
      <c r="AB23">
        <f t="shared" si="46"/>
        <v>0.42716752378232281</v>
      </c>
      <c r="AC23">
        <f t="shared" si="47"/>
        <v>0.42673641825705977</v>
      </c>
      <c r="AE23">
        <f t="shared" si="19"/>
        <v>1.2806076956064585</v>
      </c>
      <c r="AG23">
        <f t="shared" si="49"/>
        <v>0.51725174748146663</v>
      </c>
      <c r="AH23">
        <f t="shared" si="50"/>
        <v>0.51781393132039677</v>
      </c>
      <c r="AI23">
        <f t="shared" si="51"/>
        <v>0.51729134373023122</v>
      </c>
      <c r="AK23">
        <f t="shared" si="23"/>
        <v>1.5523570225320946</v>
      </c>
      <c r="AM23">
        <f t="shared" si="24"/>
        <v>0.84683835773755223</v>
      </c>
      <c r="AN23">
        <f t="shared" si="25"/>
        <v>0.80342071973239326</v>
      </c>
      <c r="AO23">
        <f t="shared" si="26"/>
        <v>0.84378032675877301</v>
      </c>
      <c r="AQ23">
        <f t="shared" si="27"/>
        <v>2.4940394042287184</v>
      </c>
      <c r="AS23">
        <f t="shared" si="28"/>
        <v>0.72435245917919977</v>
      </c>
      <c r="AT23">
        <f t="shared" si="29"/>
        <v>0.68721470724173273</v>
      </c>
      <c r="AU23">
        <f t="shared" si="30"/>
        <v>0.72173673890686485</v>
      </c>
      <c r="AW23">
        <f t="shared" si="31"/>
        <v>2.1333039053277973</v>
      </c>
      <c r="AY23">
        <f t="shared" si="32"/>
        <v>0.56030657437929954</v>
      </c>
      <c r="AZ23">
        <f t="shared" si="33"/>
        <v>0.53157950055696512</v>
      </c>
      <c r="BA23">
        <f t="shared" si="34"/>
        <v>0.55828324271699359</v>
      </c>
      <c r="BC23">
        <f t="shared" si="35"/>
        <v>1.6501693176532584</v>
      </c>
      <c r="BE23">
        <f t="shared" si="36"/>
        <v>0.60959571816204428</v>
      </c>
      <c r="BF23">
        <f t="shared" si="37"/>
        <v>0.57834157623658233</v>
      </c>
      <c r="BG23">
        <f t="shared" si="38"/>
        <v>0.60739439771684023</v>
      </c>
      <c r="BI23">
        <f t="shared" si="39"/>
        <v>1.7953316921154667</v>
      </c>
      <c r="BK23">
        <f t="shared" si="40"/>
        <v>0.65418496931813763</v>
      </c>
      <c r="BL23">
        <f t="shared" si="41"/>
        <v>0.62064472409099192</v>
      </c>
      <c r="BM23">
        <f t="shared" si="42"/>
        <v>0.65182263194436629</v>
      </c>
      <c r="BO23">
        <f t="shared" si="43"/>
        <v>1.926652325353496</v>
      </c>
      <c r="BQ23">
        <f t="shared" si="44"/>
        <v>1.8332087661167555</v>
      </c>
    </row>
    <row r="24" spans="1:71">
      <c r="A24">
        <v>23</v>
      </c>
      <c r="B24">
        <v>0.52935195199999996</v>
      </c>
      <c r="C24">
        <v>0.84218649400000001</v>
      </c>
      <c r="D24">
        <v>0.76558748200000004</v>
      </c>
      <c r="E24">
        <v>1.092250527</v>
      </c>
      <c r="F24">
        <v>0.694083373</v>
      </c>
      <c r="G24">
        <v>0.539556649</v>
      </c>
      <c r="H24">
        <v>0.62741906400000003</v>
      </c>
      <c r="J24" s="1">
        <f t="shared" si="9"/>
        <v>1.588055856</v>
      </c>
      <c r="K24" s="1">
        <f t="shared" si="10"/>
        <v>2.5265594820000001</v>
      </c>
      <c r="L24" s="1">
        <f t="shared" si="11"/>
        <v>2.2967624460000002</v>
      </c>
      <c r="M24" s="1">
        <f t="shared" si="12"/>
        <v>3.2767515810000001</v>
      </c>
      <c r="N24" s="1">
        <f t="shared" si="13"/>
        <v>2.0822501190000002</v>
      </c>
      <c r="O24" s="1">
        <f t="shared" si="14"/>
        <v>1.6186699469999999</v>
      </c>
      <c r="P24" s="1">
        <f t="shared" si="15"/>
        <v>1.882257192</v>
      </c>
      <c r="R24">
        <f t="shared" si="1"/>
        <v>1.696811847</v>
      </c>
      <c r="T24">
        <f t="shared" si="16"/>
        <v>0.72720507728571426</v>
      </c>
      <c r="U24" s="3">
        <f t="shared" si="17"/>
        <v>2.1816152318571427</v>
      </c>
      <c r="W24" s="6">
        <v>8.3502590516582098E-2</v>
      </c>
      <c r="X24" s="6">
        <v>6.6733821528032394E-2</v>
      </c>
      <c r="Y24" s="6">
        <v>4.9922166857868404E-3</v>
      </c>
      <c r="AA24">
        <f t="shared" si="45"/>
        <v>0.53029242560185119</v>
      </c>
      <c r="AB24">
        <f t="shared" si="46"/>
        <v>0.53010356218489962</v>
      </c>
      <c r="AC24">
        <f t="shared" si="47"/>
        <v>0.52940817837547716</v>
      </c>
      <c r="AE24">
        <f t="shared" si="19"/>
        <v>1.589804166162228</v>
      </c>
      <c r="AG24">
        <f t="shared" si="49"/>
        <v>0.84368276536057607</v>
      </c>
      <c r="AH24">
        <f t="shared" si="50"/>
        <v>0.84338228811029614</v>
      </c>
      <c r="AI24">
        <f t="shared" si="51"/>
        <v>0.84227594883974233</v>
      </c>
      <c r="AK24">
        <f t="shared" si="23"/>
        <v>2.5293410023106144</v>
      </c>
      <c r="AM24">
        <f t="shared" si="24"/>
        <v>0.70165894398593287</v>
      </c>
      <c r="AN24">
        <f t="shared" si="25"/>
        <v>0.71449690361211626</v>
      </c>
      <c r="AO24">
        <f t="shared" si="26"/>
        <v>0.76176550339793014</v>
      </c>
      <c r="AQ24">
        <f t="shared" si="27"/>
        <v>2.1779213509959794</v>
      </c>
      <c r="AS24">
        <f t="shared" si="28"/>
        <v>1.0010447785023981</v>
      </c>
      <c r="AT24">
        <f t="shared" si="29"/>
        <v>1.0193604752672827</v>
      </c>
      <c r="AU24">
        <f t="shared" si="30"/>
        <v>1.0867977756940512</v>
      </c>
      <c r="AW24">
        <f t="shared" si="31"/>
        <v>3.1072030294637321</v>
      </c>
      <c r="AY24">
        <f t="shared" si="32"/>
        <v>0.63612561332001294</v>
      </c>
      <c r="AZ24">
        <f t="shared" si="33"/>
        <v>0.6477645370606433</v>
      </c>
      <c r="BA24">
        <f t="shared" si="34"/>
        <v>0.69061835840398222</v>
      </c>
      <c r="BC24">
        <f t="shared" si="35"/>
        <v>1.9745085087846386</v>
      </c>
      <c r="BE24">
        <f t="shared" si="36"/>
        <v>0.49450227107805383</v>
      </c>
      <c r="BF24">
        <f t="shared" si="37"/>
        <v>0.50354997188137074</v>
      </c>
      <c r="BG24">
        <f t="shared" si="38"/>
        <v>0.5368630652939349</v>
      </c>
      <c r="BI24">
        <f t="shared" si="39"/>
        <v>1.5349153082533595</v>
      </c>
      <c r="BK24">
        <f t="shared" si="40"/>
        <v>0.57502794681651082</v>
      </c>
      <c r="BL24">
        <f t="shared" si="41"/>
        <v>0.58554899215973888</v>
      </c>
      <c r="BM24">
        <f t="shared" si="42"/>
        <v>0.62428685207971846</v>
      </c>
      <c r="BO24">
        <f t="shared" si="43"/>
        <v>1.7848637910559682</v>
      </c>
      <c r="BQ24">
        <f t="shared" si="44"/>
        <v>2.0997938795752171</v>
      </c>
    </row>
    <row r="25" spans="1:71">
      <c r="A25">
        <v>24</v>
      </c>
      <c r="B25">
        <v>0.82258019699999996</v>
      </c>
      <c r="C25">
        <v>0.80348609400000004</v>
      </c>
      <c r="D25">
        <v>1.0506030289999999</v>
      </c>
      <c r="E25">
        <v>1.1091055590000001</v>
      </c>
      <c r="F25">
        <v>0.56016105100000002</v>
      </c>
      <c r="G25">
        <v>0.84847488100000001</v>
      </c>
      <c r="H25">
        <v>0.72436837600000004</v>
      </c>
      <c r="J25" s="1">
        <f t="shared" si="9"/>
        <v>2.4677405910000001</v>
      </c>
      <c r="K25" s="1">
        <f t="shared" si="10"/>
        <v>2.410458282</v>
      </c>
      <c r="L25" s="1">
        <f t="shared" si="11"/>
        <v>3.1518090869999997</v>
      </c>
      <c r="M25" s="1">
        <f t="shared" si="12"/>
        <v>3.3273166770000002</v>
      </c>
      <c r="N25" s="1">
        <f t="shared" si="13"/>
        <v>1.680483153</v>
      </c>
      <c r="O25" s="1">
        <f t="shared" si="14"/>
        <v>2.545424643</v>
      </c>
      <c r="P25" s="1">
        <f t="shared" si="15"/>
        <v>2.173105128</v>
      </c>
      <c r="R25">
        <f t="shared" si="1"/>
        <v>1.9729263956666665</v>
      </c>
      <c r="T25">
        <f t="shared" si="16"/>
        <v>0.84553988385714274</v>
      </c>
      <c r="U25" s="3">
        <f t="shared" si="17"/>
        <v>2.5366196515714283</v>
      </c>
      <c r="W25" s="6">
        <v>9.6286277216859104E-2</v>
      </c>
      <c r="X25" s="6">
        <v>4.5117912837304097E-2</v>
      </c>
      <c r="Y25" s="6">
        <v>8.3680071868002401E-2</v>
      </c>
      <c r="AA25">
        <f t="shared" si="45"/>
        <v>0.82426537114641363</v>
      </c>
      <c r="AB25">
        <f t="shared" si="46"/>
        <v>0.82336983746021142</v>
      </c>
      <c r="AC25">
        <f t="shared" si="47"/>
        <v>0.82404474104259906</v>
      </c>
      <c r="AE25">
        <f t="shared" si="19"/>
        <v>2.4716799496492241</v>
      </c>
      <c r="AG25">
        <f t="shared" si="49"/>
        <v>0.80513215112312297</v>
      </c>
      <c r="AH25">
        <f t="shared" si="50"/>
        <v>0.80425740496925702</v>
      </c>
      <c r="AI25">
        <f t="shared" si="51"/>
        <v>0.80491664238491201</v>
      </c>
      <c r="AK25">
        <f t="shared" si="23"/>
        <v>2.4143061984772918</v>
      </c>
      <c r="AM25">
        <f t="shared" si="24"/>
        <v>0.94944437450483399</v>
      </c>
      <c r="AN25">
        <f t="shared" si="25"/>
        <v>1.0032020131109702</v>
      </c>
      <c r="AO25">
        <f t="shared" si="26"/>
        <v>0.9626884920285389</v>
      </c>
      <c r="AQ25">
        <f t="shared" si="27"/>
        <v>2.9153348796443432</v>
      </c>
      <c r="AS25">
        <f t="shared" si="28"/>
        <v>1.0023139136833665</v>
      </c>
      <c r="AT25">
        <f t="shared" si="29"/>
        <v>1.0590650310616687</v>
      </c>
      <c r="AU25">
        <f t="shared" si="30"/>
        <v>1.016295526113679</v>
      </c>
      <c r="AW25">
        <f t="shared" si="31"/>
        <v>3.0776744708587147</v>
      </c>
      <c r="AY25">
        <f t="shared" si="32"/>
        <v>0.50622522875732689</v>
      </c>
      <c r="AZ25">
        <f t="shared" si="33"/>
        <v>0.53488775352612938</v>
      </c>
      <c r="BA25">
        <f t="shared" si="34"/>
        <v>0.51328673399466429</v>
      </c>
      <c r="BC25">
        <f t="shared" si="35"/>
        <v>1.5543997162781207</v>
      </c>
      <c r="BE25">
        <f t="shared" si="36"/>
        <v>0.76677839339649245</v>
      </c>
      <c r="BF25">
        <f t="shared" si="37"/>
        <v>0.81019346527440006</v>
      </c>
      <c r="BG25">
        <f t="shared" si="38"/>
        <v>0.77747444197972526</v>
      </c>
      <c r="BI25">
        <f t="shared" si="39"/>
        <v>2.3544463006506176</v>
      </c>
      <c r="BK25">
        <f t="shared" si="40"/>
        <v>0.65462164174133797</v>
      </c>
      <c r="BL25">
        <f t="shared" si="41"/>
        <v>0.69168638674953253</v>
      </c>
      <c r="BM25">
        <f t="shared" si="42"/>
        <v>0.66375317823741187</v>
      </c>
      <c r="BO25">
        <f t="shared" si="43"/>
        <v>2.0100612067282824</v>
      </c>
      <c r="BQ25">
        <f t="shared" si="44"/>
        <v>2.399700388898085</v>
      </c>
    </row>
    <row r="26" spans="1:71">
      <c r="A26">
        <v>25</v>
      </c>
      <c r="B26">
        <v>1.0597486190000001</v>
      </c>
      <c r="C26">
        <v>0.96168824600000002</v>
      </c>
      <c r="D26">
        <v>0.89711084500000005</v>
      </c>
      <c r="E26">
        <v>1.2863539180000001</v>
      </c>
      <c r="F26">
        <v>0.887391296</v>
      </c>
      <c r="G26">
        <v>1.0844071230000001</v>
      </c>
      <c r="H26">
        <v>0.54179469000000002</v>
      </c>
      <c r="J26" s="1">
        <f t="shared" si="9"/>
        <v>3.1792458570000002</v>
      </c>
      <c r="K26" s="1">
        <f t="shared" si="10"/>
        <v>2.8850647380000001</v>
      </c>
      <c r="L26" s="1">
        <f t="shared" si="11"/>
        <v>2.6913325349999999</v>
      </c>
      <c r="M26" s="1">
        <f t="shared" si="12"/>
        <v>3.8590617540000003</v>
      </c>
      <c r="N26" s="1">
        <f t="shared" si="13"/>
        <v>2.6621738879999999</v>
      </c>
      <c r="O26" s="1">
        <f t="shared" si="14"/>
        <v>3.2532213690000003</v>
      </c>
      <c r="P26" s="1">
        <f t="shared" si="15"/>
        <v>1.62538407</v>
      </c>
      <c r="R26">
        <f t="shared" si="1"/>
        <v>2.2394982456666663</v>
      </c>
      <c r="T26">
        <f t="shared" si="16"/>
        <v>0.95978496242857136</v>
      </c>
      <c r="U26" s="3">
        <f t="shared" si="17"/>
        <v>2.879354887285714</v>
      </c>
      <c r="W26" s="6">
        <v>3.9824887365102701E-2</v>
      </c>
      <c r="X26" s="6">
        <v>2.2578063374385199E-2</v>
      </c>
      <c r="Y26" s="6">
        <v>2.2370245517231501E-2</v>
      </c>
      <c r="AA26">
        <f t="shared" si="45"/>
        <v>1.0606465843061064</v>
      </c>
      <c r="AB26">
        <f t="shared" si="46"/>
        <v>1.0602577056272491</v>
      </c>
      <c r="AC26">
        <f t="shared" si="47"/>
        <v>1.0602530197828421</v>
      </c>
      <c r="AE26">
        <f t="shared" si="19"/>
        <v>3.1811573097161974</v>
      </c>
      <c r="AG26">
        <f t="shared" si="49"/>
        <v>0.96250312102292124</v>
      </c>
      <c r="AH26">
        <f t="shared" si="50"/>
        <v>0.96215022596094879</v>
      </c>
      <c r="AI26">
        <f t="shared" si="51"/>
        <v>0.9621459737058311</v>
      </c>
      <c r="AK26">
        <f t="shared" si="23"/>
        <v>2.8867993206897014</v>
      </c>
      <c r="AM26">
        <f t="shared" si="24"/>
        <v>0.86138350664386298</v>
      </c>
      <c r="AN26">
        <f t="shared" si="25"/>
        <v>0.87685581948774183</v>
      </c>
      <c r="AO26">
        <f t="shared" si="26"/>
        <v>0.87704225514117895</v>
      </c>
      <c r="AQ26">
        <f t="shared" si="27"/>
        <v>2.6152815812727841</v>
      </c>
      <c r="AS26">
        <f t="shared" si="28"/>
        <v>1.2351250181039914</v>
      </c>
      <c r="AT26">
        <f t="shared" si="29"/>
        <v>1.2573105377175073</v>
      </c>
      <c r="AU26">
        <f t="shared" si="30"/>
        <v>1.2575778650322873</v>
      </c>
      <c r="AW26">
        <f t="shared" si="31"/>
        <v>3.7500134208537856</v>
      </c>
      <c r="AY26">
        <f t="shared" si="32"/>
        <v>0.85205103758802747</v>
      </c>
      <c r="AZ26">
        <f t="shared" si="33"/>
        <v>0.86735571908103426</v>
      </c>
      <c r="BA26">
        <f t="shared" si="34"/>
        <v>0.86754013483862569</v>
      </c>
      <c r="BC26">
        <f t="shared" si="35"/>
        <v>2.5869468915076874</v>
      </c>
      <c r="BE26">
        <f t="shared" si="36"/>
        <v>1.0412207314686099</v>
      </c>
      <c r="BF26">
        <f t="shared" si="37"/>
        <v>1.0599233102532715</v>
      </c>
      <c r="BG26">
        <f t="shared" si="38"/>
        <v>1.0601486694178555</v>
      </c>
      <c r="BI26">
        <f t="shared" si="39"/>
        <v>3.1612927111397369</v>
      </c>
      <c r="BK26">
        <f t="shared" si="40"/>
        <v>0.52021777749573928</v>
      </c>
      <c r="BL26">
        <f t="shared" si="41"/>
        <v>0.52956201515327461</v>
      </c>
      <c r="BM26">
        <f t="shared" si="42"/>
        <v>0.52967460976476766</v>
      </c>
      <c r="BO26">
        <f t="shared" si="43"/>
        <v>1.5794544024137815</v>
      </c>
      <c r="BQ26">
        <f t="shared" si="44"/>
        <v>2.8229922339419531</v>
      </c>
    </row>
    <row r="27" spans="1:71">
      <c r="A27">
        <v>26</v>
      </c>
      <c r="B27">
        <v>0.76310166899999998</v>
      </c>
      <c r="C27">
        <v>0.92581845900000004</v>
      </c>
      <c r="D27">
        <v>0.95883179600000001</v>
      </c>
      <c r="E27">
        <v>1.421562169</v>
      </c>
      <c r="F27">
        <v>1.038829947</v>
      </c>
      <c r="G27">
        <v>0.55036582300000003</v>
      </c>
      <c r="H27">
        <v>0.85919060800000002</v>
      </c>
      <c r="J27" s="1">
        <f t="shared" si="9"/>
        <v>2.2893050069999998</v>
      </c>
      <c r="K27" s="1">
        <f t="shared" si="10"/>
        <v>2.7774553769999999</v>
      </c>
      <c r="L27" s="1">
        <f t="shared" si="11"/>
        <v>2.8764953879999999</v>
      </c>
      <c r="M27" s="1">
        <f t="shared" si="12"/>
        <v>4.2646865070000004</v>
      </c>
      <c r="N27" s="1">
        <f t="shared" si="13"/>
        <v>3.1164898409999999</v>
      </c>
      <c r="O27" s="1">
        <f t="shared" si="14"/>
        <v>1.6510974690000002</v>
      </c>
      <c r="P27" s="1">
        <f t="shared" si="15"/>
        <v>2.5775718240000001</v>
      </c>
      <c r="R27">
        <f t="shared" si="1"/>
        <v>2.1725668236666666</v>
      </c>
      <c r="T27">
        <f t="shared" si="16"/>
        <v>0.93110006728571426</v>
      </c>
      <c r="U27" s="3">
        <f t="shared" si="17"/>
        <v>2.7933002018571429</v>
      </c>
      <c r="W27" s="6">
        <v>2.3965104157105E-2</v>
      </c>
      <c r="X27" s="6">
        <v>9.1712888865731604E-2</v>
      </c>
      <c r="Y27" s="6">
        <v>2.00070594670251E-2</v>
      </c>
      <c r="AA27">
        <f t="shared" si="45"/>
        <v>0.76349077136127763</v>
      </c>
      <c r="AB27">
        <f t="shared" si="46"/>
        <v>0.76459073833111169</v>
      </c>
      <c r="AC27">
        <f t="shared" si="47"/>
        <v>0.76342650773342702</v>
      </c>
      <c r="AE27">
        <f t="shared" si="19"/>
        <v>2.2915080174258167</v>
      </c>
      <c r="AG27">
        <f t="shared" si="49"/>
        <v>0.92629052997447892</v>
      </c>
      <c r="AH27">
        <f t="shared" si="50"/>
        <v>0.92762504379659816</v>
      </c>
      <c r="AI27">
        <f t="shared" si="51"/>
        <v>0.92621256336095503</v>
      </c>
      <c r="AK27">
        <f t="shared" si="23"/>
        <v>2.7801281371320323</v>
      </c>
      <c r="AM27">
        <f t="shared" si="24"/>
        <v>0.93585329213971602</v>
      </c>
      <c r="AN27">
        <f t="shared" si="25"/>
        <v>0.87089456205252214</v>
      </c>
      <c r="AO27">
        <f t="shared" si="26"/>
        <v>0.93964839123855359</v>
      </c>
      <c r="AQ27">
        <f t="shared" si="27"/>
        <v>2.746396245430792</v>
      </c>
      <c r="AS27">
        <f t="shared" si="28"/>
        <v>1.3874942835541149</v>
      </c>
      <c r="AT27">
        <f t="shared" si="29"/>
        <v>1.2911865957787747</v>
      </c>
      <c r="AU27">
        <f t="shared" si="30"/>
        <v>1.3931208901487437</v>
      </c>
      <c r="AW27">
        <f t="shared" si="31"/>
        <v>4.0718017694816329</v>
      </c>
      <c r="AY27">
        <f t="shared" si="32"/>
        <v>1.0139342791186252</v>
      </c>
      <c r="AZ27">
        <f t="shared" si="33"/>
        <v>0.94355585152039512</v>
      </c>
      <c r="BA27">
        <f t="shared" si="34"/>
        <v>1.0180460144742445</v>
      </c>
      <c r="BC27">
        <f t="shared" si="35"/>
        <v>2.9755361451132649</v>
      </c>
      <c r="BE27">
        <f t="shared" si="36"/>
        <v>0.53717624872729419</v>
      </c>
      <c r="BF27">
        <f t="shared" si="37"/>
        <v>0.49989018343970415</v>
      </c>
      <c r="BG27">
        <f t="shared" si="38"/>
        <v>0.53935462125062084</v>
      </c>
      <c r="BI27">
        <f t="shared" si="39"/>
        <v>1.5764210534176193</v>
      </c>
      <c r="BK27">
        <f t="shared" si="40"/>
        <v>0.83860001558847364</v>
      </c>
      <c r="BL27">
        <f t="shared" si="41"/>
        <v>0.78039175525401572</v>
      </c>
      <c r="BM27">
        <f t="shared" si="42"/>
        <v>0.84200073041223455</v>
      </c>
      <c r="BO27">
        <f t="shared" si="43"/>
        <v>2.460992501254724</v>
      </c>
      <c r="BQ27">
        <f t="shared" si="44"/>
        <v>2.7003976956079834</v>
      </c>
    </row>
    <row r="28" spans="1:71">
      <c r="A28">
        <v>27</v>
      </c>
      <c r="B28">
        <v>0.69160281300000004</v>
      </c>
      <c r="C28">
        <v>0.71537439599999997</v>
      </c>
      <c r="D28">
        <v>0.92352816599999998</v>
      </c>
      <c r="E28">
        <v>1.3834557359999999</v>
      </c>
      <c r="F28">
        <v>0.82438024399999998</v>
      </c>
      <c r="G28">
        <v>0.69725214400000002</v>
      </c>
      <c r="H28">
        <v>0.81789416599999998</v>
      </c>
      <c r="J28" s="1">
        <f t="shared" si="9"/>
        <v>2.0748084389999999</v>
      </c>
      <c r="K28" s="1">
        <f t="shared" si="10"/>
        <v>2.1461231879999998</v>
      </c>
      <c r="L28" s="1">
        <f t="shared" si="11"/>
        <v>2.7705844979999998</v>
      </c>
      <c r="M28" s="1">
        <f t="shared" si="12"/>
        <v>4.1503672079999996</v>
      </c>
      <c r="N28" s="1">
        <f t="shared" si="13"/>
        <v>2.4731407320000001</v>
      </c>
      <c r="O28" s="1">
        <f t="shared" si="14"/>
        <v>2.0917564319999999</v>
      </c>
      <c r="P28" s="1">
        <f t="shared" si="15"/>
        <v>2.453682498</v>
      </c>
      <c r="R28">
        <f t="shared" si="1"/>
        <v>2.0178292216666667</v>
      </c>
      <c r="T28">
        <f t="shared" si="16"/>
        <v>0.86478395214285719</v>
      </c>
      <c r="U28" s="3">
        <f t="shared" si="17"/>
        <v>2.5943518564285717</v>
      </c>
      <c r="W28" s="6">
        <v>1.94489701418206E-2</v>
      </c>
      <c r="X28" s="6">
        <v>4.9452557228505598E-2</v>
      </c>
      <c r="Y28" s="6">
        <v>7.3483118275180406E-2</v>
      </c>
      <c r="AA28">
        <f t="shared" si="45"/>
        <v>0.6918890036906391</v>
      </c>
      <c r="AB28">
        <f t="shared" si="46"/>
        <v>0.69233050507849525</v>
      </c>
      <c r="AC28">
        <f t="shared" si="47"/>
        <v>0.69268411366610916</v>
      </c>
      <c r="AE28">
        <f t="shared" si="19"/>
        <v>2.0769036224352435</v>
      </c>
      <c r="AG28">
        <f t="shared" si="49"/>
        <v>0.71567042355889421</v>
      </c>
      <c r="AH28">
        <f t="shared" si="50"/>
        <v>0.71612710011187219</v>
      </c>
      <c r="AI28">
        <f t="shared" si="51"/>
        <v>0.71649286283728308</v>
      </c>
      <c r="AK28">
        <f t="shared" si="23"/>
        <v>2.1482903865080494</v>
      </c>
      <c r="AM28">
        <f t="shared" si="24"/>
        <v>0.90556649427433566</v>
      </c>
      <c r="AN28">
        <f t="shared" si="25"/>
        <v>0.8778573365187482</v>
      </c>
      <c r="AO28">
        <f t="shared" si="26"/>
        <v>0.85566443654736157</v>
      </c>
      <c r="AQ28">
        <f t="shared" si="27"/>
        <v>2.6390882673404454</v>
      </c>
      <c r="AS28">
        <f t="shared" si="28"/>
        <v>1.3565489466980056</v>
      </c>
      <c r="AT28">
        <f t="shared" si="29"/>
        <v>1.3150403120423555</v>
      </c>
      <c r="AU28">
        <f t="shared" si="30"/>
        <v>1.2817950945230352</v>
      </c>
      <c r="AW28">
        <f t="shared" si="31"/>
        <v>3.9533843532633961</v>
      </c>
      <c r="AY28">
        <f t="shared" si="32"/>
        <v>0.80834689724893727</v>
      </c>
      <c r="AZ28">
        <f t="shared" si="33"/>
        <v>0.78361253280554055</v>
      </c>
      <c r="BA28">
        <f t="shared" si="34"/>
        <v>0.76380221302642592</v>
      </c>
      <c r="BC28">
        <f t="shared" si="35"/>
        <v>2.3557616430809039</v>
      </c>
      <c r="BE28">
        <f t="shared" si="36"/>
        <v>0.68369130787002363</v>
      </c>
      <c r="BF28">
        <f t="shared" si="37"/>
        <v>0.66277124244614183</v>
      </c>
      <c r="BG28">
        <f t="shared" si="38"/>
        <v>0.64601588223482487</v>
      </c>
      <c r="BI28">
        <f t="shared" si="39"/>
        <v>1.9924784325509903</v>
      </c>
      <c r="BK28">
        <f t="shared" si="40"/>
        <v>0.80198696678629677</v>
      </c>
      <c r="BL28">
        <f t="shared" si="41"/>
        <v>0.77744720794902411</v>
      </c>
      <c r="BM28">
        <f t="shared" si="42"/>
        <v>0.75779275226324194</v>
      </c>
      <c r="BO28">
        <f t="shared" si="43"/>
        <v>2.3372269269985626</v>
      </c>
      <c r="BQ28">
        <f t="shared" si="44"/>
        <v>2.5004476617396558</v>
      </c>
    </row>
    <row r="29" spans="1:71">
      <c r="A29">
        <v>28</v>
      </c>
      <c r="B29">
        <v>0.66795966500000004</v>
      </c>
      <c r="C29">
        <v>0.70337080200000002</v>
      </c>
      <c r="D29">
        <v>0.84386452300000003</v>
      </c>
      <c r="E29">
        <v>0.99610549400000004</v>
      </c>
      <c r="F29">
        <v>0.73029085500000002</v>
      </c>
      <c r="G29">
        <v>0.77473020699999995</v>
      </c>
      <c r="H29">
        <v>0.70044032499999997</v>
      </c>
      <c r="J29" s="1">
        <f t="shared" si="9"/>
        <v>2.003878995</v>
      </c>
      <c r="K29" s="1">
        <f t="shared" si="10"/>
        <v>2.1101124059999998</v>
      </c>
      <c r="L29" s="1">
        <f t="shared" si="11"/>
        <v>2.531593569</v>
      </c>
      <c r="M29" s="1">
        <f t="shared" si="12"/>
        <v>2.9883164820000001</v>
      </c>
      <c r="N29" s="1">
        <f t="shared" si="13"/>
        <v>2.1908725650000003</v>
      </c>
      <c r="O29" s="1">
        <f t="shared" si="14"/>
        <v>2.3241906209999996</v>
      </c>
      <c r="P29" s="1">
        <f t="shared" si="15"/>
        <v>2.1013209750000001</v>
      </c>
      <c r="R29">
        <f t="shared" si="1"/>
        <v>1.8055872903333334</v>
      </c>
      <c r="T29">
        <f t="shared" si="16"/>
        <v>0.77382312442857148</v>
      </c>
      <c r="U29" s="3">
        <f t="shared" si="17"/>
        <v>2.3214693732857143</v>
      </c>
      <c r="W29" s="6">
        <v>6.6901268716901496E-2</v>
      </c>
      <c r="X29" s="6">
        <v>2.2702040616422799E-3</v>
      </c>
      <c r="Y29" s="6">
        <v>7.8372130403295104E-2</v>
      </c>
      <c r="AA29">
        <f t="shared" si="45"/>
        <v>0.66891045966043017</v>
      </c>
      <c r="AB29">
        <f t="shared" si="46"/>
        <v>0.66799192893073411</v>
      </c>
      <c r="AC29">
        <f t="shared" si="47"/>
        <v>0.66907348248871323</v>
      </c>
      <c r="AE29">
        <f t="shared" si="19"/>
        <v>2.0059758710798778</v>
      </c>
      <c r="AG29">
        <f t="shared" si="49"/>
        <v>0.70437200197940908</v>
      </c>
      <c r="AH29">
        <f t="shared" si="50"/>
        <v>0.70340477636705412</v>
      </c>
      <c r="AI29">
        <f t="shared" si="51"/>
        <v>0.704543667281196</v>
      </c>
      <c r="AK29">
        <f t="shared" si="23"/>
        <v>2.1123204456276592</v>
      </c>
      <c r="AM29">
        <f t="shared" si="24"/>
        <v>0.78740891578611716</v>
      </c>
      <c r="AN29">
        <f t="shared" si="25"/>
        <v>0.84194877833240966</v>
      </c>
      <c r="AO29">
        <f t="shared" si="26"/>
        <v>0.7777290625607296</v>
      </c>
      <c r="AQ29">
        <f t="shared" si="27"/>
        <v>2.4070867566792566</v>
      </c>
      <c r="AS29">
        <f t="shared" si="28"/>
        <v>0.92946477267552408</v>
      </c>
      <c r="AT29">
        <f t="shared" si="29"/>
        <v>0.99384413126169713</v>
      </c>
      <c r="AU29">
        <f t="shared" si="30"/>
        <v>0.91803858432879326</v>
      </c>
      <c r="AW29">
        <f t="shared" si="31"/>
        <v>2.8413474882660141</v>
      </c>
      <c r="AY29">
        <f t="shared" si="32"/>
        <v>0.68143347026814927</v>
      </c>
      <c r="AZ29">
        <f t="shared" si="33"/>
        <v>0.72863294573479886</v>
      </c>
      <c r="BA29">
        <f t="shared" si="34"/>
        <v>0.67305640487960605</v>
      </c>
      <c r="BC29">
        <f t="shared" si="35"/>
        <v>2.0831228208825543</v>
      </c>
      <c r="BE29">
        <f t="shared" si="36"/>
        <v>0.72289977323839227</v>
      </c>
      <c r="BF29">
        <f t="shared" si="37"/>
        <v>0.77297141133739156</v>
      </c>
      <c r="BG29">
        <f t="shared" si="38"/>
        <v>0.71401295018962407</v>
      </c>
      <c r="BI29">
        <f t="shared" si="39"/>
        <v>2.2098841347654079</v>
      </c>
      <c r="BK29">
        <f t="shared" si="40"/>
        <v>0.65357997859702111</v>
      </c>
      <c r="BL29">
        <f t="shared" si="41"/>
        <v>0.69885018252924691</v>
      </c>
      <c r="BM29">
        <f t="shared" si="42"/>
        <v>0.64554532450937352</v>
      </c>
      <c r="BO29">
        <f t="shared" si="43"/>
        <v>1.9979754856356413</v>
      </c>
      <c r="BQ29">
        <f t="shared" si="44"/>
        <v>2.2368161432766303</v>
      </c>
    </row>
    <row r="30" spans="1:71">
      <c r="A30">
        <v>29</v>
      </c>
      <c r="B30">
        <v>0.68268795199999999</v>
      </c>
      <c r="C30">
        <v>0.58478660500000001</v>
      </c>
      <c r="D30">
        <v>1.002197827</v>
      </c>
      <c r="E30">
        <v>1.101206709</v>
      </c>
      <c r="F30">
        <v>0.93427197299999998</v>
      </c>
      <c r="G30">
        <v>0.69306248599999998</v>
      </c>
      <c r="H30">
        <v>0.84895232600000003</v>
      </c>
      <c r="J30" s="1">
        <f t="shared" si="9"/>
        <v>2.0480638559999997</v>
      </c>
      <c r="K30" s="1">
        <f t="shared" si="10"/>
        <v>1.7543598149999999</v>
      </c>
      <c r="L30" s="1">
        <f t="shared" si="11"/>
        <v>3.0065934810000003</v>
      </c>
      <c r="M30" s="1">
        <f t="shared" si="12"/>
        <v>3.3036201269999999</v>
      </c>
      <c r="N30" s="1">
        <f t="shared" si="13"/>
        <v>2.8028159189999999</v>
      </c>
      <c r="O30" s="1">
        <f t="shared" si="14"/>
        <v>2.0791874579999998</v>
      </c>
      <c r="P30" s="1">
        <f t="shared" si="15"/>
        <v>2.5468569780000001</v>
      </c>
      <c r="R30">
        <f t="shared" si="1"/>
        <v>1.9490552926666664</v>
      </c>
      <c r="T30">
        <f t="shared" si="16"/>
        <v>0.83530941114285706</v>
      </c>
      <c r="U30" s="3">
        <f t="shared" si="17"/>
        <v>2.5059282334285711</v>
      </c>
      <c r="W30" s="6">
        <v>3.5619263350963597E-2</v>
      </c>
      <c r="X30" s="6">
        <v>8.0972942826338101E-2</v>
      </c>
      <c r="Y30" s="6">
        <v>5.5468110670335503E-2</v>
      </c>
      <c r="AA30">
        <f t="shared" si="45"/>
        <v>0.68320533161593233</v>
      </c>
      <c r="AB30">
        <f t="shared" si="46"/>
        <v>0.68386410630862815</v>
      </c>
      <c r="AC30">
        <f t="shared" si="47"/>
        <v>0.68349364159308168</v>
      </c>
      <c r="AE30">
        <f t="shared" si="19"/>
        <v>2.0505630795176422</v>
      </c>
      <c r="AG30">
        <f t="shared" si="49"/>
        <v>0.58522978942739601</v>
      </c>
      <c r="AH30">
        <f t="shared" si="50"/>
        <v>0.58579409207089939</v>
      </c>
      <c r="AI30">
        <f t="shared" si="51"/>
        <v>0.58547675410903544</v>
      </c>
      <c r="AK30">
        <f t="shared" si="23"/>
        <v>1.7565006356073307</v>
      </c>
      <c r="AM30">
        <f t="shared" si="24"/>
        <v>0.96650027867032362</v>
      </c>
      <c r="AN30">
        <f t="shared" si="25"/>
        <v>0.92104691965364871</v>
      </c>
      <c r="AO30">
        <f t="shared" si="26"/>
        <v>0.94660780701839431</v>
      </c>
      <c r="AQ30">
        <f t="shared" si="27"/>
        <v>2.8341550053423665</v>
      </c>
      <c r="AS30">
        <f t="shared" si="28"/>
        <v>1.0619825372282812</v>
      </c>
      <c r="AT30">
        <f t="shared" si="29"/>
        <v>1.0120387611121628</v>
      </c>
      <c r="AU30">
        <f t="shared" si="30"/>
        <v>1.040124853394272</v>
      </c>
      <c r="AW30">
        <f t="shared" si="31"/>
        <v>3.1141461517347162</v>
      </c>
      <c r="AY30">
        <f t="shared" si="32"/>
        <v>0.90099389355228865</v>
      </c>
      <c r="AZ30">
        <f t="shared" si="33"/>
        <v>0.85862122194602086</v>
      </c>
      <c r="BA30">
        <f t="shared" si="34"/>
        <v>0.8824496718054432</v>
      </c>
      <c r="BC30">
        <f t="shared" si="35"/>
        <v>2.6420647873037528</v>
      </c>
      <c r="BE30">
        <f t="shared" si="36"/>
        <v>0.66837611079249248</v>
      </c>
      <c r="BF30">
        <f t="shared" si="37"/>
        <v>0.63694317694604219</v>
      </c>
      <c r="BG30">
        <f t="shared" si="38"/>
        <v>0.65461961932509416</v>
      </c>
      <c r="BI30">
        <f t="shared" si="39"/>
        <v>1.9599389070636288</v>
      </c>
      <c r="BK30">
        <f t="shared" si="40"/>
        <v>0.818713269527793</v>
      </c>
      <c r="BL30">
        <f t="shared" si="41"/>
        <v>0.7802101578445152</v>
      </c>
      <c r="BM30">
        <f t="shared" si="42"/>
        <v>0.8018625444275933</v>
      </c>
      <c r="BO30">
        <f t="shared" si="43"/>
        <v>2.4007859717999018</v>
      </c>
      <c r="BQ30">
        <f t="shared" si="44"/>
        <v>2.3940220769099056</v>
      </c>
    </row>
    <row r="31" spans="1:71">
      <c r="A31">
        <v>30</v>
      </c>
      <c r="B31">
        <v>0.62114177699999995</v>
      </c>
      <c r="C31">
        <v>0.75774503999999998</v>
      </c>
      <c r="D31">
        <v>0.62022497200000004</v>
      </c>
      <c r="E31">
        <v>0.60795713799999995</v>
      </c>
      <c r="F31">
        <v>0.465544552</v>
      </c>
      <c r="G31">
        <v>0.72406295700000001</v>
      </c>
      <c r="H31">
        <v>0.65504424400000005</v>
      </c>
      <c r="J31" s="1">
        <f t="shared" si="9"/>
        <v>1.8634253309999997</v>
      </c>
      <c r="K31" s="1">
        <f t="shared" si="10"/>
        <v>2.2732351199999998</v>
      </c>
      <c r="L31" s="1">
        <f t="shared" si="11"/>
        <v>1.8606749160000002</v>
      </c>
      <c r="M31" s="1">
        <f t="shared" si="12"/>
        <v>1.8238714139999999</v>
      </c>
      <c r="N31" s="1">
        <f t="shared" si="13"/>
        <v>1.3966336560000001</v>
      </c>
      <c r="O31" s="1">
        <f t="shared" si="14"/>
        <v>2.1721888709999999</v>
      </c>
      <c r="P31" s="1">
        <f t="shared" si="15"/>
        <v>1.9651327320000003</v>
      </c>
      <c r="R31">
        <f t="shared" si="1"/>
        <v>1.4839068933333335</v>
      </c>
      <c r="T31">
        <f t="shared" si="16"/>
        <v>0.63596009714285717</v>
      </c>
      <c r="U31" s="3">
        <f t="shared" si="17"/>
        <v>1.9078802914285715</v>
      </c>
      <c r="W31" s="6">
        <v>5.9250164707191202E-2</v>
      </c>
      <c r="X31" s="6">
        <v>8.1790809519588906E-2</v>
      </c>
      <c r="Y31" s="6">
        <v>3.2451357156969597E-2</v>
      </c>
      <c r="AA31">
        <f t="shared" si="45"/>
        <v>0.62192481428922908</v>
      </c>
      <c r="AB31">
        <f t="shared" si="46"/>
        <v>0.62222270654823963</v>
      </c>
      <c r="AC31">
        <f t="shared" si="47"/>
        <v>0.62157064707767107</v>
      </c>
      <c r="AE31">
        <f t="shared" si="19"/>
        <v>1.8657181679151398</v>
      </c>
      <c r="AG31">
        <f t="shared" si="49"/>
        <v>0.75870028507289489</v>
      </c>
      <c r="AH31">
        <f t="shared" si="50"/>
        <v>0.75906369064321377</v>
      </c>
      <c r="AI31">
        <f t="shared" si="51"/>
        <v>0.75826822840270136</v>
      </c>
      <c r="AK31">
        <f t="shared" si="23"/>
        <v>2.2760322041188101</v>
      </c>
      <c r="AM31">
        <f t="shared" si="24"/>
        <v>0.58347654025348694</v>
      </c>
      <c r="AN31">
        <f t="shared" si="25"/>
        <v>0.56949626945585563</v>
      </c>
      <c r="AO31">
        <f t="shared" si="26"/>
        <v>0.60009782991595662</v>
      </c>
      <c r="AQ31">
        <f t="shared" si="27"/>
        <v>1.7530706396252991</v>
      </c>
      <c r="AS31">
        <f t="shared" si="28"/>
        <v>0.57193557743858736</v>
      </c>
      <c r="AT31">
        <f t="shared" si="29"/>
        <v>0.55823183152976752</v>
      </c>
      <c r="AU31">
        <f t="shared" si="30"/>
        <v>0.58822810377863288</v>
      </c>
      <c r="AW31">
        <f t="shared" si="31"/>
        <v>1.7183955127469877</v>
      </c>
      <c r="AY31">
        <f t="shared" si="32"/>
        <v>0.43796096061546447</v>
      </c>
      <c r="AZ31">
        <f t="shared" si="33"/>
        <v>0.42746728622448565</v>
      </c>
      <c r="BA31">
        <f t="shared" si="34"/>
        <v>0.45043699947056659</v>
      </c>
      <c r="BC31">
        <f t="shared" si="35"/>
        <v>1.3158652463105167</v>
      </c>
      <c r="BE31">
        <f t="shared" si="36"/>
        <v>0.68116210753937412</v>
      </c>
      <c r="BF31">
        <f t="shared" si="37"/>
        <v>0.66484126160382273</v>
      </c>
      <c r="BG31">
        <f t="shared" si="38"/>
        <v>0.70056613137826151</v>
      </c>
      <c r="BI31">
        <f t="shared" si="39"/>
        <v>2.0465695005214584</v>
      </c>
      <c r="BK31">
        <f t="shared" si="40"/>
        <v>0.61623276465250243</v>
      </c>
      <c r="BL31">
        <f t="shared" si="41"/>
        <v>0.60146764501209293</v>
      </c>
      <c r="BM31">
        <f t="shared" si="42"/>
        <v>0.63378716928433898</v>
      </c>
      <c r="BO31">
        <f t="shared" si="43"/>
        <v>1.8514875789489342</v>
      </c>
      <c r="BQ31">
        <f t="shared" si="44"/>
        <v>1.8324484071695923</v>
      </c>
    </row>
    <row r="32" spans="1:71">
      <c r="A32">
        <v>31</v>
      </c>
      <c r="B32">
        <v>0.71758219599999995</v>
      </c>
      <c r="C32">
        <v>0.66446466299999996</v>
      </c>
      <c r="D32">
        <v>0.55872249100000004</v>
      </c>
      <c r="E32">
        <v>0.77845626700000004</v>
      </c>
      <c r="F32">
        <v>0.48442009699999999</v>
      </c>
      <c r="G32">
        <v>0.78494126799999997</v>
      </c>
      <c r="H32">
        <v>0.65608664299999997</v>
      </c>
      <c r="J32" s="1">
        <f t="shared" si="9"/>
        <v>2.1527465879999998</v>
      </c>
      <c r="K32" s="1">
        <f t="shared" si="10"/>
        <v>1.9933939889999999</v>
      </c>
      <c r="L32" s="1">
        <f t="shared" si="11"/>
        <v>1.676167473</v>
      </c>
      <c r="M32" s="1">
        <f t="shared" si="12"/>
        <v>2.335368801</v>
      </c>
      <c r="N32" s="1">
        <f t="shared" si="13"/>
        <v>1.4532602909999999</v>
      </c>
      <c r="O32" s="1">
        <f t="shared" si="14"/>
        <v>2.354823804</v>
      </c>
      <c r="P32" s="1">
        <f t="shared" si="15"/>
        <v>1.9682599289999998</v>
      </c>
      <c r="R32">
        <f t="shared" si="1"/>
        <v>1.5482245416666667</v>
      </c>
      <c r="T32">
        <f t="shared" si="16"/>
        <v>0.66352480357142862</v>
      </c>
      <c r="U32" s="3">
        <f t="shared" si="17"/>
        <v>1.9905744107142858</v>
      </c>
      <c r="W32" s="6">
        <v>2.12387646315619E-2</v>
      </c>
      <c r="X32" s="6">
        <v>7.8587067406624495E-2</v>
      </c>
      <c r="Y32" s="6">
        <v>4.2183780996128899E-2</v>
      </c>
      <c r="AA32">
        <f t="shared" si="45"/>
        <v>0.71790646322052432</v>
      </c>
      <c r="AB32">
        <f t="shared" si="46"/>
        <v>0.71878204026397541</v>
      </c>
      <c r="AC32">
        <f t="shared" si="47"/>
        <v>0.71822624557878256</v>
      </c>
      <c r="AE32">
        <f t="shared" si="19"/>
        <v>2.1549147490632823</v>
      </c>
      <c r="AG32">
        <f t="shared" si="49"/>
        <v>0.66476492701241374</v>
      </c>
      <c r="AH32">
        <f t="shared" si="50"/>
        <v>0.66557569128213834</v>
      </c>
      <c r="AI32">
        <f t="shared" si="51"/>
        <v>0.66506103814518414</v>
      </c>
      <c r="AK32">
        <f t="shared" si="23"/>
        <v>1.9954016564397361</v>
      </c>
      <c r="AM32">
        <f t="shared" si="24"/>
        <v>0.54685591551929102</v>
      </c>
      <c r="AN32">
        <f t="shared" si="25"/>
        <v>0.5148141289381859</v>
      </c>
      <c r="AO32">
        <f t="shared" si="26"/>
        <v>0.53515346380204443</v>
      </c>
      <c r="AQ32">
        <f t="shared" si="27"/>
        <v>1.5968235082595212</v>
      </c>
      <c r="AS32">
        <f t="shared" si="28"/>
        <v>0.76192281756922275</v>
      </c>
      <c r="AT32">
        <f t="shared" si="29"/>
        <v>0.71727967187216179</v>
      </c>
      <c r="AU32">
        <f t="shared" si="30"/>
        <v>0.74561803831780804</v>
      </c>
      <c r="AW32">
        <f t="shared" si="31"/>
        <v>2.2248205277591926</v>
      </c>
      <c r="AY32">
        <f t="shared" si="32"/>
        <v>0.47413161257701858</v>
      </c>
      <c r="AZ32">
        <f t="shared" si="33"/>
        <v>0.44635094218393745</v>
      </c>
      <c r="BA32">
        <f t="shared" si="34"/>
        <v>0.46398542571802848</v>
      </c>
      <c r="BC32">
        <f t="shared" si="35"/>
        <v>1.3844679804789846</v>
      </c>
      <c r="BE32">
        <f t="shared" si="36"/>
        <v>0.76827008515934814</v>
      </c>
      <c r="BF32">
        <f t="shared" si="37"/>
        <v>0.72325503566144267</v>
      </c>
      <c r="BG32">
        <f t="shared" si="38"/>
        <v>0.75182947745586426</v>
      </c>
      <c r="BI32">
        <f t="shared" si="39"/>
        <v>2.243354598276655</v>
      </c>
      <c r="BK32">
        <f t="shared" si="40"/>
        <v>0.64215217321141138</v>
      </c>
      <c r="BL32">
        <f t="shared" si="41"/>
        <v>0.60452671776197298</v>
      </c>
      <c r="BM32">
        <f t="shared" si="42"/>
        <v>0.62841042773720257</v>
      </c>
      <c r="BO32">
        <f t="shared" si="43"/>
        <v>1.8750893187105868</v>
      </c>
      <c r="BQ32">
        <f t="shared" si="44"/>
        <v>1.9249817627125654</v>
      </c>
    </row>
    <row r="33" spans="1:69">
      <c r="A33">
        <v>32</v>
      </c>
      <c r="B33">
        <v>0.60632121900000002</v>
      </c>
      <c r="C33">
        <v>0.65588989600000003</v>
      </c>
      <c r="D33">
        <v>0.82234671999999998</v>
      </c>
      <c r="E33">
        <v>0.78579204499999999</v>
      </c>
      <c r="F33">
        <v>0.97156737599999998</v>
      </c>
      <c r="G33">
        <v>0.90446849299999998</v>
      </c>
      <c r="H33">
        <v>0.72173517700000001</v>
      </c>
      <c r="J33" s="1">
        <f t="shared" si="9"/>
        <v>1.8189636570000001</v>
      </c>
      <c r="K33" s="1">
        <f t="shared" si="10"/>
        <v>1.967669688</v>
      </c>
      <c r="L33" s="1">
        <f t="shared" si="11"/>
        <v>2.4670401599999998</v>
      </c>
      <c r="M33" s="1">
        <f t="shared" si="12"/>
        <v>2.357376135</v>
      </c>
      <c r="N33" s="1">
        <f t="shared" si="13"/>
        <v>2.9147021280000001</v>
      </c>
      <c r="O33" s="1">
        <f t="shared" si="14"/>
        <v>2.713405479</v>
      </c>
      <c r="P33" s="1">
        <f t="shared" si="15"/>
        <v>2.1652055309999998</v>
      </c>
      <c r="R33">
        <f t="shared" si="1"/>
        <v>1.8227069753333334</v>
      </c>
      <c r="T33">
        <f t="shared" si="16"/>
        <v>0.78116013228571435</v>
      </c>
      <c r="U33" s="3">
        <f t="shared" si="17"/>
        <v>2.3434803968571432</v>
      </c>
      <c r="W33" s="6">
        <v>8.5085581359453502E-2</v>
      </c>
      <c r="X33" s="6">
        <v>8.4200120531022493E-2</v>
      </c>
      <c r="Y33" s="6">
        <v>2.8075058129615998E-2</v>
      </c>
      <c r="AA33">
        <f t="shared" si="45"/>
        <v>0.60741886141296142</v>
      </c>
      <c r="AB33">
        <f t="shared" si="46"/>
        <v>0.60740743856851731</v>
      </c>
      <c r="AC33">
        <f t="shared" si="47"/>
        <v>0.60668339992486475</v>
      </c>
      <c r="AE33">
        <f t="shared" si="19"/>
        <v>1.8215096999063434</v>
      </c>
      <c r="AG33">
        <f t="shared" si="49"/>
        <v>0.65707727415125428</v>
      </c>
      <c r="AH33">
        <f t="shared" si="50"/>
        <v>0.65706491745315487</v>
      </c>
      <c r="AI33">
        <f t="shared" si="51"/>
        <v>0.65628168636078354</v>
      </c>
      <c r="AK33">
        <f t="shared" si="23"/>
        <v>1.9704238779651928</v>
      </c>
      <c r="AM33">
        <f t="shared" si="24"/>
        <v>0.75237687124976016</v>
      </c>
      <c r="AN33">
        <f t="shared" si="25"/>
        <v>0.75310502705770888</v>
      </c>
      <c r="AO33">
        <f t="shared" si="26"/>
        <v>0.79925928803330093</v>
      </c>
      <c r="AQ33">
        <f t="shared" si="27"/>
        <v>2.3047411863407699</v>
      </c>
      <c r="AS33">
        <f t="shared" si="28"/>
        <v>0.71893247202354116</v>
      </c>
      <c r="AT33">
        <f t="shared" si="29"/>
        <v>0.7196282600986813</v>
      </c>
      <c r="AU33">
        <f t="shared" si="30"/>
        <v>0.76373088765883523</v>
      </c>
      <c r="AW33">
        <f t="shared" si="31"/>
        <v>2.2022916197810578</v>
      </c>
      <c r="AY33">
        <f t="shared" si="32"/>
        <v>0.88890100098316116</v>
      </c>
      <c r="AZ33">
        <f t="shared" si="33"/>
        <v>0.88976128583679071</v>
      </c>
      <c r="BA33">
        <f t="shared" si="34"/>
        <v>0.94429056544196155</v>
      </c>
      <c r="BC33">
        <f t="shared" si="35"/>
        <v>2.7229528522619137</v>
      </c>
      <c r="BE33">
        <f t="shared" si="36"/>
        <v>0.8275112654517861</v>
      </c>
      <c r="BF33">
        <f t="shared" si="37"/>
        <v>0.82831213687288763</v>
      </c>
      <c r="BG33">
        <f t="shared" si="38"/>
        <v>0.87907548748261888</v>
      </c>
      <c r="BI33">
        <f t="shared" si="39"/>
        <v>2.5348988898072928</v>
      </c>
      <c r="BK33">
        <f t="shared" si="40"/>
        <v>0.66032591987738687</v>
      </c>
      <c r="BL33">
        <f t="shared" si="41"/>
        <v>0.66096498810512117</v>
      </c>
      <c r="BM33">
        <f t="shared" si="42"/>
        <v>0.70147241995153631</v>
      </c>
      <c r="BO33">
        <f t="shared" si="43"/>
        <v>2.0227633279340447</v>
      </c>
      <c r="BQ33">
        <f t="shared" si="44"/>
        <v>2.2256544934280877</v>
      </c>
    </row>
    <row r="34" spans="1:69">
      <c r="A34">
        <v>33</v>
      </c>
      <c r="B34">
        <v>0.90538076000000001</v>
      </c>
      <c r="C34">
        <v>1.0814963950000001</v>
      </c>
      <c r="D34">
        <v>0.69803170999999997</v>
      </c>
      <c r="E34">
        <v>0.81726087000000003</v>
      </c>
      <c r="F34">
        <v>0.80979413600000005</v>
      </c>
      <c r="G34">
        <v>0.838414043</v>
      </c>
      <c r="H34">
        <v>0.70278968600000002</v>
      </c>
      <c r="J34" s="1">
        <f t="shared" si="9"/>
        <v>2.7161422800000001</v>
      </c>
      <c r="K34" s="1">
        <f t="shared" si="10"/>
        <v>3.2444891849999999</v>
      </c>
      <c r="L34" s="1">
        <f t="shared" si="11"/>
        <v>2.0940951299999999</v>
      </c>
      <c r="M34" s="1">
        <f t="shared" si="12"/>
        <v>2.45178261</v>
      </c>
      <c r="N34" s="1">
        <f t="shared" si="13"/>
        <v>2.4293824080000004</v>
      </c>
      <c r="O34" s="1">
        <f t="shared" si="14"/>
        <v>2.5152421289999998</v>
      </c>
      <c r="P34" s="1">
        <f t="shared" si="15"/>
        <v>2.1083690580000001</v>
      </c>
      <c r="R34">
        <f t="shared" si="1"/>
        <v>1.9510558666666669</v>
      </c>
      <c r="T34">
        <f t="shared" si="16"/>
        <v>0.8361668000000001</v>
      </c>
      <c r="U34" s="3">
        <f t="shared" si="17"/>
        <v>2.5085004000000004</v>
      </c>
      <c r="W34" s="6">
        <v>4.4323050626553499E-2</v>
      </c>
      <c r="X34" s="6">
        <v>6.8489959882572296E-2</v>
      </c>
      <c r="Y34" s="6">
        <v>6.4810886862687697E-2</v>
      </c>
      <c r="AA34">
        <f t="shared" si="45"/>
        <v>0.90623457355876136</v>
      </c>
      <c r="AB34">
        <f t="shared" si="46"/>
        <v>0.90670011089214575</v>
      </c>
      <c r="AC34">
        <f t="shared" si="47"/>
        <v>0.90662923936178763</v>
      </c>
      <c r="AE34">
        <f t="shared" si="19"/>
        <v>2.7195639238126947</v>
      </c>
      <c r="AG34">
        <f t="shared" si="49"/>
        <v>1.0825162932865535</v>
      </c>
      <c r="AH34">
        <f t="shared" si="50"/>
        <v>1.0830723874405679</v>
      </c>
      <c r="AI34">
        <f t="shared" si="51"/>
        <v>1.0829877299042288</v>
      </c>
      <c r="AK34">
        <f t="shared" si="23"/>
        <v>3.2485764106313502</v>
      </c>
      <c r="AM34">
        <f t="shared" si="24"/>
        <v>0.6670928151787302</v>
      </c>
      <c r="AN34">
        <f t="shared" si="25"/>
        <v>0.65022354618533662</v>
      </c>
      <c r="AO34">
        <f t="shared" si="26"/>
        <v>0.65279165581662157</v>
      </c>
      <c r="AQ34">
        <f t="shared" si="27"/>
        <v>1.9701080171806884</v>
      </c>
      <c r="AS34">
        <f t="shared" si="28"/>
        <v>0.78103737508388882</v>
      </c>
      <c r="AT34">
        <f t="shared" si="29"/>
        <v>0.76128670580010382</v>
      </c>
      <c r="AU34">
        <f t="shared" si="30"/>
        <v>0.76429346821712829</v>
      </c>
      <c r="AW34">
        <f t="shared" si="31"/>
        <v>2.3066175491011212</v>
      </c>
      <c r="AY34">
        <f t="shared" si="32"/>
        <v>0.77390158951298593</v>
      </c>
      <c r="AZ34">
        <f t="shared" si="33"/>
        <v>0.75433136811221768</v>
      </c>
      <c r="BA34">
        <f t="shared" si="34"/>
        <v>0.75731065986963619</v>
      </c>
      <c r="BC34">
        <f t="shared" si="35"/>
        <v>2.2855436174948398</v>
      </c>
      <c r="BE34">
        <f t="shared" si="36"/>
        <v>0.80125297492609759</v>
      </c>
      <c r="BF34">
        <f t="shared" si="37"/>
        <v>0.78099109882994477</v>
      </c>
      <c r="BG34">
        <f t="shared" si="38"/>
        <v>0.78407568531503846</v>
      </c>
      <c r="BI34">
        <f t="shared" si="39"/>
        <v>2.3663197590710809</v>
      </c>
      <c r="BK34">
        <f t="shared" si="40"/>
        <v>0.67163990316760236</v>
      </c>
      <c r="BL34">
        <f t="shared" si="41"/>
        <v>0.65465564859997438</v>
      </c>
      <c r="BM34">
        <f t="shared" si="42"/>
        <v>0.65724126317239029</v>
      </c>
      <c r="BO34">
        <f t="shared" si="43"/>
        <v>1.983536814939967</v>
      </c>
      <c r="BQ34">
        <f t="shared" si="44"/>
        <v>2.4114665846045349</v>
      </c>
    </row>
    <row r="35" spans="1:69">
      <c r="A35">
        <v>34</v>
      </c>
      <c r="B35">
        <v>0.83764606799999997</v>
      </c>
      <c r="C35">
        <v>1.0120735300000001</v>
      </c>
      <c r="D35">
        <v>1.06921183</v>
      </c>
      <c r="E35">
        <v>1.12304797</v>
      </c>
      <c r="F35">
        <v>1.057408278</v>
      </c>
      <c r="G35">
        <v>0.99379155900000005</v>
      </c>
      <c r="H35">
        <v>0.98357451600000001</v>
      </c>
      <c r="J35" s="1">
        <f t="shared" si="9"/>
        <v>2.5129382040000001</v>
      </c>
      <c r="K35" s="1">
        <f t="shared" si="10"/>
        <v>3.0362205900000001</v>
      </c>
      <c r="L35" s="1">
        <f t="shared" si="11"/>
        <v>3.2076354899999999</v>
      </c>
      <c r="M35" s="1">
        <f t="shared" si="12"/>
        <v>3.36914391</v>
      </c>
      <c r="N35" s="1">
        <f t="shared" si="13"/>
        <v>3.1722248340000001</v>
      </c>
      <c r="O35" s="1">
        <f t="shared" si="14"/>
        <v>2.9813746770000003</v>
      </c>
      <c r="P35" s="1">
        <f t="shared" si="15"/>
        <v>2.950723548</v>
      </c>
      <c r="R35">
        <f t="shared" si="1"/>
        <v>2.3589179170000003</v>
      </c>
      <c r="T35">
        <f t="shared" si="16"/>
        <v>1.0109648215714286</v>
      </c>
      <c r="U35" s="3">
        <f t="shared" si="17"/>
        <v>3.0328944647142859</v>
      </c>
      <c r="W35" s="6">
        <v>7.96832638559863E-2</v>
      </c>
      <c r="X35" s="6">
        <v>8.2145321113057404E-2</v>
      </c>
      <c r="Y35" s="6">
        <v>5.2352726575918399E-2</v>
      </c>
      <c r="AA35">
        <f t="shared" si="45"/>
        <v>0.83906620358839079</v>
      </c>
      <c r="AB35">
        <f t="shared" si="46"/>
        <v>0.8391100830049989</v>
      </c>
      <c r="AC35">
        <f t="shared" si="47"/>
        <v>0.83857911173543398</v>
      </c>
      <c r="AE35">
        <f t="shared" si="19"/>
        <v>2.5167553983288236</v>
      </c>
      <c r="AG35">
        <f t="shared" si="49"/>
        <v>1.013789387917716</v>
      </c>
      <c r="AH35">
        <f t="shared" si="50"/>
        <v>1.0138424045768486</v>
      </c>
      <c r="AI35">
        <f t="shared" si="51"/>
        <v>1.0132008663572514</v>
      </c>
      <c r="AK35">
        <f t="shared" si="23"/>
        <v>3.0408326588518158</v>
      </c>
      <c r="AM35">
        <f t="shared" si="24"/>
        <v>0.98401354163216792</v>
      </c>
      <c r="AN35">
        <f t="shared" si="25"/>
        <v>0.98138108088677023</v>
      </c>
      <c r="AO35">
        <f t="shared" si="26"/>
        <v>1.0132356754122727</v>
      </c>
      <c r="AQ35">
        <f t="shared" si="27"/>
        <v>2.9786302979312107</v>
      </c>
      <c r="AS35">
        <f t="shared" si="28"/>
        <v>1.0335598422835601</v>
      </c>
      <c r="AT35">
        <f t="shared" si="29"/>
        <v>1.0307948338789827</v>
      </c>
      <c r="AU35">
        <f t="shared" si="30"/>
        <v>1.0642533466949498</v>
      </c>
      <c r="AW35">
        <f t="shared" si="31"/>
        <v>3.1286080228574926</v>
      </c>
      <c r="AY35">
        <f t="shared" si="32"/>
        <v>0.97315053518062189</v>
      </c>
      <c r="AZ35">
        <f t="shared" si="33"/>
        <v>0.97054713545608495</v>
      </c>
      <c r="BA35">
        <f t="shared" si="34"/>
        <v>1.0020500715427534</v>
      </c>
      <c r="BC35">
        <f t="shared" si="35"/>
        <v>2.94574774217946</v>
      </c>
      <c r="BE35">
        <f t="shared" si="36"/>
        <v>0.91460300398635097</v>
      </c>
      <c r="BF35">
        <f t="shared" si="37"/>
        <v>0.91215623226649911</v>
      </c>
      <c r="BG35">
        <f t="shared" si="38"/>
        <v>0.94176386123821743</v>
      </c>
      <c r="BI35">
        <f t="shared" si="39"/>
        <v>2.7685230974910677</v>
      </c>
      <c r="BK35">
        <f t="shared" si="40"/>
        <v>0.9052000883195479</v>
      </c>
      <c r="BL35">
        <f t="shared" si="41"/>
        <v>0.90277847154456003</v>
      </c>
      <c r="BM35">
        <f t="shared" si="42"/>
        <v>0.9320817082968107</v>
      </c>
      <c r="BO35">
        <f t="shared" si="43"/>
        <v>2.7400602681609185</v>
      </c>
      <c r="BQ35">
        <f t="shared" si="44"/>
        <v>2.8741653551143989</v>
      </c>
    </row>
    <row r="36" spans="1:69">
      <c r="A36">
        <v>35</v>
      </c>
      <c r="B36">
        <v>1.2356579860000001</v>
      </c>
      <c r="C36">
        <v>1.319766005</v>
      </c>
      <c r="D36">
        <v>1.4422461440000001</v>
      </c>
      <c r="E36">
        <v>1.3131486210000001</v>
      </c>
      <c r="F36">
        <v>1.2159109290000001</v>
      </c>
      <c r="G36">
        <v>1.386301292</v>
      </c>
      <c r="H36">
        <v>1.2293957849999999</v>
      </c>
      <c r="J36" s="1">
        <f t="shared" si="9"/>
        <v>3.7069739580000003</v>
      </c>
      <c r="K36" s="1">
        <f t="shared" si="10"/>
        <v>3.9592980149999999</v>
      </c>
      <c r="L36" s="1">
        <f t="shared" si="11"/>
        <v>4.326738432</v>
      </c>
      <c r="M36" s="1">
        <f t="shared" si="12"/>
        <v>3.9394458630000004</v>
      </c>
      <c r="N36" s="1">
        <f t="shared" si="13"/>
        <v>3.6477327870000003</v>
      </c>
      <c r="O36" s="1">
        <f t="shared" si="14"/>
        <v>4.1589038760000001</v>
      </c>
      <c r="P36" s="1">
        <f t="shared" si="15"/>
        <v>3.6881873549999997</v>
      </c>
      <c r="R36">
        <f t="shared" si="1"/>
        <v>3.047475587333333</v>
      </c>
      <c r="T36">
        <f t="shared" si="16"/>
        <v>1.306060966</v>
      </c>
      <c r="U36" s="3">
        <f t="shared" si="17"/>
        <v>3.918182898</v>
      </c>
      <c r="W36" s="6">
        <v>7.6603702665306597E-2</v>
      </c>
      <c r="X36" s="6">
        <v>6.2473108293488601E-2</v>
      </c>
      <c r="Y36" s="6">
        <v>7.7387326909229101E-2</v>
      </c>
      <c r="AA36">
        <f t="shared" si="45"/>
        <v>1.2376719429565011</v>
      </c>
      <c r="AB36">
        <f t="shared" si="46"/>
        <v>1.237300441216449</v>
      </c>
      <c r="AC36">
        <f t="shared" si="47"/>
        <v>1.2376925449044807</v>
      </c>
      <c r="AE36">
        <f t="shared" si="19"/>
        <v>3.7126649290774307</v>
      </c>
      <c r="AG36">
        <f t="shared" si="49"/>
        <v>1.3219170467581871</v>
      </c>
      <c r="AH36">
        <f t="shared" si="50"/>
        <v>1.3215202578628178</v>
      </c>
      <c r="AI36">
        <f t="shared" si="51"/>
        <v>1.3219390510270772</v>
      </c>
      <c r="AK36">
        <f t="shared" si="23"/>
        <v>3.9653763556480821</v>
      </c>
      <c r="AM36">
        <f t="shared" si="24"/>
        <v>1.331764749214839</v>
      </c>
      <c r="AN36">
        <f t="shared" si="25"/>
        <v>1.3521445444600217</v>
      </c>
      <c r="AO36">
        <f t="shared" si="26"/>
        <v>1.330634570170697</v>
      </c>
      <c r="AQ36">
        <f t="shared" si="27"/>
        <v>4.0145438638455575</v>
      </c>
      <c r="AS36">
        <f t="shared" si="28"/>
        <v>1.2125565744815587</v>
      </c>
      <c r="AT36">
        <f t="shared" si="29"/>
        <v>1.2311121449948219</v>
      </c>
      <c r="AU36">
        <f t="shared" si="30"/>
        <v>1.2115275593862698</v>
      </c>
      <c r="AW36">
        <f t="shared" si="31"/>
        <v>3.6551962788626504</v>
      </c>
      <c r="AY36">
        <f t="shared" si="32"/>
        <v>1.1227676497273873</v>
      </c>
      <c r="AZ36">
        <f t="shared" si="33"/>
        <v>1.1399491938573467</v>
      </c>
      <c r="BA36">
        <f t="shared" si="34"/>
        <v>1.1218148324449726</v>
      </c>
      <c r="BC36">
        <f t="shared" si="35"/>
        <v>3.3845316760297064</v>
      </c>
      <c r="BE36">
        <f t="shared" si="36"/>
        <v>1.2801054800231015</v>
      </c>
      <c r="BF36">
        <f t="shared" si="37"/>
        <v>1.2996947412574809</v>
      </c>
      <c r="BG36">
        <f t="shared" si="38"/>
        <v>1.2790191407213092</v>
      </c>
      <c r="BI36">
        <f t="shared" si="39"/>
        <v>3.8588193620018916</v>
      </c>
      <c r="BK36">
        <f t="shared" si="40"/>
        <v>1.1352195158278788</v>
      </c>
      <c r="BL36">
        <f t="shared" si="41"/>
        <v>1.1525916089881365</v>
      </c>
      <c r="BM36">
        <f t="shared" si="42"/>
        <v>1.1342561314853765</v>
      </c>
      <c r="BO36">
        <f t="shared" si="43"/>
        <v>3.4220672563013919</v>
      </c>
      <c r="BQ36">
        <f t="shared" si="44"/>
        <v>3.7161713888238159</v>
      </c>
    </row>
    <row r="37" spans="1:69">
      <c r="A37">
        <v>36</v>
      </c>
      <c r="B37">
        <v>1.442214098</v>
      </c>
      <c r="C37">
        <v>1.2484920390000001</v>
      </c>
      <c r="D37">
        <v>1.1168690480000001</v>
      </c>
      <c r="E37">
        <v>1.360005951</v>
      </c>
      <c r="F37">
        <v>1.5170333410000001</v>
      </c>
      <c r="G37">
        <v>1.2175612810000001</v>
      </c>
      <c r="H37">
        <v>1.290921089</v>
      </c>
      <c r="J37" s="1">
        <f t="shared" si="9"/>
        <v>4.326642294</v>
      </c>
      <c r="K37" s="1">
        <f t="shared" si="10"/>
        <v>3.7454761169999999</v>
      </c>
      <c r="L37" s="1">
        <f t="shared" si="11"/>
        <v>3.3506071440000005</v>
      </c>
      <c r="M37" s="1">
        <f t="shared" si="12"/>
        <v>4.0800178530000002</v>
      </c>
      <c r="N37" s="1">
        <f t="shared" si="13"/>
        <v>4.551100023</v>
      </c>
      <c r="O37" s="1">
        <f t="shared" si="14"/>
        <v>3.6526838430000002</v>
      </c>
      <c r="P37" s="1">
        <f t="shared" si="15"/>
        <v>3.8727632669999998</v>
      </c>
      <c r="R37">
        <f t="shared" si="1"/>
        <v>3.0643656156666665</v>
      </c>
      <c r="T37">
        <f t="shared" si="16"/>
        <v>1.3132995495714286</v>
      </c>
      <c r="U37" s="3">
        <f t="shared" si="17"/>
        <v>3.9398986487142857</v>
      </c>
      <c r="W37" s="6">
        <v>9.2567431298084493E-2</v>
      </c>
      <c r="X37" s="6">
        <v>5.05455359816551E-3</v>
      </c>
      <c r="Y37" s="6">
        <v>3.4986887359991599E-3</v>
      </c>
      <c r="AA37">
        <f t="shared" si="45"/>
        <v>1.4450545672432711</v>
      </c>
      <c r="AB37">
        <f t="shared" si="46"/>
        <v>1.4423691990310292</v>
      </c>
      <c r="AC37">
        <f t="shared" si="47"/>
        <v>1.4423214566855229</v>
      </c>
      <c r="AE37">
        <f t="shared" si="19"/>
        <v>4.329745222959823</v>
      </c>
      <c r="AG37">
        <f t="shared" si="49"/>
        <v>1.2509509688094966</v>
      </c>
      <c r="AH37">
        <f t="shared" si="50"/>
        <v>1.2486263064452769</v>
      </c>
      <c r="AI37">
        <f t="shared" si="51"/>
        <v>1.2485849769794433</v>
      </c>
      <c r="AK37">
        <f t="shared" si="23"/>
        <v>3.7481622522342168</v>
      </c>
      <c r="AM37">
        <f t="shared" si="24"/>
        <v>1.013483349130303</v>
      </c>
      <c r="AN37">
        <f t="shared" si="25"/>
        <v>1.1112237735347519</v>
      </c>
      <c r="AO37">
        <f t="shared" si="26"/>
        <v>1.1129614708421764</v>
      </c>
      <c r="AQ37">
        <f t="shared" si="27"/>
        <v>3.2376685935072311</v>
      </c>
      <c r="AS37">
        <f t="shared" si="28"/>
        <v>1.2341136935658215</v>
      </c>
      <c r="AT37">
        <f t="shared" si="29"/>
        <v>1.3531317280268464</v>
      </c>
      <c r="AU37">
        <f t="shared" si="30"/>
        <v>1.3552477134983445</v>
      </c>
      <c r="AW37">
        <f t="shared" si="31"/>
        <v>3.942493135091012</v>
      </c>
      <c r="AY37">
        <f t="shared" si="32"/>
        <v>1.3766054614300789</v>
      </c>
      <c r="AZ37">
        <f t="shared" si="33"/>
        <v>1.5093654146677116</v>
      </c>
      <c r="BA37">
        <f t="shared" si="34"/>
        <v>1.5117257135377082</v>
      </c>
      <c r="BC37">
        <f t="shared" si="35"/>
        <v>4.3976965896354985</v>
      </c>
      <c r="BE37">
        <f t="shared" si="36"/>
        <v>1.1048547607698247</v>
      </c>
      <c r="BF37">
        <f t="shared" si="37"/>
        <v>1.2114070522461344</v>
      </c>
      <c r="BG37">
        <f t="shared" si="38"/>
        <v>1.2133014130607767</v>
      </c>
      <c r="BI37">
        <f t="shared" si="39"/>
        <v>3.529563226076736</v>
      </c>
      <c r="BK37">
        <f t="shared" si="40"/>
        <v>1.1714238397827441</v>
      </c>
      <c r="BL37">
        <f t="shared" si="41"/>
        <v>1.2843960591646473</v>
      </c>
      <c r="BM37">
        <f t="shared" si="42"/>
        <v>1.2864045579268519</v>
      </c>
      <c r="BO37">
        <f t="shared" si="43"/>
        <v>3.7422244568742431</v>
      </c>
      <c r="BQ37">
        <f t="shared" si="44"/>
        <v>3.8467933537683945</v>
      </c>
    </row>
    <row r="38" spans="1:69">
      <c r="A38">
        <v>37</v>
      </c>
      <c r="B38">
        <v>1.079739022</v>
      </c>
      <c r="C38">
        <v>1.173173891</v>
      </c>
      <c r="D38">
        <v>1.204609107</v>
      </c>
      <c r="E38">
        <v>1.167988925</v>
      </c>
      <c r="F38">
        <v>1.3628627520000001</v>
      </c>
      <c r="G38">
        <v>1.3874842570000001</v>
      </c>
      <c r="H38">
        <v>1.3453881139999999</v>
      </c>
      <c r="J38" s="1">
        <f t="shared" si="9"/>
        <v>3.2392170660000001</v>
      </c>
      <c r="K38" s="1">
        <f t="shared" si="10"/>
        <v>3.5195216729999999</v>
      </c>
      <c r="L38" s="1">
        <f t="shared" si="11"/>
        <v>3.613827321</v>
      </c>
      <c r="M38" s="1">
        <f t="shared" si="12"/>
        <v>3.5039667749999999</v>
      </c>
      <c r="N38" s="1">
        <f t="shared" si="13"/>
        <v>4.0885882560000004</v>
      </c>
      <c r="O38" s="1">
        <f t="shared" si="14"/>
        <v>4.1624527709999999</v>
      </c>
      <c r="P38" s="1">
        <f t="shared" si="15"/>
        <v>4.0361643419999993</v>
      </c>
      <c r="R38">
        <f t="shared" si="1"/>
        <v>2.9070820226666672</v>
      </c>
      <c r="T38">
        <f t="shared" si="16"/>
        <v>1.2458922954285716</v>
      </c>
      <c r="U38" s="3">
        <f t="shared" si="17"/>
        <v>3.7376768862857146</v>
      </c>
      <c r="W38" s="6">
        <v>3.3789154770784001E-2</v>
      </c>
      <c r="X38" s="6">
        <v>6.1722403042949701E-2</v>
      </c>
      <c r="Y38" s="6">
        <v>1.1662414181046099E-2</v>
      </c>
      <c r="AA38">
        <f t="shared" si="45"/>
        <v>1.080515266019711</v>
      </c>
      <c r="AB38">
        <f t="shared" si="46"/>
        <v>1.0811569812999382</v>
      </c>
      <c r="AC38">
        <f t="shared" si="47"/>
        <v>1.0800069446315319</v>
      </c>
      <c r="AE38">
        <f t="shared" si="19"/>
        <v>3.2416791919511816</v>
      </c>
      <c r="AG38">
        <f t="shared" si="49"/>
        <v>1.1740173070462989</v>
      </c>
      <c r="AH38">
        <f t="shared" si="50"/>
        <v>1.1747145529519101</v>
      </c>
      <c r="AI38">
        <f t="shared" si="51"/>
        <v>1.1734649982302814</v>
      </c>
      <c r="AK38">
        <f t="shared" si="23"/>
        <v>3.5221968582284902</v>
      </c>
      <c r="AM38">
        <f t="shared" si="24"/>
        <v>1.163906383445281</v>
      </c>
      <c r="AN38">
        <f t="shared" si="25"/>
        <v>1.1302577381885381</v>
      </c>
      <c r="AO38">
        <f t="shared" si="26"/>
        <v>1.190560456667906</v>
      </c>
      <c r="AQ38">
        <f t="shared" si="27"/>
        <v>3.4847245783017247</v>
      </c>
      <c r="AS38">
        <f t="shared" si="28"/>
        <v>1.1285235664426132</v>
      </c>
      <c r="AT38">
        <f t="shared" si="29"/>
        <v>1.0958978418214484</v>
      </c>
      <c r="AU38">
        <f t="shared" si="30"/>
        <v>1.1543673543977753</v>
      </c>
      <c r="AW38">
        <f t="shared" si="31"/>
        <v>3.3787887626618369</v>
      </c>
      <c r="AY38">
        <f t="shared" si="32"/>
        <v>1.3168127715413354</v>
      </c>
      <c r="AZ38">
        <f t="shared" si="33"/>
        <v>1.2787435879288325</v>
      </c>
      <c r="BA38">
        <f t="shared" si="34"/>
        <v>1.3469684821142558</v>
      </c>
      <c r="BC38">
        <f t="shared" si="35"/>
        <v>3.9425248415844232</v>
      </c>
      <c r="BE38">
        <f t="shared" si="36"/>
        <v>1.3406023366982007</v>
      </c>
      <c r="BF38">
        <f t="shared" si="37"/>
        <v>1.3018453944736985</v>
      </c>
      <c r="BG38">
        <f t="shared" si="38"/>
        <v>1.3713028409251851</v>
      </c>
      <c r="BI38">
        <f t="shared" si="39"/>
        <v>4.0137505720970843</v>
      </c>
      <c r="BK38">
        <f t="shared" si="40"/>
        <v>1.2999285867892807</v>
      </c>
      <c r="BL38">
        <f t="shared" si="41"/>
        <v>1.2623475265784978</v>
      </c>
      <c r="BM38">
        <f t="shared" si="42"/>
        <v>1.3296976405802754</v>
      </c>
      <c r="BO38">
        <f t="shared" si="43"/>
        <v>3.8919737539480539</v>
      </c>
      <c r="BQ38">
        <f t="shared" si="44"/>
        <v>3.6393769369675417</v>
      </c>
    </row>
    <row r="39" spans="1:69">
      <c r="A39">
        <v>38</v>
      </c>
      <c r="B39">
        <v>1.2439194280000001</v>
      </c>
      <c r="C39">
        <v>0.82537869900000005</v>
      </c>
      <c r="D39">
        <v>1.100396795</v>
      </c>
      <c r="E39">
        <v>1.044863528</v>
      </c>
      <c r="F39">
        <v>0.787741794</v>
      </c>
      <c r="G39">
        <v>0.85981322800000004</v>
      </c>
      <c r="H39">
        <v>1.1146386690000001</v>
      </c>
      <c r="J39" s="1">
        <f t="shared" si="9"/>
        <v>3.7317582840000005</v>
      </c>
      <c r="K39" s="1">
        <f t="shared" si="10"/>
        <v>2.4761360970000004</v>
      </c>
      <c r="L39" s="1">
        <f t="shared" si="11"/>
        <v>3.3011903849999999</v>
      </c>
      <c r="M39" s="1">
        <f t="shared" si="12"/>
        <v>3.1345905840000001</v>
      </c>
      <c r="N39" s="1">
        <f t="shared" si="13"/>
        <v>2.363225382</v>
      </c>
      <c r="O39" s="1">
        <f t="shared" si="14"/>
        <v>2.579439684</v>
      </c>
      <c r="P39" s="1">
        <f t="shared" si="15"/>
        <v>3.3439160070000002</v>
      </c>
      <c r="R39">
        <f t="shared" si="1"/>
        <v>2.325584047</v>
      </c>
      <c r="T39">
        <f t="shared" si="16"/>
        <v>0.99667887728571436</v>
      </c>
      <c r="U39" s="3">
        <f t="shared" si="17"/>
        <v>2.990036631857143</v>
      </c>
      <c r="W39" s="6">
        <v>7.3797577759251E-3</v>
      </c>
      <c r="X39" s="6">
        <v>6.8344477959908501E-2</v>
      </c>
      <c r="Y39" s="6">
        <v>2.9260260495357199E-2</v>
      </c>
      <c r="AA39">
        <f t="shared" si="45"/>
        <v>1.2441147434057749</v>
      </c>
      <c r="AB39">
        <f t="shared" si="46"/>
        <v>1.2457282582964009</v>
      </c>
      <c r="AC39">
        <f t="shared" si="47"/>
        <v>1.2446938409042236</v>
      </c>
      <c r="AE39">
        <f t="shared" si="19"/>
        <v>3.7345368426063992</v>
      </c>
      <c r="AG39">
        <f t="shared" si="49"/>
        <v>0.82550829676323478</v>
      </c>
      <c r="AH39">
        <f t="shared" si="50"/>
        <v>0.82657891338941236</v>
      </c>
      <c r="AI39">
        <f t="shared" si="51"/>
        <v>0.82589254571787352</v>
      </c>
      <c r="AK39">
        <f t="shared" si="23"/>
        <v>2.4779797558705208</v>
      </c>
      <c r="AM39">
        <f t="shared" si="24"/>
        <v>1.0922761331954955</v>
      </c>
      <c r="AN39">
        <f t="shared" si="25"/>
        <v>1.0251907504969686</v>
      </c>
      <c r="AO39">
        <f t="shared" si="26"/>
        <v>1.0681988981300439</v>
      </c>
      <c r="AQ39">
        <f t="shared" si="27"/>
        <v>3.1856657818225083</v>
      </c>
      <c r="AS39">
        <f t="shared" si="28"/>
        <v>1.0371526882544615</v>
      </c>
      <c r="AT39">
        <f t="shared" si="29"/>
        <v>0.97345287563949179</v>
      </c>
      <c r="AU39">
        <f t="shared" si="30"/>
        <v>1.014290548988622</v>
      </c>
      <c r="AW39">
        <f t="shared" si="31"/>
        <v>3.0248961128825753</v>
      </c>
      <c r="AY39">
        <f t="shared" si="32"/>
        <v>0.78192845037030723</v>
      </c>
      <c r="AZ39">
        <f t="shared" si="33"/>
        <v>0.7339039923218682</v>
      </c>
      <c r="BA39">
        <f t="shared" si="34"/>
        <v>0.76469226390447997</v>
      </c>
      <c r="BC39">
        <f t="shared" si="35"/>
        <v>2.2805247065966556</v>
      </c>
      <c r="BE39">
        <f t="shared" si="36"/>
        <v>0.85346801464482369</v>
      </c>
      <c r="BF39">
        <f t="shared" si="37"/>
        <v>0.80104974178931621</v>
      </c>
      <c r="BG39">
        <f t="shared" si="38"/>
        <v>0.83465486897136609</v>
      </c>
      <c r="BI39">
        <f t="shared" si="39"/>
        <v>2.489172625405506</v>
      </c>
      <c r="BK39">
        <f t="shared" si="40"/>
        <v>1.1064129056151004</v>
      </c>
      <c r="BL39">
        <f t="shared" si="41"/>
        <v>1.0384592710532679</v>
      </c>
      <c r="BM39">
        <f t="shared" si="42"/>
        <v>1.0820240511868617</v>
      </c>
      <c r="BO39">
        <f t="shared" si="43"/>
        <v>3.2268962278552298</v>
      </c>
      <c r="BQ39">
        <f t="shared" si="44"/>
        <v>2.9170960075770558</v>
      </c>
    </row>
    <row r="40" spans="1:69">
      <c r="A40">
        <v>39</v>
      </c>
      <c r="B40">
        <v>0.79410075199999997</v>
      </c>
      <c r="C40">
        <v>0.92379402799999999</v>
      </c>
      <c r="D40">
        <v>1.51671585</v>
      </c>
      <c r="E40">
        <v>0.94757630800000003</v>
      </c>
      <c r="F40">
        <v>0.85037640199999998</v>
      </c>
      <c r="G40">
        <v>0.96638718199999996</v>
      </c>
      <c r="H40">
        <v>0.93628258600000003</v>
      </c>
      <c r="J40" s="1">
        <f t="shared" si="9"/>
        <v>2.382302256</v>
      </c>
      <c r="K40" s="1">
        <f t="shared" si="10"/>
        <v>2.7713820839999999</v>
      </c>
      <c r="L40" s="1">
        <f t="shared" si="11"/>
        <v>4.5501475500000002</v>
      </c>
      <c r="M40" s="1">
        <f t="shared" si="12"/>
        <v>2.8427289240000002</v>
      </c>
      <c r="N40" s="1">
        <f t="shared" si="13"/>
        <v>2.5511292059999997</v>
      </c>
      <c r="O40" s="1">
        <f t="shared" si="14"/>
        <v>2.8991615459999998</v>
      </c>
      <c r="P40" s="1">
        <f t="shared" si="15"/>
        <v>2.8088477580000002</v>
      </c>
      <c r="R40">
        <f t="shared" si="1"/>
        <v>2.3117443693333333</v>
      </c>
      <c r="T40">
        <f t="shared" si="16"/>
        <v>0.99074758685714293</v>
      </c>
      <c r="U40" s="3">
        <f t="shared" si="17"/>
        <v>2.9722427605714286</v>
      </c>
      <c r="W40" s="6">
        <v>3.5222759842872597E-2</v>
      </c>
      <c r="X40" s="6">
        <v>9.86174126854166E-2</v>
      </c>
      <c r="Y40" s="6">
        <v>5.0154473748989403E-2</v>
      </c>
      <c r="AA40">
        <f t="shared" si="45"/>
        <v>0.7946958673208242</v>
      </c>
      <c r="AB40">
        <f t="shared" si="46"/>
        <v>0.79576696820369752</v>
      </c>
      <c r="AC40">
        <f t="shared" si="47"/>
        <v>0.79494814998553698</v>
      </c>
      <c r="AE40">
        <f t="shared" si="19"/>
        <v>2.3854109855100587</v>
      </c>
      <c r="AG40">
        <f t="shared" si="49"/>
        <v>0.9244863381104792</v>
      </c>
      <c r="AH40">
        <f t="shared" si="50"/>
        <v>0.92573237218926807</v>
      </c>
      <c r="AI40">
        <f t="shared" si="51"/>
        <v>0.92477982381546386</v>
      </c>
      <c r="AK40">
        <f t="shared" si="23"/>
        <v>2.7749985341152112</v>
      </c>
      <c r="AM40">
        <f t="shared" si="24"/>
        <v>1.4632929318655716</v>
      </c>
      <c r="AN40">
        <f t="shared" si="25"/>
        <v>1.3671412570940376</v>
      </c>
      <c r="AO40">
        <f t="shared" si="26"/>
        <v>1.4406457647164987</v>
      </c>
      <c r="AQ40">
        <f t="shared" si="27"/>
        <v>4.2710799536761082</v>
      </c>
      <c r="AS40">
        <f t="shared" si="28"/>
        <v>0.91420005527052017</v>
      </c>
      <c r="AT40">
        <f t="shared" si="29"/>
        <v>0.85412878418304061</v>
      </c>
      <c r="AU40">
        <f t="shared" si="30"/>
        <v>0.90005111693524975</v>
      </c>
      <c r="AW40">
        <f t="shared" si="31"/>
        <v>2.6683799563888106</v>
      </c>
      <c r="AY40">
        <f t="shared" si="32"/>
        <v>0.82042379821630784</v>
      </c>
      <c r="AZ40">
        <f t="shared" si="33"/>
        <v>0.7665144814260263</v>
      </c>
      <c r="BA40">
        <f t="shared" si="34"/>
        <v>0.80772622106913095</v>
      </c>
      <c r="BC40">
        <f t="shared" si="35"/>
        <v>2.3946645007114649</v>
      </c>
      <c r="BE40">
        <f t="shared" si="36"/>
        <v>0.93234835837318353</v>
      </c>
      <c r="BF40">
        <f t="shared" si="37"/>
        <v>0.87108457845880916</v>
      </c>
      <c r="BG40">
        <f t="shared" si="38"/>
        <v>0.91791854144902107</v>
      </c>
      <c r="BI40">
        <f t="shared" si="39"/>
        <v>2.7213514782810138</v>
      </c>
      <c r="BK40">
        <f t="shared" si="40"/>
        <v>0.90330412932825832</v>
      </c>
      <c r="BL40">
        <f t="shared" si="41"/>
        <v>0.84394881982626901</v>
      </c>
      <c r="BM40">
        <f t="shared" si="42"/>
        <v>0.88932382561882717</v>
      </c>
      <c r="BO40">
        <f t="shared" si="43"/>
        <v>2.6365767747733546</v>
      </c>
      <c r="BQ40">
        <f t="shared" si="44"/>
        <v>2.836066026208004</v>
      </c>
    </row>
    <row r="41" spans="1:69">
      <c r="A41">
        <v>40</v>
      </c>
      <c r="B41">
        <v>1.044940363</v>
      </c>
      <c r="C41">
        <v>0.84906708900000005</v>
      </c>
      <c r="D41">
        <v>0.89902011999999998</v>
      </c>
      <c r="E41">
        <v>0.80790677700000002</v>
      </c>
      <c r="F41">
        <v>1.024975706</v>
      </c>
      <c r="G41">
        <v>1.047506947</v>
      </c>
      <c r="H41">
        <v>0.94862641000000003</v>
      </c>
      <c r="J41" s="1">
        <f t="shared" si="9"/>
        <v>3.1348210889999999</v>
      </c>
      <c r="K41" s="1">
        <f t="shared" si="10"/>
        <v>2.5472012670000002</v>
      </c>
      <c r="L41" s="1">
        <f t="shared" si="11"/>
        <v>2.69706036</v>
      </c>
      <c r="M41" s="1">
        <f t="shared" si="12"/>
        <v>2.4237203310000002</v>
      </c>
      <c r="N41" s="1">
        <f t="shared" si="13"/>
        <v>3.0749271179999997</v>
      </c>
      <c r="O41" s="1">
        <f t="shared" si="14"/>
        <v>3.1425208410000001</v>
      </c>
      <c r="P41" s="1">
        <f t="shared" si="15"/>
        <v>2.84587923</v>
      </c>
      <c r="R41">
        <f t="shared" si="1"/>
        <v>2.2073478040000003</v>
      </c>
      <c r="T41">
        <f t="shared" si="16"/>
        <v>0.94600620171428584</v>
      </c>
      <c r="U41" s="3">
        <f t="shared" si="17"/>
        <v>2.8380186051428575</v>
      </c>
      <c r="W41" s="6">
        <v>7.1620356431230894E-2</v>
      </c>
      <c r="X41" s="6">
        <v>8.5711109824478604E-2</v>
      </c>
      <c r="Y41" s="6">
        <v>5.4912454122677402E-2</v>
      </c>
      <c r="AA41">
        <f t="shared" si="45"/>
        <v>1.0465326821754775</v>
      </c>
      <c r="AB41">
        <f t="shared" si="46"/>
        <v>1.0468459587066621</v>
      </c>
      <c r="AC41">
        <f t="shared" si="47"/>
        <v>1.0461612191647696</v>
      </c>
      <c r="AE41">
        <f t="shared" si="19"/>
        <v>3.1395398600469093</v>
      </c>
      <c r="AG41">
        <f t="shared" si="49"/>
        <v>0.85036092916060024</v>
      </c>
      <c r="AH41">
        <f t="shared" si="50"/>
        <v>0.85061548224497086</v>
      </c>
      <c r="AI41">
        <f t="shared" si="51"/>
        <v>0.85005909660791035</v>
      </c>
      <c r="AK41">
        <f t="shared" si="23"/>
        <v>2.5510355080134817</v>
      </c>
      <c r="AM41">
        <f t="shared" si="24"/>
        <v>0.83463197856675198</v>
      </c>
      <c r="AN41">
        <f t="shared" si="25"/>
        <v>0.82196410776026407</v>
      </c>
      <c r="AO41">
        <f t="shared" si="26"/>
        <v>0.84965271890513605</v>
      </c>
      <c r="AQ41">
        <f t="shared" si="27"/>
        <v>2.5062488052321523</v>
      </c>
      <c r="AS41">
        <f t="shared" si="28"/>
        <v>0.75004420566805308</v>
      </c>
      <c r="AT41">
        <f t="shared" si="29"/>
        <v>0.73866019050861242</v>
      </c>
      <c r="AU41">
        <f t="shared" si="30"/>
        <v>0.7635426331725873</v>
      </c>
      <c r="AW41">
        <f t="shared" si="31"/>
        <v>2.2522470293492529</v>
      </c>
      <c r="AY41">
        <f t="shared" si="32"/>
        <v>0.95156658060292743</v>
      </c>
      <c r="AZ41">
        <f t="shared" si="33"/>
        <v>0.93712390069561147</v>
      </c>
      <c r="BA41">
        <f t="shared" si="34"/>
        <v>0.96869177456741606</v>
      </c>
      <c r="BC41">
        <f t="shared" si="35"/>
        <v>2.857382255865955</v>
      </c>
      <c r="BE41">
        <f t="shared" si="36"/>
        <v>0.97248412609166957</v>
      </c>
      <c r="BF41">
        <f t="shared" si="37"/>
        <v>0.95772396402377868</v>
      </c>
      <c r="BG41">
        <f t="shared" si="38"/>
        <v>0.98998576982967668</v>
      </c>
      <c r="BI41">
        <f t="shared" si="39"/>
        <v>2.9201938599451251</v>
      </c>
      <c r="BK41">
        <f t="shared" si="40"/>
        <v>0.88068544839572105</v>
      </c>
      <c r="BL41">
        <f t="shared" si="41"/>
        <v>0.86731858759008917</v>
      </c>
      <c r="BM41">
        <f t="shared" si="42"/>
        <v>0.89653500578131484</v>
      </c>
      <c r="BO41">
        <f t="shared" si="43"/>
        <v>2.6445390417671248</v>
      </c>
      <c r="BQ41">
        <f t="shared" si="44"/>
        <v>2.6958837657457146</v>
      </c>
    </row>
    <row r="42" spans="1:69">
      <c r="A42">
        <v>41</v>
      </c>
      <c r="B42">
        <v>0.95893326000000001</v>
      </c>
      <c r="C42">
        <v>1.107860976</v>
      </c>
      <c r="D42">
        <v>1.0305687939999999</v>
      </c>
      <c r="E42">
        <v>0.90114850300000005</v>
      </c>
      <c r="F42">
        <v>0.72520150299999997</v>
      </c>
      <c r="G42">
        <v>1.0833419049999999</v>
      </c>
      <c r="H42">
        <v>0.80341870699999995</v>
      </c>
      <c r="J42" s="1">
        <f t="shared" si="9"/>
        <v>2.8767997799999998</v>
      </c>
      <c r="K42" s="1">
        <f t="shared" si="10"/>
        <v>3.323582928</v>
      </c>
      <c r="L42" s="1">
        <f t="shared" si="11"/>
        <v>3.0917063819999999</v>
      </c>
      <c r="M42" s="1">
        <f t="shared" si="12"/>
        <v>2.7034455090000002</v>
      </c>
      <c r="N42" s="1">
        <f t="shared" si="13"/>
        <v>2.1756045089999998</v>
      </c>
      <c r="O42" s="1">
        <f t="shared" si="14"/>
        <v>3.2500257149999996</v>
      </c>
      <c r="P42" s="1">
        <f t="shared" si="15"/>
        <v>2.4102561209999998</v>
      </c>
      <c r="R42">
        <f t="shared" si="1"/>
        <v>2.2034912159999998</v>
      </c>
      <c r="T42">
        <f t="shared" si="16"/>
        <v>0.9443533782857142</v>
      </c>
      <c r="U42" s="3">
        <f t="shared" si="17"/>
        <v>2.8330601348571425</v>
      </c>
      <c r="W42" s="6">
        <v>4.2941978224553097E-2</v>
      </c>
      <c r="X42" s="6">
        <v>1.7187782330438401E-3</v>
      </c>
      <c r="Y42" s="6">
        <v>9.8227912979200402E-2</v>
      </c>
      <c r="AA42">
        <f t="shared" si="45"/>
        <v>0.95980939810999399</v>
      </c>
      <c r="AB42">
        <f t="shared" si="46"/>
        <v>0.95896832794923892</v>
      </c>
      <c r="AC42">
        <f t="shared" si="47"/>
        <v>0.96093738793225847</v>
      </c>
      <c r="AE42">
        <f t="shared" si="19"/>
        <v>2.8797151139914914</v>
      </c>
      <c r="AG42">
        <f t="shared" si="49"/>
        <v>1.1088731832746217</v>
      </c>
      <c r="AH42">
        <f t="shared" si="50"/>
        <v>1.1079014901985274</v>
      </c>
      <c r="AI42">
        <f t="shared" si="51"/>
        <v>1.1101763562456082</v>
      </c>
      <c r="AK42">
        <f t="shared" si="23"/>
        <v>3.3269510297187574</v>
      </c>
      <c r="AM42">
        <f t="shared" si="24"/>
        <v>0.98631413128914791</v>
      </c>
      <c r="AN42">
        <f t="shared" si="25"/>
        <v>1.0287974747892183</v>
      </c>
      <c r="AO42">
        <f t="shared" si="26"/>
        <v>0.92933817218388837</v>
      </c>
      <c r="AQ42">
        <f t="shared" si="27"/>
        <v>2.9444497782622547</v>
      </c>
      <c r="AS42">
        <f t="shared" si="28"/>
        <v>0.86245140360708539</v>
      </c>
      <c r="AT42">
        <f t="shared" si="29"/>
        <v>0.89959962856830356</v>
      </c>
      <c r="AU42">
        <f t="shared" si="30"/>
        <v>0.81263056626597929</v>
      </c>
      <c r="AW42">
        <f t="shared" si="31"/>
        <v>2.5746815984413685</v>
      </c>
      <c r="AY42">
        <f t="shared" si="32"/>
        <v>0.69405991584976079</v>
      </c>
      <c r="AZ42">
        <f t="shared" si="33"/>
        <v>0.72395504244207287</v>
      </c>
      <c r="BA42">
        <f t="shared" si="34"/>
        <v>0.65396647287093057</v>
      </c>
      <c r="BC42">
        <f t="shared" si="35"/>
        <v>2.0719814311627642</v>
      </c>
      <c r="BE42">
        <f t="shared" si="36"/>
        <v>1.036821060505744</v>
      </c>
      <c r="BF42">
        <f t="shared" si="37"/>
        <v>1.0814798805147416</v>
      </c>
      <c r="BG42">
        <f t="shared" si="38"/>
        <v>0.97692749062893869</v>
      </c>
      <c r="BI42">
        <f t="shared" si="39"/>
        <v>3.0952284316494243</v>
      </c>
      <c r="BK42">
        <f t="shared" si="40"/>
        <v>0.76891831837880731</v>
      </c>
      <c r="BL42">
        <f t="shared" si="41"/>
        <v>0.8020378084143881</v>
      </c>
      <c r="BM42">
        <f t="shared" si="42"/>
        <v>0.72450056416294228</v>
      </c>
      <c r="BO42">
        <f t="shared" si="43"/>
        <v>2.2954566909561374</v>
      </c>
      <c r="BQ42">
        <f t="shared" si="44"/>
        <v>2.7412091534546001</v>
      </c>
    </row>
    <row r="43" spans="1:69">
      <c r="A43">
        <v>42</v>
      </c>
      <c r="B43">
        <v>0.97832738500000005</v>
      </c>
      <c r="C43">
        <v>1.053772562</v>
      </c>
      <c r="D43">
        <v>0.80720313499999996</v>
      </c>
      <c r="E43">
        <v>1.0231036149999999</v>
      </c>
      <c r="F43">
        <v>0.92007814099999996</v>
      </c>
      <c r="G43">
        <v>0.866928217</v>
      </c>
      <c r="H43">
        <v>1.0304622109999999</v>
      </c>
      <c r="J43" s="1">
        <f t="shared" si="9"/>
        <v>2.9349821550000001</v>
      </c>
      <c r="K43" s="1">
        <f t="shared" si="10"/>
        <v>3.1613176860000003</v>
      </c>
      <c r="L43" s="1">
        <f t="shared" si="11"/>
        <v>2.4216094049999999</v>
      </c>
      <c r="M43" s="1">
        <f t="shared" si="12"/>
        <v>3.0693108449999995</v>
      </c>
      <c r="N43" s="1">
        <f t="shared" si="13"/>
        <v>2.760234423</v>
      </c>
      <c r="O43" s="1">
        <f t="shared" si="14"/>
        <v>2.6007846510000001</v>
      </c>
      <c r="P43" s="1">
        <f t="shared" si="15"/>
        <v>3.0913866329999999</v>
      </c>
      <c r="R43">
        <f t="shared" si="1"/>
        <v>2.2266250886666668</v>
      </c>
      <c r="T43">
        <f t="shared" si="16"/>
        <v>0.95426789514285715</v>
      </c>
      <c r="U43" s="3">
        <f t="shared" si="17"/>
        <v>2.8628036854285712</v>
      </c>
      <c r="W43" s="6">
        <v>1.00333551643416E-2</v>
      </c>
      <c r="X43" s="6">
        <v>7.3702571028843505E-2</v>
      </c>
      <c r="Y43" s="6">
        <v>3.2246402953751301E-2</v>
      </c>
      <c r="AA43">
        <f t="shared" si="45"/>
        <v>0.978536234066398</v>
      </c>
      <c r="AB43">
        <f t="shared" si="46"/>
        <v>0.97986153911877505</v>
      </c>
      <c r="AC43">
        <f t="shared" si="47"/>
        <v>0.97899860923568927</v>
      </c>
      <c r="AE43">
        <f t="shared" si="19"/>
        <v>2.9373963824208622</v>
      </c>
      <c r="AG43">
        <f t="shared" si="49"/>
        <v>1.0539975167739783</v>
      </c>
      <c r="AH43">
        <f t="shared" si="50"/>
        <v>1.0554250247042352</v>
      </c>
      <c r="AI43">
        <f t="shared" si="51"/>
        <v>1.0544955486948053</v>
      </c>
      <c r="AK43">
        <f t="shared" si="23"/>
        <v>3.1639180901730191</v>
      </c>
      <c r="AM43">
        <f t="shared" si="24"/>
        <v>0.79910417925677502</v>
      </c>
      <c r="AN43">
        <f t="shared" si="25"/>
        <v>0.74771018860795735</v>
      </c>
      <c r="AO43">
        <f t="shared" si="26"/>
        <v>0.78117373744325869</v>
      </c>
      <c r="AQ43">
        <f t="shared" si="27"/>
        <v>2.3279881053079912</v>
      </c>
      <c r="AS43">
        <f t="shared" si="28"/>
        <v>1.0128384530607832</v>
      </c>
      <c r="AT43">
        <f t="shared" si="29"/>
        <v>0.94769824814559589</v>
      </c>
      <c r="AU43">
        <f t="shared" si="30"/>
        <v>0.99011220356727037</v>
      </c>
      <c r="AW43">
        <f t="shared" si="31"/>
        <v>2.9506489047736495</v>
      </c>
      <c r="AY43">
        <f t="shared" si="32"/>
        <v>0.91084667023239985</v>
      </c>
      <c r="AZ43">
        <f t="shared" si="33"/>
        <v>0.8522660164608612</v>
      </c>
      <c r="BA43">
        <f t="shared" si="34"/>
        <v>0.8904089305163756</v>
      </c>
      <c r="BC43">
        <f t="shared" si="35"/>
        <v>2.6535216172096368</v>
      </c>
      <c r="BE43">
        <f t="shared" si="36"/>
        <v>0.85823001829684964</v>
      </c>
      <c r="BF43">
        <f t="shared" si="37"/>
        <v>0.80303337850964884</v>
      </c>
      <c r="BG43">
        <f t="shared" si="38"/>
        <v>0.83897290038264094</v>
      </c>
      <c r="BI43">
        <f t="shared" si="39"/>
        <v>2.5002362971891392</v>
      </c>
      <c r="BK43">
        <f t="shared" si="40"/>
        <v>1.0201232176536041</v>
      </c>
      <c r="BL43">
        <f t="shared" si="41"/>
        <v>0.95451449670123334</v>
      </c>
      <c r="BM43">
        <f t="shared" si="42"/>
        <v>0.99723351131548044</v>
      </c>
      <c r="BO43">
        <f t="shared" si="43"/>
        <v>2.9718712256703181</v>
      </c>
      <c r="BQ43">
        <f t="shared" si="44"/>
        <v>2.7865115175349451</v>
      </c>
    </row>
    <row r="44" spans="1:69">
      <c r="A44">
        <v>43</v>
      </c>
      <c r="B44">
        <v>1.0668284669999999</v>
      </c>
      <c r="C44">
        <v>0.94947298899999999</v>
      </c>
      <c r="D44">
        <v>0.78753291599999997</v>
      </c>
      <c r="E44">
        <v>0.75680439899999996</v>
      </c>
      <c r="F44">
        <v>0.97045054399999997</v>
      </c>
      <c r="G44">
        <v>1.0507188999999999</v>
      </c>
      <c r="H44">
        <v>0.78210722200000005</v>
      </c>
      <c r="J44" s="1">
        <f t="shared" si="9"/>
        <v>3.2004854009999999</v>
      </c>
      <c r="K44" s="1">
        <f t="shared" si="10"/>
        <v>2.8484189669999997</v>
      </c>
      <c r="L44" s="1">
        <f t="shared" si="11"/>
        <v>2.3625987479999999</v>
      </c>
      <c r="M44" s="1">
        <f t="shared" si="12"/>
        <v>2.2704131969999999</v>
      </c>
      <c r="N44" s="1">
        <f t="shared" si="13"/>
        <v>2.9113516319999997</v>
      </c>
      <c r="O44" s="1">
        <f t="shared" si="14"/>
        <v>3.1521566999999999</v>
      </c>
      <c r="P44" s="1">
        <f t="shared" si="15"/>
        <v>2.3463216660000001</v>
      </c>
      <c r="R44">
        <f t="shared" si="1"/>
        <v>2.1213051456666663</v>
      </c>
      <c r="T44">
        <f t="shared" si="16"/>
        <v>0.90913077671428566</v>
      </c>
      <c r="U44" s="3">
        <f t="shared" si="17"/>
        <v>2.7273923301428571</v>
      </c>
      <c r="W44" s="6">
        <v>8.3141673845238906E-2</v>
      </c>
      <c r="X44" s="6">
        <v>2.8246263042092301E-3</v>
      </c>
      <c r="Y44" s="6">
        <v>3.79203630844131E-2</v>
      </c>
      <c r="AA44">
        <f t="shared" si="45"/>
        <v>1.0687156564564282</v>
      </c>
      <c r="AB44">
        <f t="shared" si="46"/>
        <v>1.0668925817180843</v>
      </c>
      <c r="AC44">
        <f t="shared" si="47"/>
        <v>1.0676892015280302</v>
      </c>
      <c r="AE44">
        <f t="shared" si="19"/>
        <v>3.2032974397025429</v>
      </c>
      <c r="AG44">
        <f t="shared" si="49"/>
        <v>0.95115257992715541</v>
      </c>
      <c r="AH44">
        <f t="shared" si="50"/>
        <v>0.94953005083786957</v>
      </c>
      <c r="AI44">
        <f t="shared" si="51"/>
        <v>0.95023903922301534</v>
      </c>
      <c r="AK44">
        <f t="shared" si="23"/>
        <v>2.8509216699880402</v>
      </c>
      <c r="AM44">
        <f t="shared" si="24"/>
        <v>0.72205611115553814</v>
      </c>
      <c r="AN44">
        <f t="shared" si="25"/>
        <v>0.78530842981003579</v>
      </c>
      <c r="AO44">
        <f t="shared" si="26"/>
        <v>0.75766938188435329</v>
      </c>
      <c r="AQ44">
        <f t="shared" si="27"/>
        <v>2.2650339228499274</v>
      </c>
      <c r="AS44">
        <f t="shared" si="28"/>
        <v>0.69388241449369992</v>
      </c>
      <c r="AT44">
        <f t="shared" si="29"/>
        <v>0.75466670938744329</v>
      </c>
      <c r="AU44">
        <f t="shared" si="30"/>
        <v>0.72810610140603893</v>
      </c>
      <c r="AW44">
        <f t="shared" si="31"/>
        <v>2.176655225287182</v>
      </c>
      <c r="AY44">
        <f t="shared" si="32"/>
        <v>0.88976566138781732</v>
      </c>
      <c r="AZ44">
        <f t="shared" si="33"/>
        <v>0.96770938386648342</v>
      </c>
      <c r="BA44">
        <f t="shared" si="34"/>
        <v>0.93365070701605368</v>
      </c>
      <c r="BC44">
        <f t="shared" si="35"/>
        <v>2.7911257522703545</v>
      </c>
      <c r="BE44">
        <f t="shared" si="36"/>
        <v>0.96336037191317181</v>
      </c>
      <c r="BF44">
        <f t="shared" si="37"/>
        <v>1.0477510117567301</v>
      </c>
      <c r="BG44">
        <f t="shared" si="38"/>
        <v>1.0108752578123448</v>
      </c>
      <c r="BI44">
        <f t="shared" si="39"/>
        <v>3.0219866414822465</v>
      </c>
      <c r="BK44">
        <f t="shared" si="40"/>
        <v>0.71708151843647028</v>
      </c>
      <c r="BL44">
        <f t="shared" si="41"/>
        <v>0.77989806136802686</v>
      </c>
      <c r="BM44">
        <f t="shared" si="42"/>
        <v>0.75244943217081828</v>
      </c>
      <c r="BO44">
        <f t="shared" si="43"/>
        <v>2.2494290119753155</v>
      </c>
      <c r="BQ44">
        <f t="shared" si="44"/>
        <v>2.6512070947936586</v>
      </c>
    </row>
    <row r="45" spans="1:69">
      <c r="A45">
        <v>44</v>
      </c>
      <c r="B45">
        <v>0.76499283100000004</v>
      </c>
      <c r="C45">
        <v>0.93320356299999996</v>
      </c>
      <c r="D45">
        <v>0.655087855</v>
      </c>
      <c r="E45">
        <v>0.80141272600000002</v>
      </c>
      <c r="F45">
        <v>0.81097344199999999</v>
      </c>
      <c r="G45">
        <v>0.79911355399999995</v>
      </c>
      <c r="H45">
        <v>0.78120660099999994</v>
      </c>
      <c r="J45" s="1">
        <f t="shared" si="9"/>
        <v>2.2949784930000003</v>
      </c>
      <c r="K45" s="1">
        <f t="shared" si="10"/>
        <v>2.7996106889999997</v>
      </c>
      <c r="L45" s="1">
        <f t="shared" si="11"/>
        <v>1.9652635649999999</v>
      </c>
      <c r="M45" s="1">
        <f t="shared" si="12"/>
        <v>2.4042381779999999</v>
      </c>
      <c r="N45" s="1">
        <f t="shared" si="13"/>
        <v>2.4329203260000001</v>
      </c>
      <c r="O45" s="1">
        <f t="shared" si="14"/>
        <v>2.397340662</v>
      </c>
      <c r="P45" s="1">
        <f t="shared" si="15"/>
        <v>2.3436198029999997</v>
      </c>
      <c r="R45">
        <f t="shared" si="1"/>
        <v>1.848663524</v>
      </c>
      <c r="T45">
        <f t="shared" si="16"/>
        <v>0.79228436742857145</v>
      </c>
      <c r="U45" s="3">
        <f t="shared" si="17"/>
        <v>2.3768531022857142</v>
      </c>
      <c r="W45" s="6">
        <v>2.58729251567274E-2</v>
      </c>
      <c r="X45" s="8">
        <v>3.5889388527721102E-4</v>
      </c>
      <c r="Y45" s="6">
        <v>2.8770492225885302E-2</v>
      </c>
      <c r="AA45">
        <f t="shared" si="45"/>
        <v>0.76541395019706171</v>
      </c>
      <c r="AB45">
        <f t="shared" si="46"/>
        <v>0.76499867251594311</v>
      </c>
      <c r="AC45">
        <f t="shared" si="47"/>
        <v>0.76546111228291802</v>
      </c>
      <c r="AE45">
        <f t="shared" si="19"/>
        <v>2.2958737349959231</v>
      </c>
      <c r="AG45">
        <f t="shared" si="49"/>
        <v>0.93371728014769129</v>
      </c>
      <c r="AH45">
        <f t="shared" si="50"/>
        <v>0.93321068897983994</v>
      </c>
      <c r="AI45">
        <f t="shared" si="51"/>
        <v>0.93377481248626515</v>
      </c>
      <c r="AK45">
        <f t="shared" si="23"/>
        <v>2.8007027816137962</v>
      </c>
      <c r="AM45">
        <f t="shared" si="24"/>
        <v>0.6381388159565039</v>
      </c>
      <c r="AN45">
        <f t="shared" si="25"/>
        <v>0.65485274797452109</v>
      </c>
      <c r="AO45">
        <f t="shared" si="26"/>
        <v>0.63624065496045057</v>
      </c>
      <c r="AQ45">
        <f t="shared" si="27"/>
        <v>1.9292322188914754</v>
      </c>
      <c r="AS45">
        <f t="shared" si="28"/>
        <v>0.78067783452055317</v>
      </c>
      <c r="AT45">
        <f t="shared" si="29"/>
        <v>0.80112510387305524</v>
      </c>
      <c r="AU45">
        <f t="shared" si="30"/>
        <v>0.77835568739689143</v>
      </c>
      <c r="AW45">
        <f t="shared" si="31"/>
        <v>2.3601586257904996</v>
      </c>
      <c r="AY45">
        <f t="shared" si="32"/>
        <v>0.78999118683104042</v>
      </c>
      <c r="AZ45">
        <f t="shared" si="33"/>
        <v>0.81068238859054398</v>
      </c>
      <c r="BA45">
        <f t="shared" si="34"/>
        <v>0.78764133689153948</v>
      </c>
      <c r="BC45">
        <f t="shared" si="35"/>
        <v>2.388314912313124</v>
      </c>
      <c r="BE45">
        <f t="shared" si="36"/>
        <v>0.77843814882563156</v>
      </c>
      <c r="BF45">
        <f t="shared" si="37"/>
        <v>0.79882675703182726</v>
      </c>
      <c r="BG45">
        <f t="shared" si="38"/>
        <v>0.7761226637070433</v>
      </c>
      <c r="BI45">
        <f t="shared" si="39"/>
        <v>2.3533875695645019</v>
      </c>
      <c r="BK45">
        <f t="shared" si="40"/>
        <v>0.76099450108038558</v>
      </c>
      <c r="BL45">
        <f t="shared" si="41"/>
        <v>0.7809262307277629</v>
      </c>
      <c r="BM45">
        <f t="shared" si="42"/>
        <v>0.75873090255911912</v>
      </c>
      <c r="BO45">
        <f t="shared" si="43"/>
        <v>2.3006516343672674</v>
      </c>
      <c r="BQ45">
        <f t="shared" si="44"/>
        <v>2.3469030682195124</v>
      </c>
    </row>
    <row r="46" spans="1:69">
      <c r="A46">
        <v>45</v>
      </c>
      <c r="B46">
        <v>0.77073026</v>
      </c>
      <c r="C46">
        <v>0.72741040700000004</v>
      </c>
      <c r="D46">
        <v>0.61209114600000003</v>
      </c>
      <c r="E46">
        <v>0.86086058899999995</v>
      </c>
      <c r="F46">
        <v>0.67817061000000001</v>
      </c>
      <c r="G46">
        <v>0.79795331700000005</v>
      </c>
      <c r="H46">
        <v>0.814852558</v>
      </c>
      <c r="J46" s="1">
        <f t="shared" si="9"/>
        <v>2.3121907799999999</v>
      </c>
      <c r="K46" s="1">
        <f t="shared" si="10"/>
        <v>2.1822312210000003</v>
      </c>
      <c r="L46" s="1">
        <f t="shared" si="11"/>
        <v>1.8362734380000001</v>
      </c>
      <c r="M46" s="1">
        <f t="shared" si="12"/>
        <v>2.5825817669999998</v>
      </c>
      <c r="N46" s="1">
        <f t="shared" si="13"/>
        <v>2.03451183</v>
      </c>
      <c r="O46" s="1">
        <f t="shared" si="14"/>
        <v>2.393859951</v>
      </c>
      <c r="P46" s="1">
        <f t="shared" si="15"/>
        <v>2.4445576739999999</v>
      </c>
      <c r="R46">
        <f t="shared" si="1"/>
        <v>1.7540229623333332</v>
      </c>
      <c r="T46">
        <f t="shared" si="16"/>
        <v>0.75172412671428568</v>
      </c>
      <c r="U46" s="3">
        <f t="shared" si="17"/>
        <v>2.2551723801428571</v>
      </c>
      <c r="W46" s="6">
        <v>5.7600307720713298E-2</v>
      </c>
      <c r="X46" s="6">
        <v>6.1660719988867602E-2</v>
      </c>
      <c r="Y46" s="6">
        <v>5.7711651315912604E-3</v>
      </c>
      <c r="AA46">
        <f t="shared" si="45"/>
        <v>0.77167481957756745</v>
      </c>
      <c r="AB46">
        <f t="shared" si="46"/>
        <v>0.77174140431380434</v>
      </c>
      <c r="AC46">
        <f t="shared" si="47"/>
        <v>0.77082489854473124</v>
      </c>
      <c r="AE46">
        <f t="shared" si="19"/>
        <v>2.314241122436103</v>
      </c>
      <c r="AG46">
        <f t="shared" si="49"/>
        <v>0.72830187643154154</v>
      </c>
      <c r="AH46">
        <f t="shared" si="50"/>
        <v>0.72836471868985142</v>
      </c>
      <c r="AI46">
        <f t="shared" si="51"/>
        <v>0.72749972626760073</v>
      </c>
      <c r="AK46">
        <f t="shared" si="23"/>
        <v>2.1841663213889935</v>
      </c>
      <c r="AM46">
        <f t="shared" si="24"/>
        <v>0.57683450763727595</v>
      </c>
      <c r="AN46">
        <f t="shared" si="25"/>
        <v>0.57434916523882895</v>
      </c>
      <c r="AO46">
        <f t="shared" si="26"/>
        <v>0.60855866692084915</v>
      </c>
      <c r="AQ46">
        <f t="shared" si="27"/>
        <v>1.759742339796954</v>
      </c>
      <c r="AS46">
        <f t="shared" si="28"/>
        <v>0.81127475416896544</v>
      </c>
      <c r="AT46">
        <f t="shared" si="29"/>
        <v>0.80777930527221931</v>
      </c>
      <c r="AU46">
        <f t="shared" si="30"/>
        <v>0.85589242038560209</v>
      </c>
      <c r="AW46">
        <f t="shared" si="31"/>
        <v>2.4749464798267868</v>
      </c>
      <c r="AY46">
        <f t="shared" si="32"/>
        <v>0.63910777417685616</v>
      </c>
      <c r="AZ46">
        <f t="shared" si="33"/>
        <v>0.63635412191211049</v>
      </c>
      <c r="BA46">
        <f t="shared" si="34"/>
        <v>0.674256775422298</v>
      </c>
      <c r="BC46">
        <f t="shared" si="35"/>
        <v>1.9497186715112647</v>
      </c>
      <c r="BE46">
        <f t="shared" si="36"/>
        <v>0.75199096039403612</v>
      </c>
      <c r="BF46">
        <f t="shared" si="37"/>
        <v>0.74875094095627492</v>
      </c>
      <c r="BG46">
        <f t="shared" si="38"/>
        <v>0.7933481966402921</v>
      </c>
      <c r="BI46">
        <f t="shared" si="39"/>
        <v>2.2940900979906029</v>
      </c>
      <c r="BK46">
        <f t="shared" si="40"/>
        <v>0.76791679991218964</v>
      </c>
      <c r="BL46">
        <f t="shared" si="41"/>
        <v>0.76460816258894948</v>
      </c>
      <c r="BM46">
        <f t="shared" si="42"/>
        <v>0.81014990932988251</v>
      </c>
      <c r="BO46">
        <f t="shared" si="43"/>
        <v>2.3426748718310217</v>
      </c>
      <c r="BQ46">
        <f t="shared" si="44"/>
        <v>2.1885114149688181</v>
      </c>
    </row>
    <row r="47" spans="1:69">
      <c r="A47">
        <v>46</v>
      </c>
      <c r="B47">
        <v>0.60925198000000003</v>
      </c>
      <c r="C47">
        <v>0.64963419600000005</v>
      </c>
      <c r="D47">
        <v>0.57819156299999996</v>
      </c>
      <c r="E47">
        <v>0.67170292799999998</v>
      </c>
      <c r="F47">
        <v>0.72742417699999995</v>
      </c>
      <c r="G47">
        <v>0.70503385600000001</v>
      </c>
      <c r="H47">
        <v>0.68248614699999999</v>
      </c>
      <c r="J47" s="1">
        <f t="shared" si="9"/>
        <v>1.8277559400000001</v>
      </c>
      <c r="K47" s="1">
        <f t="shared" si="10"/>
        <v>1.9489025880000002</v>
      </c>
      <c r="L47" s="1">
        <f t="shared" si="11"/>
        <v>1.734574689</v>
      </c>
      <c r="M47" s="1">
        <f t="shared" si="12"/>
        <v>2.0151087839999997</v>
      </c>
      <c r="N47" s="1">
        <f t="shared" si="13"/>
        <v>2.1822725309999997</v>
      </c>
      <c r="O47" s="1">
        <f t="shared" si="14"/>
        <v>2.115101568</v>
      </c>
      <c r="P47" s="1">
        <f t="shared" si="15"/>
        <v>2.0474584409999999</v>
      </c>
      <c r="R47">
        <f t="shared" si="1"/>
        <v>1.5412416156666666</v>
      </c>
      <c r="T47">
        <f t="shared" si="16"/>
        <v>0.66053212100000003</v>
      </c>
      <c r="U47" s="3">
        <f t="shared" si="17"/>
        <v>1.981596363</v>
      </c>
      <c r="W47" s="6">
        <v>7.3747944599017498E-2</v>
      </c>
      <c r="X47" s="6">
        <v>8.87432754738256E-2</v>
      </c>
      <c r="Y47" s="6">
        <v>7.7651942172087707E-2</v>
      </c>
      <c r="AA47">
        <f t="shared" si="45"/>
        <v>0.61020796045250814</v>
      </c>
      <c r="AB47">
        <f t="shared" si="46"/>
        <v>0.61040234204881105</v>
      </c>
      <c r="AC47">
        <f t="shared" si="47"/>
        <v>0.61025856722381255</v>
      </c>
      <c r="AE47">
        <f t="shared" si="19"/>
        <v>1.8308688697251319</v>
      </c>
      <c r="AG47">
        <f t="shared" si="49"/>
        <v>0.65065354039779222</v>
      </c>
      <c r="AH47">
        <f t="shared" si="50"/>
        <v>0.65086080592367768</v>
      </c>
      <c r="AI47">
        <f t="shared" si="51"/>
        <v>0.65070750146852774</v>
      </c>
      <c r="AK47">
        <f t="shared" si="23"/>
        <v>1.9522218477899975</v>
      </c>
      <c r="AM47">
        <f t="shared" si="24"/>
        <v>0.53555112364425661</v>
      </c>
      <c r="AN47">
        <f t="shared" si="25"/>
        <v>0.52688094984804923</v>
      </c>
      <c r="AO47">
        <f t="shared" si="26"/>
        <v>0.53329386518553501</v>
      </c>
      <c r="AQ47">
        <f t="shared" si="27"/>
        <v>1.5957259386778408</v>
      </c>
      <c r="AS47">
        <f t="shared" si="28"/>
        <v>0.62216621767885816</v>
      </c>
      <c r="AT47">
        <f t="shared" si="29"/>
        <v>0.61209381002392083</v>
      </c>
      <c r="AU47">
        <f t="shared" si="30"/>
        <v>0.61954389107812202</v>
      </c>
      <c r="AW47">
        <f t="shared" si="31"/>
        <v>1.8538039187809012</v>
      </c>
      <c r="AY47">
        <f t="shared" si="32"/>
        <v>0.67377813909461803</v>
      </c>
      <c r="AZ47">
        <f t="shared" si="33"/>
        <v>0.66287017287416816</v>
      </c>
      <c r="BA47">
        <f t="shared" si="34"/>
        <v>0.67093827687301744</v>
      </c>
      <c r="BC47">
        <f t="shared" si="35"/>
        <v>2.0075865888418036</v>
      </c>
      <c r="BE47">
        <f t="shared" si="36"/>
        <v>0.65303905824728037</v>
      </c>
      <c r="BF47">
        <f t="shared" si="37"/>
        <v>0.64246684229861861</v>
      </c>
      <c r="BG47">
        <f t="shared" si="38"/>
        <v>0.65028660778452396</v>
      </c>
      <c r="BI47">
        <f t="shared" si="39"/>
        <v>1.9457925083304231</v>
      </c>
      <c r="BK47">
        <f t="shared" si="40"/>
        <v>0.6321541964414471</v>
      </c>
      <c r="BL47">
        <f t="shared" si="41"/>
        <v>0.62192009084970923</v>
      </c>
      <c r="BM47">
        <f t="shared" si="42"/>
        <v>0.62948977217990509</v>
      </c>
      <c r="BO47">
        <f t="shared" si="43"/>
        <v>1.8835640594710614</v>
      </c>
      <c r="BQ47">
        <f t="shared" si="44"/>
        <v>1.8670805330881657</v>
      </c>
    </row>
    <row r="48" spans="1:69">
      <c r="A48">
        <v>47</v>
      </c>
      <c r="B48">
        <v>0.61002225700000001</v>
      </c>
      <c r="C48">
        <v>0.62295302100000005</v>
      </c>
      <c r="D48">
        <v>0.64664560400000004</v>
      </c>
      <c r="E48">
        <v>0.68341419299999995</v>
      </c>
      <c r="F48">
        <v>0.62725107599999996</v>
      </c>
      <c r="G48">
        <v>0.63552167500000001</v>
      </c>
      <c r="H48">
        <v>0.63450779599999996</v>
      </c>
      <c r="J48" s="1">
        <f t="shared" si="9"/>
        <v>1.830066771</v>
      </c>
      <c r="K48" s="1">
        <f t="shared" si="10"/>
        <v>1.8688590630000002</v>
      </c>
      <c r="L48" s="1">
        <f t="shared" si="11"/>
        <v>1.939936812</v>
      </c>
      <c r="M48" s="1">
        <f t="shared" si="12"/>
        <v>2.0502425789999998</v>
      </c>
      <c r="N48" s="1">
        <f t="shared" si="13"/>
        <v>1.881753228</v>
      </c>
      <c r="O48" s="1">
        <f t="shared" si="14"/>
        <v>1.9065650249999999</v>
      </c>
      <c r="P48" s="1">
        <f t="shared" si="15"/>
        <v>1.903523388</v>
      </c>
      <c r="R48">
        <f t="shared" si="1"/>
        <v>1.4867718740000002</v>
      </c>
      <c r="T48">
        <f t="shared" si="16"/>
        <v>0.63718794600000006</v>
      </c>
      <c r="U48" s="3">
        <f t="shared" si="17"/>
        <v>1.9115638380000002</v>
      </c>
      <c r="W48" s="6">
        <v>4.3918847152963202E-2</v>
      </c>
      <c r="X48" s="6">
        <v>6.7285182792693299E-2</v>
      </c>
      <c r="Y48" s="6">
        <v>6.5085400128736997E-3</v>
      </c>
      <c r="AA48">
        <f t="shared" si="45"/>
        <v>0.61059228836734236</v>
      </c>
      <c r="AB48">
        <f t="shared" si="46"/>
        <v>0.61089556463978423</v>
      </c>
      <c r="AC48">
        <f t="shared" si="47"/>
        <v>0.61010673262273241</v>
      </c>
      <c r="AE48">
        <f t="shared" si="19"/>
        <v>1.8315945856298588</v>
      </c>
      <c r="AG48">
        <f t="shared" si="49"/>
        <v>0.62353513543644212</v>
      </c>
      <c r="AH48">
        <f t="shared" si="50"/>
        <v>0.62384484031679255</v>
      </c>
      <c r="AI48">
        <f t="shared" si="51"/>
        <v>0.62303928726943225</v>
      </c>
      <c r="AK48">
        <f t="shared" si="23"/>
        <v>1.8704192630226668</v>
      </c>
      <c r="AM48">
        <f t="shared" si="24"/>
        <v>0.61824567455578849</v>
      </c>
      <c r="AN48">
        <f t="shared" si="25"/>
        <v>0.60313593633276852</v>
      </c>
      <c r="AO48">
        <f t="shared" si="26"/>
        <v>0.6424368852122172</v>
      </c>
      <c r="AQ48">
        <f t="shared" si="27"/>
        <v>1.8638184961007744</v>
      </c>
      <c r="AS48">
        <f t="shared" si="28"/>
        <v>0.65339942951546726</v>
      </c>
      <c r="AT48">
        <f t="shared" si="29"/>
        <v>0.63743054410087396</v>
      </c>
      <c r="AU48">
        <f t="shared" si="30"/>
        <v>0.67896616437949364</v>
      </c>
      <c r="AW48">
        <f t="shared" si="31"/>
        <v>1.9697961379958349</v>
      </c>
      <c r="AY48">
        <f t="shared" si="32"/>
        <v>0.59970293186662427</v>
      </c>
      <c r="AZ48">
        <f t="shared" si="33"/>
        <v>0.5850463726944265</v>
      </c>
      <c r="BA48">
        <f t="shared" si="34"/>
        <v>0.62316858727373592</v>
      </c>
      <c r="BC48">
        <f t="shared" si="35"/>
        <v>1.8079178918347867</v>
      </c>
      <c r="BE48">
        <f t="shared" si="36"/>
        <v>0.60761029569327984</v>
      </c>
      <c r="BF48">
        <f t="shared" si="37"/>
        <v>0.59276048292890637</v>
      </c>
      <c r="BG48">
        <f t="shared" si="38"/>
        <v>0.63138535674921403</v>
      </c>
      <c r="BI48">
        <f t="shared" si="39"/>
        <v>1.8317561353714003</v>
      </c>
      <c r="BK48">
        <f t="shared" si="40"/>
        <v>0.60664094509011235</v>
      </c>
      <c r="BL48">
        <f t="shared" si="41"/>
        <v>0.59181482296275101</v>
      </c>
      <c r="BM48">
        <f t="shared" si="42"/>
        <v>0.63037807662125367</v>
      </c>
      <c r="BO48">
        <f t="shared" si="43"/>
        <v>1.828833844674117</v>
      </c>
      <c r="BQ48">
        <f t="shared" si="44"/>
        <v>1.8577337649470624</v>
      </c>
    </row>
    <row r="49" spans="1:69">
      <c r="A49">
        <v>48</v>
      </c>
      <c r="B49">
        <v>0.50876122099999999</v>
      </c>
      <c r="C49">
        <v>0.52075412099999996</v>
      </c>
      <c r="D49">
        <v>0.69930106000000003</v>
      </c>
      <c r="E49">
        <v>0.56151456600000005</v>
      </c>
      <c r="F49">
        <v>0.50426160799999997</v>
      </c>
      <c r="G49">
        <v>0.60372609200000005</v>
      </c>
      <c r="H49">
        <v>0.50237394999999996</v>
      </c>
      <c r="J49" s="1">
        <f t="shared" si="9"/>
        <v>1.5262836630000001</v>
      </c>
      <c r="K49" s="1">
        <f t="shared" si="10"/>
        <v>1.5622623629999999</v>
      </c>
      <c r="L49" s="1">
        <f t="shared" si="11"/>
        <v>2.0979031800000003</v>
      </c>
      <c r="M49" s="1">
        <f t="shared" si="12"/>
        <v>1.6845436980000001</v>
      </c>
      <c r="N49" s="1">
        <f t="shared" si="13"/>
        <v>1.5127848239999999</v>
      </c>
      <c r="O49" s="1">
        <f t="shared" si="14"/>
        <v>1.8111782760000001</v>
      </c>
      <c r="P49" s="1">
        <f t="shared" si="15"/>
        <v>1.5071218499999999</v>
      </c>
      <c r="R49">
        <f t="shared" si="1"/>
        <v>1.3002308726666667</v>
      </c>
      <c r="T49">
        <f t="shared" si="16"/>
        <v>0.55724180257142863</v>
      </c>
      <c r="U49" s="3">
        <f t="shared" si="17"/>
        <v>1.6717254077142858</v>
      </c>
      <c r="W49" s="6">
        <v>1.8706260132603299E-2</v>
      </c>
      <c r="X49" s="6">
        <v>5.1794825866818398E-2</v>
      </c>
      <c r="Y49" s="6">
        <v>9.0476726437918806E-2</v>
      </c>
      <c r="AA49">
        <f t="shared" si="45"/>
        <v>0.50896371078181724</v>
      </c>
      <c r="AB49">
        <f t="shared" si="46"/>
        <v>0.50932188480530827</v>
      </c>
      <c r="AC49">
        <f t="shared" si="47"/>
        <v>0.5097406050386093</v>
      </c>
      <c r="AE49">
        <f t="shared" si="19"/>
        <v>1.5280262006257348</v>
      </c>
      <c r="AG49">
        <f>$C49*(1-(-0.0212765957446808*W49))</f>
        <v>0.52096138402239467</v>
      </c>
      <c r="AH49">
        <f t="shared" si="50"/>
        <v>0.52132800119184308</v>
      </c>
      <c r="AI49">
        <f t="shared" si="51"/>
        <v>0.52175659181164113</v>
      </c>
      <c r="AK49">
        <f t="shared" si="23"/>
        <v>1.5640459770258788</v>
      </c>
      <c r="AM49">
        <f t="shared" si="24"/>
        <v>0.68621975246063471</v>
      </c>
      <c r="AN49">
        <f t="shared" si="25"/>
        <v>0.66308088336881854</v>
      </c>
      <c r="AO49">
        <f t="shared" si="26"/>
        <v>0.63603058929663336</v>
      </c>
      <c r="AQ49">
        <f t="shared" si="27"/>
        <v>1.9853312251260866</v>
      </c>
      <c r="AS49">
        <f t="shared" si="28"/>
        <v>0.55101072846015819</v>
      </c>
      <c r="AT49">
        <f t="shared" si="29"/>
        <v>0.53243101683234795</v>
      </c>
      <c r="AU49">
        <f t="shared" si="30"/>
        <v>0.51071056622111133</v>
      </c>
      <c r="AW49">
        <f t="shared" si="31"/>
        <v>1.5941523115136174</v>
      </c>
      <c r="AY49">
        <f t="shared" si="32"/>
        <v>0.49482875918586711</v>
      </c>
      <c r="AZ49">
        <f t="shared" si="33"/>
        <v>0.47814346582231815</v>
      </c>
      <c r="BA49">
        <f t="shared" si="34"/>
        <v>0.45863766843983894</v>
      </c>
      <c r="BC49">
        <f t="shared" si="35"/>
        <v>1.4316098934480241</v>
      </c>
      <c r="BE49">
        <f t="shared" si="36"/>
        <v>0.59243263467420804</v>
      </c>
      <c r="BF49">
        <f t="shared" si="37"/>
        <v>0.57245620419360532</v>
      </c>
      <c r="BG49">
        <f t="shared" si="38"/>
        <v>0.54910293153068224</v>
      </c>
      <c r="BI49">
        <f t="shared" si="39"/>
        <v>1.7139917703984957</v>
      </c>
      <c r="BK49">
        <f t="shared" si="40"/>
        <v>0.49297641220745647</v>
      </c>
      <c r="BL49">
        <f t="shared" si="41"/>
        <v>0.47635357873972423</v>
      </c>
      <c r="BM49">
        <f t="shared" si="42"/>
        <v>0.45692079955631326</v>
      </c>
      <c r="BO49">
        <f t="shared" si="43"/>
        <v>1.4262507905034938</v>
      </c>
      <c r="BQ49">
        <f t="shared" si="44"/>
        <v>1.6062011669487615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V57"/>
  <sheetViews>
    <sheetView topLeftCell="A19" zoomScale="76" zoomScaleNormal="76" workbookViewId="0">
      <selection activeCell="M64" sqref="M64"/>
    </sheetView>
  </sheetViews>
  <sheetFormatPr defaultRowHeight="15"/>
  <cols>
    <col min="11" max="11" width="11.140625" customWidth="1"/>
    <col min="12" max="12" width="10.28515625" customWidth="1"/>
  </cols>
  <sheetData>
    <row r="1" spans="1:7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72">
      <c r="A2" t="s">
        <v>0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M2" s="2" t="s">
        <v>3</v>
      </c>
      <c r="N2" s="1"/>
      <c r="O2" s="1"/>
      <c r="P2" s="1"/>
      <c r="Q2" s="1"/>
      <c r="R2" s="1"/>
      <c r="S2" s="1"/>
      <c r="W2" t="s">
        <v>1</v>
      </c>
      <c r="X2" s="4" t="s">
        <v>2</v>
      </c>
      <c r="Z2" s="5" t="s">
        <v>4</v>
      </c>
      <c r="AA2" s="5" t="s">
        <v>5</v>
      </c>
      <c r="AB2" s="5" t="s">
        <v>6</v>
      </c>
    </row>
    <row r="3" spans="1:72">
      <c r="B3">
        <v>14</v>
      </c>
      <c r="C3">
        <v>15</v>
      </c>
      <c r="D3">
        <v>16</v>
      </c>
      <c r="E3">
        <v>17</v>
      </c>
      <c r="F3">
        <v>18</v>
      </c>
      <c r="G3">
        <v>19</v>
      </c>
      <c r="H3">
        <v>20</v>
      </c>
      <c r="M3" s="2"/>
      <c r="N3" s="1"/>
      <c r="O3" s="1"/>
      <c r="P3" s="1"/>
      <c r="Q3" s="1"/>
      <c r="R3" s="1"/>
      <c r="S3" s="1"/>
      <c r="X3" s="4"/>
      <c r="Z3" s="5"/>
      <c r="AA3" s="5"/>
      <c r="AB3" s="5"/>
    </row>
    <row r="4" spans="1:72">
      <c r="B4">
        <v>21</v>
      </c>
      <c r="C4">
        <v>22</v>
      </c>
      <c r="D4">
        <v>23</v>
      </c>
      <c r="E4">
        <v>24</v>
      </c>
      <c r="F4">
        <v>25</v>
      </c>
      <c r="G4">
        <v>26</v>
      </c>
      <c r="H4">
        <v>27</v>
      </c>
      <c r="M4" s="2"/>
      <c r="N4" s="1"/>
      <c r="O4" s="1"/>
      <c r="P4" s="1"/>
      <c r="Q4" s="1"/>
      <c r="R4" s="1"/>
      <c r="S4" s="1"/>
      <c r="X4" s="4"/>
      <c r="Z4" s="5"/>
      <c r="AA4" s="5"/>
      <c r="AB4" s="5"/>
    </row>
    <row r="5" spans="1:72">
      <c r="B5">
        <v>28</v>
      </c>
      <c r="C5">
        <v>29</v>
      </c>
      <c r="D5">
        <v>30</v>
      </c>
      <c r="E5">
        <v>31</v>
      </c>
      <c r="F5">
        <v>32</v>
      </c>
      <c r="G5">
        <v>33</v>
      </c>
      <c r="H5">
        <v>34</v>
      </c>
      <c r="M5" s="2"/>
      <c r="N5" s="1"/>
      <c r="O5" s="1"/>
      <c r="P5" s="1"/>
      <c r="Q5" s="1"/>
      <c r="R5" s="1"/>
      <c r="S5" s="1"/>
      <c r="X5" s="4"/>
      <c r="Z5" s="5"/>
      <c r="AA5" s="5"/>
      <c r="AB5" s="5"/>
    </row>
    <row r="6" spans="1:72">
      <c r="B6">
        <v>35</v>
      </c>
      <c r="C6">
        <v>36</v>
      </c>
      <c r="D6">
        <v>37</v>
      </c>
      <c r="E6">
        <v>38</v>
      </c>
      <c r="F6">
        <v>39</v>
      </c>
      <c r="G6">
        <v>40</v>
      </c>
      <c r="H6">
        <v>41</v>
      </c>
      <c r="M6" s="2"/>
      <c r="N6" s="1"/>
      <c r="O6" s="1"/>
      <c r="P6" s="1"/>
      <c r="Q6" s="1"/>
      <c r="R6" s="1"/>
      <c r="S6" s="1"/>
      <c r="X6" s="4"/>
      <c r="Z6" s="5"/>
      <c r="AA6" s="5"/>
      <c r="AB6" s="5"/>
    </row>
    <row r="7" spans="1:72">
      <c r="B7">
        <v>42</v>
      </c>
      <c r="C7">
        <v>43</v>
      </c>
      <c r="D7">
        <v>44</v>
      </c>
      <c r="E7">
        <v>45</v>
      </c>
      <c r="F7">
        <v>46</v>
      </c>
      <c r="G7">
        <v>47</v>
      </c>
      <c r="H7">
        <v>48</v>
      </c>
      <c r="M7" s="2"/>
      <c r="N7" s="1"/>
      <c r="O7" s="1"/>
      <c r="P7" s="1"/>
      <c r="Q7" s="1"/>
      <c r="R7" s="1"/>
      <c r="S7" s="1"/>
      <c r="X7" s="4"/>
      <c r="Z7" s="5"/>
      <c r="AA7" s="5"/>
      <c r="AB7" s="5"/>
    </row>
    <row r="8" spans="1:72">
      <c r="B8">
        <v>49</v>
      </c>
      <c r="C8">
        <v>50</v>
      </c>
      <c r="D8">
        <v>51</v>
      </c>
      <c r="E8">
        <v>52</v>
      </c>
      <c r="F8">
        <v>53</v>
      </c>
      <c r="G8">
        <v>54</v>
      </c>
      <c r="H8">
        <v>55</v>
      </c>
      <c r="J8" t="s">
        <v>29</v>
      </c>
      <c r="K8" t="s">
        <v>28</v>
      </c>
      <c r="M8" s="2"/>
      <c r="N8" s="1"/>
      <c r="O8" s="1"/>
      <c r="P8" s="1"/>
      <c r="Q8" s="1"/>
      <c r="R8" s="1"/>
      <c r="S8" s="1"/>
      <c r="X8" s="4"/>
      <c r="Z8" s="5"/>
      <c r="AA8" s="5"/>
      <c r="AB8" s="5"/>
    </row>
    <row r="9" spans="1:72">
      <c r="M9" s="2"/>
      <c r="N9" s="1"/>
      <c r="O9" s="1"/>
      <c r="P9" s="1"/>
      <c r="Q9" s="1"/>
      <c r="R9" s="1"/>
      <c r="S9" s="1"/>
      <c r="X9" s="4"/>
      <c r="Z9" s="5"/>
      <c r="AA9" s="5"/>
      <c r="AB9" s="5"/>
    </row>
    <row r="10" spans="1:72">
      <c r="A10">
        <v>1</v>
      </c>
      <c r="B10">
        <v>0.55829950800000006</v>
      </c>
      <c r="C10">
        <v>0.40080532200000002</v>
      </c>
      <c r="D10">
        <v>0.65414497000000005</v>
      </c>
      <c r="E10">
        <v>0.41778339399999997</v>
      </c>
      <c r="F10">
        <v>0.50691701700000003</v>
      </c>
      <c r="G10">
        <v>0.46088172300000002</v>
      </c>
      <c r="H10">
        <v>0.50590729499999998</v>
      </c>
      <c r="J10">
        <f>(B10+C10)/2</f>
        <v>0.47955241500000001</v>
      </c>
      <c r="K10">
        <f>SUM(B10:H10)/7</f>
        <v>0.50067703271428576</v>
      </c>
      <c r="M10" s="1">
        <f>B10*3</f>
        <v>1.6748985240000001</v>
      </c>
      <c r="N10" s="1">
        <f t="shared" ref="N10:S25" si="0">C10*3</f>
        <v>1.202415966</v>
      </c>
      <c r="O10" s="1">
        <f t="shared" si="0"/>
        <v>1.9624349100000003</v>
      </c>
      <c r="P10" s="1">
        <f t="shared" si="0"/>
        <v>1.2533501819999999</v>
      </c>
      <c r="Q10" s="1">
        <f t="shared" si="0"/>
        <v>1.520751051</v>
      </c>
      <c r="R10" s="1">
        <f t="shared" si="0"/>
        <v>1.3826451690000001</v>
      </c>
      <c r="S10" s="1">
        <f t="shared" si="0"/>
        <v>1.5177218849999998</v>
      </c>
      <c r="U10">
        <f t="shared" ref="U10:U57" si="1">SUM(B10:H10)/3</f>
        <v>1.1682464096666667</v>
      </c>
      <c r="W10">
        <f>SUM(B10:H10)/7</f>
        <v>0.50067703271428576</v>
      </c>
      <c r="X10" s="3">
        <f>W10*3</f>
        <v>1.5020310981428573</v>
      </c>
      <c r="Z10" s="6">
        <v>1.0766741819679701E-2</v>
      </c>
      <c r="AA10" s="6">
        <v>4.3202116992324499E-2</v>
      </c>
      <c r="AB10" s="6">
        <v>8.1960149179212696E-2</v>
      </c>
      <c r="AD10">
        <f>$B10*(1-Z10)</f>
        <v>0.55228844133930988</v>
      </c>
      <c r="AE10">
        <f t="shared" ref="AE10:AF10" si="2">$B10*(1-AA10)</f>
        <v>0.53417978733862692</v>
      </c>
      <c r="AF10">
        <f t="shared" si="2"/>
        <v>0.51254119703763901</v>
      </c>
      <c r="AH10">
        <f>SUM(AD10:AG10)</f>
        <v>1.5990094257155758</v>
      </c>
      <c r="AJ10">
        <f>$C10*(1-(-0.0212765957446808*Z10))</f>
        <v>0.40089713832812618</v>
      </c>
      <c r="AK10">
        <f t="shared" ref="AK10:AL10" si="3">$C10*(1-(-0.0212765957446808*AA10))</f>
        <v>0.4011737398385572</v>
      </c>
      <c r="AL10">
        <f t="shared" si="3"/>
        <v>0.40150425953155194</v>
      </c>
      <c r="AN10">
        <f>SUM(AJ10:AM10)</f>
        <v>1.2035751376982353</v>
      </c>
      <c r="AP10">
        <f>$D10*(1-Z10)</f>
        <v>0.6471019599953679</v>
      </c>
      <c r="AQ10">
        <f t="shared" ref="AQ10:AR25" si="4">$D10*(1-AA10)</f>
        <v>0.62588452247611948</v>
      </c>
      <c r="AR10">
        <f t="shared" si="4"/>
        <v>0.60053115067396845</v>
      </c>
      <c r="AT10">
        <f>SUM(AP10:AS10)</f>
        <v>1.8735176331454557</v>
      </c>
      <c r="AV10">
        <f>$E10*(1-Z10)</f>
        <v>0.41328522806025242</v>
      </c>
      <c r="AW10">
        <f t="shared" ref="AW10:AX25" si="5">$E10*(1-AA10)</f>
        <v>0.39973426693496161</v>
      </c>
      <c r="AX10">
        <f t="shared" si="5"/>
        <v>0.38354180470316218</v>
      </c>
      <c r="AZ10">
        <f>SUM(AV10:AY10)</f>
        <v>1.1965612996983763</v>
      </c>
      <c r="BB10">
        <f>$F10*(1-Z10)</f>
        <v>0.50145917235395887</v>
      </c>
      <c r="BC10">
        <f t="shared" ref="BC10:BD25" si="6">$F10*(1-AA10)</f>
        <v>0.48501712872616592</v>
      </c>
      <c r="BD10">
        <f t="shared" si="6"/>
        <v>0.46537002266519856</v>
      </c>
      <c r="BF10">
        <f>SUM(BB10:BE10)</f>
        <v>1.4518463237453232</v>
      </c>
      <c r="BH10">
        <f>$G10*(1-Z10)</f>
        <v>0.45591952847904987</v>
      </c>
      <c r="BI10">
        <f t="shared" ref="BI10:BJ25" si="7">$G10*(1-AA10)</f>
        <v>0.44097065688332993</v>
      </c>
      <c r="BJ10">
        <f t="shared" si="7"/>
        <v>0.42310778822894746</v>
      </c>
      <c r="BL10">
        <f>SUM(BH10:BK10)</f>
        <v>1.3199979735913274</v>
      </c>
      <c r="BN10">
        <f>$H10*(1-Z10)</f>
        <v>0.5004603217700424</v>
      </c>
      <c r="BO10">
        <f t="shared" ref="BO10:BP25" si="8">$H10*(1-AA10)</f>
        <v>0.48405102885413959</v>
      </c>
      <c r="BP10">
        <f t="shared" si="8"/>
        <v>0.46444305763094801</v>
      </c>
      <c r="BR10">
        <f>SUM(BN10:BQ10)</f>
        <v>1.44895440825513</v>
      </c>
      <c r="BT10">
        <f>(AH10+AN10+AT10+AZ10+BF10+BL10+BR10)/7</f>
        <v>1.4419231716927747</v>
      </c>
    </row>
    <row r="11" spans="1:72">
      <c r="A11">
        <v>2</v>
      </c>
      <c r="B11">
        <v>0.40383953</v>
      </c>
      <c r="C11">
        <v>0.415645669</v>
      </c>
      <c r="D11">
        <v>0.50002490499999996</v>
      </c>
      <c r="E11">
        <v>0.343981761</v>
      </c>
      <c r="F11">
        <v>0.35460192800000001</v>
      </c>
      <c r="G11">
        <v>0.428733113</v>
      </c>
      <c r="H11">
        <v>0.407253164</v>
      </c>
      <c r="J11">
        <f t="shared" ref="J11:J57" si="9">(B11+C11)/2</f>
        <v>0.40974259950000003</v>
      </c>
      <c r="K11">
        <f t="shared" ref="K11:K57" si="10">SUM(B11:H11)/7</f>
        <v>0.40772572428571424</v>
      </c>
      <c r="M11" s="1">
        <f t="shared" ref="M11:S57" si="11">B11*3</f>
        <v>1.2115185900000001</v>
      </c>
      <c r="N11" s="1">
        <f t="shared" si="0"/>
        <v>1.2469370070000001</v>
      </c>
      <c r="O11" s="1">
        <f t="shared" si="0"/>
        <v>1.5000747149999998</v>
      </c>
      <c r="P11" s="1">
        <f t="shared" si="0"/>
        <v>1.031945283</v>
      </c>
      <c r="Q11" s="1">
        <f t="shared" si="0"/>
        <v>1.0638057839999999</v>
      </c>
      <c r="R11" s="1">
        <f t="shared" si="0"/>
        <v>1.2861993389999999</v>
      </c>
      <c r="S11" s="1">
        <f t="shared" si="0"/>
        <v>1.2217594919999999</v>
      </c>
      <c r="U11">
        <f t="shared" si="1"/>
        <v>0.95136002333333325</v>
      </c>
      <c r="W11">
        <f t="shared" ref="W11:W57" si="12">SUM(B11:H11)/7</f>
        <v>0.40772572428571424</v>
      </c>
      <c r="X11" s="3">
        <f t="shared" ref="X11:X57" si="13">W11*3</f>
        <v>1.2231771728571428</v>
      </c>
      <c r="Z11" s="6">
        <v>5.0249216053634797E-2</v>
      </c>
      <c r="AA11" s="6">
        <v>4.8667162633500897E-2</v>
      </c>
      <c r="AB11" s="6">
        <v>8.8341473625041494E-2</v>
      </c>
      <c r="AD11">
        <f>$B11*(1-(-0.0212765957446808*Z11))</f>
        <v>0.40427128786795674</v>
      </c>
      <c r="AE11">
        <f>$B11*(1-(-0.0212765957446808*AA11))</f>
        <v>0.4042576943422202</v>
      </c>
      <c r="AF11">
        <f t="shared" ref="AF11:AF57" si="14">$B11*(1-(-0.0212765957446808*AB11))</f>
        <v>0.40459858913166474</v>
      </c>
      <c r="AH11">
        <f t="shared" ref="AH11:AH57" si="15">SUM(AD11:AG11)</f>
        <v>1.2131275713418417</v>
      </c>
      <c r="AJ11">
        <f t="shared" ref="AJ11:AL11" si="16">$C11*(1-Z11)</f>
        <v>0.39475979997666144</v>
      </c>
      <c r="AK11">
        <f t="shared" si="16"/>
        <v>0.3954173736288667</v>
      </c>
      <c r="AL11">
        <f t="shared" si="16"/>
        <v>0.37892691809467377</v>
      </c>
      <c r="AN11">
        <f t="shared" ref="AN11:AN57" si="17">SUM(AJ11:AM11)</f>
        <v>1.1691040917002018</v>
      </c>
      <c r="AP11">
        <f t="shared" ref="AP11:AR57" si="18">$D11*(1-Z11)</f>
        <v>0.47489904551645679</v>
      </c>
      <c r="AQ11">
        <f t="shared" si="4"/>
        <v>0.47569011162756414</v>
      </c>
      <c r="AR11">
        <f t="shared" si="4"/>
        <v>0.45585196804307859</v>
      </c>
      <c r="AT11">
        <f t="shared" ref="AT11:AT57" si="19">SUM(AP11:AS11)</f>
        <v>1.4064411251870994</v>
      </c>
      <c r="AV11">
        <f t="shared" ref="AV11:AX57" si="20">$E11*(1-Z11)</f>
        <v>0.32669694717300124</v>
      </c>
      <c r="AW11">
        <f t="shared" si="5"/>
        <v>0.32724114469445498</v>
      </c>
      <c r="AX11">
        <f t="shared" si="5"/>
        <v>0.31359390533312315</v>
      </c>
      <c r="AZ11">
        <f t="shared" ref="AZ11:AZ57" si="21">SUM(AV11:AY11)</f>
        <v>0.96753199720057936</v>
      </c>
      <c r="BB11">
        <f t="shared" ref="BB11:BD57" si="22">$F11*(1-Z11)</f>
        <v>0.33678345910689256</v>
      </c>
      <c r="BC11">
        <f t="shared" si="6"/>
        <v>0.33734445829987103</v>
      </c>
      <c r="BD11">
        <f t="shared" si="6"/>
        <v>0.32327587113019912</v>
      </c>
      <c r="BF11">
        <f t="shared" ref="BF11:BF57" si="23">SUM(BB11:BE11)</f>
        <v>0.99740378853696265</v>
      </c>
      <c r="BH11">
        <f t="shared" ref="BH11:BJ57" si="24">$G11*(1-Z11)</f>
        <v>0.40718961017551558</v>
      </c>
      <c r="BI11">
        <f t="shared" si="7"/>
        <v>0.40786788886326186</v>
      </c>
      <c r="BJ11">
        <f t="shared" si="7"/>
        <v>0.39085819800572857</v>
      </c>
      <c r="BL11">
        <f t="shared" ref="BL11:BL57" si="25">SUM(BH11:BK11)</f>
        <v>1.205915697044506</v>
      </c>
      <c r="BN11">
        <f t="shared" ref="BN11:BP57" si="26">$H11*(1-Z11)</f>
        <v>0.38678901177363767</v>
      </c>
      <c r="BO11">
        <f t="shared" si="8"/>
        <v>0.38743330803460418</v>
      </c>
      <c r="BP11">
        <f t="shared" si="8"/>
        <v>0.37127581935377929</v>
      </c>
      <c r="BR11">
        <f t="shared" ref="BR11:BR57" si="27">SUM(BN11:BQ11)</f>
        <v>1.1454981391620211</v>
      </c>
      <c r="BT11">
        <f t="shared" ref="BT11:BT57" si="28">(AH11+AN11+AT11+AZ11+BF11+BL11+BR11)/7</f>
        <v>1.1578603443104589</v>
      </c>
    </row>
    <row r="12" spans="1:72">
      <c r="A12">
        <v>3</v>
      </c>
      <c r="B12">
        <v>0.31345887700000002</v>
      </c>
      <c r="C12">
        <v>0.41715970099999999</v>
      </c>
      <c r="D12">
        <v>0.42300718399999998</v>
      </c>
      <c r="E12">
        <v>0.39233899900000002</v>
      </c>
      <c r="F12">
        <v>0.32503491200000001</v>
      </c>
      <c r="G12">
        <v>0.37671876700000001</v>
      </c>
      <c r="H12">
        <v>0.34863981399999999</v>
      </c>
      <c r="J12">
        <f t="shared" si="9"/>
        <v>0.36530928900000004</v>
      </c>
      <c r="K12">
        <f t="shared" si="10"/>
        <v>0.37090832200000001</v>
      </c>
      <c r="M12" s="1">
        <f t="shared" si="11"/>
        <v>0.94037663100000013</v>
      </c>
      <c r="N12" s="1">
        <f t="shared" si="0"/>
        <v>1.2514791029999999</v>
      </c>
      <c r="O12" s="1">
        <f t="shared" si="0"/>
        <v>1.2690215519999999</v>
      </c>
      <c r="P12" s="1">
        <f t="shared" si="0"/>
        <v>1.177016997</v>
      </c>
      <c r="Q12" s="1">
        <f t="shared" si="0"/>
        <v>0.97510473600000003</v>
      </c>
      <c r="R12" s="1">
        <f t="shared" si="0"/>
        <v>1.130156301</v>
      </c>
      <c r="S12" s="1">
        <f t="shared" si="0"/>
        <v>1.045919442</v>
      </c>
      <c r="U12">
        <f t="shared" si="1"/>
        <v>0.86545275133333333</v>
      </c>
      <c r="W12">
        <f t="shared" si="12"/>
        <v>0.37090832200000001</v>
      </c>
      <c r="X12" s="3">
        <f t="shared" si="13"/>
        <v>1.112724966</v>
      </c>
      <c r="Z12" s="6">
        <v>8.5928126238286502E-3</v>
      </c>
      <c r="AA12" s="6">
        <v>6.88568182988092E-2</v>
      </c>
      <c r="AB12" s="6">
        <v>9.4592300010844996E-2</v>
      </c>
      <c r="AD12">
        <f t="shared" ref="AD12:AE57" si="29">$B12*(1-(-0.0212765957446808*Z12))</f>
        <v>0.31351618537011355</v>
      </c>
      <c r="AE12">
        <f t="shared" si="29"/>
        <v>0.31391810638165396</v>
      </c>
      <c r="AF12">
        <f t="shared" si="14"/>
        <v>0.31408974500285636</v>
      </c>
      <c r="AH12">
        <f t="shared" si="15"/>
        <v>0.94152403675462382</v>
      </c>
      <c r="AJ12">
        <f>$C12*(1-(-0.0212765957446808*Z12))</f>
        <v>0.41723596855627459</v>
      </c>
      <c r="AK12">
        <f t="shared" ref="AK12:AL27" si="30">$C12*(1-(-0.0212765957446808*AA12))</f>
        <v>0.41777085610070935</v>
      </c>
      <c r="AL12">
        <f t="shared" si="30"/>
        <v>0.41799927750190269</v>
      </c>
      <c r="AN12">
        <f t="shared" si="17"/>
        <v>1.2530061021588867</v>
      </c>
      <c r="AP12">
        <f t="shared" si="18"/>
        <v>0.41937236252935461</v>
      </c>
      <c r="AQ12">
        <f t="shared" si="4"/>
        <v>0.39388025519222103</v>
      </c>
      <c r="AR12">
        <f t="shared" si="4"/>
        <v>0.3829939615443293</v>
      </c>
      <c r="AT12">
        <f t="shared" si="19"/>
        <v>1.1962465792659049</v>
      </c>
      <c r="AV12">
        <f t="shared" si="20"/>
        <v>0.38896770349657256</v>
      </c>
      <c r="AW12">
        <f t="shared" si="5"/>
        <v>0.36532378383432035</v>
      </c>
      <c r="AX12">
        <f t="shared" si="5"/>
        <v>0.35522675070063742</v>
      </c>
      <c r="AZ12">
        <f t="shared" si="21"/>
        <v>1.1095182380315303</v>
      </c>
      <c r="BB12">
        <f t="shared" si="22"/>
        <v>0.3222419479049814</v>
      </c>
      <c r="BC12">
        <f t="shared" si="6"/>
        <v>0.30265404212364655</v>
      </c>
      <c r="BD12">
        <f t="shared" si="6"/>
        <v>0.29428911209009739</v>
      </c>
      <c r="BF12">
        <f t="shared" si="23"/>
        <v>0.91918510211872539</v>
      </c>
      <c r="BH12">
        <f t="shared" si="24"/>
        <v>0.37348169322328928</v>
      </c>
      <c r="BI12">
        <f t="shared" si="7"/>
        <v>0.35077911131092959</v>
      </c>
      <c r="BJ12">
        <f t="shared" si="7"/>
        <v>0.34108407237222044</v>
      </c>
      <c r="BL12">
        <f t="shared" si="25"/>
        <v>1.0653448769064393</v>
      </c>
      <c r="BN12">
        <f t="shared" si="26"/>
        <v>0.34564401740509154</v>
      </c>
      <c r="BO12">
        <f t="shared" si="8"/>
        <v>0.32463358567567135</v>
      </c>
      <c r="BP12">
        <f t="shared" si="8"/>
        <v>0.31566117211838679</v>
      </c>
      <c r="BR12">
        <f t="shared" si="27"/>
        <v>0.98593877519914974</v>
      </c>
      <c r="BT12">
        <f t="shared" si="28"/>
        <v>1.0672519586336087</v>
      </c>
    </row>
    <row r="13" spans="1:72">
      <c r="A13">
        <v>4</v>
      </c>
      <c r="B13">
        <v>0.43122201799999998</v>
      </c>
      <c r="C13">
        <v>0.273945567</v>
      </c>
      <c r="D13">
        <v>0.38701444600000001</v>
      </c>
      <c r="E13">
        <v>0.36498322300000002</v>
      </c>
      <c r="F13">
        <v>0.332478459</v>
      </c>
      <c r="G13">
        <v>0.39545867800000001</v>
      </c>
      <c r="H13">
        <v>0.32632036599999997</v>
      </c>
      <c r="J13">
        <f t="shared" si="9"/>
        <v>0.35258379249999999</v>
      </c>
      <c r="K13">
        <f t="shared" si="10"/>
        <v>0.35877467957142856</v>
      </c>
      <c r="M13" s="1">
        <f t="shared" si="11"/>
        <v>1.293666054</v>
      </c>
      <c r="N13" s="1">
        <f t="shared" si="0"/>
        <v>0.82183670100000006</v>
      </c>
      <c r="O13" s="1">
        <f t="shared" si="0"/>
        <v>1.161043338</v>
      </c>
      <c r="P13" s="1">
        <f t="shared" si="0"/>
        <v>1.094949669</v>
      </c>
      <c r="Q13" s="1">
        <f t="shared" si="0"/>
        <v>0.99743537699999996</v>
      </c>
      <c r="R13" s="1">
        <f t="shared" si="0"/>
        <v>1.186376034</v>
      </c>
      <c r="S13" s="1">
        <f t="shared" si="0"/>
        <v>0.97896109799999986</v>
      </c>
      <c r="U13">
        <f t="shared" si="1"/>
        <v>0.83714091899999998</v>
      </c>
      <c r="W13">
        <f t="shared" si="12"/>
        <v>0.35877467957142856</v>
      </c>
      <c r="X13" s="3">
        <f t="shared" si="13"/>
        <v>1.0763240387142856</v>
      </c>
      <c r="Z13" s="6">
        <v>7.5339514412917197E-2</v>
      </c>
      <c r="AA13" s="6">
        <v>3.06277922820299E-2</v>
      </c>
      <c r="AB13" s="6">
        <v>3.61387253273278E-2</v>
      </c>
      <c r="AD13">
        <f t="shared" si="29"/>
        <v>0.43191325326468677</v>
      </c>
      <c r="AE13">
        <f t="shared" si="29"/>
        <v>0.43150302605095187</v>
      </c>
      <c r="AF13">
        <f t="shared" si="14"/>
        <v>0.43155358851199138</v>
      </c>
      <c r="AH13">
        <f t="shared" si="15"/>
        <v>1.29496986782763</v>
      </c>
      <c r="AJ13">
        <f t="shared" ref="AJ13:AL56" si="31">$C13*(1-(-0.0212765957446808*Z13))</f>
        <v>0.27438469308496494</v>
      </c>
      <c r="AK13">
        <f t="shared" si="30"/>
        <v>0.27412408504090763</v>
      </c>
      <c r="AL13">
        <f t="shared" si="30"/>
        <v>0.27415620622554149</v>
      </c>
      <c r="AN13">
        <f t="shared" si="17"/>
        <v>0.82266498435141411</v>
      </c>
      <c r="AP13">
        <f t="shared" si="18"/>
        <v>0.35785696556757585</v>
      </c>
      <c r="AQ13">
        <f t="shared" si="4"/>
        <v>0.37516104793776711</v>
      </c>
      <c r="AR13">
        <f t="shared" si="4"/>
        <v>0.37302823723829809</v>
      </c>
      <c r="AT13">
        <f t="shared" si="19"/>
        <v>1.106046250743641</v>
      </c>
      <c r="AV13">
        <f t="shared" si="20"/>
        <v>0.33748556421031856</v>
      </c>
      <c r="AW13">
        <f t="shared" si="5"/>
        <v>0.35380459265953024</v>
      </c>
      <c r="AX13">
        <f t="shared" si="5"/>
        <v>0.3517931945549202</v>
      </c>
      <c r="AZ13">
        <f t="shared" si="21"/>
        <v>1.043083351424769</v>
      </c>
      <c r="BB13">
        <f t="shared" si="22"/>
        <v>0.30742969334618503</v>
      </c>
      <c r="BC13">
        <f t="shared" si="6"/>
        <v>0.32229537781949857</v>
      </c>
      <c r="BD13">
        <f t="shared" si="6"/>
        <v>0.3204631112929458</v>
      </c>
      <c r="BF13">
        <f t="shared" si="23"/>
        <v>0.95018818245862946</v>
      </c>
      <c r="BH13">
        <f t="shared" si="24"/>
        <v>0.36566501322910583</v>
      </c>
      <c r="BI13">
        <f t="shared" si="7"/>
        <v>0.38334665175408983</v>
      </c>
      <c r="BJ13">
        <f t="shared" si="7"/>
        <v>0.38116730545744987</v>
      </c>
      <c r="BL13">
        <f t="shared" si="25"/>
        <v>1.1301789704406455</v>
      </c>
      <c r="BN13">
        <f t="shared" si="26"/>
        <v>0.30173554808251457</v>
      </c>
      <c r="BO13">
        <f t="shared" si="8"/>
        <v>0.31632589361275598</v>
      </c>
      <c r="BP13">
        <f t="shared" si="8"/>
        <v>0.31452756392441289</v>
      </c>
      <c r="BR13">
        <f t="shared" si="27"/>
        <v>0.9325890056196835</v>
      </c>
      <c r="BT13">
        <f t="shared" si="28"/>
        <v>1.0399600875523445</v>
      </c>
    </row>
    <row r="14" spans="1:72">
      <c r="A14">
        <v>5</v>
      </c>
      <c r="B14">
        <v>0.36051343299999999</v>
      </c>
      <c r="C14">
        <v>0.35056400199999999</v>
      </c>
      <c r="D14">
        <v>0.32125052799999998</v>
      </c>
      <c r="E14">
        <v>0.39196804699999999</v>
      </c>
      <c r="F14">
        <v>0.302519133</v>
      </c>
      <c r="G14">
        <v>0.39636849600000001</v>
      </c>
      <c r="H14">
        <v>0.31188296399999998</v>
      </c>
      <c r="J14">
        <f t="shared" si="9"/>
        <v>0.35553871749999999</v>
      </c>
      <c r="K14">
        <f t="shared" si="10"/>
        <v>0.34786665757142859</v>
      </c>
      <c r="M14" s="1">
        <f t="shared" si="11"/>
        <v>1.081540299</v>
      </c>
      <c r="N14" s="1">
        <f t="shared" si="0"/>
        <v>1.0516920059999999</v>
      </c>
      <c r="O14" s="1">
        <f t="shared" si="0"/>
        <v>0.96375158399999994</v>
      </c>
      <c r="P14" s="1">
        <f t="shared" si="0"/>
        <v>1.175904141</v>
      </c>
      <c r="Q14" s="1">
        <f t="shared" si="0"/>
        <v>0.90755739899999999</v>
      </c>
      <c r="R14" s="1">
        <f t="shared" si="0"/>
        <v>1.189105488</v>
      </c>
      <c r="S14" s="1">
        <f t="shared" si="0"/>
        <v>0.9356488919999999</v>
      </c>
      <c r="U14">
        <f t="shared" si="1"/>
        <v>0.8116888676666667</v>
      </c>
      <c r="W14">
        <f t="shared" si="12"/>
        <v>0.34786665757142859</v>
      </c>
      <c r="X14" s="3">
        <f t="shared" si="13"/>
        <v>1.0435999727142857</v>
      </c>
      <c r="Z14" s="6">
        <v>9.9361562822014096E-2</v>
      </c>
      <c r="AA14" s="6">
        <v>1.31662195082753E-2</v>
      </c>
      <c r="AB14" s="6">
        <v>6.2320319307036701E-2</v>
      </c>
      <c r="AD14">
        <f t="shared" si="29"/>
        <v>0.36127558572598323</v>
      </c>
      <c r="AE14">
        <f t="shared" si="29"/>
        <v>0.36061442446796932</v>
      </c>
      <c r="AF14">
        <f t="shared" si="14"/>
        <v>0.36099146092040502</v>
      </c>
      <c r="AH14">
        <f t="shared" si="15"/>
        <v>1.0828814711143575</v>
      </c>
      <c r="AJ14">
        <f t="shared" si="31"/>
        <v>0.35130512087463533</v>
      </c>
      <c r="AK14">
        <f t="shared" si="30"/>
        <v>0.35066220631068151</v>
      </c>
      <c r="AL14">
        <f t="shared" si="30"/>
        <v>0.35102883733068491</v>
      </c>
      <c r="AN14">
        <f t="shared" si="17"/>
        <v>1.0529961645160018</v>
      </c>
      <c r="AP14">
        <f t="shared" si="18"/>
        <v>0.28933057348052277</v>
      </c>
      <c r="AQ14">
        <f t="shared" si="4"/>
        <v>0.31702087303120263</v>
      </c>
      <c r="AR14">
        <f t="shared" si="4"/>
        <v>0.30123009251748584</v>
      </c>
      <c r="AT14">
        <f t="shared" si="19"/>
        <v>0.90758153902921124</v>
      </c>
      <c r="AV14">
        <f t="shared" si="20"/>
        <v>0.35302148927378729</v>
      </c>
      <c r="AW14">
        <f t="shared" si="5"/>
        <v>0.386807309652968</v>
      </c>
      <c r="AX14">
        <f t="shared" si="5"/>
        <v>0.36754047315280441</v>
      </c>
      <c r="AZ14">
        <f t="shared" si="21"/>
        <v>1.1073692720795598</v>
      </c>
      <c r="BB14">
        <f t="shared" si="22"/>
        <v>0.27246035916155925</v>
      </c>
      <c r="BC14">
        <f t="shared" si="6"/>
        <v>0.29853609968946887</v>
      </c>
      <c r="BD14">
        <f t="shared" si="6"/>
        <v>0.2836660440349521</v>
      </c>
      <c r="BF14">
        <f t="shared" si="23"/>
        <v>0.85466250288598022</v>
      </c>
      <c r="BH14">
        <f t="shared" si="24"/>
        <v>0.35698470278402877</v>
      </c>
      <c r="BI14">
        <f t="shared" si="7"/>
        <v>0.39114982137549903</v>
      </c>
      <c r="BJ14">
        <f t="shared" si="7"/>
        <v>0.3716666847660301</v>
      </c>
      <c r="BL14">
        <f t="shared" si="25"/>
        <v>1.119801208925558</v>
      </c>
      <c r="BN14">
        <f t="shared" si="26"/>
        <v>0.28089378527939801</v>
      </c>
      <c r="BO14">
        <f t="shared" si="8"/>
        <v>0.30777664443508446</v>
      </c>
      <c r="BP14">
        <f t="shared" si="8"/>
        <v>0.29244631809709493</v>
      </c>
      <c r="BR14">
        <f t="shared" si="27"/>
        <v>0.88111674781157734</v>
      </c>
      <c r="BT14">
        <f t="shared" si="28"/>
        <v>1.0009155580517495</v>
      </c>
    </row>
    <row r="15" spans="1:72">
      <c r="A15">
        <v>6</v>
      </c>
      <c r="B15">
        <v>0.33964708199999999</v>
      </c>
      <c r="C15">
        <v>0.34383582299999998</v>
      </c>
      <c r="D15">
        <v>0.33332595300000001</v>
      </c>
      <c r="E15">
        <v>0.35525636999999999</v>
      </c>
      <c r="F15">
        <v>0.26479276099999999</v>
      </c>
      <c r="G15">
        <v>0.30593806800000001</v>
      </c>
      <c r="H15">
        <v>0.33219259899999998</v>
      </c>
      <c r="J15">
        <f t="shared" si="9"/>
        <v>0.34174145249999999</v>
      </c>
      <c r="K15">
        <f t="shared" si="10"/>
        <v>0.32499837942857146</v>
      </c>
      <c r="M15" s="1">
        <f t="shared" si="11"/>
        <v>1.018941246</v>
      </c>
      <c r="N15" s="1">
        <f t="shared" si="0"/>
        <v>1.0315074689999999</v>
      </c>
      <c r="O15" s="1">
        <f t="shared" si="0"/>
        <v>0.99997785900000002</v>
      </c>
      <c r="P15" s="1">
        <f t="shared" si="0"/>
        <v>1.06576911</v>
      </c>
      <c r="Q15" s="1">
        <f t="shared" si="0"/>
        <v>0.79437828299999991</v>
      </c>
      <c r="R15" s="1">
        <f t="shared" si="0"/>
        <v>0.91781420400000002</v>
      </c>
      <c r="S15" s="1">
        <f t="shared" si="0"/>
        <v>0.99657779699999993</v>
      </c>
      <c r="U15">
        <f t="shared" si="1"/>
        <v>0.75832955200000007</v>
      </c>
      <c r="W15">
        <f t="shared" si="12"/>
        <v>0.32499837942857146</v>
      </c>
      <c r="X15" s="3">
        <f t="shared" si="13"/>
        <v>0.97499513828571438</v>
      </c>
      <c r="Z15" s="6">
        <v>8.0973527464084302E-2</v>
      </c>
      <c r="AA15" s="6">
        <v>2.3507382441312001E-2</v>
      </c>
      <c r="AB15" s="6">
        <v>6.1828908277675497E-3</v>
      </c>
      <c r="AD15">
        <f t="shared" si="29"/>
        <v>0.34023223992175367</v>
      </c>
      <c r="AE15">
        <f t="shared" si="29"/>
        <v>0.33981695889046065</v>
      </c>
      <c r="AF15">
        <f t="shared" si="14"/>
        <v>0.3396917628686803</v>
      </c>
      <c r="AH15">
        <f t="shared" si="15"/>
        <v>1.0197409616808946</v>
      </c>
      <c r="AJ15">
        <f t="shared" si="31"/>
        <v>0.34442819745652825</v>
      </c>
      <c r="AK15">
        <f t="shared" si="30"/>
        <v>0.34400779491889966</v>
      </c>
      <c r="AL15">
        <f t="shared" si="30"/>
        <v>0.34388105490119752</v>
      </c>
      <c r="AN15">
        <f t="shared" si="17"/>
        <v>1.0323170472766254</v>
      </c>
      <c r="AP15">
        <f t="shared" si="18"/>
        <v>0.30633537479026246</v>
      </c>
      <c r="AQ15">
        <f t="shared" si="4"/>
        <v>0.32549033234521424</v>
      </c>
      <c r="AR15">
        <f t="shared" si="4"/>
        <v>0.3312650350225394</v>
      </c>
      <c r="AT15">
        <f t="shared" si="19"/>
        <v>0.96309074215801616</v>
      </c>
      <c r="AV15">
        <f t="shared" si="20"/>
        <v>0.3264900085670141</v>
      </c>
      <c r="AW15">
        <f t="shared" si="5"/>
        <v>0.34690522264569773</v>
      </c>
      <c r="AX15">
        <f t="shared" si="5"/>
        <v>0.35305985864842099</v>
      </c>
      <c r="AZ15">
        <f t="shared" si="21"/>
        <v>1.0264550898611329</v>
      </c>
      <c r="BB15">
        <f t="shared" si="22"/>
        <v>0.2433515570948758</v>
      </c>
      <c r="BC15">
        <f t="shared" si="6"/>
        <v>0.25856817629948203</v>
      </c>
      <c r="BD15">
        <f t="shared" si="6"/>
        <v>0.26315557626675384</v>
      </c>
      <c r="BF15">
        <f t="shared" si="23"/>
        <v>0.76507530966111159</v>
      </c>
      <c r="BH15">
        <f t="shared" si="24"/>
        <v>0.28116518344849312</v>
      </c>
      <c r="BI15">
        <f t="shared" si="7"/>
        <v>0.29874626483216787</v>
      </c>
      <c r="BJ15">
        <f t="shared" si="7"/>
        <v>0.30404648632549786</v>
      </c>
      <c r="BL15">
        <f t="shared" si="25"/>
        <v>0.88395793460615879</v>
      </c>
      <c r="BN15">
        <f t="shared" si="26"/>
        <v>0.30529379246150795</v>
      </c>
      <c r="BO15">
        <f t="shared" si="8"/>
        <v>0.32438362053113357</v>
      </c>
      <c r="BP15">
        <f t="shared" si="8"/>
        <v>0.33013868842659061</v>
      </c>
      <c r="BR15">
        <f t="shared" si="27"/>
        <v>0.95981610141923213</v>
      </c>
      <c r="BT15">
        <f t="shared" si="28"/>
        <v>0.95006474095188154</v>
      </c>
    </row>
    <row r="16" spans="1:72">
      <c r="A16">
        <v>7</v>
      </c>
      <c r="B16">
        <v>0.37114722</v>
      </c>
      <c r="C16">
        <v>0.37689109599999998</v>
      </c>
      <c r="D16">
        <v>0.34526354799999998</v>
      </c>
      <c r="E16">
        <v>0.36149158799999997</v>
      </c>
      <c r="F16">
        <v>0.329370736</v>
      </c>
      <c r="G16">
        <v>0.33077567400000002</v>
      </c>
      <c r="H16">
        <v>0.28945392599999997</v>
      </c>
      <c r="J16">
        <f t="shared" si="9"/>
        <v>0.37401915799999996</v>
      </c>
      <c r="K16">
        <f t="shared" si="10"/>
        <v>0.34348482685714288</v>
      </c>
      <c r="M16" s="1">
        <f t="shared" si="11"/>
        <v>1.1134416599999999</v>
      </c>
      <c r="N16" s="1">
        <f t="shared" si="0"/>
        <v>1.1306732879999999</v>
      </c>
      <c r="O16" s="1">
        <f t="shared" si="0"/>
        <v>1.035790644</v>
      </c>
      <c r="P16" s="1">
        <f t="shared" si="0"/>
        <v>1.0844747639999999</v>
      </c>
      <c r="Q16" s="1">
        <f t="shared" si="0"/>
        <v>0.98811220799999999</v>
      </c>
      <c r="R16" s="1">
        <f t="shared" si="0"/>
        <v>0.992327022</v>
      </c>
      <c r="S16" s="1">
        <f t="shared" si="0"/>
        <v>0.86836177799999992</v>
      </c>
      <c r="U16">
        <f t="shared" si="1"/>
        <v>0.80146459600000008</v>
      </c>
      <c r="W16">
        <f t="shared" si="12"/>
        <v>0.34348482685714288</v>
      </c>
      <c r="X16" s="3">
        <f t="shared" si="13"/>
        <v>1.0304544805714286</v>
      </c>
      <c r="Z16" s="6">
        <v>2.4481586390174899E-2</v>
      </c>
      <c r="AA16" s="6">
        <v>8.5759456967934907E-3</v>
      </c>
      <c r="AB16" s="6">
        <v>1.4583876589313099E-2</v>
      </c>
      <c r="AD16">
        <f t="shared" si="29"/>
        <v>0.3713405449517001</v>
      </c>
      <c r="AE16">
        <f t="shared" si="29"/>
        <v>0.37121494209370715</v>
      </c>
      <c r="AF16">
        <f t="shared" si="14"/>
        <v>0.37126238521814781</v>
      </c>
      <c r="AH16">
        <f t="shared" si="15"/>
        <v>1.113817872263555</v>
      </c>
      <c r="AJ16">
        <f t="shared" si="31"/>
        <v>0.37708741284949815</v>
      </c>
      <c r="AK16">
        <f t="shared" si="30"/>
        <v>0.37695986616112553</v>
      </c>
      <c r="AL16">
        <f t="shared" si="30"/>
        <v>0.37700804351556755</v>
      </c>
      <c r="AN16">
        <f t="shared" si="17"/>
        <v>1.1310553225261912</v>
      </c>
      <c r="AP16">
        <f t="shared" si="18"/>
        <v>0.33681094862225969</v>
      </c>
      <c r="AQ16">
        <f t="shared" si="4"/>
        <v>0.34230258656126972</v>
      </c>
      <c r="AR16">
        <f t="shared" si="4"/>
        <v>0.34022826702517955</v>
      </c>
      <c r="AT16">
        <f t="shared" si="19"/>
        <v>1.0193418022087088</v>
      </c>
      <c r="AV16">
        <f t="shared" si="20"/>
        <v>0.35264170045905646</v>
      </c>
      <c r="AW16">
        <f t="shared" si="5"/>
        <v>0.35839145577146431</v>
      </c>
      <c r="AX16">
        <f t="shared" si="5"/>
        <v>0.35621963929253314</v>
      </c>
      <c r="AZ16">
        <f t="shared" si="21"/>
        <v>1.067252795523054</v>
      </c>
      <c r="BB16">
        <f t="shared" si="22"/>
        <v>0.3213072178722205</v>
      </c>
      <c r="BC16">
        <f t="shared" si="6"/>
        <v>0.32654607045395107</v>
      </c>
      <c r="BD16">
        <f t="shared" si="6"/>
        <v>0.32456723383404473</v>
      </c>
      <c r="BF16">
        <f t="shared" si="23"/>
        <v>0.97242052216021635</v>
      </c>
      <c r="BH16">
        <f t="shared" si="24"/>
        <v>0.32267776076120069</v>
      </c>
      <c r="BI16">
        <f t="shared" si="7"/>
        <v>0.32793895978195575</v>
      </c>
      <c r="BJ16">
        <f t="shared" si="7"/>
        <v>0.32595168239163713</v>
      </c>
      <c r="BL16">
        <f t="shared" si="25"/>
        <v>0.97656840293479363</v>
      </c>
      <c r="BN16">
        <f t="shared" si="26"/>
        <v>0.28236763470465565</v>
      </c>
      <c r="BO16">
        <f t="shared" si="8"/>
        <v>0.28697158484890029</v>
      </c>
      <c r="BP16">
        <f t="shared" si="8"/>
        <v>0.28523256566492378</v>
      </c>
      <c r="BR16">
        <f t="shared" si="27"/>
        <v>0.85457178521847976</v>
      </c>
      <c r="BT16">
        <f t="shared" si="28"/>
        <v>1.0192897861192856</v>
      </c>
    </row>
    <row r="17" spans="1:74">
      <c r="A17">
        <v>8</v>
      </c>
      <c r="B17">
        <v>0.317180197</v>
      </c>
      <c r="C17">
        <v>0.29474283200000001</v>
      </c>
      <c r="D17">
        <v>0.313418843</v>
      </c>
      <c r="E17">
        <v>0.31508144900000001</v>
      </c>
      <c r="F17">
        <v>0.28792359299999998</v>
      </c>
      <c r="G17">
        <v>0.348553108</v>
      </c>
      <c r="H17">
        <v>0.28529748300000002</v>
      </c>
      <c r="J17">
        <f t="shared" si="9"/>
        <v>0.30596151449999998</v>
      </c>
      <c r="K17">
        <f t="shared" si="10"/>
        <v>0.30888535785714283</v>
      </c>
      <c r="M17" s="1">
        <f t="shared" si="11"/>
        <v>0.95154059099999999</v>
      </c>
      <c r="N17" s="1">
        <f t="shared" si="0"/>
        <v>0.88422849599999997</v>
      </c>
      <c r="O17" s="1">
        <f t="shared" si="0"/>
        <v>0.94025652900000001</v>
      </c>
      <c r="P17" s="1">
        <f t="shared" si="0"/>
        <v>0.94524434700000004</v>
      </c>
      <c r="Q17" s="1">
        <f t="shared" si="0"/>
        <v>0.86377077899999999</v>
      </c>
      <c r="R17" s="1">
        <f t="shared" si="0"/>
        <v>1.0456593240000001</v>
      </c>
      <c r="S17" s="1">
        <f t="shared" si="0"/>
        <v>0.85589244900000006</v>
      </c>
      <c r="U17">
        <f t="shared" si="1"/>
        <v>0.72073250166666669</v>
      </c>
      <c r="W17">
        <f t="shared" si="12"/>
        <v>0.30888535785714283</v>
      </c>
      <c r="X17" s="3">
        <f t="shared" si="13"/>
        <v>0.92665607357142843</v>
      </c>
      <c r="Z17" s="6">
        <v>7.5692019285634099E-2</v>
      </c>
      <c r="AA17" s="6">
        <v>1.78958134492859E-2</v>
      </c>
      <c r="AB17" s="6">
        <v>3.2182127283886003E-2</v>
      </c>
      <c r="AD17">
        <f t="shared" si="29"/>
        <v>0.31769100571464565</v>
      </c>
      <c r="AE17">
        <f t="shared" si="29"/>
        <v>0.31730096716245365</v>
      </c>
      <c r="AF17">
        <f t="shared" si="14"/>
        <v>0.31739737856322942</v>
      </c>
      <c r="AH17">
        <f t="shared" si="15"/>
        <v>0.95238935144032877</v>
      </c>
      <c r="AJ17">
        <f t="shared" si="31"/>
        <v>0.29521750604519248</v>
      </c>
      <c r="AK17">
        <f t="shared" si="30"/>
        <v>0.2948550588667444</v>
      </c>
      <c r="AL17">
        <f t="shared" si="30"/>
        <v>0.29494465011352</v>
      </c>
      <c r="AN17">
        <f t="shared" si="17"/>
        <v>0.88501721502545694</v>
      </c>
      <c r="AP17">
        <f t="shared" si="18"/>
        <v>0.28969553789116287</v>
      </c>
      <c r="AQ17">
        <f t="shared" si="4"/>
        <v>0.30780995785418097</v>
      </c>
      <c r="AR17">
        <f t="shared" si="4"/>
        <v>0.30333235790140572</v>
      </c>
      <c r="AT17">
        <f t="shared" si="19"/>
        <v>0.90083785364674962</v>
      </c>
      <c r="AV17">
        <f t="shared" si="20"/>
        <v>0.29123229788574651</v>
      </c>
      <c r="AW17">
        <f t="shared" si="5"/>
        <v>0.3094428101673653</v>
      </c>
      <c r="AX17">
        <f t="shared" si="5"/>
        <v>0.30494145770349079</v>
      </c>
      <c r="AZ17">
        <f t="shared" si="21"/>
        <v>0.90561656575660265</v>
      </c>
      <c r="BB17">
        <f t="shared" si="22"/>
        <v>0.26613007484585494</v>
      </c>
      <c r="BC17">
        <f t="shared" si="6"/>
        <v>0.28277096609202385</v>
      </c>
      <c r="BD17">
        <f t="shared" si="6"/>
        <v>0.2786575992820402</v>
      </c>
      <c r="BF17">
        <f t="shared" si="23"/>
        <v>0.82755864021991887</v>
      </c>
      <c r="BH17">
        <f t="shared" si="24"/>
        <v>0.32217041942719632</v>
      </c>
      <c r="BI17">
        <f t="shared" si="7"/>
        <v>0.34231546660206319</v>
      </c>
      <c r="BJ17">
        <f t="shared" si="7"/>
        <v>0.33733592751314995</v>
      </c>
      <c r="BL17">
        <f t="shared" si="25"/>
        <v>1.0018218135424095</v>
      </c>
      <c r="BN17">
        <f t="shared" si="26"/>
        <v>0.26370274041462116</v>
      </c>
      <c r="BO17">
        <f t="shared" si="8"/>
        <v>0.28019185246668121</v>
      </c>
      <c r="BP17">
        <f t="shared" si="8"/>
        <v>0.27611600308832168</v>
      </c>
      <c r="BR17">
        <f t="shared" si="27"/>
        <v>0.820010595969624</v>
      </c>
      <c r="BT17">
        <f t="shared" si="28"/>
        <v>0.89903600508587012</v>
      </c>
    </row>
    <row r="18" spans="1:74">
      <c r="A18">
        <v>9</v>
      </c>
      <c r="B18">
        <v>0.28472897600000002</v>
      </c>
      <c r="C18">
        <v>0.301992808</v>
      </c>
      <c r="D18">
        <v>0.34345598500000002</v>
      </c>
      <c r="E18">
        <v>0.25836258699999998</v>
      </c>
      <c r="F18">
        <v>0.292967117</v>
      </c>
      <c r="G18">
        <v>0.314201434</v>
      </c>
      <c r="H18">
        <v>0.29053911700000001</v>
      </c>
      <c r="J18">
        <f t="shared" si="9"/>
        <v>0.29336089200000004</v>
      </c>
      <c r="K18">
        <f t="shared" si="10"/>
        <v>0.2980354320000001</v>
      </c>
      <c r="M18" s="1">
        <f t="shared" si="11"/>
        <v>0.85418692800000007</v>
      </c>
      <c r="N18" s="1">
        <f t="shared" si="0"/>
        <v>0.90597842399999995</v>
      </c>
      <c r="O18" s="1">
        <f t="shared" si="0"/>
        <v>1.030367955</v>
      </c>
      <c r="P18" s="1">
        <f t="shared" si="0"/>
        <v>0.77508776099999999</v>
      </c>
      <c r="Q18" s="1">
        <f t="shared" si="0"/>
        <v>0.878901351</v>
      </c>
      <c r="R18" s="1">
        <f t="shared" si="0"/>
        <v>0.94260430200000001</v>
      </c>
      <c r="S18" s="1">
        <f t="shared" si="0"/>
        <v>0.87161735100000004</v>
      </c>
      <c r="U18">
        <f t="shared" si="1"/>
        <v>0.69541600800000014</v>
      </c>
      <c r="W18">
        <f t="shared" si="12"/>
        <v>0.2980354320000001</v>
      </c>
      <c r="X18" s="3">
        <f t="shared" si="13"/>
        <v>0.89410629600000036</v>
      </c>
      <c r="Z18" s="6">
        <v>7.77158380486071E-2</v>
      </c>
      <c r="AA18" s="6">
        <v>5.1410990301519596E-3</v>
      </c>
      <c r="AB18" s="6">
        <v>1.43159434897825E-2</v>
      </c>
      <c r="AD18">
        <f t="shared" si="29"/>
        <v>0.28519978346779917</v>
      </c>
      <c r="AE18">
        <f t="shared" si="29"/>
        <v>0.28476012110345467</v>
      </c>
      <c r="AF18">
        <f t="shared" si="14"/>
        <v>0.28481570289213448</v>
      </c>
      <c r="AH18">
        <f t="shared" si="15"/>
        <v>0.85477560746338832</v>
      </c>
      <c r="AJ18">
        <f t="shared" si="31"/>
        <v>0.30249216170549725</v>
      </c>
      <c r="AK18">
        <f t="shared" si="30"/>
        <v>0.30202584150919831</v>
      </c>
      <c r="AL18">
        <f t="shared" si="30"/>
        <v>0.30208479336114147</v>
      </c>
      <c r="AN18">
        <f t="shared" si="17"/>
        <v>0.90660279657583698</v>
      </c>
      <c r="AP18">
        <f t="shared" si="18"/>
        <v>0.31676401529291515</v>
      </c>
      <c r="AQ18">
        <f t="shared" si="4"/>
        <v>0.34169024376861662</v>
      </c>
      <c r="AR18">
        <f t="shared" si="4"/>
        <v>0.33853908852751241</v>
      </c>
      <c r="AT18">
        <f t="shared" si="19"/>
        <v>0.99699334758904423</v>
      </c>
      <c r="AV18">
        <f t="shared" si="20"/>
        <v>0.23828372203088879</v>
      </c>
      <c r="AW18">
        <f t="shared" si="5"/>
        <v>0.25703431935454674</v>
      </c>
      <c r="AX18">
        <f t="shared" si="5"/>
        <v>0.25466388280463398</v>
      </c>
      <c r="AZ18">
        <f t="shared" si="21"/>
        <v>0.74998192419006959</v>
      </c>
      <c r="BB18">
        <f t="shared" si="22"/>
        <v>0.27019893198166067</v>
      </c>
      <c r="BC18">
        <f t="shared" si="6"/>
        <v>0.29146094403892492</v>
      </c>
      <c r="BD18">
        <f t="shared" si="6"/>
        <v>0.28877301630866348</v>
      </c>
      <c r="BF18">
        <f t="shared" si="23"/>
        <v>0.85043289232924901</v>
      </c>
      <c r="BH18">
        <f t="shared" si="24"/>
        <v>0.28978300624061587</v>
      </c>
      <c r="BI18">
        <f t="shared" si="7"/>
        <v>0.31258609331239023</v>
      </c>
      <c r="BJ18">
        <f t="shared" si="7"/>
        <v>0.30970334402644739</v>
      </c>
      <c r="BL18">
        <f t="shared" si="25"/>
        <v>0.9120724435794535</v>
      </c>
      <c r="BN18">
        <f t="shared" si="26"/>
        <v>0.26795962603644269</v>
      </c>
      <c r="BO18">
        <f t="shared" si="8"/>
        <v>0.28904542662737009</v>
      </c>
      <c r="BP18">
        <f t="shared" si="8"/>
        <v>0.28637977541945669</v>
      </c>
      <c r="BR18">
        <f t="shared" si="27"/>
        <v>0.84338482808326953</v>
      </c>
      <c r="BT18">
        <f t="shared" si="28"/>
        <v>0.87346340568718728</v>
      </c>
    </row>
    <row r="19" spans="1:74">
      <c r="A19">
        <v>10</v>
      </c>
      <c r="B19">
        <v>0.29807660499999999</v>
      </c>
      <c r="C19">
        <v>0.257279965</v>
      </c>
      <c r="D19">
        <v>0.28553978600000002</v>
      </c>
      <c r="E19">
        <v>0.25524738200000002</v>
      </c>
      <c r="F19">
        <v>0.25910515299999998</v>
      </c>
      <c r="G19">
        <v>0.30812182399999999</v>
      </c>
      <c r="H19">
        <v>0.29294889600000001</v>
      </c>
      <c r="J19">
        <f t="shared" si="9"/>
        <v>0.27767828500000002</v>
      </c>
      <c r="K19">
        <f t="shared" si="10"/>
        <v>0.27947423014285716</v>
      </c>
      <c r="M19" s="1">
        <f t="shared" si="11"/>
        <v>0.89422981499999998</v>
      </c>
      <c r="N19" s="1">
        <f t="shared" si="0"/>
        <v>0.77183989500000005</v>
      </c>
      <c r="O19" s="1">
        <f t="shared" si="0"/>
        <v>0.85661935800000011</v>
      </c>
      <c r="P19" s="1">
        <f t="shared" si="0"/>
        <v>0.76574214600000001</v>
      </c>
      <c r="Q19" s="1">
        <f t="shared" si="0"/>
        <v>0.77731545899999999</v>
      </c>
      <c r="R19" s="1">
        <f t="shared" si="0"/>
        <v>0.92436547199999997</v>
      </c>
      <c r="S19" s="1">
        <f t="shared" si="0"/>
        <v>0.8788466880000001</v>
      </c>
      <c r="U19">
        <f t="shared" si="1"/>
        <v>0.65210653699999999</v>
      </c>
      <c r="W19">
        <f t="shared" si="12"/>
        <v>0.27947423014285716</v>
      </c>
      <c r="X19" s="3">
        <f t="shared" si="13"/>
        <v>0.83842269042857143</v>
      </c>
      <c r="Z19" s="6">
        <v>7.36529019428417E-2</v>
      </c>
      <c r="AA19" s="6">
        <v>1.0661364207044201E-2</v>
      </c>
      <c r="AB19" s="6">
        <v>3.4751786710694399E-2</v>
      </c>
      <c r="AD19">
        <f t="shared" si="29"/>
        <v>0.29854371578637279</v>
      </c>
      <c r="AE19">
        <f t="shared" si="29"/>
        <v>0.29814421996271284</v>
      </c>
      <c r="AF19">
        <f t="shared" si="14"/>
        <v>0.29829700275745552</v>
      </c>
      <c r="AH19">
        <f t="shared" si="15"/>
        <v>0.89498493850654115</v>
      </c>
      <c r="AJ19">
        <f t="shared" si="31"/>
        <v>0.25768314406455323</v>
      </c>
      <c r="AK19">
        <f t="shared" si="30"/>
        <v>0.25733832575340515</v>
      </c>
      <c r="AL19">
        <f t="shared" si="30"/>
        <v>0.25747019773337482</v>
      </c>
      <c r="AN19">
        <f t="shared" si="17"/>
        <v>0.77249166755133314</v>
      </c>
      <c r="AP19">
        <f t="shared" si="18"/>
        <v>0.26450895214096204</v>
      </c>
      <c r="AQ19">
        <f t="shared" si="4"/>
        <v>0.28249554234585256</v>
      </c>
      <c r="AR19">
        <f t="shared" si="4"/>
        <v>0.2756167682595107</v>
      </c>
      <c r="AT19">
        <f t="shared" si="19"/>
        <v>0.82262126274632541</v>
      </c>
      <c r="AV19">
        <f t="shared" si="20"/>
        <v>0.23644767160238697</v>
      </c>
      <c r="AW19">
        <f t="shared" si="5"/>
        <v>0.25252609669760345</v>
      </c>
      <c r="AX19">
        <f t="shared" si="5"/>
        <v>0.24637707942227291</v>
      </c>
      <c r="AZ19">
        <f t="shared" si="21"/>
        <v>0.73535084772226333</v>
      </c>
      <c r="BB19">
        <f t="shared" si="22"/>
        <v>0.24002130657320597</v>
      </c>
      <c r="BC19">
        <f t="shared" si="6"/>
        <v>0.25634273859594509</v>
      </c>
      <c r="BD19">
        <f t="shared" si="6"/>
        <v>0.25010078598730218</v>
      </c>
      <c r="BF19">
        <f t="shared" si="23"/>
        <v>0.74646483115645323</v>
      </c>
      <c r="BH19">
        <f t="shared" si="24"/>
        <v>0.28542775751047844</v>
      </c>
      <c r="BI19">
        <f t="shared" si="7"/>
        <v>0.30483682501419723</v>
      </c>
      <c r="BJ19">
        <f t="shared" si="7"/>
        <v>0.2974140400914419</v>
      </c>
      <c r="BL19">
        <f t="shared" si="25"/>
        <v>0.88767862261611763</v>
      </c>
      <c r="BN19">
        <f t="shared" si="26"/>
        <v>0.27137235968864831</v>
      </c>
      <c r="BO19">
        <f t="shared" si="8"/>
        <v>0.28982566112569247</v>
      </c>
      <c r="BP19">
        <f t="shared" si="8"/>
        <v>0.28276839844907464</v>
      </c>
      <c r="BR19">
        <f t="shared" si="27"/>
        <v>0.84396641926341542</v>
      </c>
      <c r="BT19">
        <f t="shared" si="28"/>
        <v>0.81479408422320709</v>
      </c>
    </row>
    <row r="20" spans="1:74">
      <c r="A20">
        <v>11</v>
      </c>
      <c r="B20">
        <v>0.21330474699999999</v>
      </c>
      <c r="C20">
        <v>0.30174770400000001</v>
      </c>
      <c r="D20">
        <v>0.301522291</v>
      </c>
      <c r="E20">
        <v>0.28907755200000002</v>
      </c>
      <c r="F20">
        <v>0.28223947399999999</v>
      </c>
      <c r="G20">
        <v>0.27857338399999998</v>
      </c>
      <c r="H20">
        <v>0.295937703</v>
      </c>
      <c r="J20">
        <f t="shared" si="9"/>
        <v>0.25752622549999998</v>
      </c>
      <c r="K20">
        <f t="shared" si="10"/>
        <v>0.28034326500000001</v>
      </c>
      <c r="M20" s="1">
        <f t="shared" si="11"/>
        <v>0.63991424099999994</v>
      </c>
      <c r="N20" s="1">
        <f t="shared" si="0"/>
        <v>0.90524311199999996</v>
      </c>
      <c r="O20" s="1">
        <f t="shared" si="0"/>
        <v>0.90456687300000005</v>
      </c>
      <c r="P20" s="1">
        <f t="shared" si="0"/>
        <v>0.8672326560000001</v>
      </c>
      <c r="Q20" s="1">
        <f t="shared" si="0"/>
        <v>0.84671842199999992</v>
      </c>
      <c r="R20" s="1">
        <f t="shared" si="0"/>
        <v>0.83572015199999994</v>
      </c>
      <c r="S20" s="1">
        <f t="shared" si="0"/>
        <v>0.88781310899999999</v>
      </c>
      <c r="U20">
        <f t="shared" si="1"/>
        <v>0.65413428500000004</v>
      </c>
      <c r="W20">
        <f t="shared" si="12"/>
        <v>0.28034326500000001</v>
      </c>
      <c r="X20" s="3">
        <f t="shared" si="13"/>
        <v>0.84102979500000008</v>
      </c>
      <c r="Z20" s="6">
        <v>8.0293549504131007E-2</v>
      </c>
      <c r="AA20" s="6">
        <v>1.8295844201929801E-2</v>
      </c>
      <c r="AB20" s="6">
        <v>5.4514956055209E-2</v>
      </c>
      <c r="AD20">
        <f t="shared" si="29"/>
        <v>0.21366915115452575</v>
      </c>
      <c r="AE20">
        <f t="shared" si="29"/>
        <v>0.21338778083869453</v>
      </c>
      <c r="AF20">
        <f t="shared" si="14"/>
        <v>0.21355215761508664</v>
      </c>
      <c r="AH20">
        <f t="shared" si="15"/>
        <v>0.64060908960830687</v>
      </c>
      <c r="AJ20">
        <f t="shared" si="31"/>
        <v>0.30226320174912513</v>
      </c>
      <c r="AK20">
        <f t="shared" si="30"/>
        <v>0.30186516631873772</v>
      </c>
      <c r="AL20">
        <f t="shared" si="30"/>
        <v>0.30209769895368765</v>
      </c>
      <c r="AN20">
        <f t="shared" si="17"/>
        <v>0.90622606702155051</v>
      </c>
      <c r="AP20">
        <f t="shared" si="18"/>
        <v>0.27731199600099249</v>
      </c>
      <c r="AQ20">
        <f t="shared" si="4"/>
        <v>0.29600568614045508</v>
      </c>
      <c r="AR20">
        <f t="shared" si="4"/>
        <v>0.28508481655646906</v>
      </c>
      <c r="AT20">
        <f t="shared" si="19"/>
        <v>0.85840249869791663</v>
      </c>
      <c r="AV20">
        <f t="shared" si="20"/>
        <v>0.26586648926795498</v>
      </c>
      <c r="AW20">
        <f t="shared" si="5"/>
        <v>0.28378863414633276</v>
      </c>
      <c r="AX20">
        <f t="shared" si="5"/>
        <v>0.27331850195617263</v>
      </c>
      <c r="AZ20">
        <f t="shared" si="21"/>
        <v>0.82297362537046026</v>
      </c>
      <c r="BB20">
        <f t="shared" si="22"/>
        <v>0.2595774648223611</v>
      </c>
      <c r="BC20">
        <f t="shared" si="6"/>
        <v>0.27707566455606136</v>
      </c>
      <c r="BD20">
        <f t="shared" si="6"/>
        <v>0.26685320147784469</v>
      </c>
      <c r="BF20">
        <f t="shared" si="23"/>
        <v>0.8035063308562671</v>
      </c>
      <c r="BH20">
        <f t="shared" si="24"/>
        <v>0.25620573820126269</v>
      </c>
      <c r="BI20">
        <f t="shared" si="7"/>
        <v>0.27347664876753164</v>
      </c>
      <c r="BJ20">
        <f t="shared" si="7"/>
        <v>0.26338696821308916</v>
      </c>
      <c r="BL20">
        <f t="shared" si="25"/>
        <v>0.79306935518188348</v>
      </c>
      <c r="BN20">
        <f t="shared" si="26"/>
        <v>0.27217581439403066</v>
      </c>
      <c r="BO20">
        <f t="shared" si="8"/>
        <v>0.29052327289243501</v>
      </c>
      <c r="BP20">
        <f t="shared" si="8"/>
        <v>0.27980467212587551</v>
      </c>
      <c r="BR20">
        <f t="shared" si="27"/>
        <v>0.84250375941234124</v>
      </c>
      <c r="BT20">
        <f t="shared" si="28"/>
        <v>0.80961296087838952</v>
      </c>
    </row>
    <row r="21" spans="1:74">
      <c r="A21">
        <v>12</v>
      </c>
      <c r="B21">
        <v>0.34056088899999998</v>
      </c>
      <c r="C21">
        <v>0.30319731599999999</v>
      </c>
      <c r="D21">
        <v>0.26967268500000002</v>
      </c>
      <c r="E21">
        <v>0.25256694000000002</v>
      </c>
      <c r="F21">
        <v>0.32336658400000001</v>
      </c>
      <c r="G21">
        <v>0.27251715300000001</v>
      </c>
      <c r="H21">
        <v>0.26748718199999999</v>
      </c>
      <c r="J21">
        <f t="shared" si="9"/>
        <v>0.32187910249999996</v>
      </c>
      <c r="K21">
        <f t="shared" si="10"/>
        <v>0.28990982128571424</v>
      </c>
      <c r="M21" s="1">
        <f t="shared" si="11"/>
        <v>1.0216826669999999</v>
      </c>
      <c r="N21" s="1">
        <f t="shared" si="0"/>
        <v>0.90959194799999998</v>
      </c>
      <c r="O21" s="1">
        <f t="shared" si="0"/>
        <v>0.80901805500000012</v>
      </c>
      <c r="P21" s="1">
        <f t="shared" si="0"/>
        <v>0.75770082000000005</v>
      </c>
      <c r="Q21" s="1">
        <f t="shared" si="0"/>
        <v>0.97009975200000009</v>
      </c>
      <c r="R21" s="1">
        <f t="shared" si="0"/>
        <v>0.81755145900000004</v>
      </c>
      <c r="S21" s="1">
        <f t="shared" si="0"/>
        <v>0.80246154599999997</v>
      </c>
      <c r="U21">
        <f t="shared" si="1"/>
        <v>0.67645624966666651</v>
      </c>
      <c r="W21">
        <f t="shared" si="12"/>
        <v>0.28990982128571424</v>
      </c>
      <c r="X21" s="3">
        <f t="shared" si="13"/>
        <v>0.86972946385714267</v>
      </c>
      <c r="Z21" s="6">
        <v>5.5107549903914303E-2</v>
      </c>
      <c r="AA21" s="6">
        <v>8.9649153687059793E-2</v>
      </c>
      <c r="AB21" s="6">
        <v>9.1629115398973199E-2</v>
      </c>
      <c r="AD21">
        <f t="shared" si="29"/>
        <v>0.34096019700395502</v>
      </c>
      <c r="AE21">
        <f t="shared" si="29"/>
        <v>0.34121048464846304</v>
      </c>
      <c r="AF21">
        <f t="shared" si="14"/>
        <v>0.3412248314042246</v>
      </c>
      <c r="AH21">
        <f t="shared" si="15"/>
        <v>1.0233955130566426</v>
      </c>
      <c r="AJ21">
        <f t="shared" si="31"/>
        <v>0.30355281517494048</v>
      </c>
      <c r="AK21">
        <f t="shared" si="30"/>
        <v>0.30377564329318274</v>
      </c>
      <c r="AL21">
        <f t="shared" si="30"/>
        <v>0.3037884160394983</v>
      </c>
      <c r="AN21">
        <f t="shared" si="17"/>
        <v>0.91111687450762147</v>
      </c>
      <c r="AP21">
        <f t="shared" si="18"/>
        <v>0.25481168405363996</v>
      </c>
      <c r="AQ21">
        <f t="shared" si="4"/>
        <v>0.24549675701723295</v>
      </c>
      <c r="AR21">
        <f t="shared" si="4"/>
        <v>0.24496281542618406</v>
      </c>
      <c r="AT21">
        <f t="shared" si="19"/>
        <v>0.74527125649705694</v>
      </c>
      <c r="AV21">
        <f t="shared" si="20"/>
        <v>0.23864859474987107</v>
      </c>
      <c r="AW21">
        <f t="shared" si="5"/>
        <v>0.22992452757966961</v>
      </c>
      <c r="AX21">
        <f t="shared" si="5"/>
        <v>0.22942445470877446</v>
      </c>
      <c r="AZ21">
        <f t="shared" si="21"/>
        <v>0.69799757703831511</v>
      </c>
      <c r="BB21">
        <f t="shared" si="22"/>
        <v>0.30554664383496172</v>
      </c>
      <c r="BC21">
        <f t="shared" si="6"/>
        <v>0.29437704341372445</v>
      </c>
      <c r="BD21">
        <f t="shared" si="6"/>
        <v>0.29373678995849223</v>
      </c>
      <c r="BF21">
        <f t="shared" si="23"/>
        <v>0.89366047720717834</v>
      </c>
      <c r="BH21">
        <f t="shared" si="24"/>
        <v>0.25749940039137986</v>
      </c>
      <c r="BI21">
        <f t="shared" si="7"/>
        <v>0.248086220868343</v>
      </c>
      <c r="BJ21">
        <f t="shared" si="7"/>
        <v>0.24754664733956336</v>
      </c>
      <c r="BL21">
        <f t="shared" si="25"/>
        <v>0.75313226859928617</v>
      </c>
      <c r="BN21">
        <f t="shared" si="26"/>
        <v>0.25274661876927756</v>
      </c>
      <c r="BO21">
        <f t="shared" si="8"/>
        <v>0.24350718251156345</v>
      </c>
      <c r="BP21">
        <f t="shared" si="8"/>
        <v>0.24297756813277582</v>
      </c>
      <c r="BR21">
        <f t="shared" si="27"/>
        <v>0.73923136941361678</v>
      </c>
      <c r="BT21">
        <f t="shared" si="28"/>
        <v>0.82340076233138804</v>
      </c>
    </row>
    <row r="22" spans="1:74">
      <c r="A22">
        <v>13</v>
      </c>
      <c r="B22">
        <v>0.307256064</v>
      </c>
      <c r="C22">
        <v>0.29909651100000001</v>
      </c>
      <c r="D22">
        <v>0.269982687</v>
      </c>
      <c r="E22">
        <v>0.26662544300000002</v>
      </c>
      <c r="F22">
        <v>0.31744455999999999</v>
      </c>
      <c r="G22">
        <v>0.35387976199999999</v>
      </c>
      <c r="H22">
        <v>0.31145125699999998</v>
      </c>
      <c r="J22">
        <f t="shared" si="9"/>
        <v>0.30317628750000003</v>
      </c>
      <c r="K22">
        <f t="shared" si="10"/>
        <v>0.30367661200000001</v>
      </c>
      <c r="M22" s="1">
        <f t="shared" si="11"/>
        <v>0.92176819200000004</v>
      </c>
      <c r="N22" s="1">
        <f t="shared" si="0"/>
        <v>0.89728953300000003</v>
      </c>
      <c r="O22" s="1">
        <f t="shared" si="0"/>
        <v>0.80994806100000005</v>
      </c>
      <c r="P22" s="1">
        <f t="shared" si="0"/>
        <v>0.79987632900000005</v>
      </c>
      <c r="Q22" s="1">
        <f t="shared" si="0"/>
        <v>0.95233367999999996</v>
      </c>
      <c r="R22" s="1">
        <f t="shared" si="0"/>
        <v>1.0616392859999999</v>
      </c>
      <c r="S22" s="1">
        <f t="shared" si="0"/>
        <v>0.93435377099999994</v>
      </c>
      <c r="U22">
        <f t="shared" si="1"/>
        <v>0.70857876133333342</v>
      </c>
      <c r="W22">
        <f t="shared" si="12"/>
        <v>0.30367661200000001</v>
      </c>
      <c r="X22" s="3">
        <f t="shared" si="13"/>
        <v>0.91102983599999998</v>
      </c>
      <c r="Z22" s="6">
        <v>2.4590447032824099E-2</v>
      </c>
      <c r="AA22" s="8">
        <v>1.42584601417183E-4</v>
      </c>
      <c r="AB22" s="6">
        <v>3.9500524383038201E-2</v>
      </c>
      <c r="AD22">
        <f t="shared" si="29"/>
        <v>0.30741682068015541</v>
      </c>
      <c r="AE22">
        <f t="shared" si="29"/>
        <v>0.30725699612730678</v>
      </c>
      <c r="AF22">
        <f t="shared" si="14"/>
        <v>0.30751429326910362</v>
      </c>
      <c r="AH22">
        <f t="shared" si="15"/>
        <v>0.92218811007656576</v>
      </c>
      <c r="AJ22">
        <f t="shared" si="31"/>
        <v>0.29925299859386062</v>
      </c>
      <c r="AK22">
        <f t="shared" si="30"/>
        <v>0.29909741837354908</v>
      </c>
      <c r="AL22">
        <f t="shared" si="30"/>
        <v>0.29934788268139656</v>
      </c>
      <c r="AN22">
        <f t="shared" si="17"/>
        <v>0.89769829964880621</v>
      </c>
      <c r="AP22">
        <f t="shared" si="18"/>
        <v>0.26334369203554697</v>
      </c>
      <c r="AQ22">
        <f t="shared" si="4"/>
        <v>0.26994419162618455</v>
      </c>
      <c r="AR22">
        <f t="shared" si="4"/>
        <v>0.25931822928915832</v>
      </c>
      <c r="AT22">
        <f t="shared" si="19"/>
        <v>0.7926061129508899</v>
      </c>
      <c r="AV22">
        <f t="shared" si="20"/>
        <v>0.26006900416630524</v>
      </c>
      <c r="AW22">
        <f t="shared" si="5"/>
        <v>0.26658742631748217</v>
      </c>
      <c r="AX22">
        <f t="shared" si="5"/>
        <v>0.25609359818764016</v>
      </c>
      <c r="AZ22">
        <f t="shared" si="21"/>
        <v>0.78275002867142751</v>
      </c>
      <c r="BB22">
        <f t="shared" si="22"/>
        <v>0.30963845636146181</v>
      </c>
      <c r="BC22">
        <f t="shared" si="6"/>
        <v>0.31739929729394034</v>
      </c>
      <c r="BD22">
        <f t="shared" si="6"/>
        <v>0.30490533341745718</v>
      </c>
      <c r="BF22">
        <f t="shared" si="23"/>
        <v>0.93194308707285933</v>
      </c>
      <c r="BH22">
        <f t="shared" si="24"/>
        <v>0.34517770045655061</v>
      </c>
      <c r="BI22">
        <f t="shared" si="7"/>
        <v>0.3538293041951856</v>
      </c>
      <c r="BJ22">
        <f t="shared" si="7"/>
        <v>0.33990132583245525</v>
      </c>
      <c r="BL22">
        <f t="shared" si="25"/>
        <v>1.0389083304841915</v>
      </c>
      <c r="BN22">
        <f t="shared" si="26"/>
        <v>0.30379253136143503</v>
      </c>
      <c r="BO22">
        <f t="shared" si="8"/>
        <v>0.31140684884665976</v>
      </c>
      <c r="BP22">
        <f t="shared" si="8"/>
        <v>0.2991487690287436</v>
      </c>
      <c r="BR22">
        <f t="shared" si="27"/>
        <v>0.91434814923683838</v>
      </c>
      <c r="BT22">
        <f t="shared" si="28"/>
        <v>0.89720601687736834</v>
      </c>
    </row>
    <row r="23" spans="1:74">
      <c r="A23">
        <v>14</v>
      </c>
      <c r="B23">
        <v>0.362117894</v>
      </c>
      <c r="C23">
        <v>0.40225212100000002</v>
      </c>
      <c r="D23">
        <v>0.25895717600000001</v>
      </c>
      <c r="E23">
        <v>0.315908786</v>
      </c>
      <c r="F23">
        <v>0.30323368000000001</v>
      </c>
      <c r="G23">
        <v>0.31276355700000003</v>
      </c>
      <c r="H23">
        <v>0.38242141200000002</v>
      </c>
      <c r="J23">
        <f t="shared" si="9"/>
        <v>0.38218500750000001</v>
      </c>
      <c r="K23">
        <f t="shared" si="10"/>
        <v>0.33395066085714287</v>
      </c>
      <c r="M23" s="1">
        <f t="shared" si="11"/>
        <v>1.0863536819999999</v>
      </c>
      <c r="N23" s="1">
        <f t="shared" si="0"/>
        <v>1.206756363</v>
      </c>
      <c r="O23" s="1">
        <f t="shared" si="0"/>
        <v>0.77687152800000003</v>
      </c>
      <c r="P23" s="1">
        <f t="shared" si="0"/>
        <v>0.94772635799999994</v>
      </c>
      <c r="Q23" s="1">
        <f t="shared" si="0"/>
        <v>0.90970104000000007</v>
      </c>
      <c r="R23" s="1">
        <f t="shared" si="0"/>
        <v>0.93829067100000008</v>
      </c>
      <c r="S23" s="1">
        <f t="shared" si="0"/>
        <v>1.147264236</v>
      </c>
      <c r="U23">
        <f t="shared" si="1"/>
        <v>0.77921820866666669</v>
      </c>
      <c r="W23">
        <f t="shared" si="12"/>
        <v>0.33395066085714287</v>
      </c>
      <c r="X23" s="3">
        <f t="shared" si="13"/>
        <v>1.0018519825714285</v>
      </c>
      <c r="Z23" s="6">
        <v>1.5887391380965701E-2</v>
      </c>
      <c r="AA23" s="6">
        <v>2.55395897664129E-2</v>
      </c>
      <c r="AB23" s="6">
        <v>1.7086115293204699E-2</v>
      </c>
      <c r="AD23">
        <f t="shared" si="29"/>
        <v>0.36224030056825596</v>
      </c>
      <c r="AE23">
        <f t="shared" si="29"/>
        <v>0.36231466724382633</v>
      </c>
      <c r="AF23">
        <f t="shared" si="14"/>
        <v>0.36224953629971524</v>
      </c>
      <c r="AH23">
        <f t="shared" si="15"/>
        <v>1.0868045041117975</v>
      </c>
      <c r="AJ23">
        <f t="shared" si="31"/>
        <v>0.40238809412510962</v>
      </c>
      <c r="AK23">
        <f t="shared" si="30"/>
        <v>0.40247070300325555</v>
      </c>
      <c r="AL23">
        <f t="shared" si="30"/>
        <v>0.40239835347056047</v>
      </c>
      <c r="AN23">
        <f t="shared" si="17"/>
        <v>1.2072571505989256</v>
      </c>
      <c r="AP23">
        <f t="shared" si="18"/>
        <v>0.2548430219939784</v>
      </c>
      <c r="AQ23">
        <f t="shared" si="4"/>
        <v>0.25234351595789123</v>
      </c>
      <c r="AR23">
        <f t="shared" si="4"/>
        <v>0.25453260383486132</v>
      </c>
      <c r="AT23">
        <f t="shared" si="19"/>
        <v>0.76171914178673095</v>
      </c>
      <c r="AV23">
        <f t="shared" si="20"/>
        <v>0.31088981947613226</v>
      </c>
      <c r="AW23">
        <f t="shared" si="5"/>
        <v>0.3078406052019545</v>
      </c>
      <c r="AX23">
        <f t="shared" si="5"/>
        <v>0.31051113206026765</v>
      </c>
      <c r="AZ23">
        <f t="shared" si="21"/>
        <v>0.92924155673835429</v>
      </c>
      <c r="BB23">
        <f t="shared" si="22"/>
        <v>0.29841608784594947</v>
      </c>
      <c r="BC23">
        <f t="shared" si="6"/>
        <v>0.2954892162094403</v>
      </c>
      <c r="BD23">
        <f t="shared" si="6"/>
        <v>0.29805259438273729</v>
      </c>
      <c r="BF23">
        <f t="shared" si="23"/>
        <v>0.89195789843812712</v>
      </c>
      <c r="BH23">
        <f t="shared" si="24"/>
        <v>0.30779455996023802</v>
      </c>
      <c r="BI23">
        <f t="shared" si="7"/>
        <v>0.30477570406033594</v>
      </c>
      <c r="BJ23">
        <f t="shared" si="7"/>
        <v>0.3074196428055852</v>
      </c>
      <c r="BL23">
        <f t="shared" si="25"/>
        <v>0.91998990682615911</v>
      </c>
      <c r="BN23">
        <f t="shared" si="26"/>
        <v>0.37634573335509447</v>
      </c>
      <c r="BO23">
        <f t="shared" si="8"/>
        <v>0.37265452601962762</v>
      </c>
      <c r="BP23">
        <f t="shared" si="8"/>
        <v>0.37588731566397787</v>
      </c>
      <c r="BR23">
        <f t="shared" si="27"/>
        <v>1.1248875750387</v>
      </c>
      <c r="BT23">
        <f t="shared" si="28"/>
        <v>0.98883681907697074</v>
      </c>
    </row>
    <row r="24" spans="1:74">
      <c r="A24">
        <v>15</v>
      </c>
      <c r="B24">
        <v>0.45321878599999998</v>
      </c>
      <c r="C24">
        <v>0.48378737399999999</v>
      </c>
      <c r="D24">
        <v>0.33023389399999997</v>
      </c>
      <c r="E24">
        <v>0.33046398199999999</v>
      </c>
      <c r="F24">
        <v>0.50328241100000004</v>
      </c>
      <c r="G24">
        <v>0.37463733199999999</v>
      </c>
      <c r="H24">
        <v>0.51214547499999996</v>
      </c>
      <c r="J24">
        <f t="shared" si="9"/>
        <v>0.46850307999999996</v>
      </c>
      <c r="K24">
        <f t="shared" si="10"/>
        <v>0.42682417914285714</v>
      </c>
      <c r="M24" s="1">
        <f t="shared" si="11"/>
        <v>1.3596563580000001</v>
      </c>
      <c r="N24" s="1">
        <f t="shared" si="0"/>
        <v>1.4513621219999999</v>
      </c>
      <c r="O24" s="1">
        <f t="shared" si="0"/>
        <v>0.99070168199999986</v>
      </c>
      <c r="P24" s="1">
        <f t="shared" si="0"/>
        <v>0.99139194600000002</v>
      </c>
      <c r="Q24" s="1">
        <f t="shared" si="0"/>
        <v>1.5098472330000001</v>
      </c>
      <c r="R24" s="1">
        <f t="shared" si="0"/>
        <v>1.1239119959999999</v>
      </c>
      <c r="S24" s="1">
        <f t="shared" si="0"/>
        <v>1.5364364249999998</v>
      </c>
      <c r="U24">
        <f t="shared" si="1"/>
        <v>0.99592308466666657</v>
      </c>
      <c r="W24">
        <f t="shared" si="12"/>
        <v>0.42682417914285714</v>
      </c>
      <c r="X24" s="3">
        <f t="shared" si="13"/>
        <v>1.2804725374285715</v>
      </c>
      <c r="Z24" s="6">
        <v>6.4759262534789697E-2</v>
      </c>
      <c r="AA24" s="6">
        <v>3.1306828139349798E-3</v>
      </c>
      <c r="AB24" s="6">
        <v>6.9505367148667493E-2</v>
      </c>
      <c r="AD24">
        <f t="shared" si="29"/>
        <v>0.4538432565180483</v>
      </c>
      <c r="AE24">
        <f t="shared" si="29"/>
        <v>0.45324897502689965</v>
      </c>
      <c r="AF24">
        <f t="shared" si="14"/>
        <v>0.45388902298126815</v>
      </c>
      <c r="AH24">
        <f t="shared" si="15"/>
        <v>1.3609812545262161</v>
      </c>
      <c r="AJ24">
        <f t="shared" si="31"/>
        <v>0.48445396365029531</v>
      </c>
      <c r="AK24">
        <f t="shared" si="30"/>
        <v>0.48381959920888046</v>
      </c>
      <c r="AL24">
        <f t="shared" si="30"/>
        <v>0.48450281695854808</v>
      </c>
      <c r="AN24">
        <f t="shared" si="17"/>
        <v>1.4527763798177238</v>
      </c>
      <c r="AP24">
        <f t="shared" si="18"/>
        <v>0.30884819056056806</v>
      </c>
      <c r="AQ24">
        <f t="shared" si="4"/>
        <v>0.32920003642347534</v>
      </c>
      <c r="AR24">
        <f t="shared" si="4"/>
        <v>0.30728086595259585</v>
      </c>
      <c r="AT24">
        <f t="shared" si="19"/>
        <v>0.94532909293663925</v>
      </c>
      <c r="AV24">
        <f t="shared" si="20"/>
        <v>0.30906337823136998</v>
      </c>
      <c r="AW24">
        <f t="shared" si="5"/>
        <v>0.32942940409092808</v>
      </c>
      <c r="AX24">
        <f t="shared" si="5"/>
        <v>0.30749496160167933</v>
      </c>
      <c r="AZ24">
        <f t="shared" si="21"/>
        <v>0.94598774392397744</v>
      </c>
      <c r="BB24">
        <f t="shared" si="22"/>
        <v>0.47069021321690913</v>
      </c>
      <c r="BC24">
        <f t="shared" si="6"/>
        <v>0.50170679340532653</v>
      </c>
      <c r="BD24">
        <f t="shared" si="6"/>
        <v>0.46830158224397844</v>
      </c>
      <c r="BF24">
        <f t="shared" si="23"/>
        <v>1.440698588866214</v>
      </c>
      <c r="BH24">
        <f t="shared" si="24"/>
        <v>0.35037609466167879</v>
      </c>
      <c r="BI24">
        <f t="shared" si="7"/>
        <v>0.37346446134324912</v>
      </c>
      <c r="BJ24">
        <f t="shared" si="7"/>
        <v>0.34859802669174272</v>
      </c>
      <c r="BL24">
        <f t="shared" si="25"/>
        <v>1.0724385826966707</v>
      </c>
      <c r="BN24">
        <f t="shared" si="26"/>
        <v>0.47897931172847041</v>
      </c>
      <c r="BO24">
        <f t="shared" si="8"/>
        <v>0.51054210996318283</v>
      </c>
      <c r="BP24">
        <f t="shared" si="8"/>
        <v>0.47654861572659624</v>
      </c>
      <c r="BR24">
        <f t="shared" si="27"/>
        <v>1.4660700374182496</v>
      </c>
      <c r="BT24">
        <f t="shared" si="28"/>
        <v>1.2406116685979558</v>
      </c>
    </row>
    <row r="25" spans="1:74">
      <c r="A25">
        <v>16</v>
      </c>
      <c r="B25">
        <v>0.53052513800000001</v>
      </c>
      <c r="C25">
        <v>0.59035814399999997</v>
      </c>
      <c r="D25">
        <v>0.429778363</v>
      </c>
      <c r="E25">
        <v>0.65976214600000005</v>
      </c>
      <c r="F25">
        <v>0.74973005500000001</v>
      </c>
      <c r="G25">
        <v>0.73040276299999995</v>
      </c>
      <c r="H25">
        <v>0.62795477700000002</v>
      </c>
      <c r="J25">
        <f t="shared" si="9"/>
        <v>0.56044164099999993</v>
      </c>
      <c r="K25">
        <f t="shared" si="10"/>
        <v>0.61693019800000004</v>
      </c>
      <c r="M25" s="1">
        <f t="shared" si="11"/>
        <v>1.591575414</v>
      </c>
      <c r="N25" s="1">
        <f t="shared" si="0"/>
        <v>1.7710744319999998</v>
      </c>
      <c r="O25" s="1">
        <f t="shared" si="0"/>
        <v>1.2893350889999999</v>
      </c>
      <c r="P25" s="1">
        <f t="shared" si="0"/>
        <v>1.9792864380000001</v>
      </c>
      <c r="Q25" s="1">
        <f t="shared" si="0"/>
        <v>2.2491901649999999</v>
      </c>
      <c r="R25" s="1">
        <f t="shared" si="0"/>
        <v>2.191208289</v>
      </c>
      <c r="S25" s="1">
        <f t="shared" si="0"/>
        <v>1.8838643310000001</v>
      </c>
      <c r="U25">
        <f t="shared" si="1"/>
        <v>1.4395037953333334</v>
      </c>
      <c r="W25">
        <f t="shared" si="12"/>
        <v>0.61693019800000004</v>
      </c>
      <c r="X25" s="3">
        <f t="shared" si="13"/>
        <v>1.8507905940000002</v>
      </c>
      <c r="Z25" s="6">
        <v>1.7214986961334899E-2</v>
      </c>
      <c r="AA25" s="6">
        <v>6.22902737464755E-2</v>
      </c>
      <c r="AB25" s="6">
        <v>4.1679492034018002E-2</v>
      </c>
      <c r="AD25">
        <f t="shared" si="29"/>
        <v>0.53071945679432619</v>
      </c>
      <c r="AE25">
        <f t="shared" si="29"/>
        <v>0.53122825621437031</v>
      </c>
      <c r="AF25">
        <f t="shared" si="14"/>
        <v>0.53099560647368338</v>
      </c>
      <c r="AH25">
        <f t="shared" si="15"/>
        <v>1.5929433194823799</v>
      </c>
      <c r="AJ25">
        <f t="shared" si="31"/>
        <v>0.59057437820747827</v>
      </c>
      <c r="AK25">
        <f t="shared" si="30"/>
        <v>0.59114056039145146</v>
      </c>
      <c r="AL25">
        <f t="shared" si="30"/>
        <v>0.59088167224595889</v>
      </c>
      <c r="AN25">
        <f t="shared" si="17"/>
        <v>1.7725966108448885</v>
      </c>
      <c r="AP25">
        <f t="shared" si="18"/>
        <v>0.42237973408469109</v>
      </c>
      <c r="AQ25">
        <f t="shared" si="4"/>
        <v>0.4030073511184179</v>
      </c>
      <c r="AR25">
        <f t="shared" si="4"/>
        <v>0.41186541914294822</v>
      </c>
      <c r="AT25">
        <f t="shared" si="19"/>
        <v>1.2372525043460572</v>
      </c>
      <c r="AV25">
        <f t="shared" si="20"/>
        <v>0.64840434925902768</v>
      </c>
      <c r="AW25">
        <f t="shared" si="5"/>
        <v>0.6186653813180979</v>
      </c>
      <c r="AX25">
        <f t="shared" si="5"/>
        <v>0.63226359489144646</v>
      </c>
      <c r="AZ25">
        <f t="shared" si="21"/>
        <v>1.899333325468572</v>
      </c>
      <c r="BB25">
        <f t="shared" si="22"/>
        <v>0.73682346187865411</v>
      </c>
      <c r="BC25">
        <f t="shared" si="6"/>
        <v>0.70302916463808995</v>
      </c>
      <c r="BD25">
        <f t="shared" si="6"/>
        <v>0.71848168714496363</v>
      </c>
      <c r="BF25">
        <f t="shared" si="23"/>
        <v>2.1583343136617077</v>
      </c>
      <c r="BH25">
        <f t="shared" si="24"/>
        <v>0.71782888895843189</v>
      </c>
      <c r="BI25">
        <f t="shared" si="7"/>
        <v>0.6849057749475479</v>
      </c>
      <c r="BJ25">
        <f t="shared" si="7"/>
        <v>0.69995994685791674</v>
      </c>
      <c r="BL25">
        <f t="shared" si="25"/>
        <v>2.1026946107638964</v>
      </c>
      <c r="BN25">
        <f t="shared" si="26"/>
        <v>0.61714454370163707</v>
      </c>
      <c r="BO25">
        <f t="shared" si="8"/>
        <v>0.58883930204026302</v>
      </c>
      <c r="BP25">
        <f t="shared" si="8"/>
        <v>0.60178194087430492</v>
      </c>
      <c r="BR25">
        <f t="shared" si="27"/>
        <v>1.8077657866162049</v>
      </c>
      <c r="BT25">
        <f t="shared" si="28"/>
        <v>1.7958457815976723</v>
      </c>
    </row>
    <row r="26" spans="1:74">
      <c r="A26">
        <v>17</v>
      </c>
      <c r="B26">
        <v>0.64560692600000003</v>
      </c>
      <c r="C26">
        <v>0.65007933399999995</v>
      </c>
      <c r="D26">
        <v>0.57254884699999997</v>
      </c>
      <c r="E26">
        <v>0.66240126600000004</v>
      </c>
      <c r="F26">
        <v>0.58769015199999997</v>
      </c>
      <c r="G26">
        <v>0.66073365900000003</v>
      </c>
      <c r="H26">
        <v>0.63354548399999999</v>
      </c>
      <c r="J26">
        <f t="shared" si="9"/>
        <v>0.64784313000000004</v>
      </c>
      <c r="K26">
        <f t="shared" si="10"/>
        <v>0.63037223828571431</v>
      </c>
      <c r="M26" s="1">
        <f t="shared" si="11"/>
        <v>1.936820778</v>
      </c>
      <c r="N26" s="1">
        <f t="shared" si="11"/>
        <v>1.9502380019999999</v>
      </c>
      <c r="O26" s="1">
        <f t="shared" si="11"/>
        <v>1.7176465409999999</v>
      </c>
      <c r="P26" s="1">
        <f t="shared" si="11"/>
        <v>1.9872037980000001</v>
      </c>
      <c r="Q26" s="1">
        <f t="shared" si="11"/>
        <v>1.7630704559999999</v>
      </c>
      <c r="R26" s="1">
        <f t="shared" si="11"/>
        <v>1.9822009770000002</v>
      </c>
      <c r="S26" s="1">
        <f t="shared" si="11"/>
        <v>1.9006364520000001</v>
      </c>
      <c r="U26">
        <f t="shared" si="1"/>
        <v>1.4708685560000001</v>
      </c>
      <c r="W26">
        <f t="shared" si="12"/>
        <v>0.63037223828571431</v>
      </c>
      <c r="X26" s="3">
        <f t="shared" si="13"/>
        <v>1.8911167148571431</v>
      </c>
      <c r="Z26" s="6">
        <v>2.6882861065678301E-2</v>
      </c>
      <c r="AA26" s="6">
        <v>3.81716223433613E-2</v>
      </c>
      <c r="AB26" s="6">
        <v>7.7556655113585296E-2</v>
      </c>
      <c r="AD26">
        <f t="shared" si="29"/>
        <v>0.64597619751690849</v>
      </c>
      <c r="AE26">
        <f t="shared" si="29"/>
        <v>0.64613126352684114</v>
      </c>
      <c r="AF26">
        <f t="shared" si="14"/>
        <v>0.64667226884465367</v>
      </c>
      <c r="AH26">
        <f t="shared" si="15"/>
        <v>1.9387797298884033</v>
      </c>
      <c r="AJ26">
        <f t="shared" si="31"/>
        <v>0.65045116362590605</v>
      </c>
      <c r="AK26">
        <f t="shared" si="30"/>
        <v>0.65060730384746102</v>
      </c>
      <c r="AL26">
        <f t="shared" si="30"/>
        <v>0.65115205695113842</v>
      </c>
      <c r="AN26">
        <f t="shared" si="17"/>
        <v>1.9522105244245054</v>
      </c>
      <c r="AP26">
        <f t="shared" si="18"/>
        <v>0.55715709589278473</v>
      </c>
      <c r="AQ26">
        <f t="shared" si="18"/>
        <v>0.55069372863918908</v>
      </c>
      <c r="AR26">
        <f t="shared" si="18"/>
        <v>0.52814387353754</v>
      </c>
      <c r="AT26">
        <f t="shared" si="19"/>
        <v>1.6359946980695139</v>
      </c>
      <c r="AV26">
        <f t="shared" si="20"/>
        <v>0.64459402479639261</v>
      </c>
      <c r="AW26">
        <f t="shared" si="20"/>
        <v>0.63711633503448362</v>
      </c>
      <c r="AX26">
        <f t="shared" si="20"/>
        <v>0.61102763946603578</v>
      </c>
      <c r="AZ26">
        <f t="shared" si="21"/>
        <v>1.8927379992969118</v>
      </c>
      <c r="BB26">
        <f t="shared" si="22"/>
        <v>0.57189135929411661</v>
      </c>
      <c r="BC26">
        <f t="shared" si="22"/>
        <v>0.56525706546294341</v>
      </c>
      <c r="BD26">
        <f t="shared" si="22"/>
        <v>0.54211086956768539</v>
      </c>
      <c r="BF26">
        <f t="shared" si="23"/>
        <v>1.6792592943247455</v>
      </c>
      <c r="BH26">
        <f t="shared" si="24"/>
        <v>0.64297124784368576</v>
      </c>
      <c r="BI26">
        <f t="shared" si="24"/>
        <v>0.63551238329910475</v>
      </c>
      <c r="BJ26">
        <f t="shared" si="24"/>
        <v>0.6094893664869997</v>
      </c>
      <c r="BL26">
        <f t="shared" si="25"/>
        <v>1.8879729976297903</v>
      </c>
      <c r="BN26">
        <f t="shared" si="26"/>
        <v>0.6165139687748401</v>
      </c>
      <c r="BO26">
        <f t="shared" si="26"/>
        <v>0.60936202504740999</v>
      </c>
      <c r="BP26">
        <f t="shared" si="26"/>
        <v>0.58440981539864245</v>
      </c>
      <c r="BR26">
        <f t="shared" si="27"/>
        <v>1.8102858092208924</v>
      </c>
      <c r="BT26">
        <f t="shared" si="28"/>
        <v>1.828177293264966</v>
      </c>
      <c r="BV26" s="7"/>
    </row>
    <row r="27" spans="1:74">
      <c r="A27">
        <v>18</v>
      </c>
      <c r="B27">
        <v>0.64274955499999997</v>
      </c>
      <c r="C27">
        <v>0.57992098800000003</v>
      </c>
      <c r="D27">
        <v>0.66491269399999997</v>
      </c>
      <c r="E27">
        <v>0.50661789300000004</v>
      </c>
      <c r="F27">
        <v>0.50017785599999998</v>
      </c>
      <c r="G27">
        <v>0.66413592200000005</v>
      </c>
      <c r="H27">
        <v>0.569667233</v>
      </c>
      <c r="J27">
        <f t="shared" si="9"/>
        <v>0.6113352715</v>
      </c>
      <c r="K27">
        <f t="shared" si="10"/>
        <v>0.58974030585714288</v>
      </c>
      <c r="M27" s="1">
        <f t="shared" si="11"/>
        <v>1.9282486649999999</v>
      </c>
      <c r="N27" s="1">
        <f t="shared" si="11"/>
        <v>1.7397629640000001</v>
      </c>
      <c r="O27" s="1">
        <f t="shared" si="11"/>
        <v>1.994738082</v>
      </c>
      <c r="P27" s="1">
        <f t="shared" si="11"/>
        <v>1.5198536790000001</v>
      </c>
      <c r="Q27" s="1">
        <f t="shared" si="11"/>
        <v>1.5005335679999998</v>
      </c>
      <c r="R27" s="1">
        <f t="shared" si="11"/>
        <v>1.9924077660000001</v>
      </c>
      <c r="S27" s="1">
        <f t="shared" si="11"/>
        <v>1.7090016989999999</v>
      </c>
      <c r="U27">
        <f t="shared" si="1"/>
        <v>1.3760607136666667</v>
      </c>
      <c r="W27">
        <f t="shared" si="12"/>
        <v>0.58974030585714288</v>
      </c>
      <c r="X27" s="3">
        <f t="shared" si="13"/>
        <v>1.7692209175714286</v>
      </c>
      <c r="Z27" s="6">
        <v>4.9685039487667303E-2</v>
      </c>
      <c r="AA27" s="6">
        <v>8.5121119837276604E-2</v>
      </c>
      <c r="AB27" s="6">
        <v>4.0977834840305101E-2</v>
      </c>
      <c r="AD27">
        <f t="shared" si="29"/>
        <v>0.64342902387278411</v>
      </c>
      <c r="AE27">
        <f t="shared" si="29"/>
        <v>0.64391363078503205</v>
      </c>
      <c r="AF27">
        <f t="shared" si="14"/>
        <v>0.64330994830018029</v>
      </c>
      <c r="AH27">
        <f t="shared" si="15"/>
        <v>1.9306526029579965</v>
      </c>
      <c r="AJ27">
        <f t="shared" si="31"/>
        <v>0.58053403900401079</v>
      </c>
      <c r="AK27">
        <f t="shared" si="30"/>
        <v>0.58097127574288721</v>
      </c>
      <c r="AL27">
        <f t="shared" si="30"/>
        <v>0.5804266030312063</v>
      </c>
      <c r="AN27">
        <f t="shared" si="17"/>
        <v>1.7419319177781043</v>
      </c>
      <c r="AP27">
        <f t="shared" si="18"/>
        <v>0.63187648054275869</v>
      </c>
      <c r="AQ27">
        <f t="shared" si="18"/>
        <v>0.60831458089269963</v>
      </c>
      <c r="AR27">
        <f t="shared" si="18"/>
        <v>0.6376660114420456</v>
      </c>
      <c r="AT27">
        <f t="shared" si="19"/>
        <v>1.8778570728775039</v>
      </c>
      <c r="AV27">
        <f t="shared" si="20"/>
        <v>0.48144656298113619</v>
      </c>
      <c r="AW27">
        <f t="shared" si="20"/>
        <v>0.46349401061823847</v>
      </c>
      <c r="AX27">
        <f t="shared" si="20"/>
        <v>0.48585778865350265</v>
      </c>
      <c r="AZ27">
        <f t="shared" si="21"/>
        <v>1.4307983622528773</v>
      </c>
      <c r="BB27">
        <f t="shared" si="22"/>
        <v>0.47532649947378319</v>
      </c>
      <c r="BC27">
        <f t="shared" si="22"/>
        <v>0.45760215677947191</v>
      </c>
      <c r="BD27">
        <f t="shared" si="22"/>
        <v>0.47968165042605404</v>
      </c>
      <c r="BF27">
        <f t="shared" si="23"/>
        <v>1.412610306679309</v>
      </c>
      <c r="BH27">
        <f t="shared" si="24"/>
        <v>0.63113830249025171</v>
      </c>
      <c r="BI27">
        <f t="shared" si="24"/>
        <v>0.60760392859519785</v>
      </c>
      <c r="BJ27">
        <f t="shared" si="24"/>
        <v>0.63692106987677022</v>
      </c>
      <c r="BL27">
        <f t="shared" si="25"/>
        <v>1.8756633009622199</v>
      </c>
      <c r="BN27">
        <f t="shared" si="26"/>
        <v>0.54136329403356476</v>
      </c>
      <c r="BO27">
        <f t="shared" si="26"/>
        <v>0.52117652019243721</v>
      </c>
      <c r="BP27">
        <f t="shared" si="26"/>
        <v>0.54632350321219236</v>
      </c>
      <c r="BR27">
        <f t="shared" si="27"/>
        <v>1.6088633174381943</v>
      </c>
      <c r="BT27">
        <f t="shared" si="28"/>
        <v>1.6969109829923148</v>
      </c>
    </row>
    <row r="28" spans="1:74">
      <c r="A28">
        <v>19</v>
      </c>
      <c r="B28">
        <v>0.38777378600000001</v>
      </c>
      <c r="C28">
        <v>0.49265762099999999</v>
      </c>
      <c r="D28">
        <v>0.71147174099999999</v>
      </c>
      <c r="E28">
        <v>0.52605206199999999</v>
      </c>
      <c r="F28">
        <v>0.53714118799999999</v>
      </c>
      <c r="G28">
        <v>0.58661332499999996</v>
      </c>
      <c r="H28">
        <v>0.50923964899999996</v>
      </c>
      <c r="J28">
        <f t="shared" si="9"/>
        <v>0.4402157035</v>
      </c>
      <c r="K28">
        <f t="shared" si="10"/>
        <v>0.53584991028571427</v>
      </c>
      <c r="M28" s="1">
        <f t="shared" si="11"/>
        <v>1.1633213580000001</v>
      </c>
      <c r="N28" s="1">
        <f t="shared" si="11"/>
        <v>1.477972863</v>
      </c>
      <c r="O28" s="1">
        <f t="shared" si="11"/>
        <v>2.134415223</v>
      </c>
      <c r="P28" s="1">
        <f t="shared" si="11"/>
        <v>1.578156186</v>
      </c>
      <c r="Q28" s="1">
        <f t="shared" si="11"/>
        <v>1.6114235639999999</v>
      </c>
      <c r="R28" s="1">
        <f t="shared" si="11"/>
        <v>1.7598399749999998</v>
      </c>
      <c r="S28" s="1">
        <f t="shared" si="11"/>
        <v>1.5277189469999999</v>
      </c>
      <c r="U28">
        <f t="shared" si="1"/>
        <v>1.2503164573333334</v>
      </c>
      <c r="W28">
        <f t="shared" si="12"/>
        <v>0.53584991028571427</v>
      </c>
      <c r="X28" s="3">
        <f t="shared" si="13"/>
        <v>1.6075497308571429</v>
      </c>
      <c r="Z28" s="6">
        <v>7.47519465629011E-2</v>
      </c>
      <c r="AA28" s="6">
        <v>2.8321729926392401E-2</v>
      </c>
      <c r="AB28" s="6">
        <v>4.6977798757143301E-2</v>
      </c>
      <c r="AD28">
        <f t="shared" si="29"/>
        <v>0.38839052738999075</v>
      </c>
      <c r="AE28">
        <f t="shared" si="29"/>
        <v>0.38800745460509845</v>
      </c>
      <c r="AF28">
        <f t="shared" si="14"/>
        <v>0.38816137661451072</v>
      </c>
      <c r="AH28">
        <f t="shared" si="15"/>
        <v>1.1645593586095999</v>
      </c>
      <c r="AJ28">
        <f t="shared" si="31"/>
        <v>0.49344117666295312</v>
      </c>
      <c r="AK28">
        <f t="shared" si="31"/>
        <v>0.49295449155506682</v>
      </c>
      <c r="AL28">
        <f t="shared" si="31"/>
        <v>0.49315004590586192</v>
      </c>
      <c r="AN28">
        <f t="shared" si="17"/>
        <v>1.4795457141238819</v>
      </c>
      <c r="AP28">
        <f t="shared" si="18"/>
        <v>0.65828784343575375</v>
      </c>
      <c r="AQ28">
        <f t="shared" si="18"/>
        <v>0.69132163050113782</v>
      </c>
      <c r="AR28">
        <f t="shared" si="18"/>
        <v>0.67804836472990759</v>
      </c>
      <c r="AT28">
        <f t="shared" si="19"/>
        <v>2.0276578386667992</v>
      </c>
      <c r="AV28">
        <f t="shared" si="20"/>
        <v>0.48672864637207208</v>
      </c>
      <c r="AW28">
        <f t="shared" si="20"/>
        <v>0.51115335757281422</v>
      </c>
      <c r="AX28">
        <f t="shared" si="20"/>
        <v>0.50133929409558375</v>
      </c>
      <c r="AZ28">
        <f t="shared" si="21"/>
        <v>1.49922129804047</v>
      </c>
      <c r="BB28">
        <f t="shared" si="22"/>
        <v>0.49698883861789078</v>
      </c>
      <c r="BC28">
        <f t="shared" si="22"/>
        <v>0.52192842034112241</v>
      </c>
      <c r="BD28">
        <f t="shared" si="22"/>
        <v>0.51190747736596309</v>
      </c>
      <c r="BF28">
        <f t="shared" si="23"/>
        <v>1.5308247363249763</v>
      </c>
      <c r="BH28">
        <f t="shared" si="24"/>
        <v>0.54276283707651429</v>
      </c>
      <c r="BI28">
        <f t="shared" si="24"/>
        <v>0.56999942083812694</v>
      </c>
      <c r="BJ28">
        <f t="shared" si="24"/>
        <v>0.5590555222698913</v>
      </c>
      <c r="BL28">
        <f t="shared" si="25"/>
        <v>1.6718177801845324</v>
      </c>
      <c r="BN28">
        <f t="shared" si="26"/>
        <v>0.47117299397024148</v>
      </c>
      <c r="BO28">
        <f t="shared" si="26"/>
        <v>0.4948171011932111</v>
      </c>
      <c r="BP28">
        <f t="shared" si="26"/>
        <v>0.48531669125011967</v>
      </c>
      <c r="BR28">
        <f t="shared" si="27"/>
        <v>1.4513067864135722</v>
      </c>
      <c r="BT28">
        <f t="shared" si="28"/>
        <v>1.5464190731948331</v>
      </c>
    </row>
    <row r="29" spans="1:74">
      <c r="A29">
        <v>20</v>
      </c>
      <c r="B29">
        <v>0.61497356400000003</v>
      </c>
      <c r="C29">
        <v>0.44490227100000002</v>
      </c>
      <c r="D29">
        <v>0.60382786200000005</v>
      </c>
      <c r="E29">
        <v>0.78159308599999999</v>
      </c>
      <c r="F29">
        <v>0.60011751000000002</v>
      </c>
      <c r="G29">
        <v>0.539556798</v>
      </c>
      <c r="H29">
        <v>0.54406323899999998</v>
      </c>
      <c r="J29">
        <f t="shared" si="9"/>
        <v>0.52993791750000008</v>
      </c>
      <c r="K29">
        <f t="shared" si="10"/>
        <v>0.58986204714285717</v>
      </c>
      <c r="M29" s="1">
        <f t="shared" si="11"/>
        <v>1.8449206920000001</v>
      </c>
      <c r="N29" s="1">
        <f t="shared" si="11"/>
        <v>1.3347068129999999</v>
      </c>
      <c r="O29" s="1">
        <f t="shared" si="11"/>
        <v>1.811483586</v>
      </c>
      <c r="P29" s="1">
        <f t="shared" si="11"/>
        <v>2.344779258</v>
      </c>
      <c r="Q29" s="1">
        <f t="shared" si="11"/>
        <v>1.8003525300000001</v>
      </c>
      <c r="R29" s="1">
        <f t="shared" si="11"/>
        <v>1.618670394</v>
      </c>
      <c r="S29" s="1">
        <f t="shared" si="11"/>
        <v>1.6321897169999999</v>
      </c>
      <c r="U29">
        <f t="shared" si="1"/>
        <v>1.3763447766666668</v>
      </c>
      <c r="W29">
        <f t="shared" si="12"/>
        <v>0.58986204714285717</v>
      </c>
      <c r="X29" s="3">
        <f t="shared" si="13"/>
        <v>1.7695861414285714</v>
      </c>
      <c r="Z29" s="6">
        <v>1.31555277388542E-2</v>
      </c>
      <c r="AA29" s="6">
        <v>8.9948129327967696E-2</v>
      </c>
      <c r="AB29" s="6">
        <v>5.4175566835328898E-2</v>
      </c>
      <c r="AD29">
        <f t="shared" si="29"/>
        <v>0.61514569808042263</v>
      </c>
      <c r="AE29">
        <f t="shared" si="29"/>
        <v>0.6161504942482543</v>
      </c>
      <c r="AF29">
        <f t="shared" si="14"/>
        <v>0.61568242658337113</v>
      </c>
      <c r="AH29">
        <f t="shared" si="15"/>
        <v>1.8469786189120481</v>
      </c>
      <c r="AJ29">
        <f t="shared" si="31"/>
        <v>0.44502680130143024</v>
      </c>
      <c r="AK29">
        <f t="shared" si="31"/>
        <v>0.4457537205108556</v>
      </c>
      <c r="AL29">
        <f t="shared" si="31"/>
        <v>0.44541509722803729</v>
      </c>
      <c r="AN29">
        <f t="shared" si="17"/>
        <v>1.336195619040323</v>
      </c>
      <c r="AP29">
        <f t="shared" si="18"/>
        <v>0.59588418781196606</v>
      </c>
      <c r="AQ29">
        <f t="shared" si="18"/>
        <v>0.54951467537699383</v>
      </c>
      <c r="AR29">
        <f t="shared" si="18"/>
        <v>0.57111514530518526</v>
      </c>
      <c r="AT29">
        <f t="shared" si="19"/>
        <v>1.7165140084941453</v>
      </c>
      <c r="AV29">
        <f t="shared" si="20"/>
        <v>0.77131081647663036</v>
      </c>
      <c r="AW29">
        <f t="shared" si="20"/>
        <v>0.71129025001862667</v>
      </c>
      <c r="AX29">
        <f t="shared" si="20"/>
        <v>0.73924983753137608</v>
      </c>
      <c r="AZ29">
        <f t="shared" si="21"/>
        <v>2.221850904026633</v>
      </c>
      <c r="BB29">
        <f t="shared" si="22"/>
        <v>0.59222264745062292</v>
      </c>
      <c r="BC29">
        <f t="shared" si="22"/>
        <v>0.54613806259854203</v>
      </c>
      <c r="BD29">
        <f t="shared" si="22"/>
        <v>0.56760580372794389</v>
      </c>
      <c r="BF29">
        <f t="shared" si="23"/>
        <v>1.7059665137771087</v>
      </c>
      <c r="BH29">
        <f t="shared" si="24"/>
        <v>0.53245864357722361</v>
      </c>
      <c r="BI29">
        <f t="shared" si="24"/>
        <v>0.49102467335371186</v>
      </c>
      <c r="BJ29">
        <f t="shared" si="24"/>
        <v>0.51032600262849492</v>
      </c>
      <c r="BL29">
        <f t="shared" si="25"/>
        <v>1.5338093195594302</v>
      </c>
      <c r="BN29">
        <f t="shared" si="26"/>
        <v>0.53690579996764465</v>
      </c>
      <c r="BO29">
        <f t="shared" si="26"/>
        <v>0.495125768415835</v>
      </c>
      <c r="BP29">
        <f t="shared" si="26"/>
        <v>0.51458830463290994</v>
      </c>
      <c r="BR29">
        <f t="shared" si="27"/>
        <v>1.5466198730163896</v>
      </c>
      <c r="BT29">
        <f t="shared" si="28"/>
        <v>1.701133550975154</v>
      </c>
    </row>
    <row r="30" spans="1:74">
      <c r="A30">
        <v>21</v>
      </c>
      <c r="B30">
        <v>0.48143819900000001</v>
      </c>
      <c r="C30">
        <v>0.50447509400000001</v>
      </c>
      <c r="D30">
        <v>0.665462318</v>
      </c>
      <c r="E30">
        <v>0.83859754900000005</v>
      </c>
      <c r="F30">
        <v>0.69767717299999998</v>
      </c>
      <c r="G30">
        <v>0.61526673499999995</v>
      </c>
      <c r="H30">
        <v>0.54480390199999995</v>
      </c>
      <c r="J30">
        <f t="shared" si="9"/>
        <v>0.49295664650000004</v>
      </c>
      <c r="K30">
        <f t="shared" si="10"/>
        <v>0.62110299571428584</v>
      </c>
      <c r="M30" s="1">
        <f t="shared" si="11"/>
        <v>1.444314597</v>
      </c>
      <c r="N30" s="1">
        <f t="shared" si="11"/>
        <v>1.513425282</v>
      </c>
      <c r="O30" s="1">
        <f t="shared" si="11"/>
        <v>1.9963869540000001</v>
      </c>
      <c r="P30" s="1">
        <f t="shared" si="11"/>
        <v>2.515792647</v>
      </c>
      <c r="Q30" s="1">
        <f t="shared" si="11"/>
        <v>2.0930315190000002</v>
      </c>
      <c r="R30" s="1">
        <f t="shared" si="11"/>
        <v>1.8458002049999997</v>
      </c>
      <c r="S30" s="1">
        <f t="shared" si="11"/>
        <v>1.6344117059999999</v>
      </c>
      <c r="U30">
        <f t="shared" si="1"/>
        <v>1.4492403233333337</v>
      </c>
      <c r="W30">
        <f t="shared" si="12"/>
        <v>0.62110299571428584</v>
      </c>
      <c r="X30" s="3">
        <f t="shared" si="13"/>
        <v>1.8633089871428576</v>
      </c>
      <c r="Z30" s="6">
        <v>5.6327548949047901E-2</v>
      </c>
      <c r="AA30" s="6">
        <v>3.2769440254196501E-2</v>
      </c>
      <c r="AB30" s="6">
        <v>9.0901448950171396E-2</v>
      </c>
      <c r="AD30">
        <f t="shared" si="29"/>
        <v>0.48201518269617266</v>
      </c>
      <c r="AE30">
        <f t="shared" si="29"/>
        <v>0.48177386836804725</v>
      </c>
      <c r="AF30">
        <f t="shared" si="14"/>
        <v>0.48236933580572477</v>
      </c>
      <c r="AH30">
        <f t="shared" si="15"/>
        <v>1.4461583868699448</v>
      </c>
      <c r="AJ30">
        <f t="shared" si="31"/>
        <v>0.50507968645852896</v>
      </c>
      <c r="AK30">
        <f t="shared" si="31"/>
        <v>0.50482682520111843</v>
      </c>
      <c r="AL30">
        <f t="shared" si="31"/>
        <v>0.50545078585114633</v>
      </c>
      <c r="AN30">
        <f t="shared" si="17"/>
        <v>1.5153572975107938</v>
      </c>
      <c r="AP30">
        <f t="shared" si="18"/>
        <v>0.62797845670910812</v>
      </c>
      <c r="AQ30">
        <f t="shared" si="18"/>
        <v>0.64365549032887992</v>
      </c>
      <c r="AR30">
        <f t="shared" si="18"/>
        <v>0.60497082907206023</v>
      </c>
      <c r="AT30">
        <f t="shared" si="19"/>
        <v>1.8766047761100482</v>
      </c>
      <c r="AV30">
        <f t="shared" si="20"/>
        <v>0.79136140451015091</v>
      </c>
      <c r="AW30">
        <f t="shared" si="20"/>
        <v>0.81111717672072892</v>
      </c>
      <c r="AX30">
        <f t="shared" si="20"/>
        <v>0.76236781670983766</v>
      </c>
      <c r="AZ30">
        <f t="shared" si="21"/>
        <v>2.3648463979407177</v>
      </c>
      <c r="BB30">
        <f t="shared" si="22"/>
        <v>0.65837872788720908</v>
      </c>
      <c r="BC30">
        <f t="shared" si="22"/>
        <v>0.67481468256265975</v>
      </c>
      <c r="BD30">
        <f t="shared" si="22"/>
        <v>0.63425730707484063</v>
      </c>
      <c r="BF30">
        <f t="shared" si="23"/>
        <v>1.9674507175247093</v>
      </c>
      <c r="BH30">
        <f t="shared" si="24"/>
        <v>0.58061026786756653</v>
      </c>
      <c r="BI30">
        <f t="shared" si="24"/>
        <v>0.59510478848702286</v>
      </c>
      <c r="BJ30">
        <f t="shared" si="24"/>
        <v>0.55933809729765882</v>
      </c>
      <c r="BL30">
        <f t="shared" si="25"/>
        <v>1.735053153652248</v>
      </c>
      <c r="BN30">
        <f t="shared" si="26"/>
        <v>0.51411643354246261</v>
      </c>
      <c r="BO30">
        <f t="shared" si="26"/>
        <v>0.5269509830831578</v>
      </c>
      <c r="BP30">
        <f t="shared" si="26"/>
        <v>0.49528043791449278</v>
      </c>
      <c r="BR30">
        <f t="shared" si="27"/>
        <v>1.5363478545401132</v>
      </c>
      <c r="BT30">
        <f t="shared" si="28"/>
        <v>1.7774026548783681</v>
      </c>
    </row>
    <row r="31" spans="1:74">
      <c r="A31">
        <v>22</v>
      </c>
      <c r="B31">
        <v>0.42667123800000001</v>
      </c>
      <c r="C31">
        <v>0.51721233200000005</v>
      </c>
      <c r="D31">
        <v>0.84988242800000002</v>
      </c>
      <c r="E31">
        <v>0.72695623799999998</v>
      </c>
      <c r="F31">
        <v>0.562320669</v>
      </c>
      <c r="G31">
        <v>0.61178698899999995</v>
      </c>
      <c r="H31">
        <v>0.65653652200000001</v>
      </c>
      <c r="J31">
        <f t="shared" si="9"/>
        <v>0.47194178500000006</v>
      </c>
      <c r="K31">
        <f t="shared" si="10"/>
        <v>0.62162377371428579</v>
      </c>
      <c r="M31" s="1">
        <f t="shared" si="11"/>
        <v>1.2800137140000001</v>
      </c>
      <c r="N31" s="1">
        <f t="shared" si="11"/>
        <v>1.551636996</v>
      </c>
      <c r="O31" s="1">
        <f t="shared" si="11"/>
        <v>2.5496472840000002</v>
      </c>
      <c r="P31" s="1">
        <f t="shared" si="11"/>
        <v>2.1808687139999998</v>
      </c>
      <c r="Q31" s="1">
        <f t="shared" si="11"/>
        <v>1.686962007</v>
      </c>
      <c r="R31" s="1">
        <f t="shared" si="11"/>
        <v>1.8353609669999997</v>
      </c>
      <c r="S31" s="1">
        <f t="shared" si="11"/>
        <v>1.9696095659999999</v>
      </c>
      <c r="U31">
        <f t="shared" si="1"/>
        <v>1.450455472</v>
      </c>
      <c r="W31">
        <f t="shared" si="12"/>
        <v>0.62162377371428579</v>
      </c>
      <c r="X31" s="3">
        <f t="shared" si="13"/>
        <v>1.8648713211428574</v>
      </c>
      <c r="Z31" s="6">
        <v>3.58175456058234E-3</v>
      </c>
      <c r="AA31" s="6">
        <v>5.4668394988402702E-2</v>
      </c>
      <c r="AB31" s="6">
        <v>7.1799357654526797E-3</v>
      </c>
      <c r="AD31">
        <f t="shared" si="29"/>
        <v>0.42670375356707607</v>
      </c>
      <c r="AE31">
        <f t="shared" si="29"/>
        <v>0.42716752378232281</v>
      </c>
      <c r="AF31">
        <f t="shared" si="14"/>
        <v>0.42673641825705977</v>
      </c>
      <c r="AH31">
        <f t="shared" si="15"/>
        <v>1.2806076956064585</v>
      </c>
      <c r="AJ31">
        <f t="shared" si="31"/>
        <v>0.51725174748146663</v>
      </c>
      <c r="AK31">
        <f t="shared" si="31"/>
        <v>0.51781393132039677</v>
      </c>
      <c r="AL31">
        <f t="shared" si="31"/>
        <v>0.51729134373023122</v>
      </c>
      <c r="AN31">
        <f t="shared" si="17"/>
        <v>1.5523570225320946</v>
      </c>
      <c r="AP31">
        <f t="shared" si="18"/>
        <v>0.84683835773755223</v>
      </c>
      <c r="AQ31">
        <f t="shared" si="18"/>
        <v>0.80342071973239326</v>
      </c>
      <c r="AR31">
        <f t="shared" si="18"/>
        <v>0.84378032675877301</v>
      </c>
      <c r="AT31">
        <f t="shared" si="19"/>
        <v>2.4940394042287184</v>
      </c>
      <c r="AV31">
        <f t="shared" si="20"/>
        <v>0.72435245917919977</v>
      </c>
      <c r="AW31">
        <f t="shared" si="20"/>
        <v>0.68721470724173273</v>
      </c>
      <c r="AX31">
        <f t="shared" si="20"/>
        <v>0.72173673890686485</v>
      </c>
      <c r="AZ31">
        <f t="shared" si="21"/>
        <v>2.1333039053277973</v>
      </c>
      <c r="BB31">
        <f t="shared" si="22"/>
        <v>0.56030657437929954</v>
      </c>
      <c r="BC31">
        <f t="shared" si="22"/>
        <v>0.53157950055696512</v>
      </c>
      <c r="BD31">
        <f t="shared" si="22"/>
        <v>0.55828324271699359</v>
      </c>
      <c r="BF31">
        <f t="shared" si="23"/>
        <v>1.6501693176532584</v>
      </c>
      <c r="BH31">
        <f t="shared" si="24"/>
        <v>0.60959571816204428</v>
      </c>
      <c r="BI31">
        <f t="shared" si="24"/>
        <v>0.57834157623658233</v>
      </c>
      <c r="BJ31">
        <f t="shared" si="24"/>
        <v>0.60739439771684023</v>
      </c>
      <c r="BL31">
        <f t="shared" si="25"/>
        <v>1.7953316921154667</v>
      </c>
      <c r="BN31">
        <f t="shared" si="26"/>
        <v>0.65418496931813763</v>
      </c>
      <c r="BO31">
        <f t="shared" si="26"/>
        <v>0.62064472409099192</v>
      </c>
      <c r="BP31">
        <f t="shared" si="26"/>
        <v>0.65182263194436629</v>
      </c>
      <c r="BR31">
        <f t="shared" si="27"/>
        <v>1.926652325353496</v>
      </c>
      <c r="BT31">
        <f t="shared" si="28"/>
        <v>1.8332087661167555</v>
      </c>
    </row>
    <row r="32" spans="1:74">
      <c r="A32">
        <v>23</v>
      </c>
      <c r="B32">
        <v>0.52935195199999996</v>
      </c>
      <c r="C32">
        <v>0.84218649400000001</v>
      </c>
      <c r="D32">
        <v>0.76558748200000004</v>
      </c>
      <c r="E32">
        <v>1.092250527</v>
      </c>
      <c r="F32">
        <v>0.694083373</v>
      </c>
      <c r="G32">
        <v>0.539556649</v>
      </c>
      <c r="H32">
        <v>0.62741906400000003</v>
      </c>
      <c r="J32">
        <f t="shared" si="9"/>
        <v>0.68576922299999998</v>
      </c>
      <c r="K32">
        <f t="shared" si="10"/>
        <v>0.72720507728571426</v>
      </c>
      <c r="M32" s="1">
        <f t="shared" si="11"/>
        <v>1.588055856</v>
      </c>
      <c r="N32" s="1">
        <f t="shared" si="11"/>
        <v>2.5265594820000001</v>
      </c>
      <c r="O32" s="1">
        <f t="shared" si="11"/>
        <v>2.2967624460000002</v>
      </c>
      <c r="P32" s="1">
        <f t="shared" si="11"/>
        <v>3.2767515810000001</v>
      </c>
      <c r="Q32" s="1">
        <f t="shared" si="11"/>
        <v>2.0822501190000002</v>
      </c>
      <c r="R32" s="1">
        <f t="shared" si="11"/>
        <v>1.6186699469999999</v>
      </c>
      <c r="S32" s="1">
        <f t="shared" si="11"/>
        <v>1.882257192</v>
      </c>
      <c r="U32">
        <f t="shared" si="1"/>
        <v>1.696811847</v>
      </c>
      <c r="W32">
        <f t="shared" si="12"/>
        <v>0.72720507728571426</v>
      </c>
      <c r="X32" s="3">
        <f t="shared" si="13"/>
        <v>2.1816152318571427</v>
      </c>
      <c r="Z32" s="6">
        <v>8.3502590516582098E-2</v>
      </c>
      <c r="AA32" s="6">
        <v>6.6733821528032394E-2</v>
      </c>
      <c r="AB32" s="6">
        <v>4.9922166857868404E-3</v>
      </c>
      <c r="AD32">
        <f t="shared" si="29"/>
        <v>0.53029242560185119</v>
      </c>
      <c r="AE32">
        <f t="shared" si="29"/>
        <v>0.53010356218489962</v>
      </c>
      <c r="AF32">
        <f t="shared" si="14"/>
        <v>0.52940817837547716</v>
      </c>
      <c r="AH32">
        <f t="shared" si="15"/>
        <v>1.589804166162228</v>
      </c>
      <c r="AJ32">
        <f t="shared" si="31"/>
        <v>0.84368276536057607</v>
      </c>
      <c r="AK32">
        <f t="shared" si="31"/>
        <v>0.84338228811029614</v>
      </c>
      <c r="AL32">
        <f t="shared" si="31"/>
        <v>0.84227594883974233</v>
      </c>
      <c r="AN32">
        <f t="shared" si="17"/>
        <v>2.5293410023106144</v>
      </c>
      <c r="AP32">
        <f t="shared" si="18"/>
        <v>0.70165894398593287</v>
      </c>
      <c r="AQ32">
        <f t="shared" si="18"/>
        <v>0.71449690361211626</v>
      </c>
      <c r="AR32">
        <f t="shared" si="18"/>
        <v>0.76176550339793014</v>
      </c>
      <c r="AT32">
        <f t="shared" si="19"/>
        <v>2.1779213509959794</v>
      </c>
      <c r="AV32">
        <f t="shared" si="20"/>
        <v>1.0010447785023981</v>
      </c>
      <c r="AW32">
        <f t="shared" si="20"/>
        <v>1.0193604752672827</v>
      </c>
      <c r="AX32">
        <f t="shared" si="20"/>
        <v>1.0867977756940512</v>
      </c>
      <c r="AZ32">
        <f t="shared" si="21"/>
        <v>3.1072030294637321</v>
      </c>
      <c r="BB32">
        <f t="shared" si="22"/>
        <v>0.63612561332001294</v>
      </c>
      <c r="BC32">
        <f t="shared" si="22"/>
        <v>0.6477645370606433</v>
      </c>
      <c r="BD32">
        <f t="shared" si="22"/>
        <v>0.69061835840398222</v>
      </c>
      <c r="BF32">
        <f t="shared" si="23"/>
        <v>1.9745085087846386</v>
      </c>
      <c r="BH32">
        <f t="shared" si="24"/>
        <v>0.49450227107805383</v>
      </c>
      <c r="BI32">
        <f t="shared" si="24"/>
        <v>0.50354997188137074</v>
      </c>
      <c r="BJ32">
        <f t="shared" si="24"/>
        <v>0.5368630652939349</v>
      </c>
      <c r="BL32">
        <f t="shared" si="25"/>
        <v>1.5349153082533595</v>
      </c>
      <c r="BN32">
        <f t="shared" si="26"/>
        <v>0.57502794681651082</v>
      </c>
      <c r="BO32">
        <f t="shared" si="26"/>
        <v>0.58554899215973888</v>
      </c>
      <c r="BP32">
        <f t="shared" si="26"/>
        <v>0.62428685207971846</v>
      </c>
      <c r="BR32">
        <f t="shared" si="27"/>
        <v>1.7848637910559682</v>
      </c>
      <c r="BT32">
        <f t="shared" si="28"/>
        <v>2.0997938795752171</v>
      </c>
    </row>
    <row r="33" spans="1:72">
      <c r="A33">
        <v>24</v>
      </c>
      <c r="B33">
        <v>0.82258019699999996</v>
      </c>
      <c r="C33">
        <v>0.80348609400000004</v>
      </c>
      <c r="D33">
        <v>1.0506030289999999</v>
      </c>
      <c r="E33">
        <v>1.1091055590000001</v>
      </c>
      <c r="F33">
        <v>0.56016105100000002</v>
      </c>
      <c r="G33">
        <v>0.84847488100000001</v>
      </c>
      <c r="H33">
        <v>0.72436837600000004</v>
      </c>
      <c r="J33">
        <f t="shared" si="9"/>
        <v>0.81303314549999994</v>
      </c>
      <c r="K33">
        <f t="shared" si="10"/>
        <v>0.84553988385714274</v>
      </c>
      <c r="M33" s="1">
        <f t="shared" si="11"/>
        <v>2.4677405910000001</v>
      </c>
      <c r="N33" s="1">
        <f t="shared" si="11"/>
        <v>2.410458282</v>
      </c>
      <c r="O33" s="1">
        <f t="shared" si="11"/>
        <v>3.1518090869999997</v>
      </c>
      <c r="P33" s="1">
        <f t="shared" si="11"/>
        <v>3.3273166770000002</v>
      </c>
      <c r="Q33" s="1">
        <f t="shared" si="11"/>
        <v>1.680483153</v>
      </c>
      <c r="R33" s="1">
        <f t="shared" si="11"/>
        <v>2.545424643</v>
      </c>
      <c r="S33" s="1">
        <f t="shared" si="11"/>
        <v>2.173105128</v>
      </c>
      <c r="U33">
        <f t="shared" si="1"/>
        <v>1.9729263956666665</v>
      </c>
      <c r="W33">
        <f t="shared" si="12"/>
        <v>0.84553988385714274</v>
      </c>
      <c r="X33" s="3">
        <f t="shared" si="13"/>
        <v>2.5366196515714283</v>
      </c>
      <c r="Z33" s="6">
        <v>9.6286277216859104E-2</v>
      </c>
      <c r="AA33" s="6">
        <v>4.5117912837304097E-2</v>
      </c>
      <c r="AB33" s="6">
        <v>8.3680071868002401E-2</v>
      </c>
      <c r="AD33">
        <f t="shared" si="29"/>
        <v>0.82426537114641363</v>
      </c>
      <c r="AE33">
        <f t="shared" si="29"/>
        <v>0.82336983746021142</v>
      </c>
      <c r="AF33">
        <f t="shared" si="14"/>
        <v>0.82404474104259906</v>
      </c>
      <c r="AH33">
        <f t="shared" si="15"/>
        <v>2.4716799496492241</v>
      </c>
      <c r="AJ33">
        <f t="shared" si="31"/>
        <v>0.80513215112312297</v>
      </c>
      <c r="AK33">
        <f t="shared" si="31"/>
        <v>0.80425740496925702</v>
      </c>
      <c r="AL33">
        <f t="shared" si="31"/>
        <v>0.80491664238491201</v>
      </c>
      <c r="AN33">
        <f t="shared" si="17"/>
        <v>2.4143061984772918</v>
      </c>
      <c r="AP33">
        <f t="shared" si="18"/>
        <v>0.94944437450483399</v>
      </c>
      <c r="AQ33">
        <f t="shared" si="18"/>
        <v>1.0032020131109702</v>
      </c>
      <c r="AR33">
        <f t="shared" si="18"/>
        <v>0.9626884920285389</v>
      </c>
      <c r="AT33">
        <f t="shared" si="19"/>
        <v>2.9153348796443432</v>
      </c>
      <c r="AV33">
        <f t="shared" si="20"/>
        <v>1.0023139136833665</v>
      </c>
      <c r="AW33">
        <f t="shared" si="20"/>
        <v>1.0590650310616687</v>
      </c>
      <c r="AX33">
        <f t="shared" si="20"/>
        <v>1.016295526113679</v>
      </c>
      <c r="AZ33">
        <f t="shared" si="21"/>
        <v>3.0776744708587147</v>
      </c>
      <c r="BB33">
        <f t="shared" si="22"/>
        <v>0.50622522875732689</v>
      </c>
      <c r="BC33">
        <f t="shared" si="22"/>
        <v>0.53488775352612938</v>
      </c>
      <c r="BD33">
        <f t="shared" si="22"/>
        <v>0.51328673399466429</v>
      </c>
      <c r="BF33">
        <f t="shared" si="23"/>
        <v>1.5543997162781207</v>
      </c>
      <c r="BH33">
        <f t="shared" si="24"/>
        <v>0.76677839339649245</v>
      </c>
      <c r="BI33">
        <f t="shared" si="24"/>
        <v>0.81019346527440006</v>
      </c>
      <c r="BJ33">
        <f t="shared" si="24"/>
        <v>0.77747444197972526</v>
      </c>
      <c r="BL33">
        <f t="shared" si="25"/>
        <v>2.3544463006506176</v>
      </c>
      <c r="BN33">
        <f t="shared" si="26"/>
        <v>0.65462164174133797</v>
      </c>
      <c r="BO33">
        <f t="shared" si="26"/>
        <v>0.69168638674953253</v>
      </c>
      <c r="BP33">
        <f t="shared" si="26"/>
        <v>0.66375317823741187</v>
      </c>
      <c r="BR33">
        <f t="shared" si="27"/>
        <v>2.0100612067282824</v>
      </c>
      <c r="BT33">
        <f t="shared" si="28"/>
        <v>2.399700388898085</v>
      </c>
    </row>
    <row r="34" spans="1:72">
      <c r="A34">
        <v>25</v>
      </c>
      <c r="B34">
        <v>1.0597486190000001</v>
      </c>
      <c r="C34">
        <v>0.96168824600000002</v>
      </c>
      <c r="D34">
        <v>0.89711084500000005</v>
      </c>
      <c r="E34">
        <v>1.2863539180000001</v>
      </c>
      <c r="F34">
        <v>0.887391296</v>
      </c>
      <c r="G34">
        <v>1.0844071230000001</v>
      </c>
      <c r="H34">
        <v>0.54179469000000002</v>
      </c>
      <c r="J34">
        <f t="shared" si="9"/>
        <v>1.0107184325</v>
      </c>
      <c r="K34">
        <f t="shared" si="10"/>
        <v>0.95978496242857136</v>
      </c>
      <c r="M34" s="1">
        <f t="shared" si="11"/>
        <v>3.1792458570000002</v>
      </c>
      <c r="N34" s="1">
        <f t="shared" si="11"/>
        <v>2.8850647380000001</v>
      </c>
      <c r="O34" s="1">
        <f t="shared" si="11"/>
        <v>2.6913325349999999</v>
      </c>
      <c r="P34" s="1">
        <f t="shared" si="11"/>
        <v>3.8590617540000003</v>
      </c>
      <c r="Q34" s="1">
        <f t="shared" si="11"/>
        <v>2.6621738879999999</v>
      </c>
      <c r="R34" s="1">
        <f t="shared" si="11"/>
        <v>3.2532213690000003</v>
      </c>
      <c r="S34" s="1">
        <f t="shared" si="11"/>
        <v>1.62538407</v>
      </c>
      <c r="U34">
        <f t="shared" si="1"/>
        <v>2.2394982456666663</v>
      </c>
      <c r="W34">
        <f t="shared" si="12"/>
        <v>0.95978496242857136</v>
      </c>
      <c r="X34" s="3">
        <f t="shared" si="13"/>
        <v>2.879354887285714</v>
      </c>
      <c r="Z34" s="6">
        <v>3.9824887365102701E-2</v>
      </c>
      <c r="AA34" s="6">
        <v>2.2578063374385199E-2</v>
      </c>
      <c r="AB34" s="6">
        <v>2.2370245517231501E-2</v>
      </c>
      <c r="AD34">
        <f t="shared" si="29"/>
        <v>1.0606465843061064</v>
      </c>
      <c r="AE34">
        <f t="shared" si="29"/>
        <v>1.0602577056272491</v>
      </c>
      <c r="AF34">
        <f t="shared" si="14"/>
        <v>1.0602530197828421</v>
      </c>
      <c r="AH34">
        <f t="shared" si="15"/>
        <v>3.1811573097161974</v>
      </c>
      <c r="AJ34">
        <f t="shared" si="31"/>
        <v>0.96250312102292124</v>
      </c>
      <c r="AK34">
        <f t="shared" si="31"/>
        <v>0.96215022596094879</v>
      </c>
      <c r="AL34">
        <f t="shared" si="31"/>
        <v>0.9621459737058311</v>
      </c>
      <c r="AN34">
        <f t="shared" si="17"/>
        <v>2.8867993206897014</v>
      </c>
      <c r="AP34">
        <f t="shared" si="18"/>
        <v>0.86138350664386298</v>
      </c>
      <c r="AQ34">
        <f t="shared" si="18"/>
        <v>0.87685581948774183</v>
      </c>
      <c r="AR34">
        <f t="shared" si="18"/>
        <v>0.87704225514117895</v>
      </c>
      <c r="AT34">
        <f t="shared" si="19"/>
        <v>2.6152815812727841</v>
      </c>
      <c r="AV34">
        <f t="shared" si="20"/>
        <v>1.2351250181039914</v>
      </c>
      <c r="AW34">
        <f t="shared" si="20"/>
        <v>1.2573105377175073</v>
      </c>
      <c r="AX34">
        <f t="shared" si="20"/>
        <v>1.2575778650322873</v>
      </c>
      <c r="AZ34">
        <f t="shared" si="21"/>
        <v>3.7500134208537856</v>
      </c>
      <c r="BB34">
        <f t="shared" si="22"/>
        <v>0.85205103758802747</v>
      </c>
      <c r="BC34">
        <f t="shared" si="22"/>
        <v>0.86735571908103426</v>
      </c>
      <c r="BD34">
        <f t="shared" si="22"/>
        <v>0.86754013483862569</v>
      </c>
      <c r="BF34">
        <f t="shared" si="23"/>
        <v>2.5869468915076874</v>
      </c>
      <c r="BH34">
        <f t="shared" si="24"/>
        <v>1.0412207314686099</v>
      </c>
      <c r="BI34">
        <f t="shared" si="24"/>
        <v>1.0599233102532715</v>
      </c>
      <c r="BJ34">
        <f t="shared" si="24"/>
        <v>1.0601486694178555</v>
      </c>
      <c r="BL34">
        <f t="shared" si="25"/>
        <v>3.1612927111397369</v>
      </c>
      <c r="BN34">
        <f t="shared" si="26"/>
        <v>0.52021777749573928</v>
      </c>
      <c r="BO34">
        <f t="shared" si="26"/>
        <v>0.52956201515327461</v>
      </c>
      <c r="BP34">
        <f t="shared" si="26"/>
        <v>0.52967460976476766</v>
      </c>
      <c r="BR34">
        <f t="shared" si="27"/>
        <v>1.5794544024137815</v>
      </c>
      <c r="BT34">
        <f t="shared" si="28"/>
        <v>2.8229922339419531</v>
      </c>
    </row>
    <row r="35" spans="1:72">
      <c r="A35">
        <v>26</v>
      </c>
      <c r="B35">
        <v>0.76310166899999998</v>
      </c>
      <c r="C35">
        <v>0.92581845900000004</v>
      </c>
      <c r="D35">
        <v>0.95883179600000001</v>
      </c>
      <c r="E35">
        <v>1.421562169</v>
      </c>
      <c r="F35">
        <v>1.038829947</v>
      </c>
      <c r="G35">
        <v>0.55036582300000003</v>
      </c>
      <c r="H35">
        <v>0.85919060800000002</v>
      </c>
      <c r="J35">
        <f t="shared" si="9"/>
        <v>0.84446006399999995</v>
      </c>
      <c r="K35">
        <f t="shared" si="10"/>
        <v>0.93110006728571426</v>
      </c>
      <c r="M35" s="1">
        <f t="shared" si="11"/>
        <v>2.2893050069999998</v>
      </c>
      <c r="N35" s="1">
        <f t="shared" si="11"/>
        <v>2.7774553769999999</v>
      </c>
      <c r="O35" s="1">
        <f t="shared" si="11"/>
        <v>2.8764953879999999</v>
      </c>
      <c r="P35" s="1">
        <f t="shared" si="11"/>
        <v>4.2646865070000004</v>
      </c>
      <c r="Q35" s="1">
        <f t="shared" si="11"/>
        <v>3.1164898409999999</v>
      </c>
      <c r="R35" s="1">
        <f t="shared" si="11"/>
        <v>1.6510974690000002</v>
      </c>
      <c r="S35" s="1">
        <f t="shared" si="11"/>
        <v>2.5775718240000001</v>
      </c>
      <c r="U35">
        <f t="shared" si="1"/>
        <v>2.1725668236666666</v>
      </c>
      <c r="W35">
        <f t="shared" si="12"/>
        <v>0.93110006728571426</v>
      </c>
      <c r="X35" s="3">
        <f t="shared" si="13"/>
        <v>2.7933002018571429</v>
      </c>
      <c r="Z35" s="6">
        <v>2.3965104157105E-2</v>
      </c>
      <c r="AA35" s="6">
        <v>9.1712888865731604E-2</v>
      </c>
      <c r="AB35" s="6">
        <v>2.00070594670251E-2</v>
      </c>
      <c r="AD35">
        <f t="shared" si="29"/>
        <v>0.76349077136127763</v>
      </c>
      <c r="AE35">
        <f t="shared" si="29"/>
        <v>0.76459073833111169</v>
      </c>
      <c r="AF35">
        <f t="shared" si="14"/>
        <v>0.76342650773342702</v>
      </c>
      <c r="AH35">
        <f t="shared" si="15"/>
        <v>2.2915080174258167</v>
      </c>
      <c r="AJ35">
        <f t="shared" si="31"/>
        <v>0.92629052997447892</v>
      </c>
      <c r="AK35">
        <f t="shared" si="31"/>
        <v>0.92762504379659816</v>
      </c>
      <c r="AL35">
        <f t="shared" si="31"/>
        <v>0.92621256336095503</v>
      </c>
      <c r="AN35">
        <f t="shared" si="17"/>
        <v>2.7801281371320323</v>
      </c>
      <c r="AP35">
        <f t="shared" si="18"/>
        <v>0.93585329213971602</v>
      </c>
      <c r="AQ35">
        <f t="shared" si="18"/>
        <v>0.87089456205252214</v>
      </c>
      <c r="AR35">
        <f t="shared" si="18"/>
        <v>0.93964839123855359</v>
      </c>
      <c r="AT35">
        <f t="shared" si="19"/>
        <v>2.746396245430792</v>
      </c>
      <c r="AV35">
        <f t="shared" si="20"/>
        <v>1.3874942835541149</v>
      </c>
      <c r="AW35">
        <f t="shared" si="20"/>
        <v>1.2911865957787747</v>
      </c>
      <c r="AX35">
        <f t="shared" si="20"/>
        <v>1.3931208901487437</v>
      </c>
      <c r="AZ35">
        <f t="shared" si="21"/>
        <v>4.0718017694816329</v>
      </c>
      <c r="BB35">
        <f t="shared" si="22"/>
        <v>1.0139342791186252</v>
      </c>
      <c r="BC35">
        <f t="shared" si="22"/>
        <v>0.94355585152039512</v>
      </c>
      <c r="BD35">
        <f t="shared" si="22"/>
        <v>1.0180460144742445</v>
      </c>
      <c r="BF35">
        <f t="shared" si="23"/>
        <v>2.9755361451132649</v>
      </c>
      <c r="BH35">
        <f t="shared" si="24"/>
        <v>0.53717624872729419</v>
      </c>
      <c r="BI35">
        <f t="shared" si="24"/>
        <v>0.49989018343970415</v>
      </c>
      <c r="BJ35">
        <f t="shared" si="24"/>
        <v>0.53935462125062084</v>
      </c>
      <c r="BL35">
        <f t="shared" si="25"/>
        <v>1.5764210534176193</v>
      </c>
      <c r="BN35">
        <f t="shared" si="26"/>
        <v>0.83860001558847364</v>
      </c>
      <c r="BO35">
        <f t="shared" si="26"/>
        <v>0.78039175525401572</v>
      </c>
      <c r="BP35">
        <f t="shared" si="26"/>
        <v>0.84200073041223455</v>
      </c>
      <c r="BR35">
        <f t="shared" si="27"/>
        <v>2.460992501254724</v>
      </c>
      <c r="BT35">
        <f t="shared" si="28"/>
        <v>2.7003976956079834</v>
      </c>
    </row>
    <row r="36" spans="1:72">
      <c r="A36">
        <v>27</v>
      </c>
      <c r="B36">
        <v>0.69160281300000004</v>
      </c>
      <c r="C36">
        <v>0.71537439599999997</v>
      </c>
      <c r="D36">
        <v>0.92352816599999998</v>
      </c>
      <c r="E36">
        <v>1.3834557359999999</v>
      </c>
      <c r="F36">
        <v>0.82438024399999998</v>
      </c>
      <c r="G36">
        <v>0.69725214400000002</v>
      </c>
      <c r="H36">
        <v>0.81789416599999998</v>
      </c>
      <c r="J36">
        <f t="shared" si="9"/>
        <v>0.70348860449999995</v>
      </c>
      <c r="K36">
        <f t="shared" si="10"/>
        <v>0.86478395214285719</v>
      </c>
      <c r="M36" s="1">
        <f t="shared" si="11"/>
        <v>2.0748084389999999</v>
      </c>
      <c r="N36" s="1">
        <f t="shared" si="11"/>
        <v>2.1461231879999998</v>
      </c>
      <c r="O36" s="1">
        <f t="shared" si="11"/>
        <v>2.7705844979999998</v>
      </c>
      <c r="P36" s="1">
        <f t="shared" si="11"/>
        <v>4.1503672079999996</v>
      </c>
      <c r="Q36" s="1">
        <f t="shared" si="11"/>
        <v>2.4731407320000001</v>
      </c>
      <c r="R36" s="1">
        <f t="shared" si="11"/>
        <v>2.0917564319999999</v>
      </c>
      <c r="S36" s="1">
        <f t="shared" si="11"/>
        <v>2.453682498</v>
      </c>
      <c r="U36">
        <f t="shared" si="1"/>
        <v>2.0178292216666667</v>
      </c>
      <c r="W36">
        <f t="shared" si="12"/>
        <v>0.86478395214285719</v>
      </c>
      <c r="X36" s="3">
        <f t="shared" si="13"/>
        <v>2.5943518564285717</v>
      </c>
      <c r="Z36" s="6">
        <v>1.94489701418206E-2</v>
      </c>
      <c r="AA36" s="6">
        <v>4.9452557228505598E-2</v>
      </c>
      <c r="AB36" s="6">
        <v>7.3483118275180406E-2</v>
      </c>
      <c r="AD36">
        <f t="shared" si="29"/>
        <v>0.6918890036906391</v>
      </c>
      <c r="AE36">
        <f t="shared" si="29"/>
        <v>0.69233050507849525</v>
      </c>
      <c r="AF36">
        <f t="shared" si="14"/>
        <v>0.69268411366610916</v>
      </c>
      <c r="AH36">
        <f t="shared" si="15"/>
        <v>2.0769036224352435</v>
      </c>
      <c r="AJ36">
        <f t="shared" si="31"/>
        <v>0.71567042355889421</v>
      </c>
      <c r="AK36">
        <f t="shared" si="31"/>
        <v>0.71612710011187219</v>
      </c>
      <c r="AL36">
        <f t="shared" si="31"/>
        <v>0.71649286283728308</v>
      </c>
      <c r="AN36">
        <f t="shared" si="17"/>
        <v>2.1482903865080494</v>
      </c>
      <c r="AP36">
        <f t="shared" si="18"/>
        <v>0.90556649427433566</v>
      </c>
      <c r="AQ36">
        <f t="shared" si="18"/>
        <v>0.8778573365187482</v>
      </c>
      <c r="AR36">
        <f t="shared" si="18"/>
        <v>0.85566443654736157</v>
      </c>
      <c r="AT36">
        <f t="shared" si="19"/>
        <v>2.6390882673404454</v>
      </c>
      <c r="AV36">
        <f t="shared" si="20"/>
        <v>1.3565489466980056</v>
      </c>
      <c r="AW36">
        <f t="shared" si="20"/>
        <v>1.3150403120423555</v>
      </c>
      <c r="AX36">
        <f t="shared" si="20"/>
        <v>1.2817950945230352</v>
      </c>
      <c r="AZ36">
        <f t="shared" si="21"/>
        <v>3.9533843532633961</v>
      </c>
      <c r="BB36">
        <f t="shared" si="22"/>
        <v>0.80834689724893727</v>
      </c>
      <c r="BC36">
        <f t="shared" si="22"/>
        <v>0.78361253280554055</v>
      </c>
      <c r="BD36">
        <f t="shared" si="22"/>
        <v>0.76380221302642592</v>
      </c>
      <c r="BF36">
        <f t="shared" si="23"/>
        <v>2.3557616430809039</v>
      </c>
      <c r="BH36">
        <f t="shared" si="24"/>
        <v>0.68369130787002363</v>
      </c>
      <c r="BI36">
        <f t="shared" si="24"/>
        <v>0.66277124244614183</v>
      </c>
      <c r="BJ36">
        <f t="shared" si="24"/>
        <v>0.64601588223482487</v>
      </c>
      <c r="BL36">
        <f t="shared" si="25"/>
        <v>1.9924784325509903</v>
      </c>
      <c r="BN36">
        <f t="shared" si="26"/>
        <v>0.80198696678629677</v>
      </c>
      <c r="BO36">
        <f t="shared" si="26"/>
        <v>0.77744720794902411</v>
      </c>
      <c r="BP36">
        <f t="shared" si="26"/>
        <v>0.75779275226324194</v>
      </c>
      <c r="BR36">
        <f t="shared" si="27"/>
        <v>2.3372269269985626</v>
      </c>
      <c r="BT36">
        <f t="shared" si="28"/>
        <v>2.5004476617396558</v>
      </c>
    </row>
    <row r="37" spans="1:72">
      <c r="A37">
        <v>28</v>
      </c>
      <c r="B37">
        <v>0.66795966500000004</v>
      </c>
      <c r="C37">
        <v>0.70337080200000002</v>
      </c>
      <c r="D37">
        <v>0.84386452300000003</v>
      </c>
      <c r="E37">
        <v>0.99610549400000004</v>
      </c>
      <c r="F37">
        <v>0.73029085500000002</v>
      </c>
      <c r="G37">
        <v>0.77473020699999995</v>
      </c>
      <c r="H37">
        <v>0.70044032499999997</v>
      </c>
      <c r="J37">
        <f t="shared" si="9"/>
        <v>0.68566523349999997</v>
      </c>
      <c r="K37">
        <f t="shared" si="10"/>
        <v>0.77382312442857148</v>
      </c>
      <c r="M37" s="1">
        <f t="shared" si="11"/>
        <v>2.003878995</v>
      </c>
      <c r="N37" s="1">
        <f t="shared" si="11"/>
        <v>2.1101124059999998</v>
      </c>
      <c r="O37" s="1">
        <f t="shared" si="11"/>
        <v>2.531593569</v>
      </c>
      <c r="P37" s="1">
        <f t="shared" si="11"/>
        <v>2.9883164820000001</v>
      </c>
      <c r="Q37" s="1">
        <f t="shared" si="11"/>
        <v>2.1908725650000003</v>
      </c>
      <c r="R37" s="1">
        <f t="shared" si="11"/>
        <v>2.3241906209999996</v>
      </c>
      <c r="S37" s="1">
        <f t="shared" si="11"/>
        <v>2.1013209750000001</v>
      </c>
      <c r="U37">
        <f t="shared" si="1"/>
        <v>1.8055872903333334</v>
      </c>
      <c r="W37">
        <f t="shared" si="12"/>
        <v>0.77382312442857148</v>
      </c>
      <c r="X37" s="3">
        <f t="shared" si="13"/>
        <v>2.3214693732857143</v>
      </c>
      <c r="Z37" s="6">
        <v>6.6901268716901496E-2</v>
      </c>
      <c r="AA37" s="6">
        <v>2.2702040616422799E-3</v>
      </c>
      <c r="AB37" s="6">
        <v>7.8372130403295104E-2</v>
      </c>
      <c r="AD37">
        <f t="shared" si="29"/>
        <v>0.66891045966043017</v>
      </c>
      <c r="AE37">
        <f t="shared" si="29"/>
        <v>0.66799192893073411</v>
      </c>
      <c r="AF37">
        <f t="shared" si="14"/>
        <v>0.66907348248871323</v>
      </c>
      <c r="AH37">
        <f t="shared" si="15"/>
        <v>2.0059758710798778</v>
      </c>
      <c r="AJ37">
        <f t="shared" si="31"/>
        <v>0.70437200197940908</v>
      </c>
      <c r="AK37">
        <f t="shared" si="31"/>
        <v>0.70340477636705412</v>
      </c>
      <c r="AL37">
        <f t="shared" si="31"/>
        <v>0.704543667281196</v>
      </c>
      <c r="AN37">
        <f t="shared" si="17"/>
        <v>2.1123204456276592</v>
      </c>
      <c r="AP37">
        <f t="shared" si="18"/>
        <v>0.78740891578611716</v>
      </c>
      <c r="AQ37">
        <f t="shared" si="18"/>
        <v>0.84194877833240966</v>
      </c>
      <c r="AR37">
        <f t="shared" si="18"/>
        <v>0.7777290625607296</v>
      </c>
      <c r="AT37">
        <f t="shared" si="19"/>
        <v>2.4070867566792566</v>
      </c>
      <c r="AV37">
        <f t="shared" si="20"/>
        <v>0.92946477267552408</v>
      </c>
      <c r="AW37">
        <f t="shared" si="20"/>
        <v>0.99384413126169713</v>
      </c>
      <c r="AX37">
        <f t="shared" si="20"/>
        <v>0.91803858432879326</v>
      </c>
      <c r="AZ37">
        <f t="shared" si="21"/>
        <v>2.8413474882660141</v>
      </c>
      <c r="BB37">
        <f t="shared" si="22"/>
        <v>0.68143347026814927</v>
      </c>
      <c r="BC37">
        <f t="shared" si="22"/>
        <v>0.72863294573479886</v>
      </c>
      <c r="BD37">
        <f t="shared" si="22"/>
        <v>0.67305640487960605</v>
      </c>
      <c r="BF37">
        <f t="shared" si="23"/>
        <v>2.0831228208825543</v>
      </c>
      <c r="BH37">
        <f t="shared" si="24"/>
        <v>0.72289977323839227</v>
      </c>
      <c r="BI37">
        <f t="shared" si="24"/>
        <v>0.77297141133739156</v>
      </c>
      <c r="BJ37">
        <f t="shared" si="24"/>
        <v>0.71401295018962407</v>
      </c>
      <c r="BL37">
        <f t="shared" si="25"/>
        <v>2.2098841347654079</v>
      </c>
      <c r="BN37">
        <f t="shared" si="26"/>
        <v>0.65357997859702111</v>
      </c>
      <c r="BO37">
        <f t="shared" si="26"/>
        <v>0.69885018252924691</v>
      </c>
      <c r="BP37">
        <f t="shared" si="26"/>
        <v>0.64554532450937352</v>
      </c>
      <c r="BR37">
        <f t="shared" si="27"/>
        <v>1.9979754856356413</v>
      </c>
      <c r="BT37">
        <f t="shared" si="28"/>
        <v>2.2368161432766303</v>
      </c>
    </row>
    <row r="38" spans="1:72">
      <c r="A38">
        <v>29</v>
      </c>
      <c r="B38">
        <v>0.68268795199999999</v>
      </c>
      <c r="C38">
        <v>0.58478660500000001</v>
      </c>
      <c r="D38">
        <v>1.002197827</v>
      </c>
      <c r="E38">
        <v>1.101206709</v>
      </c>
      <c r="F38">
        <v>0.93427197299999998</v>
      </c>
      <c r="G38">
        <v>0.69306248599999998</v>
      </c>
      <c r="H38">
        <v>0.84895232600000003</v>
      </c>
      <c r="J38">
        <f t="shared" si="9"/>
        <v>0.63373727849999995</v>
      </c>
      <c r="K38">
        <f t="shared" si="10"/>
        <v>0.83530941114285706</v>
      </c>
      <c r="M38" s="1">
        <f t="shared" si="11"/>
        <v>2.0480638559999997</v>
      </c>
      <c r="N38" s="1">
        <f t="shared" si="11"/>
        <v>1.7543598149999999</v>
      </c>
      <c r="O38" s="1">
        <f t="shared" si="11"/>
        <v>3.0065934810000003</v>
      </c>
      <c r="P38" s="1">
        <f t="shared" si="11"/>
        <v>3.3036201269999999</v>
      </c>
      <c r="Q38" s="1">
        <f t="shared" si="11"/>
        <v>2.8028159189999999</v>
      </c>
      <c r="R38" s="1">
        <f t="shared" si="11"/>
        <v>2.0791874579999998</v>
      </c>
      <c r="S38" s="1">
        <f t="shared" si="11"/>
        <v>2.5468569780000001</v>
      </c>
      <c r="U38">
        <f t="shared" si="1"/>
        <v>1.9490552926666664</v>
      </c>
      <c r="W38">
        <f t="shared" si="12"/>
        <v>0.83530941114285706</v>
      </c>
      <c r="X38" s="3">
        <f t="shared" si="13"/>
        <v>2.5059282334285711</v>
      </c>
      <c r="Z38" s="6">
        <v>3.5619263350963597E-2</v>
      </c>
      <c r="AA38" s="6">
        <v>8.0972942826338101E-2</v>
      </c>
      <c r="AB38" s="6">
        <v>5.5468110670335503E-2</v>
      </c>
      <c r="AD38">
        <f t="shared" si="29"/>
        <v>0.68320533161593233</v>
      </c>
      <c r="AE38">
        <f t="shared" si="29"/>
        <v>0.68386410630862815</v>
      </c>
      <c r="AF38">
        <f t="shared" si="14"/>
        <v>0.68349364159308168</v>
      </c>
      <c r="AH38">
        <f t="shared" si="15"/>
        <v>2.0505630795176422</v>
      </c>
      <c r="AJ38">
        <f t="shared" si="31"/>
        <v>0.58522978942739601</v>
      </c>
      <c r="AK38">
        <f t="shared" si="31"/>
        <v>0.58579409207089939</v>
      </c>
      <c r="AL38">
        <f t="shared" si="31"/>
        <v>0.58547675410903544</v>
      </c>
      <c r="AN38">
        <f t="shared" si="17"/>
        <v>1.7565006356073307</v>
      </c>
      <c r="AP38">
        <f t="shared" si="18"/>
        <v>0.96650027867032362</v>
      </c>
      <c r="AQ38">
        <f t="shared" si="18"/>
        <v>0.92104691965364871</v>
      </c>
      <c r="AR38">
        <f t="shared" si="18"/>
        <v>0.94660780701839431</v>
      </c>
      <c r="AT38">
        <f t="shared" si="19"/>
        <v>2.8341550053423665</v>
      </c>
      <c r="AV38">
        <f t="shared" si="20"/>
        <v>1.0619825372282812</v>
      </c>
      <c r="AW38">
        <f t="shared" si="20"/>
        <v>1.0120387611121628</v>
      </c>
      <c r="AX38">
        <f t="shared" si="20"/>
        <v>1.040124853394272</v>
      </c>
      <c r="AZ38">
        <f t="shared" si="21"/>
        <v>3.1141461517347162</v>
      </c>
      <c r="BB38">
        <f t="shared" si="22"/>
        <v>0.90099389355228865</v>
      </c>
      <c r="BC38">
        <f t="shared" si="22"/>
        <v>0.85862122194602086</v>
      </c>
      <c r="BD38">
        <f t="shared" si="22"/>
        <v>0.8824496718054432</v>
      </c>
      <c r="BF38">
        <f t="shared" si="23"/>
        <v>2.6420647873037528</v>
      </c>
      <c r="BH38">
        <f t="shared" si="24"/>
        <v>0.66837611079249248</v>
      </c>
      <c r="BI38">
        <f t="shared" si="24"/>
        <v>0.63694317694604219</v>
      </c>
      <c r="BJ38">
        <f t="shared" si="24"/>
        <v>0.65461961932509416</v>
      </c>
      <c r="BL38">
        <f t="shared" si="25"/>
        <v>1.9599389070636288</v>
      </c>
      <c r="BN38">
        <f t="shared" si="26"/>
        <v>0.818713269527793</v>
      </c>
      <c r="BO38">
        <f t="shared" si="26"/>
        <v>0.7802101578445152</v>
      </c>
      <c r="BP38">
        <f t="shared" si="26"/>
        <v>0.8018625444275933</v>
      </c>
      <c r="BR38">
        <f t="shared" si="27"/>
        <v>2.4007859717999018</v>
      </c>
      <c r="BT38">
        <f t="shared" si="28"/>
        <v>2.3940220769099056</v>
      </c>
    </row>
    <row r="39" spans="1:72">
      <c r="A39">
        <v>30</v>
      </c>
      <c r="B39">
        <v>0.62114177699999995</v>
      </c>
      <c r="C39">
        <v>0.75774503999999998</v>
      </c>
      <c r="D39">
        <v>0.62022497200000004</v>
      </c>
      <c r="E39">
        <v>0.60795713799999995</v>
      </c>
      <c r="F39">
        <v>0.465544552</v>
      </c>
      <c r="G39">
        <v>0.72406295700000001</v>
      </c>
      <c r="H39">
        <v>0.65504424400000005</v>
      </c>
      <c r="J39">
        <f t="shared" si="9"/>
        <v>0.68944340849999997</v>
      </c>
      <c r="K39">
        <f t="shared" si="10"/>
        <v>0.63596009714285717</v>
      </c>
      <c r="M39" s="1">
        <f t="shared" si="11"/>
        <v>1.8634253309999997</v>
      </c>
      <c r="N39" s="1">
        <f t="shared" si="11"/>
        <v>2.2732351199999998</v>
      </c>
      <c r="O39" s="1">
        <f t="shared" si="11"/>
        <v>1.8606749160000002</v>
      </c>
      <c r="P39" s="1">
        <f t="shared" si="11"/>
        <v>1.8238714139999999</v>
      </c>
      <c r="Q39" s="1">
        <f t="shared" si="11"/>
        <v>1.3966336560000001</v>
      </c>
      <c r="R39" s="1">
        <f t="shared" si="11"/>
        <v>2.1721888709999999</v>
      </c>
      <c r="S39" s="1">
        <f t="shared" si="11"/>
        <v>1.9651327320000003</v>
      </c>
      <c r="U39">
        <f t="shared" si="1"/>
        <v>1.4839068933333335</v>
      </c>
      <c r="W39">
        <f t="shared" si="12"/>
        <v>0.63596009714285717</v>
      </c>
      <c r="X39" s="3">
        <f t="shared" si="13"/>
        <v>1.9078802914285715</v>
      </c>
      <c r="Z39" s="6">
        <v>5.9250164707191202E-2</v>
      </c>
      <c r="AA39" s="6">
        <v>8.1790809519588906E-2</v>
      </c>
      <c r="AB39" s="6">
        <v>3.2451357156969597E-2</v>
      </c>
      <c r="AD39">
        <f t="shared" si="29"/>
        <v>0.62192481428922908</v>
      </c>
      <c r="AE39">
        <f t="shared" si="29"/>
        <v>0.62222270654823963</v>
      </c>
      <c r="AF39">
        <f t="shared" si="14"/>
        <v>0.62157064707767107</v>
      </c>
      <c r="AH39">
        <f t="shared" si="15"/>
        <v>1.8657181679151398</v>
      </c>
      <c r="AJ39">
        <f t="shared" si="31"/>
        <v>0.75870028507289489</v>
      </c>
      <c r="AK39">
        <f t="shared" si="31"/>
        <v>0.75906369064321377</v>
      </c>
      <c r="AL39">
        <f t="shared" si="31"/>
        <v>0.75826822840270136</v>
      </c>
      <c r="AN39">
        <f t="shared" si="17"/>
        <v>2.2760322041188101</v>
      </c>
      <c r="AP39">
        <f t="shared" si="18"/>
        <v>0.58347654025348694</v>
      </c>
      <c r="AQ39">
        <f t="shared" si="18"/>
        <v>0.56949626945585563</v>
      </c>
      <c r="AR39">
        <f t="shared" si="18"/>
        <v>0.60009782991595662</v>
      </c>
      <c r="AT39">
        <f t="shared" si="19"/>
        <v>1.7530706396252991</v>
      </c>
      <c r="AV39">
        <f t="shared" si="20"/>
        <v>0.57193557743858736</v>
      </c>
      <c r="AW39">
        <f t="shared" si="20"/>
        <v>0.55823183152976752</v>
      </c>
      <c r="AX39">
        <f t="shared" si="20"/>
        <v>0.58822810377863288</v>
      </c>
      <c r="AZ39">
        <f t="shared" si="21"/>
        <v>1.7183955127469877</v>
      </c>
      <c r="BB39">
        <f t="shared" si="22"/>
        <v>0.43796096061546447</v>
      </c>
      <c r="BC39">
        <f t="shared" si="22"/>
        <v>0.42746728622448565</v>
      </c>
      <c r="BD39">
        <f t="shared" si="22"/>
        <v>0.45043699947056659</v>
      </c>
      <c r="BF39">
        <f t="shared" si="23"/>
        <v>1.3158652463105167</v>
      </c>
      <c r="BH39">
        <f t="shared" si="24"/>
        <v>0.68116210753937412</v>
      </c>
      <c r="BI39">
        <f t="shared" si="24"/>
        <v>0.66484126160382273</v>
      </c>
      <c r="BJ39">
        <f t="shared" si="24"/>
        <v>0.70056613137826151</v>
      </c>
      <c r="BL39">
        <f t="shared" si="25"/>
        <v>2.0465695005214584</v>
      </c>
      <c r="BN39">
        <f t="shared" si="26"/>
        <v>0.61623276465250243</v>
      </c>
      <c r="BO39">
        <f t="shared" si="26"/>
        <v>0.60146764501209293</v>
      </c>
      <c r="BP39">
        <f t="shared" si="26"/>
        <v>0.63378716928433898</v>
      </c>
      <c r="BR39">
        <f t="shared" si="27"/>
        <v>1.8514875789489342</v>
      </c>
      <c r="BT39">
        <f t="shared" si="28"/>
        <v>1.8324484071695923</v>
      </c>
    </row>
    <row r="40" spans="1:72">
      <c r="A40">
        <v>31</v>
      </c>
      <c r="B40">
        <v>0.71758219599999995</v>
      </c>
      <c r="C40">
        <v>0.66446466299999996</v>
      </c>
      <c r="D40">
        <v>0.55872249100000004</v>
      </c>
      <c r="E40">
        <v>0.77845626700000004</v>
      </c>
      <c r="F40">
        <v>0.48442009699999999</v>
      </c>
      <c r="G40">
        <v>0.78494126799999997</v>
      </c>
      <c r="H40">
        <v>0.65608664299999997</v>
      </c>
      <c r="J40">
        <f t="shared" si="9"/>
        <v>0.69102342949999995</v>
      </c>
      <c r="K40">
        <f t="shared" si="10"/>
        <v>0.66352480357142862</v>
      </c>
      <c r="M40" s="1">
        <f t="shared" si="11"/>
        <v>2.1527465879999998</v>
      </c>
      <c r="N40" s="1">
        <f t="shared" si="11"/>
        <v>1.9933939889999999</v>
      </c>
      <c r="O40" s="1">
        <f t="shared" si="11"/>
        <v>1.676167473</v>
      </c>
      <c r="P40" s="1">
        <f t="shared" si="11"/>
        <v>2.335368801</v>
      </c>
      <c r="Q40" s="1">
        <f t="shared" si="11"/>
        <v>1.4532602909999999</v>
      </c>
      <c r="R40" s="1">
        <f t="shared" si="11"/>
        <v>2.354823804</v>
      </c>
      <c r="S40" s="1">
        <f t="shared" si="11"/>
        <v>1.9682599289999998</v>
      </c>
      <c r="U40">
        <f t="shared" si="1"/>
        <v>1.5482245416666667</v>
      </c>
      <c r="W40">
        <f t="shared" si="12"/>
        <v>0.66352480357142862</v>
      </c>
      <c r="X40" s="3">
        <f t="shared" si="13"/>
        <v>1.9905744107142858</v>
      </c>
      <c r="Z40" s="6">
        <v>2.12387646315619E-2</v>
      </c>
      <c r="AA40" s="6">
        <v>7.8587067406624495E-2</v>
      </c>
      <c r="AB40" s="6">
        <v>4.2183780996128899E-2</v>
      </c>
      <c r="AD40">
        <f t="shared" si="29"/>
        <v>0.71790646322052432</v>
      </c>
      <c r="AE40">
        <f t="shared" si="29"/>
        <v>0.71878204026397541</v>
      </c>
      <c r="AF40">
        <f t="shared" si="14"/>
        <v>0.71822624557878256</v>
      </c>
      <c r="AH40">
        <f t="shared" si="15"/>
        <v>2.1549147490632823</v>
      </c>
      <c r="AJ40">
        <f t="shared" si="31"/>
        <v>0.66476492701241374</v>
      </c>
      <c r="AK40">
        <f t="shared" si="31"/>
        <v>0.66557569128213834</v>
      </c>
      <c r="AL40">
        <f t="shared" si="31"/>
        <v>0.66506103814518414</v>
      </c>
      <c r="AN40">
        <f t="shared" si="17"/>
        <v>1.9954016564397361</v>
      </c>
      <c r="AP40">
        <f t="shared" si="18"/>
        <v>0.54685591551929102</v>
      </c>
      <c r="AQ40">
        <f t="shared" si="18"/>
        <v>0.5148141289381859</v>
      </c>
      <c r="AR40">
        <f t="shared" si="18"/>
        <v>0.53515346380204443</v>
      </c>
      <c r="AT40">
        <f t="shared" si="19"/>
        <v>1.5968235082595212</v>
      </c>
      <c r="AV40">
        <f t="shared" si="20"/>
        <v>0.76192281756922275</v>
      </c>
      <c r="AW40">
        <f t="shared" si="20"/>
        <v>0.71727967187216179</v>
      </c>
      <c r="AX40">
        <f t="shared" si="20"/>
        <v>0.74561803831780804</v>
      </c>
      <c r="AZ40">
        <f t="shared" si="21"/>
        <v>2.2248205277591926</v>
      </c>
      <c r="BB40">
        <f t="shared" si="22"/>
        <v>0.47413161257701858</v>
      </c>
      <c r="BC40">
        <f t="shared" si="22"/>
        <v>0.44635094218393745</v>
      </c>
      <c r="BD40">
        <f t="shared" si="22"/>
        <v>0.46398542571802848</v>
      </c>
      <c r="BF40">
        <f t="shared" si="23"/>
        <v>1.3844679804789846</v>
      </c>
      <c r="BH40">
        <f t="shared" si="24"/>
        <v>0.76827008515934814</v>
      </c>
      <c r="BI40">
        <f t="shared" si="24"/>
        <v>0.72325503566144267</v>
      </c>
      <c r="BJ40">
        <f t="shared" si="24"/>
        <v>0.75182947745586426</v>
      </c>
      <c r="BL40">
        <f t="shared" si="25"/>
        <v>2.243354598276655</v>
      </c>
      <c r="BN40">
        <f t="shared" si="26"/>
        <v>0.64215217321141138</v>
      </c>
      <c r="BO40">
        <f t="shared" si="26"/>
        <v>0.60452671776197298</v>
      </c>
      <c r="BP40">
        <f t="shared" si="26"/>
        <v>0.62841042773720257</v>
      </c>
      <c r="BR40">
        <f t="shared" si="27"/>
        <v>1.8750893187105868</v>
      </c>
      <c r="BT40">
        <f t="shared" si="28"/>
        <v>1.9249817627125654</v>
      </c>
    </row>
    <row r="41" spans="1:72">
      <c r="A41">
        <v>32</v>
      </c>
      <c r="B41">
        <v>0.60632121900000002</v>
      </c>
      <c r="C41">
        <v>0.65588989600000003</v>
      </c>
      <c r="D41">
        <v>0.82234671999999998</v>
      </c>
      <c r="E41">
        <v>0.78579204499999999</v>
      </c>
      <c r="F41">
        <v>0.97156737599999998</v>
      </c>
      <c r="G41">
        <v>0.90446849299999998</v>
      </c>
      <c r="H41">
        <v>0.72173517700000001</v>
      </c>
      <c r="J41">
        <f t="shared" si="9"/>
        <v>0.63110555749999997</v>
      </c>
      <c r="K41">
        <f t="shared" si="10"/>
        <v>0.78116013228571435</v>
      </c>
      <c r="M41" s="1">
        <f t="shared" si="11"/>
        <v>1.8189636570000001</v>
      </c>
      <c r="N41" s="1">
        <f t="shared" si="11"/>
        <v>1.967669688</v>
      </c>
      <c r="O41" s="1">
        <f t="shared" si="11"/>
        <v>2.4670401599999998</v>
      </c>
      <c r="P41" s="1">
        <f t="shared" si="11"/>
        <v>2.357376135</v>
      </c>
      <c r="Q41" s="1">
        <f t="shared" si="11"/>
        <v>2.9147021280000001</v>
      </c>
      <c r="R41" s="1">
        <f t="shared" si="11"/>
        <v>2.713405479</v>
      </c>
      <c r="S41" s="1">
        <f t="shared" si="11"/>
        <v>2.1652055309999998</v>
      </c>
      <c r="U41">
        <f t="shared" si="1"/>
        <v>1.8227069753333334</v>
      </c>
      <c r="W41">
        <f t="shared" si="12"/>
        <v>0.78116013228571435</v>
      </c>
      <c r="X41" s="3">
        <f t="shared" si="13"/>
        <v>2.3434803968571432</v>
      </c>
      <c r="Z41" s="6">
        <v>8.5085581359453502E-2</v>
      </c>
      <c r="AA41" s="6">
        <v>8.4200120531022493E-2</v>
      </c>
      <c r="AB41" s="6">
        <v>2.8075058129615998E-2</v>
      </c>
      <c r="AD41">
        <f t="shared" si="29"/>
        <v>0.60741886141296142</v>
      </c>
      <c r="AE41">
        <f t="shared" si="29"/>
        <v>0.60740743856851731</v>
      </c>
      <c r="AF41">
        <f t="shared" si="14"/>
        <v>0.60668339992486475</v>
      </c>
      <c r="AH41">
        <f t="shared" si="15"/>
        <v>1.8215096999063434</v>
      </c>
      <c r="AJ41">
        <f t="shared" si="31"/>
        <v>0.65707727415125428</v>
      </c>
      <c r="AK41">
        <f t="shared" si="31"/>
        <v>0.65706491745315487</v>
      </c>
      <c r="AL41">
        <f t="shared" si="31"/>
        <v>0.65628168636078354</v>
      </c>
      <c r="AN41">
        <f t="shared" si="17"/>
        <v>1.9704238779651928</v>
      </c>
      <c r="AP41">
        <f t="shared" si="18"/>
        <v>0.75237687124976016</v>
      </c>
      <c r="AQ41">
        <f t="shared" si="18"/>
        <v>0.75310502705770888</v>
      </c>
      <c r="AR41">
        <f t="shared" si="18"/>
        <v>0.79925928803330093</v>
      </c>
      <c r="AT41">
        <f t="shared" si="19"/>
        <v>2.3047411863407699</v>
      </c>
      <c r="AV41">
        <f t="shared" si="20"/>
        <v>0.71893247202354116</v>
      </c>
      <c r="AW41">
        <f t="shared" si="20"/>
        <v>0.7196282600986813</v>
      </c>
      <c r="AX41">
        <f t="shared" si="20"/>
        <v>0.76373088765883523</v>
      </c>
      <c r="AZ41">
        <f t="shared" si="21"/>
        <v>2.2022916197810578</v>
      </c>
      <c r="BB41">
        <f t="shared" si="22"/>
        <v>0.88890100098316116</v>
      </c>
      <c r="BC41">
        <f t="shared" si="22"/>
        <v>0.88976128583679071</v>
      </c>
      <c r="BD41">
        <f t="shared" si="22"/>
        <v>0.94429056544196155</v>
      </c>
      <c r="BF41">
        <f t="shared" si="23"/>
        <v>2.7229528522619137</v>
      </c>
      <c r="BH41">
        <f t="shared" si="24"/>
        <v>0.8275112654517861</v>
      </c>
      <c r="BI41">
        <f t="shared" si="24"/>
        <v>0.82831213687288763</v>
      </c>
      <c r="BJ41">
        <f t="shared" si="24"/>
        <v>0.87907548748261888</v>
      </c>
      <c r="BL41">
        <f t="shared" si="25"/>
        <v>2.5348988898072928</v>
      </c>
      <c r="BN41">
        <f t="shared" si="26"/>
        <v>0.66032591987738687</v>
      </c>
      <c r="BO41">
        <f t="shared" si="26"/>
        <v>0.66096498810512117</v>
      </c>
      <c r="BP41">
        <f t="shared" si="26"/>
        <v>0.70147241995153631</v>
      </c>
      <c r="BR41">
        <f t="shared" si="27"/>
        <v>2.0227633279340447</v>
      </c>
      <c r="BT41">
        <f t="shared" si="28"/>
        <v>2.2256544934280877</v>
      </c>
    </row>
    <row r="42" spans="1:72">
      <c r="A42">
        <v>33</v>
      </c>
      <c r="B42">
        <v>0.90538076000000001</v>
      </c>
      <c r="C42">
        <v>1.0814963950000001</v>
      </c>
      <c r="D42">
        <v>0.69803170999999997</v>
      </c>
      <c r="E42">
        <v>0.81726087000000003</v>
      </c>
      <c r="F42">
        <v>0.80979413600000005</v>
      </c>
      <c r="G42">
        <v>0.838414043</v>
      </c>
      <c r="H42">
        <v>0.70278968600000002</v>
      </c>
      <c r="J42">
        <f t="shared" si="9"/>
        <v>0.99343857750000009</v>
      </c>
      <c r="K42">
        <f t="shared" si="10"/>
        <v>0.8361668000000001</v>
      </c>
      <c r="M42" s="1">
        <f t="shared" si="11"/>
        <v>2.7161422800000001</v>
      </c>
      <c r="N42" s="1">
        <f t="shared" si="11"/>
        <v>3.2444891849999999</v>
      </c>
      <c r="O42" s="1">
        <f t="shared" si="11"/>
        <v>2.0940951299999999</v>
      </c>
      <c r="P42" s="1">
        <f t="shared" si="11"/>
        <v>2.45178261</v>
      </c>
      <c r="Q42" s="1">
        <f t="shared" si="11"/>
        <v>2.4293824080000004</v>
      </c>
      <c r="R42" s="1">
        <f t="shared" si="11"/>
        <v>2.5152421289999998</v>
      </c>
      <c r="S42" s="1">
        <f t="shared" si="11"/>
        <v>2.1083690580000001</v>
      </c>
      <c r="U42">
        <f t="shared" si="1"/>
        <v>1.9510558666666669</v>
      </c>
      <c r="W42">
        <f t="shared" si="12"/>
        <v>0.8361668000000001</v>
      </c>
      <c r="X42" s="3">
        <f t="shared" si="13"/>
        <v>2.5085004000000004</v>
      </c>
      <c r="Z42" s="6">
        <v>4.4323050626553499E-2</v>
      </c>
      <c r="AA42" s="6">
        <v>6.8489959882572296E-2</v>
      </c>
      <c r="AB42" s="6">
        <v>6.4810886862687697E-2</v>
      </c>
      <c r="AD42">
        <f t="shared" si="29"/>
        <v>0.90623457355876136</v>
      </c>
      <c r="AE42">
        <f t="shared" si="29"/>
        <v>0.90670011089214575</v>
      </c>
      <c r="AF42">
        <f t="shared" si="14"/>
        <v>0.90662923936178763</v>
      </c>
      <c r="AH42">
        <f t="shared" si="15"/>
        <v>2.7195639238126947</v>
      </c>
      <c r="AJ42">
        <f t="shared" si="31"/>
        <v>1.0825162932865535</v>
      </c>
      <c r="AK42">
        <f t="shared" si="31"/>
        <v>1.0830723874405679</v>
      </c>
      <c r="AL42">
        <f t="shared" si="31"/>
        <v>1.0829877299042288</v>
      </c>
      <c r="AN42">
        <f t="shared" si="17"/>
        <v>3.2485764106313502</v>
      </c>
      <c r="AP42">
        <f t="shared" si="18"/>
        <v>0.6670928151787302</v>
      </c>
      <c r="AQ42">
        <f t="shared" si="18"/>
        <v>0.65022354618533662</v>
      </c>
      <c r="AR42">
        <f t="shared" si="18"/>
        <v>0.65279165581662157</v>
      </c>
      <c r="AT42">
        <f t="shared" si="19"/>
        <v>1.9701080171806884</v>
      </c>
      <c r="AV42">
        <f t="shared" si="20"/>
        <v>0.78103737508388882</v>
      </c>
      <c r="AW42">
        <f t="shared" si="20"/>
        <v>0.76128670580010382</v>
      </c>
      <c r="AX42">
        <f t="shared" si="20"/>
        <v>0.76429346821712829</v>
      </c>
      <c r="AZ42">
        <f t="shared" si="21"/>
        <v>2.3066175491011212</v>
      </c>
      <c r="BB42">
        <f t="shared" si="22"/>
        <v>0.77390158951298593</v>
      </c>
      <c r="BC42">
        <f t="shared" si="22"/>
        <v>0.75433136811221768</v>
      </c>
      <c r="BD42">
        <f t="shared" si="22"/>
        <v>0.75731065986963619</v>
      </c>
      <c r="BF42">
        <f t="shared" si="23"/>
        <v>2.2855436174948398</v>
      </c>
      <c r="BH42">
        <f t="shared" si="24"/>
        <v>0.80125297492609759</v>
      </c>
      <c r="BI42">
        <f t="shared" si="24"/>
        <v>0.78099109882994477</v>
      </c>
      <c r="BJ42">
        <f t="shared" si="24"/>
        <v>0.78407568531503846</v>
      </c>
      <c r="BL42">
        <f t="shared" si="25"/>
        <v>2.3663197590710809</v>
      </c>
      <c r="BN42">
        <f t="shared" si="26"/>
        <v>0.67163990316760236</v>
      </c>
      <c r="BO42">
        <f t="shared" si="26"/>
        <v>0.65465564859997438</v>
      </c>
      <c r="BP42">
        <f t="shared" si="26"/>
        <v>0.65724126317239029</v>
      </c>
      <c r="BR42">
        <f t="shared" si="27"/>
        <v>1.983536814939967</v>
      </c>
      <c r="BT42">
        <f t="shared" si="28"/>
        <v>2.4114665846045349</v>
      </c>
    </row>
    <row r="43" spans="1:72">
      <c r="A43">
        <v>34</v>
      </c>
      <c r="B43">
        <v>0.83764606799999997</v>
      </c>
      <c r="C43">
        <v>1.0120735300000001</v>
      </c>
      <c r="D43">
        <v>1.06921183</v>
      </c>
      <c r="E43">
        <v>1.12304797</v>
      </c>
      <c r="F43">
        <v>1.057408278</v>
      </c>
      <c r="G43">
        <v>0.99379155900000005</v>
      </c>
      <c r="H43">
        <v>0.98357451600000001</v>
      </c>
      <c r="J43">
        <f t="shared" si="9"/>
        <v>0.92485979900000004</v>
      </c>
      <c r="K43">
        <f t="shared" si="10"/>
        <v>1.0109648215714286</v>
      </c>
      <c r="M43" s="1">
        <f t="shared" si="11"/>
        <v>2.5129382040000001</v>
      </c>
      <c r="N43" s="1">
        <f t="shared" si="11"/>
        <v>3.0362205900000001</v>
      </c>
      <c r="O43" s="1">
        <f t="shared" si="11"/>
        <v>3.2076354899999999</v>
      </c>
      <c r="P43" s="1">
        <f t="shared" si="11"/>
        <v>3.36914391</v>
      </c>
      <c r="Q43" s="1">
        <f t="shared" si="11"/>
        <v>3.1722248340000001</v>
      </c>
      <c r="R43" s="1">
        <f t="shared" si="11"/>
        <v>2.9813746770000003</v>
      </c>
      <c r="S43" s="1">
        <f t="shared" si="11"/>
        <v>2.950723548</v>
      </c>
      <c r="U43">
        <f t="shared" si="1"/>
        <v>2.3589179170000003</v>
      </c>
      <c r="W43">
        <f t="shared" si="12"/>
        <v>1.0109648215714286</v>
      </c>
      <c r="X43" s="3">
        <f t="shared" si="13"/>
        <v>3.0328944647142859</v>
      </c>
      <c r="Z43" s="6">
        <v>7.96832638559863E-2</v>
      </c>
      <c r="AA43" s="6">
        <v>8.2145321113057404E-2</v>
      </c>
      <c r="AB43" s="6">
        <v>5.2352726575918399E-2</v>
      </c>
      <c r="AD43">
        <f t="shared" si="29"/>
        <v>0.83906620358839079</v>
      </c>
      <c r="AE43">
        <f t="shared" si="29"/>
        <v>0.8391100830049989</v>
      </c>
      <c r="AF43">
        <f t="shared" si="14"/>
        <v>0.83857911173543398</v>
      </c>
      <c r="AH43">
        <f t="shared" si="15"/>
        <v>2.5167553983288236</v>
      </c>
      <c r="AJ43">
        <f t="shared" si="31"/>
        <v>1.013789387917716</v>
      </c>
      <c r="AK43">
        <f t="shared" si="31"/>
        <v>1.0138424045768486</v>
      </c>
      <c r="AL43">
        <f t="shared" si="31"/>
        <v>1.0132008663572514</v>
      </c>
      <c r="AN43">
        <f t="shared" si="17"/>
        <v>3.0408326588518158</v>
      </c>
      <c r="AP43">
        <f t="shared" si="18"/>
        <v>0.98401354163216792</v>
      </c>
      <c r="AQ43">
        <f t="shared" si="18"/>
        <v>0.98138108088677023</v>
      </c>
      <c r="AR43">
        <f t="shared" si="18"/>
        <v>1.0132356754122727</v>
      </c>
      <c r="AT43">
        <f t="shared" si="19"/>
        <v>2.9786302979312107</v>
      </c>
      <c r="AV43">
        <f t="shared" si="20"/>
        <v>1.0335598422835601</v>
      </c>
      <c r="AW43">
        <f t="shared" si="20"/>
        <v>1.0307948338789827</v>
      </c>
      <c r="AX43">
        <f t="shared" si="20"/>
        <v>1.0642533466949498</v>
      </c>
      <c r="AZ43">
        <f t="shared" si="21"/>
        <v>3.1286080228574926</v>
      </c>
      <c r="BB43">
        <f t="shared" si="22"/>
        <v>0.97315053518062189</v>
      </c>
      <c r="BC43">
        <f t="shared" si="22"/>
        <v>0.97054713545608495</v>
      </c>
      <c r="BD43">
        <f t="shared" si="22"/>
        <v>1.0020500715427534</v>
      </c>
      <c r="BF43">
        <f t="shared" si="23"/>
        <v>2.94574774217946</v>
      </c>
      <c r="BH43">
        <f t="shared" si="24"/>
        <v>0.91460300398635097</v>
      </c>
      <c r="BI43">
        <f t="shared" si="24"/>
        <v>0.91215623226649911</v>
      </c>
      <c r="BJ43">
        <f t="shared" si="24"/>
        <v>0.94176386123821743</v>
      </c>
      <c r="BL43">
        <f t="shared" si="25"/>
        <v>2.7685230974910677</v>
      </c>
      <c r="BN43">
        <f t="shared" si="26"/>
        <v>0.9052000883195479</v>
      </c>
      <c r="BO43">
        <f t="shared" si="26"/>
        <v>0.90277847154456003</v>
      </c>
      <c r="BP43">
        <f t="shared" si="26"/>
        <v>0.9320817082968107</v>
      </c>
      <c r="BR43">
        <f t="shared" si="27"/>
        <v>2.7400602681609185</v>
      </c>
      <c r="BT43">
        <f t="shared" si="28"/>
        <v>2.8741653551143989</v>
      </c>
    </row>
    <row r="44" spans="1:72">
      <c r="A44">
        <v>35</v>
      </c>
      <c r="B44">
        <v>1.2356579860000001</v>
      </c>
      <c r="C44">
        <v>1.319766005</v>
      </c>
      <c r="D44">
        <v>1.4422461440000001</v>
      </c>
      <c r="E44">
        <v>1.3131486210000001</v>
      </c>
      <c r="F44">
        <v>1.2159109290000001</v>
      </c>
      <c r="G44">
        <v>1.386301292</v>
      </c>
      <c r="H44">
        <v>1.2293957849999999</v>
      </c>
      <c r="J44">
        <f t="shared" si="9"/>
        <v>1.2777119955</v>
      </c>
      <c r="K44">
        <f t="shared" si="10"/>
        <v>1.306060966</v>
      </c>
      <c r="M44" s="1">
        <f t="shared" si="11"/>
        <v>3.7069739580000003</v>
      </c>
      <c r="N44" s="1">
        <f t="shared" si="11"/>
        <v>3.9592980149999999</v>
      </c>
      <c r="O44" s="1">
        <f t="shared" si="11"/>
        <v>4.326738432</v>
      </c>
      <c r="P44" s="1">
        <f t="shared" si="11"/>
        <v>3.9394458630000004</v>
      </c>
      <c r="Q44" s="1">
        <f t="shared" si="11"/>
        <v>3.6477327870000003</v>
      </c>
      <c r="R44" s="1">
        <f t="shared" si="11"/>
        <v>4.1589038760000001</v>
      </c>
      <c r="S44" s="1">
        <f t="shared" si="11"/>
        <v>3.6881873549999997</v>
      </c>
      <c r="U44">
        <f t="shared" si="1"/>
        <v>3.047475587333333</v>
      </c>
      <c r="W44">
        <f t="shared" si="12"/>
        <v>1.306060966</v>
      </c>
      <c r="X44" s="3">
        <f t="shared" si="13"/>
        <v>3.918182898</v>
      </c>
      <c r="Z44" s="6">
        <v>7.6603702665306597E-2</v>
      </c>
      <c r="AA44" s="6">
        <v>6.2473108293488601E-2</v>
      </c>
      <c r="AB44" s="6">
        <v>7.7387326909229101E-2</v>
      </c>
      <c r="AD44">
        <f t="shared" si="29"/>
        <v>1.2376719429565011</v>
      </c>
      <c r="AE44">
        <f t="shared" si="29"/>
        <v>1.237300441216449</v>
      </c>
      <c r="AF44">
        <f t="shared" si="14"/>
        <v>1.2376925449044807</v>
      </c>
      <c r="AH44">
        <f t="shared" si="15"/>
        <v>3.7126649290774307</v>
      </c>
      <c r="AJ44">
        <f t="shared" si="31"/>
        <v>1.3219170467581871</v>
      </c>
      <c r="AK44">
        <f t="shared" si="31"/>
        <v>1.3215202578628178</v>
      </c>
      <c r="AL44">
        <f t="shared" si="31"/>
        <v>1.3219390510270772</v>
      </c>
      <c r="AN44">
        <f t="shared" si="17"/>
        <v>3.9653763556480821</v>
      </c>
      <c r="AP44">
        <f t="shared" si="18"/>
        <v>1.331764749214839</v>
      </c>
      <c r="AQ44">
        <f t="shared" si="18"/>
        <v>1.3521445444600217</v>
      </c>
      <c r="AR44">
        <f t="shared" si="18"/>
        <v>1.330634570170697</v>
      </c>
      <c r="AT44">
        <f t="shared" si="19"/>
        <v>4.0145438638455575</v>
      </c>
      <c r="AV44">
        <f t="shared" si="20"/>
        <v>1.2125565744815587</v>
      </c>
      <c r="AW44">
        <f t="shared" si="20"/>
        <v>1.2311121449948219</v>
      </c>
      <c r="AX44">
        <f t="shared" si="20"/>
        <v>1.2115275593862698</v>
      </c>
      <c r="AZ44">
        <f t="shared" si="21"/>
        <v>3.6551962788626504</v>
      </c>
      <c r="BB44">
        <f t="shared" si="22"/>
        <v>1.1227676497273873</v>
      </c>
      <c r="BC44">
        <f t="shared" si="22"/>
        <v>1.1399491938573467</v>
      </c>
      <c r="BD44">
        <f t="shared" si="22"/>
        <v>1.1218148324449726</v>
      </c>
      <c r="BF44">
        <f t="shared" si="23"/>
        <v>3.3845316760297064</v>
      </c>
      <c r="BH44">
        <f t="shared" si="24"/>
        <v>1.2801054800231015</v>
      </c>
      <c r="BI44">
        <f t="shared" si="24"/>
        <v>1.2996947412574809</v>
      </c>
      <c r="BJ44">
        <f t="shared" si="24"/>
        <v>1.2790191407213092</v>
      </c>
      <c r="BL44">
        <f t="shared" si="25"/>
        <v>3.8588193620018916</v>
      </c>
      <c r="BN44">
        <f t="shared" si="26"/>
        <v>1.1352195158278788</v>
      </c>
      <c r="BO44">
        <f t="shared" si="26"/>
        <v>1.1525916089881365</v>
      </c>
      <c r="BP44">
        <f t="shared" si="26"/>
        <v>1.1342561314853765</v>
      </c>
      <c r="BR44">
        <f t="shared" si="27"/>
        <v>3.4220672563013919</v>
      </c>
      <c r="BT44">
        <f t="shared" si="28"/>
        <v>3.7161713888238159</v>
      </c>
    </row>
    <row r="45" spans="1:72">
      <c r="A45">
        <v>36</v>
      </c>
      <c r="B45">
        <v>1.442214098</v>
      </c>
      <c r="C45">
        <v>1.2484920390000001</v>
      </c>
      <c r="D45">
        <v>1.1168690480000001</v>
      </c>
      <c r="E45">
        <v>1.360005951</v>
      </c>
      <c r="F45">
        <v>1.5170333410000001</v>
      </c>
      <c r="G45">
        <v>1.2175612810000001</v>
      </c>
      <c r="H45">
        <v>1.290921089</v>
      </c>
      <c r="J45">
        <f t="shared" si="9"/>
        <v>1.3453530685000001</v>
      </c>
      <c r="K45">
        <f t="shared" si="10"/>
        <v>1.3132995495714286</v>
      </c>
      <c r="M45" s="1">
        <f t="shared" si="11"/>
        <v>4.326642294</v>
      </c>
      <c r="N45" s="1">
        <f t="shared" si="11"/>
        <v>3.7454761169999999</v>
      </c>
      <c r="O45" s="1">
        <f t="shared" si="11"/>
        <v>3.3506071440000005</v>
      </c>
      <c r="P45" s="1">
        <f t="shared" si="11"/>
        <v>4.0800178530000002</v>
      </c>
      <c r="Q45" s="1">
        <f t="shared" si="11"/>
        <v>4.551100023</v>
      </c>
      <c r="R45" s="1">
        <f t="shared" si="11"/>
        <v>3.6526838430000002</v>
      </c>
      <c r="S45" s="1">
        <f t="shared" si="11"/>
        <v>3.8727632669999998</v>
      </c>
      <c r="U45">
        <f t="shared" si="1"/>
        <v>3.0643656156666665</v>
      </c>
      <c r="W45">
        <f t="shared" si="12"/>
        <v>1.3132995495714286</v>
      </c>
      <c r="X45" s="3">
        <f t="shared" si="13"/>
        <v>3.9398986487142857</v>
      </c>
      <c r="Z45" s="6">
        <v>9.2567431298084493E-2</v>
      </c>
      <c r="AA45" s="6">
        <v>5.05455359816551E-3</v>
      </c>
      <c r="AB45" s="6">
        <v>3.4986887359991599E-3</v>
      </c>
      <c r="AD45">
        <f t="shared" si="29"/>
        <v>1.4450545672432711</v>
      </c>
      <c r="AE45">
        <f t="shared" si="29"/>
        <v>1.4423691990310292</v>
      </c>
      <c r="AF45">
        <f t="shared" si="14"/>
        <v>1.4423214566855229</v>
      </c>
      <c r="AH45">
        <f t="shared" si="15"/>
        <v>4.329745222959823</v>
      </c>
      <c r="AJ45">
        <f t="shared" si="31"/>
        <v>1.2509509688094966</v>
      </c>
      <c r="AK45">
        <f t="shared" si="31"/>
        <v>1.2486263064452769</v>
      </c>
      <c r="AL45">
        <f t="shared" si="31"/>
        <v>1.2485849769794433</v>
      </c>
      <c r="AN45">
        <f t="shared" si="17"/>
        <v>3.7481622522342168</v>
      </c>
      <c r="AP45">
        <f t="shared" si="18"/>
        <v>1.013483349130303</v>
      </c>
      <c r="AQ45">
        <f t="shared" si="18"/>
        <v>1.1112237735347519</v>
      </c>
      <c r="AR45">
        <f t="shared" si="18"/>
        <v>1.1129614708421764</v>
      </c>
      <c r="AT45">
        <f t="shared" si="19"/>
        <v>3.2376685935072311</v>
      </c>
      <c r="AV45">
        <f t="shared" si="20"/>
        <v>1.2341136935658215</v>
      </c>
      <c r="AW45">
        <f t="shared" si="20"/>
        <v>1.3531317280268464</v>
      </c>
      <c r="AX45">
        <f t="shared" si="20"/>
        <v>1.3552477134983445</v>
      </c>
      <c r="AZ45">
        <f t="shared" si="21"/>
        <v>3.942493135091012</v>
      </c>
      <c r="BB45">
        <f t="shared" si="22"/>
        <v>1.3766054614300789</v>
      </c>
      <c r="BC45">
        <f t="shared" si="22"/>
        <v>1.5093654146677116</v>
      </c>
      <c r="BD45">
        <f t="shared" si="22"/>
        <v>1.5117257135377082</v>
      </c>
      <c r="BF45">
        <f t="shared" si="23"/>
        <v>4.3976965896354985</v>
      </c>
      <c r="BH45">
        <f t="shared" si="24"/>
        <v>1.1048547607698247</v>
      </c>
      <c r="BI45">
        <f t="shared" si="24"/>
        <v>1.2114070522461344</v>
      </c>
      <c r="BJ45">
        <f t="shared" si="24"/>
        <v>1.2133014130607767</v>
      </c>
      <c r="BL45">
        <f t="shared" si="25"/>
        <v>3.529563226076736</v>
      </c>
      <c r="BN45">
        <f t="shared" si="26"/>
        <v>1.1714238397827441</v>
      </c>
      <c r="BO45">
        <f t="shared" si="26"/>
        <v>1.2843960591646473</v>
      </c>
      <c r="BP45">
        <f t="shared" si="26"/>
        <v>1.2864045579268519</v>
      </c>
      <c r="BR45">
        <f t="shared" si="27"/>
        <v>3.7422244568742431</v>
      </c>
      <c r="BT45">
        <f t="shared" si="28"/>
        <v>3.8467933537683945</v>
      </c>
    </row>
    <row r="46" spans="1:72">
      <c r="A46">
        <v>37</v>
      </c>
      <c r="B46">
        <v>1.079739022</v>
      </c>
      <c r="C46">
        <v>1.173173891</v>
      </c>
      <c r="D46">
        <v>1.204609107</v>
      </c>
      <c r="E46">
        <v>1.167988925</v>
      </c>
      <c r="F46">
        <v>1.3628627520000001</v>
      </c>
      <c r="G46">
        <v>1.3874842570000001</v>
      </c>
      <c r="H46">
        <v>1.3453881139999999</v>
      </c>
      <c r="J46">
        <f t="shared" si="9"/>
        <v>1.1264564565000001</v>
      </c>
      <c r="K46">
        <f t="shared" si="10"/>
        <v>1.2458922954285716</v>
      </c>
      <c r="M46" s="1">
        <f t="shared" si="11"/>
        <v>3.2392170660000001</v>
      </c>
      <c r="N46" s="1">
        <f t="shared" si="11"/>
        <v>3.5195216729999999</v>
      </c>
      <c r="O46" s="1">
        <f t="shared" si="11"/>
        <v>3.613827321</v>
      </c>
      <c r="P46" s="1">
        <f t="shared" si="11"/>
        <v>3.5039667749999999</v>
      </c>
      <c r="Q46" s="1">
        <f t="shared" si="11"/>
        <v>4.0885882560000004</v>
      </c>
      <c r="R46" s="1">
        <f t="shared" si="11"/>
        <v>4.1624527709999999</v>
      </c>
      <c r="S46" s="1">
        <f t="shared" si="11"/>
        <v>4.0361643419999993</v>
      </c>
      <c r="U46">
        <f t="shared" si="1"/>
        <v>2.9070820226666672</v>
      </c>
      <c r="W46">
        <f t="shared" si="12"/>
        <v>1.2458922954285716</v>
      </c>
      <c r="X46" s="3">
        <f t="shared" si="13"/>
        <v>3.7376768862857146</v>
      </c>
      <c r="Z46" s="6">
        <v>3.3789154770784001E-2</v>
      </c>
      <c r="AA46" s="6">
        <v>6.1722403042949701E-2</v>
      </c>
      <c r="AB46" s="6">
        <v>1.1662414181046099E-2</v>
      </c>
      <c r="AD46">
        <f t="shared" si="29"/>
        <v>1.080515266019711</v>
      </c>
      <c r="AE46">
        <f t="shared" si="29"/>
        <v>1.0811569812999382</v>
      </c>
      <c r="AF46">
        <f t="shared" si="14"/>
        <v>1.0800069446315319</v>
      </c>
      <c r="AH46">
        <f t="shared" si="15"/>
        <v>3.2416791919511816</v>
      </c>
      <c r="AJ46">
        <f t="shared" si="31"/>
        <v>1.1740173070462989</v>
      </c>
      <c r="AK46">
        <f t="shared" si="31"/>
        <v>1.1747145529519101</v>
      </c>
      <c r="AL46">
        <f t="shared" si="31"/>
        <v>1.1734649982302814</v>
      </c>
      <c r="AN46">
        <f t="shared" si="17"/>
        <v>3.5221968582284902</v>
      </c>
      <c r="AP46">
        <f t="shared" si="18"/>
        <v>1.163906383445281</v>
      </c>
      <c r="AQ46">
        <f t="shared" si="18"/>
        <v>1.1302577381885381</v>
      </c>
      <c r="AR46">
        <f t="shared" si="18"/>
        <v>1.190560456667906</v>
      </c>
      <c r="AT46">
        <f t="shared" si="19"/>
        <v>3.4847245783017247</v>
      </c>
      <c r="AV46">
        <f t="shared" si="20"/>
        <v>1.1285235664426132</v>
      </c>
      <c r="AW46">
        <f t="shared" si="20"/>
        <v>1.0958978418214484</v>
      </c>
      <c r="AX46">
        <f t="shared" si="20"/>
        <v>1.1543673543977753</v>
      </c>
      <c r="AZ46">
        <f t="shared" si="21"/>
        <v>3.3787887626618369</v>
      </c>
      <c r="BB46">
        <f t="shared" si="22"/>
        <v>1.3168127715413354</v>
      </c>
      <c r="BC46">
        <f t="shared" si="22"/>
        <v>1.2787435879288325</v>
      </c>
      <c r="BD46">
        <f t="shared" si="22"/>
        <v>1.3469684821142558</v>
      </c>
      <c r="BF46">
        <f t="shared" si="23"/>
        <v>3.9425248415844232</v>
      </c>
      <c r="BH46">
        <f t="shared" si="24"/>
        <v>1.3406023366982007</v>
      </c>
      <c r="BI46">
        <f t="shared" si="24"/>
        <v>1.3018453944736985</v>
      </c>
      <c r="BJ46">
        <f t="shared" si="24"/>
        <v>1.3713028409251851</v>
      </c>
      <c r="BL46">
        <f t="shared" si="25"/>
        <v>4.0137505720970843</v>
      </c>
      <c r="BN46">
        <f t="shared" si="26"/>
        <v>1.2999285867892807</v>
      </c>
      <c r="BO46">
        <f t="shared" si="26"/>
        <v>1.2623475265784978</v>
      </c>
      <c r="BP46">
        <f t="shared" si="26"/>
        <v>1.3296976405802754</v>
      </c>
      <c r="BR46">
        <f t="shared" si="27"/>
        <v>3.8919737539480539</v>
      </c>
      <c r="BT46">
        <f t="shared" si="28"/>
        <v>3.6393769369675417</v>
      </c>
    </row>
    <row r="47" spans="1:72">
      <c r="A47">
        <v>38</v>
      </c>
      <c r="B47">
        <v>1.2439194280000001</v>
      </c>
      <c r="C47">
        <v>0.82537869900000005</v>
      </c>
      <c r="D47">
        <v>1.100396795</v>
      </c>
      <c r="E47">
        <v>1.044863528</v>
      </c>
      <c r="F47">
        <v>0.787741794</v>
      </c>
      <c r="G47">
        <v>0.85981322800000004</v>
      </c>
      <c r="H47">
        <v>1.1146386690000001</v>
      </c>
      <c r="J47">
        <f t="shared" si="9"/>
        <v>1.0346490635000001</v>
      </c>
      <c r="K47">
        <f t="shared" si="10"/>
        <v>0.99667887728571436</v>
      </c>
      <c r="M47" s="1">
        <f t="shared" si="11"/>
        <v>3.7317582840000005</v>
      </c>
      <c r="N47" s="1">
        <f t="shared" si="11"/>
        <v>2.4761360970000004</v>
      </c>
      <c r="O47" s="1">
        <f t="shared" si="11"/>
        <v>3.3011903849999999</v>
      </c>
      <c r="P47" s="1">
        <f t="shared" si="11"/>
        <v>3.1345905840000001</v>
      </c>
      <c r="Q47" s="1">
        <f t="shared" si="11"/>
        <v>2.363225382</v>
      </c>
      <c r="R47" s="1">
        <f t="shared" si="11"/>
        <v>2.579439684</v>
      </c>
      <c r="S47" s="1">
        <f t="shared" si="11"/>
        <v>3.3439160070000002</v>
      </c>
      <c r="U47">
        <f t="shared" si="1"/>
        <v>2.325584047</v>
      </c>
      <c r="W47">
        <f t="shared" si="12"/>
        <v>0.99667887728571436</v>
      </c>
      <c r="X47" s="3">
        <f t="shared" si="13"/>
        <v>2.990036631857143</v>
      </c>
      <c r="Z47" s="6">
        <v>7.3797577759251E-3</v>
      </c>
      <c r="AA47" s="6">
        <v>6.8344477959908501E-2</v>
      </c>
      <c r="AB47" s="6">
        <v>2.9260260495357199E-2</v>
      </c>
      <c r="AD47">
        <f t="shared" si="29"/>
        <v>1.2441147434057749</v>
      </c>
      <c r="AE47">
        <f t="shared" si="29"/>
        <v>1.2457282582964009</v>
      </c>
      <c r="AF47">
        <f t="shared" si="14"/>
        <v>1.2446938409042236</v>
      </c>
      <c r="AH47">
        <f t="shared" si="15"/>
        <v>3.7345368426063992</v>
      </c>
      <c r="AJ47">
        <f t="shared" si="31"/>
        <v>0.82550829676323478</v>
      </c>
      <c r="AK47">
        <f t="shared" si="31"/>
        <v>0.82657891338941236</v>
      </c>
      <c r="AL47">
        <f t="shared" si="31"/>
        <v>0.82589254571787352</v>
      </c>
      <c r="AN47">
        <f t="shared" si="17"/>
        <v>2.4779797558705208</v>
      </c>
      <c r="AP47">
        <f t="shared" si="18"/>
        <v>1.0922761331954955</v>
      </c>
      <c r="AQ47">
        <f t="shared" si="18"/>
        <v>1.0251907504969686</v>
      </c>
      <c r="AR47">
        <f t="shared" si="18"/>
        <v>1.0681988981300439</v>
      </c>
      <c r="AT47">
        <f t="shared" si="19"/>
        <v>3.1856657818225083</v>
      </c>
      <c r="AV47">
        <f t="shared" si="20"/>
        <v>1.0371526882544615</v>
      </c>
      <c r="AW47">
        <f t="shared" si="20"/>
        <v>0.97345287563949179</v>
      </c>
      <c r="AX47">
        <f t="shared" si="20"/>
        <v>1.014290548988622</v>
      </c>
      <c r="AZ47">
        <f t="shared" si="21"/>
        <v>3.0248961128825753</v>
      </c>
      <c r="BB47">
        <f t="shared" si="22"/>
        <v>0.78192845037030723</v>
      </c>
      <c r="BC47">
        <f t="shared" si="22"/>
        <v>0.7339039923218682</v>
      </c>
      <c r="BD47">
        <f t="shared" si="22"/>
        <v>0.76469226390447997</v>
      </c>
      <c r="BF47">
        <f t="shared" si="23"/>
        <v>2.2805247065966556</v>
      </c>
      <c r="BH47">
        <f t="shared" si="24"/>
        <v>0.85346801464482369</v>
      </c>
      <c r="BI47">
        <f t="shared" si="24"/>
        <v>0.80104974178931621</v>
      </c>
      <c r="BJ47">
        <f t="shared" si="24"/>
        <v>0.83465486897136609</v>
      </c>
      <c r="BL47">
        <f t="shared" si="25"/>
        <v>2.489172625405506</v>
      </c>
      <c r="BN47">
        <f t="shared" si="26"/>
        <v>1.1064129056151004</v>
      </c>
      <c r="BO47">
        <f t="shared" si="26"/>
        <v>1.0384592710532679</v>
      </c>
      <c r="BP47">
        <f t="shared" si="26"/>
        <v>1.0820240511868617</v>
      </c>
      <c r="BR47">
        <f t="shared" si="27"/>
        <v>3.2268962278552298</v>
      </c>
      <c r="BT47">
        <f t="shared" si="28"/>
        <v>2.9170960075770558</v>
      </c>
    </row>
    <row r="48" spans="1:72">
      <c r="A48">
        <v>39</v>
      </c>
      <c r="B48">
        <v>0.79410075199999997</v>
      </c>
      <c r="C48">
        <v>0.92379402799999999</v>
      </c>
      <c r="D48">
        <v>1.51671585</v>
      </c>
      <c r="E48">
        <v>0.94757630800000003</v>
      </c>
      <c r="F48">
        <v>0.85037640199999998</v>
      </c>
      <c r="G48">
        <v>0.96638718199999996</v>
      </c>
      <c r="H48">
        <v>0.93628258600000003</v>
      </c>
      <c r="J48">
        <f t="shared" si="9"/>
        <v>0.85894738999999998</v>
      </c>
      <c r="K48">
        <f t="shared" si="10"/>
        <v>0.99074758685714293</v>
      </c>
      <c r="M48" s="1">
        <f t="shared" si="11"/>
        <v>2.382302256</v>
      </c>
      <c r="N48" s="1">
        <f t="shared" si="11"/>
        <v>2.7713820839999999</v>
      </c>
      <c r="O48" s="1">
        <f t="shared" si="11"/>
        <v>4.5501475500000002</v>
      </c>
      <c r="P48" s="1">
        <f t="shared" si="11"/>
        <v>2.8427289240000002</v>
      </c>
      <c r="Q48" s="1">
        <f t="shared" si="11"/>
        <v>2.5511292059999997</v>
      </c>
      <c r="R48" s="1">
        <f t="shared" si="11"/>
        <v>2.8991615459999998</v>
      </c>
      <c r="S48" s="1">
        <f t="shared" si="11"/>
        <v>2.8088477580000002</v>
      </c>
      <c r="U48">
        <f t="shared" si="1"/>
        <v>2.3117443693333333</v>
      </c>
      <c r="W48">
        <f t="shared" si="12"/>
        <v>0.99074758685714293</v>
      </c>
      <c r="X48" s="3">
        <f t="shared" si="13"/>
        <v>2.9722427605714286</v>
      </c>
      <c r="Z48" s="6">
        <v>3.5222759842872597E-2</v>
      </c>
      <c r="AA48" s="6">
        <v>9.86174126854166E-2</v>
      </c>
      <c r="AB48" s="6">
        <v>5.0154473748989403E-2</v>
      </c>
      <c r="AD48">
        <f t="shared" si="29"/>
        <v>0.7946958673208242</v>
      </c>
      <c r="AE48">
        <f t="shared" si="29"/>
        <v>0.79576696820369752</v>
      </c>
      <c r="AF48">
        <f t="shared" si="14"/>
        <v>0.79494814998553698</v>
      </c>
      <c r="AH48">
        <f t="shared" si="15"/>
        <v>2.3854109855100587</v>
      </c>
      <c r="AJ48">
        <f t="shared" si="31"/>
        <v>0.9244863381104792</v>
      </c>
      <c r="AK48">
        <f t="shared" si="31"/>
        <v>0.92573237218926807</v>
      </c>
      <c r="AL48">
        <f t="shared" si="31"/>
        <v>0.92477982381546386</v>
      </c>
      <c r="AN48">
        <f t="shared" si="17"/>
        <v>2.7749985341152112</v>
      </c>
      <c r="AP48">
        <f t="shared" si="18"/>
        <v>1.4632929318655716</v>
      </c>
      <c r="AQ48">
        <f t="shared" si="18"/>
        <v>1.3671412570940376</v>
      </c>
      <c r="AR48">
        <f t="shared" si="18"/>
        <v>1.4406457647164987</v>
      </c>
      <c r="AT48">
        <f t="shared" si="19"/>
        <v>4.2710799536761082</v>
      </c>
      <c r="AV48">
        <f t="shared" si="20"/>
        <v>0.91420005527052017</v>
      </c>
      <c r="AW48">
        <f t="shared" si="20"/>
        <v>0.85412878418304061</v>
      </c>
      <c r="AX48">
        <f t="shared" si="20"/>
        <v>0.90005111693524975</v>
      </c>
      <c r="AZ48">
        <f t="shared" si="21"/>
        <v>2.6683799563888106</v>
      </c>
      <c r="BB48">
        <f t="shared" si="22"/>
        <v>0.82042379821630784</v>
      </c>
      <c r="BC48">
        <f t="shared" si="22"/>
        <v>0.7665144814260263</v>
      </c>
      <c r="BD48">
        <f t="shared" si="22"/>
        <v>0.80772622106913095</v>
      </c>
      <c r="BF48">
        <f t="shared" si="23"/>
        <v>2.3946645007114649</v>
      </c>
      <c r="BH48">
        <f t="shared" si="24"/>
        <v>0.93234835837318353</v>
      </c>
      <c r="BI48">
        <f t="shared" si="24"/>
        <v>0.87108457845880916</v>
      </c>
      <c r="BJ48">
        <f t="shared" si="24"/>
        <v>0.91791854144902107</v>
      </c>
      <c r="BL48">
        <f t="shared" si="25"/>
        <v>2.7213514782810138</v>
      </c>
      <c r="BN48">
        <f t="shared" si="26"/>
        <v>0.90330412932825832</v>
      </c>
      <c r="BO48">
        <f t="shared" si="26"/>
        <v>0.84394881982626901</v>
      </c>
      <c r="BP48">
        <f t="shared" si="26"/>
        <v>0.88932382561882717</v>
      </c>
      <c r="BR48">
        <f t="shared" si="27"/>
        <v>2.6365767747733546</v>
      </c>
      <c r="BT48">
        <f t="shared" si="28"/>
        <v>2.836066026208004</v>
      </c>
    </row>
    <row r="49" spans="1:72">
      <c r="A49">
        <v>40</v>
      </c>
      <c r="B49">
        <v>1.044940363</v>
      </c>
      <c r="C49">
        <v>0.84906708900000005</v>
      </c>
      <c r="D49">
        <v>0.89902011999999998</v>
      </c>
      <c r="E49">
        <v>0.80790677700000002</v>
      </c>
      <c r="F49">
        <v>1.024975706</v>
      </c>
      <c r="G49">
        <v>1.047506947</v>
      </c>
      <c r="H49">
        <v>0.94862641000000003</v>
      </c>
      <c r="J49">
        <f t="shared" si="9"/>
        <v>0.94700372600000005</v>
      </c>
      <c r="K49">
        <f t="shared" si="10"/>
        <v>0.94600620171428584</v>
      </c>
      <c r="M49" s="1">
        <f t="shared" si="11"/>
        <v>3.1348210889999999</v>
      </c>
      <c r="N49" s="1">
        <f t="shared" si="11"/>
        <v>2.5472012670000002</v>
      </c>
      <c r="O49" s="1">
        <f t="shared" si="11"/>
        <v>2.69706036</v>
      </c>
      <c r="P49" s="1">
        <f t="shared" si="11"/>
        <v>2.4237203310000002</v>
      </c>
      <c r="Q49" s="1">
        <f t="shared" si="11"/>
        <v>3.0749271179999997</v>
      </c>
      <c r="R49" s="1">
        <f t="shared" si="11"/>
        <v>3.1425208410000001</v>
      </c>
      <c r="S49" s="1">
        <f t="shared" si="11"/>
        <v>2.84587923</v>
      </c>
      <c r="U49">
        <f t="shared" si="1"/>
        <v>2.2073478040000003</v>
      </c>
      <c r="W49">
        <f t="shared" si="12"/>
        <v>0.94600620171428584</v>
      </c>
      <c r="X49" s="3">
        <f t="shared" si="13"/>
        <v>2.8380186051428575</v>
      </c>
      <c r="Z49" s="6">
        <v>7.1620356431230894E-2</v>
      </c>
      <c r="AA49" s="6">
        <v>8.5711109824478604E-2</v>
      </c>
      <c r="AB49" s="6">
        <v>5.4912454122677402E-2</v>
      </c>
      <c r="AD49">
        <f t="shared" si="29"/>
        <v>1.0465326821754775</v>
      </c>
      <c r="AE49">
        <f t="shared" si="29"/>
        <v>1.0468459587066621</v>
      </c>
      <c r="AF49">
        <f t="shared" si="14"/>
        <v>1.0461612191647696</v>
      </c>
      <c r="AH49">
        <f t="shared" si="15"/>
        <v>3.1395398600469093</v>
      </c>
      <c r="AJ49">
        <f t="shared" si="31"/>
        <v>0.85036092916060024</v>
      </c>
      <c r="AK49">
        <f t="shared" si="31"/>
        <v>0.85061548224497086</v>
      </c>
      <c r="AL49">
        <f t="shared" si="31"/>
        <v>0.85005909660791035</v>
      </c>
      <c r="AN49">
        <f t="shared" si="17"/>
        <v>2.5510355080134817</v>
      </c>
      <c r="AP49">
        <f t="shared" si="18"/>
        <v>0.83463197856675198</v>
      </c>
      <c r="AQ49">
        <f t="shared" si="18"/>
        <v>0.82196410776026407</v>
      </c>
      <c r="AR49">
        <f t="shared" si="18"/>
        <v>0.84965271890513605</v>
      </c>
      <c r="AT49">
        <f t="shared" si="19"/>
        <v>2.5062488052321523</v>
      </c>
      <c r="AV49">
        <f t="shared" si="20"/>
        <v>0.75004420566805308</v>
      </c>
      <c r="AW49">
        <f t="shared" si="20"/>
        <v>0.73866019050861242</v>
      </c>
      <c r="AX49">
        <f t="shared" si="20"/>
        <v>0.7635426331725873</v>
      </c>
      <c r="AZ49">
        <f t="shared" si="21"/>
        <v>2.2522470293492529</v>
      </c>
      <c r="BB49">
        <f t="shared" si="22"/>
        <v>0.95156658060292743</v>
      </c>
      <c r="BC49">
        <f t="shared" si="22"/>
        <v>0.93712390069561147</v>
      </c>
      <c r="BD49">
        <f t="shared" si="22"/>
        <v>0.96869177456741606</v>
      </c>
      <c r="BF49">
        <f t="shared" si="23"/>
        <v>2.857382255865955</v>
      </c>
      <c r="BH49">
        <f t="shared" si="24"/>
        <v>0.97248412609166957</v>
      </c>
      <c r="BI49">
        <f t="shared" si="24"/>
        <v>0.95772396402377868</v>
      </c>
      <c r="BJ49">
        <f t="shared" si="24"/>
        <v>0.98998576982967668</v>
      </c>
      <c r="BL49">
        <f t="shared" si="25"/>
        <v>2.9201938599451251</v>
      </c>
      <c r="BN49">
        <f t="shared" si="26"/>
        <v>0.88068544839572105</v>
      </c>
      <c r="BO49">
        <f t="shared" si="26"/>
        <v>0.86731858759008917</v>
      </c>
      <c r="BP49">
        <f t="shared" si="26"/>
        <v>0.89653500578131484</v>
      </c>
      <c r="BR49">
        <f t="shared" si="27"/>
        <v>2.6445390417671248</v>
      </c>
      <c r="BT49">
        <f t="shared" si="28"/>
        <v>2.6958837657457146</v>
      </c>
    </row>
    <row r="50" spans="1:72">
      <c r="A50">
        <v>41</v>
      </c>
      <c r="B50">
        <v>0.95893326000000001</v>
      </c>
      <c r="C50">
        <v>1.107860976</v>
      </c>
      <c r="D50">
        <v>1.0305687939999999</v>
      </c>
      <c r="E50">
        <v>0.90114850300000005</v>
      </c>
      <c r="F50">
        <v>0.72520150299999997</v>
      </c>
      <c r="G50">
        <v>1.0833419049999999</v>
      </c>
      <c r="H50">
        <v>0.80341870699999995</v>
      </c>
      <c r="J50">
        <f t="shared" si="9"/>
        <v>1.0333971179999999</v>
      </c>
      <c r="K50">
        <f t="shared" si="10"/>
        <v>0.9443533782857142</v>
      </c>
      <c r="M50" s="1">
        <f t="shared" si="11"/>
        <v>2.8767997799999998</v>
      </c>
      <c r="N50" s="1">
        <f t="shared" si="11"/>
        <v>3.323582928</v>
      </c>
      <c r="O50" s="1">
        <f t="shared" si="11"/>
        <v>3.0917063819999999</v>
      </c>
      <c r="P50" s="1">
        <f t="shared" si="11"/>
        <v>2.7034455090000002</v>
      </c>
      <c r="Q50" s="1">
        <f t="shared" si="11"/>
        <v>2.1756045089999998</v>
      </c>
      <c r="R50" s="1">
        <f t="shared" si="11"/>
        <v>3.2500257149999996</v>
      </c>
      <c r="S50" s="1">
        <f t="shared" si="11"/>
        <v>2.4102561209999998</v>
      </c>
      <c r="U50">
        <f t="shared" si="1"/>
        <v>2.2034912159999998</v>
      </c>
      <c r="W50">
        <f t="shared" si="12"/>
        <v>0.9443533782857142</v>
      </c>
      <c r="X50" s="3">
        <f t="shared" si="13"/>
        <v>2.8330601348571425</v>
      </c>
      <c r="Z50" s="6">
        <v>4.2941978224553097E-2</v>
      </c>
      <c r="AA50" s="6">
        <v>1.7187782330438401E-3</v>
      </c>
      <c r="AB50" s="6">
        <v>9.8227912979200402E-2</v>
      </c>
      <c r="AD50">
        <f t="shared" si="29"/>
        <v>0.95980939810999399</v>
      </c>
      <c r="AE50">
        <f t="shared" si="29"/>
        <v>0.95896832794923892</v>
      </c>
      <c r="AF50">
        <f t="shared" si="14"/>
        <v>0.96093738793225847</v>
      </c>
      <c r="AH50">
        <f t="shared" si="15"/>
        <v>2.8797151139914914</v>
      </c>
      <c r="AJ50">
        <f t="shared" si="31"/>
        <v>1.1088731832746217</v>
      </c>
      <c r="AK50">
        <f t="shared" si="31"/>
        <v>1.1079014901985274</v>
      </c>
      <c r="AL50">
        <f t="shared" si="31"/>
        <v>1.1101763562456082</v>
      </c>
      <c r="AN50">
        <f t="shared" si="17"/>
        <v>3.3269510297187574</v>
      </c>
      <c r="AP50">
        <f t="shared" si="18"/>
        <v>0.98631413128914791</v>
      </c>
      <c r="AQ50">
        <f t="shared" si="18"/>
        <v>1.0287974747892183</v>
      </c>
      <c r="AR50">
        <f t="shared" si="18"/>
        <v>0.92933817218388837</v>
      </c>
      <c r="AT50">
        <f t="shared" si="19"/>
        <v>2.9444497782622547</v>
      </c>
      <c r="AV50">
        <f t="shared" si="20"/>
        <v>0.86245140360708539</v>
      </c>
      <c r="AW50">
        <f t="shared" si="20"/>
        <v>0.89959962856830356</v>
      </c>
      <c r="AX50">
        <f t="shared" si="20"/>
        <v>0.81263056626597929</v>
      </c>
      <c r="AZ50">
        <f t="shared" si="21"/>
        <v>2.5746815984413685</v>
      </c>
      <c r="BB50">
        <f t="shared" si="22"/>
        <v>0.69405991584976079</v>
      </c>
      <c r="BC50">
        <f t="shared" si="22"/>
        <v>0.72395504244207287</v>
      </c>
      <c r="BD50">
        <f t="shared" si="22"/>
        <v>0.65396647287093057</v>
      </c>
      <c r="BF50">
        <f t="shared" si="23"/>
        <v>2.0719814311627642</v>
      </c>
      <c r="BH50">
        <f t="shared" si="24"/>
        <v>1.036821060505744</v>
      </c>
      <c r="BI50">
        <f t="shared" si="24"/>
        <v>1.0814798805147416</v>
      </c>
      <c r="BJ50">
        <f t="shared" si="24"/>
        <v>0.97692749062893869</v>
      </c>
      <c r="BL50">
        <f t="shared" si="25"/>
        <v>3.0952284316494243</v>
      </c>
      <c r="BN50">
        <f t="shared" si="26"/>
        <v>0.76891831837880731</v>
      </c>
      <c r="BO50">
        <f t="shared" si="26"/>
        <v>0.8020378084143881</v>
      </c>
      <c r="BP50">
        <f t="shared" si="26"/>
        <v>0.72450056416294228</v>
      </c>
      <c r="BR50">
        <f t="shared" si="27"/>
        <v>2.2954566909561374</v>
      </c>
      <c r="BT50">
        <f t="shared" si="28"/>
        <v>2.7412091534546001</v>
      </c>
    </row>
    <row r="51" spans="1:72">
      <c r="A51">
        <v>42</v>
      </c>
      <c r="B51">
        <v>0.97832738500000005</v>
      </c>
      <c r="C51">
        <v>1.053772562</v>
      </c>
      <c r="D51">
        <v>0.80720313499999996</v>
      </c>
      <c r="E51">
        <v>1.0231036149999999</v>
      </c>
      <c r="F51">
        <v>0.92007814099999996</v>
      </c>
      <c r="G51">
        <v>0.866928217</v>
      </c>
      <c r="H51">
        <v>1.0304622109999999</v>
      </c>
      <c r="J51">
        <f t="shared" si="9"/>
        <v>1.0160499734999999</v>
      </c>
      <c r="K51">
        <f t="shared" si="10"/>
        <v>0.95426789514285715</v>
      </c>
      <c r="M51" s="1">
        <f t="shared" si="11"/>
        <v>2.9349821550000001</v>
      </c>
      <c r="N51" s="1">
        <f t="shared" si="11"/>
        <v>3.1613176860000003</v>
      </c>
      <c r="O51" s="1">
        <f t="shared" si="11"/>
        <v>2.4216094049999999</v>
      </c>
      <c r="P51" s="1">
        <f t="shared" si="11"/>
        <v>3.0693108449999995</v>
      </c>
      <c r="Q51" s="1">
        <f t="shared" si="11"/>
        <v>2.760234423</v>
      </c>
      <c r="R51" s="1">
        <f t="shared" si="11"/>
        <v>2.6007846510000001</v>
      </c>
      <c r="S51" s="1">
        <f t="shared" si="11"/>
        <v>3.0913866329999999</v>
      </c>
      <c r="U51">
        <f t="shared" si="1"/>
        <v>2.2266250886666668</v>
      </c>
      <c r="W51">
        <f t="shared" si="12"/>
        <v>0.95426789514285715</v>
      </c>
      <c r="X51" s="3">
        <f t="shared" si="13"/>
        <v>2.8628036854285712</v>
      </c>
      <c r="Z51" s="6">
        <v>1.00333551643416E-2</v>
      </c>
      <c r="AA51" s="6">
        <v>7.3702571028843505E-2</v>
      </c>
      <c r="AB51" s="6">
        <v>3.2246402953751301E-2</v>
      </c>
      <c r="AD51">
        <f t="shared" si="29"/>
        <v>0.978536234066398</v>
      </c>
      <c r="AE51">
        <f t="shared" si="29"/>
        <v>0.97986153911877505</v>
      </c>
      <c r="AF51">
        <f t="shared" si="14"/>
        <v>0.97899860923568927</v>
      </c>
      <c r="AH51">
        <f t="shared" si="15"/>
        <v>2.9373963824208622</v>
      </c>
      <c r="AJ51">
        <f t="shared" si="31"/>
        <v>1.0539975167739783</v>
      </c>
      <c r="AK51">
        <f t="shared" si="31"/>
        <v>1.0554250247042352</v>
      </c>
      <c r="AL51">
        <f t="shared" si="31"/>
        <v>1.0544955486948053</v>
      </c>
      <c r="AN51">
        <f t="shared" si="17"/>
        <v>3.1639180901730191</v>
      </c>
      <c r="AP51">
        <f t="shared" si="18"/>
        <v>0.79910417925677502</v>
      </c>
      <c r="AQ51">
        <f t="shared" si="18"/>
        <v>0.74771018860795735</v>
      </c>
      <c r="AR51">
        <f t="shared" si="18"/>
        <v>0.78117373744325869</v>
      </c>
      <c r="AT51">
        <f t="shared" si="19"/>
        <v>2.3279881053079912</v>
      </c>
      <c r="AV51">
        <f t="shared" si="20"/>
        <v>1.0128384530607832</v>
      </c>
      <c r="AW51">
        <f t="shared" si="20"/>
        <v>0.94769824814559589</v>
      </c>
      <c r="AX51">
        <f t="shared" si="20"/>
        <v>0.99011220356727037</v>
      </c>
      <c r="AZ51">
        <f t="shared" si="21"/>
        <v>2.9506489047736495</v>
      </c>
      <c r="BB51">
        <f t="shared" si="22"/>
        <v>0.91084667023239985</v>
      </c>
      <c r="BC51">
        <f t="shared" si="22"/>
        <v>0.8522660164608612</v>
      </c>
      <c r="BD51">
        <f t="shared" si="22"/>
        <v>0.8904089305163756</v>
      </c>
      <c r="BF51">
        <f t="shared" si="23"/>
        <v>2.6535216172096368</v>
      </c>
      <c r="BH51">
        <f t="shared" si="24"/>
        <v>0.85823001829684964</v>
      </c>
      <c r="BI51">
        <f t="shared" si="24"/>
        <v>0.80303337850964884</v>
      </c>
      <c r="BJ51">
        <f t="shared" si="24"/>
        <v>0.83897290038264094</v>
      </c>
      <c r="BL51">
        <f t="shared" si="25"/>
        <v>2.5002362971891392</v>
      </c>
      <c r="BN51">
        <f t="shared" si="26"/>
        <v>1.0201232176536041</v>
      </c>
      <c r="BO51">
        <f t="shared" si="26"/>
        <v>0.95451449670123334</v>
      </c>
      <c r="BP51">
        <f t="shared" si="26"/>
        <v>0.99723351131548044</v>
      </c>
      <c r="BR51">
        <f t="shared" si="27"/>
        <v>2.9718712256703181</v>
      </c>
      <c r="BT51">
        <f t="shared" si="28"/>
        <v>2.7865115175349451</v>
      </c>
    </row>
    <row r="52" spans="1:72">
      <c r="A52">
        <v>43</v>
      </c>
      <c r="B52">
        <v>1.0668284669999999</v>
      </c>
      <c r="C52">
        <v>0.94947298899999999</v>
      </c>
      <c r="D52">
        <v>0.78753291599999997</v>
      </c>
      <c r="E52">
        <v>0.75680439899999996</v>
      </c>
      <c r="F52">
        <v>0.97045054399999997</v>
      </c>
      <c r="G52">
        <v>1.0507188999999999</v>
      </c>
      <c r="H52">
        <v>0.78210722200000005</v>
      </c>
      <c r="J52">
        <f t="shared" si="9"/>
        <v>1.0081507279999999</v>
      </c>
      <c r="K52">
        <f t="shared" si="10"/>
        <v>0.90913077671428566</v>
      </c>
      <c r="M52" s="1">
        <f t="shared" si="11"/>
        <v>3.2004854009999999</v>
      </c>
      <c r="N52" s="1">
        <f t="shared" si="11"/>
        <v>2.8484189669999997</v>
      </c>
      <c r="O52" s="1">
        <f t="shared" si="11"/>
        <v>2.3625987479999999</v>
      </c>
      <c r="P52" s="1">
        <f t="shared" si="11"/>
        <v>2.2704131969999999</v>
      </c>
      <c r="Q52" s="1">
        <f t="shared" si="11"/>
        <v>2.9113516319999997</v>
      </c>
      <c r="R52" s="1">
        <f t="shared" si="11"/>
        <v>3.1521566999999999</v>
      </c>
      <c r="S52" s="1">
        <f t="shared" si="11"/>
        <v>2.3463216660000001</v>
      </c>
      <c r="U52">
        <f t="shared" si="1"/>
        <v>2.1213051456666663</v>
      </c>
      <c r="W52">
        <f t="shared" si="12"/>
        <v>0.90913077671428566</v>
      </c>
      <c r="X52" s="3">
        <f t="shared" si="13"/>
        <v>2.7273923301428571</v>
      </c>
      <c r="Z52" s="6">
        <v>8.3141673845238906E-2</v>
      </c>
      <c r="AA52" s="6">
        <v>2.8246263042092301E-3</v>
      </c>
      <c r="AB52" s="6">
        <v>3.79203630844131E-2</v>
      </c>
      <c r="AD52">
        <f t="shared" si="29"/>
        <v>1.0687156564564282</v>
      </c>
      <c r="AE52">
        <f t="shared" si="29"/>
        <v>1.0668925817180843</v>
      </c>
      <c r="AF52">
        <f t="shared" si="14"/>
        <v>1.0676892015280302</v>
      </c>
      <c r="AH52">
        <f t="shared" si="15"/>
        <v>3.2032974397025429</v>
      </c>
      <c r="AJ52">
        <f t="shared" si="31"/>
        <v>0.95115257992715541</v>
      </c>
      <c r="AK52">
        <f t="shared" si="31"/>
        <v>0.94953005083786957</v>
      </c>
      <c r="AL52">
        <f t="shared" si="31"/>
        <v>0.95023903922301534</v>
      </c>
      <c r="AN52">
        <f t="shared" si="17"/>
        <v>2.8509216699880402</v>
      </c>
      <c r="AP52">
        <f t="shared" si="18"/>
        <v>0.72205611115553814</v>
      </c>
      <c r="AQ52">
        <f t="shared" si="18"/>
        <v>0.78530842981003579</v>
      </c>
      <c r="AR52">
        <f t="shared" si="18"/>
        <v>0.75766938188435329</v>
      </c>
      <c r="AT52">
        <f t="shared" si="19"/>
        <v>2.2650339228499274</v>
      </c>
      <c r="AV52">
        <f t="shared" si="20"/>
        <v>0.69388241449369992</v>
      </c>
      <c r="AW52">
        <f t="shared" si="20"/>
        <v>0.75466670938744329</v>
      </c>
      <c r="AX52">
        <f t="shared" si="20"/>
        <v>0.72810610140603893</v>
      </c>
      <c r="AZ52">
        <f t="shared" si="21"/>
        <v>2.176655225287182</v>
      </c>
      <c r="BB52">
        <f t="shared" si="22"/>
        <v>0.88976566138781732</v>
      </c>
      <c r="BC52">
        <f t="shared" si="22"/>
        <v>0.96770938386648342</v>
      </c>
      <c r="BD52">
        <f t="shared" si="22"/>
        <v>0.93365070701605368</v>
      </c>
      <c r="BF52">
        <f t="shared" si="23"/>
        <v>2.7911257522703545</v>
      </c>
      <c r="BH52">
        <f t="shared" si="24"/>
        <v>0.96336037191317181</v>
      </c>
      <c r="BI52">
        <f t="shared" si="24"/>
        <v>1.0477510117567301</v>
      </c>
      <c r="BJ52">
        <f t="shared" si="24"/>
        <v>1.0108752578123448</v>
      </c>
      <c r="BL52">
        <f t="shared" si="25"/>
        <v>3.0219866414822465</v>
      </c>
      <c r="BN52">
        <f t="shared" si="26"/>
        <v>0.71708151843647028</v>
      </c>
      <c r="BO52">
        <f t="shared" si="26"/>
        <v>0.77989806136802686</v>
      </c>
      <c r="BP52">
        <f t="shared" si="26"/>
        <v>0.75244943217081828</v>
      </c>
      <c r="BR52">
        <f t="shared" si="27"/>
        <v>2.2494290119753155</v>
      </c>
      <c r="BT52">
        <f t="shared" si="28"/>
        <v>2.6512070947936586</v>
      </c>
    </row>
    <row r="53" spans="1:72">
      <c r="A53">
        <v>44</v>
      </c>
      <c r="B53">
        <v>0.76499283100000004</v>
      </c>
      <c r="C53">
        <v>0.93320356299999996</v>
      </c>
      <c r="D53">
        <v>0.655087855</v>
      </c>
      <c r="E53">
        <v>0.80141272600000002</v>
      </c>
      <c r="F53">
        <v>0.81097344199999999</v>
      </c>
      <c r="G53">
        <v>0.79911355399999995</v>
      </c>
      <c r="H53">
        <v>0.78120660099999994</v>
      </c>
      <c r="J53">
        <f t="shared" si="9"/>
        <v>0.849098197</v>
      </c>
      <c r="K53">
        <f t="shared" si="10"/>
        <v>0.79228436742857145</v>
      </c>
      <c r="M53" s="1">
        <f t="shared" si="11"/>
        <v>2.2949784930000003</v>
      </c>
      <c r="N53" s="1">
        <f t="shared" si="11"/>
        <v>2.7996106889999997</v>
      </c>
      <c r="O53" s="1">
        <f t="shared" si="11"/>
        <v>1.9652635649999999</v>
      </c>
      <c r="P53" s="1">
        <f t="shared" si="11"/>
        <v>2.4042381779999999</v>
      </c>
      <c r="Q53" s="1">
        <f t="shared" si="11"/>
        <v>2.4329203260000001</v>
      </c>
      <c r="R53" s="1">
        <f t="shared" si="11"/>
        <v>2.397340662</v>
      </c>
      <c r="S53" s="1">
        <f t="shared" si="11"/>
        <v>2.3436198029999997</v>
      </c>
      <c r="U53">
        <f t="shared" si="1"/>
        <v>1.848663524</v>
      </c>
      <c r="W53">
        <f t="shared" si="12"/>
        <v>0.79228436742857145</v>
      </c>
      <c r="X53" s="3">
        <f t="shared" si="13"/>
        <v>2.3768531022857142</v>
      </c>
      <c r="Z53" s="6">
        <v>2.58729251567274E-2</v>
      </c>
      <c r="AA53" s="8">
        <v>3.5889388527721102E-4</v>
      </c>
      <c r="AB53" s="6">
        <v>2.8770492225885302E-2</v>
      </c>
      <c r="AD53">
        <f t="shared" si="29"/>
        <v>0.76541395019706171</v>
      </c>
      <c r="AE53">
        <f t="shared" si="29"/>
        <v>0.76499867251594311</v>
      </c>
      <c r="AF53">
        <f t="shared" si="14"/>
        <v>0.76546111228291802</v>
      </c>
      <c r="AH53">
        <f t="shared" si="15"/>
        <v>2.2958737349959231</v>
      </c>
      <c r="AJ53">
        <f t="shared" si="31"/>
        <v>0.93371728014769129</v>
      </c>
      <c r="AK53">
        <f t="shared" si="31"/>
        <v>0.93321068897983994</v>
      </c>
      <c r="AL53">
        <f t="shared" si="31"/>
        <v>0.93377481248626515</v>
      </c>
      <c r="AN53">
        <f t="shared" si="17"/>
        <v>2.8007027816137962</v>
      </c>
      <c r="AP53">
        <f t="shared" si="18"/>
        <v>0.6381388159565039</v>
      </c>
      <c r="AQ53">
        <f t="shared" si="18"/>
        <v>0.65485274797452109</v>
      </c>
      <c r="AR53">
        <f t="shared" si="18"/>
        <v>0.63624065496045057</v>
      </c>
      <c r="AT53">
        <f t="shared" si="19"/>
        <v>1.9292322188914754</v>
      </c>
      <c r="AV53">
        <f t="shared" si="20"/>
        <v>0.78067783452055317</v>
      </c>
      <c r="AW53">
        <f t="shared" si="20"/>
        <v>0.80112510387305524</v>
      </c>
      <c r="AX53">
        <f t="shared" si="20"/>
        <v>0.77835568739689143</v>
      </c>
      <c r="AZ53">
        <f t="shared" si="21"/>
        <v>2.3601586257904996</v>
      </c>
      <c r="BB53">
        <f t="shared" si="22"/>
        <v>0.78999118683104042</v>
      </c>
      <c r="BC53">
        <f t="shared" si="22"/>
        <v>0.81068238859054398</v>
      </c>
      <c r="BD53">
        <f t="shared" si="22"/>
        <v>0.78764133689153948</v>
      </c>
      <c r="BF53">
        <f t="shared" si="23"/>
        <v>2.388314912313124</v>
      </c>
      <c r="BH53">
        <f t="shared" si="24"/>
        <v>0.77843814882563156</v>
      </c>
      <c r="BI53">
        <f t="shared" si="24"/>
        <v>0.79882675703182726</v>
      </c>
      <c r="BJ53">
        <f t="shared" si="24"/>
        <v>0.7761226637070433</v>
      </c>
      <c r="BL53">
        <f t="shared" si="25"/>
        <v>2.3533875695645019</v>
      </c>
      <c r="BN53">
        <f t="shared" si="26"/>
        <v>0.76099450108038558</v>
      </c>
      <c r="BO53">
        <f t="shared" si="26"/>
        <v>0.7809262307277629</v>
      </c>
      <c r="BP53">
        <f t="shared" si="26"/>
        <v>0.75873090255911912</v>
      </c>
      <c r="BR53">
        <f t="shared" si="27"/>
        <v>2.3006516343672674</v>
      </c>
      <c r="BT53">
        <f t="shared" si="28"/>
        <v>2.3469030682195124</v>
      </c>
    </row>
    <row r="54" spans="1:72">
      <c r="A54">
        <v>45</v>
      </c>
      <c r="B54">
        <v>0.77073026</v>
      </c>
      <c r="C54">
        <v>0.72741040700000004</v>
      </c>
      <c r="D54">
        <v>0.61209114600000003</v>
      </c>
      <c r="E54">
        <v>0.86086058899999995</v>
      </c>
      <c r="F54">
        <v>0.67817061000000001</v>
      </c>
      <c r="G54">
        <v>0.79795331700000005</v>
      </c>
      <c r="H54">
        <v>0.814852558</v>
      </c>
      <c r="J54">
        <f t="shared" si="9"/>
        <v>0.74907033349999996</v>
      </c>
      <c r="K54">
        <f t="shared" si="10"/>
        <v>0.75172412671428568</v>
      </c>
      <c r="M54" s="1">
        <f t="shared" si="11"/>
        <v>2.3121907799999999</v>
      </c>
      <c r="N54" s="1">
        <f t="shared" si="11"/>
        <v>2.1822312210000003</v>
      </c>
      <c r="O54" s="1">
        <f t="shared" si="11"/>
        <v>1.8362734380000001</v>
      </c>
      <c r="P54" s="1">
        <f t="shared" si="11"/>
        <v>2.5825817669999998</v>
      </c>
      <c r="Q54" s="1">
        <f t="shared" si="11"/>
        <v>2.03451183</v>
      </c>
      <c r="R54" s="1">
        <f t="shared" si="11"/>
        <v>2.393859951</v>
      </c>
      <c r="S54" s="1">
        <f t="shared" si="11"/>
        <v>2.4445576739999999</v>
      </c>
      <c r="U54">
        <f t="shared" si="1"/>
        <v>1.7540229623333332</v>
      </c>
      <c r="W54">
        <f t="shared" si="12"/>
        <v>0.75172412671428568</v>
      </c>
      <c r="X54" s="3">
        <f t="shared" si="13"/>
        <v>2.2551723801428571</v>
      </c>
      <c r="Z54" s="6">
        <v>5.7600307720713298E-2</v>
      </c>
      <c r="AA54" s="6">
        <v>6.1660719988867602E-2</v>
      </c>
      <c r="AB54" s="6">
        <v>5.7711651315912604E-3</v>
      </c>
      <c r="AD54">
        <f t="shared" si="29"/>
        <v>0.77167481957756745</v>
      </c>
      <c r="AE54">
        <f t="shared" si="29"/>
        <v>0.77174140431380434</v>
      </c>
      <c r="AF54">
        <f t="shared" si="14"/>
        <v>0.77082489854473124</v>
      </c>
      <c r="AH54">
        <f t="shared" si="15"/>
        <v>2.314241122436103</v>
      </c>
      <c r="AJ54">
        <f t="shared" si="31"/>
        <v>0.72830187643154154</v>
      </c>
      <c r="AK54">
        <f t="shared" si="31"/>
        <v>0.72836471868985142</v>
      </c>
      <c r="AL54">
        <f t="shared" si="31"/>
        <v>0.72749972626760073</v>
      </c>
      <c r="AN54">
        <f t="shared" si="17"/>
        <v>2.1841663213889935</v>
      </c>
      <c r="AP54">
        <f t="shared" si="18"/>
        <v>0.57683450763727595</v>
      </c>
      <c r="AQ54">
        <f t="shared" si="18"/>
        <v>0.57434916523882895</v>
      </c>
      <c r="AR54">
        <f t="shared" si="18"/>
        <v>0.60855866692084915</v>
      </c>
      <c r="AT54">
        <f t="shared" si="19"/>
        <v>1.759742339796954</v>
      </c>
      <c r="AV54">
        <f t="shared" si="20"/>
        <v>0.81127475416896544</v>
      </c>
      <c r="AW54">
        <f t="shared" si="20"/>
        <v>0.80777930527221931</v>
      </c>
      <c r="AX54">
        <f t="shared" si="20"/>
        <v>0.85589242038560209</v>
      </c>
      <c r="AZ54">
        <f t="shared" si="21"/>
        <v>2.4749464798267868</v>
      </c>
      <c r="BB54">
        <f t="shared" si="22"/>
        <v>0.63910777417685616</v>
      </c>
      <c r="BC54">
        <f t="shared" si="22"/>
        <v>0.63635412191211049</v>
      </c>
      <c r="BD54">
        <f t="shared" si="22"/>
        <v>0.674256775422298</v>
      </c>
      <c r="BF54">
        <f t="shared" si="23"/>
        <v>1.9497186715112647</v>
      </c>
      <c r="BH54">
        <f t="shared" si="24"/>
        <v>0.75199096039403612</v>
      </c>
      <c r="BI54">
        <f t="shared" si="24"/>
        <v>0.74875094095627492</v>
      </c>
      <c r="BJ54">
        <f t="shared" si="24"/>
        <v>0.7933481966402921</v>
      </c>
      <c r="BL54">
        <f t="shared" si="25"/>
        <v>2.2940900979906029</v>
      </c>
      <c r="BN54">
        <f t="shared" si="26"/>
        <v>0.76791679991218964</v>
      </c>
      <c r="BO54">
        <f t="shared" si="26"/>
        <v>0.76460816258894948</v>
      </c>
      <c r="BP54">
        <f t="shared" si="26"/>
        <v>0.81014990932988251</v>
      </c>
      <c r="BR54">
        <f t="shared" si="27"/>
        <v>2.3426748718310217</v>
      </c>
      <c r="BT54">
        <f t="shared" si="28"/>
        <v>2.1885114149688181</v>
      </c>
    </row>
    <row r="55" spans="1:72">
      <c r="A55">
        <v>46</v>
      </c>
      <c r="B55">
        <v>0.60925198000000003</v>
      </c>
      <c r="C55">
        <v>0.64963419600000005</v>
      </c>
      <c r="D55">
        <v>0.57819156299999996</v>
      </c>
      <c r="E55">
        <v>0.67170292799999998</v>
      </c>
      <c r="F55">
        <v>0.72742417699999995</v>
      </c>
      <c r="G55">
        <v>0.70503385600000001</v>
      </c>
      <c r="H55">
        <v>0.68248614699999999</v>
      </c>
      <c r="J55">
        <f t="shared" si="9"/>
        <v>0.62944308800000004</v>
      </c>
      <c r="K55">
        <f t="shared" si="10"/>
        <v>0.66053212100000003</v>
      </c>
      <c r="M55" s="1">
        <f t="shared" si="11"/>
        <v>1.8277559400000001</v>
      </c>
      <c r="N55" s="1">
        <f t="shared" si="11"/>
        <v>1.9489025880000002</v>
      </c>
      <c r="O55" s="1">
        <f t="shared" si="11"/>
        <v>1.734574689</v>
      </c>
      <c r="P55" s="1">
        <f t="shared" si="11"/>
        <v>2.0151087839999997</v>
      </c>
      <c r="Q55" s="1">
        <f t="shared" si="11"/>
        <v>2.1822725309999997</v>
      </c>
      <c r="R55" s="1">
        <f t="shared" si="11"/>
        <v>2.115101568</v>
      </c>
      <c r="S55" s="1">
        <f t="shared" si="11"/>
        <v>2.0474584409999999</v>
      </c>
      <c r="U55">
        <f t="shared" si="1"/>
        <v>1.5412416156666666</v>
      </c>
      <c r="W55">
        <f t="shared" si="12"/>
        <v>0.66053212100000003</v>
      </c>
      <c r="X55" s="3">
        <f t="shared" si="13"/>
        <v>1.981596363</v>
      </c>
      <c r="Z55" s="6">
        <v>7.3747944599017498E-2</v>
      </c>
      <c r="AA55" s="6">
        <v>8.87432754738256E-2</v>
      </c>
      <c r="AB55" s="6">
        <v>7.7651942172087707E-2</v>
      </c>
      <c r="AD55">
        <f t="shared" si="29"/>
        <v>0.61020796045250814</v>
      </c>
      <c r="AE55">
        <f t="shared" si="29"/>
        <v>0.61040234204881105</v>
      </c>
      <c r="AF55">
        <f t="shared" si="14"/>
        <v>0.61025856722381255</v>
      </c>
      <c r="AH55">
        <f t="shared" si="15"/>
        <v>1.8308688697251319</v>
      </c>
      <c r="AJ55">
        <f t="shared" si="31"/>
        <v>0.65065354039779222</v>
      </c>
      <c r="AK55">
        <f t="shared" si="31"/>
        <v>0.65086080592367768</v>
      </c>
      <c r="AL55">
        <f t="shared" si="31"/>
        <v>0.65070750146852774</v>
      </c>
      <c r="AN55">
        <f t="shared" si="17"/>
        <v>1.9522218477899975</v>
      </c>
      <c r="AP55">
        <f t="shared" si="18"/>
        <v>0.53555112364425661</v>
      </c>
      <c r="AQ55">
        <f t="shared" si="18"/>
        <v>0.52688094984804923</v>
      </c>
      <c r="AR55">
        <f t="shared" si="18"/>
        <v>0.53329386518553501</v>
      </c>
      <c r="AT55">
        <f t="shared" si="19"/>
        <v>1.5957259386778408</v>
      </c>
      <c r="AV55">
        <f t="shared" si="20"/>
        <v>0.62216621767885816</v>
      </c>
      <c r="AW55">
        <f t="shared" si="20"/>
        <v>0.61209381002392083</v>
      </c>
      <c r="AX55">
        <f t="shared" si="20"/>
        <v>0.61954389107812202</v>
      </c>
      <c r="AZ55">
        <f t="shared" si="21"/>
        <v>1.8538039187809012</v>
      </c>
      <c r="BB55">
        <f t="shared" si="22"/>
        <v>0.67377813909461803</v>
      </c>
      <c r="BC55">
        <f t="shared" si="22"/>
        <v>0.66287017287416816</v>
      </c>
      <c r="BD55">
        <f t="shared" si="22"/>
        <v>0.67093827687301744</v>
      </c>
      <c r="BF55">
        <f t="shared" si="23"/>
        <v>2.0075865888418036</v>
      </c>
      <c r="BH55">
        <f t="shared" si="24"/>
        <v>0.65303905824728037</v>
      </c>
      <c r="BI55">
        <f t="shared" si="24"/>
        <v>0.64246684229861861</v>
      </c>
      <c r="BJ55">
        <f t="shared" si="24"/>
        <v>0.65028660778452396</v>
      </c>
      <c r="BL55">
        <f t="shared" si="25"/>
        <v>1.9457925083304231</v>
      </c>
      <c r="BN55">
        <f t="shared" si="26"/>
        <v>0.6321541964414471</v>
      </c>
      <c r="BO55">
        <f t="shared" si="26"/>
        <v>0.62192009084970923</v>
      </c>
      <c r="BP55">
        <f t="shared" si="26"/>
        <v>0.62948977217990509</v>
      </c>
      <c r="BR55">
        <f t="shared" si="27"/>
        <v>1.8835640594710614</v>
      </c>
      <c r="BT55">
        <f t="shared" si="28"/>
        <v>1.8670805330881657</v>
      </c>
    </row>
    <row r="56" spans="1:72">
      <c r="A56">
        <v>47</v>
      </c>
      <c r="B56">
        <v>0.61002225700000001</v>
      </c>
      <c r="C56">
        <v>0.62295302100000005</v>
      </c>
      <c r="D56">
        <v>0.64664560400000004</v>
      </c>
      <c r="E56">
        <v>0.68341419299999995</v>
      </c>
      <c r="F56">
        <v>0.62725107599999996</v>
      </c>
      <c r="G56">
        <v>0.63552167500000001</v>
      </c>
      <c r="H56">
        <v>0.63450779599999996</v>
      </c>
      <c r="J56">
        <f t="shared" si="9"/>
        <v>0.61648763900000003</v>
      </c>
      <c r="K56">
        <f t="shared" si="10"/>
        <v>0.63718794600000006</v>
      </c>
      <c r="M56" s="1">
        <f t="shared" si="11"/>
        <v>1.830066771</v>
      </c>
      <c r="N56" s="1">
        <f t="shared" si="11"/>
        <v>1.8688590630000002</v>
      </c>
      <c r="O56" s="1">
        <f t="shared" si="11"/>
        <v>1.939936812</v>
      </c>
      <c r="P56" s="1">
        <f t="shared" si="11"/>
        <v>2.0502425789999998</v>
      </c>
      <c r="Q56" s="1">
        <f t="shared" si="11"/>
        <v>1.881753228</v>
      </c>
      <c r="R56" s="1">
        <f t="shared" si="11"/>
        <v>1.9065650249999999</v>
      </c>
      <c r="S56" s="1">
        <f t="shared" si="11"/>
        <v>1.903523388</v>
      </c>
      <c r="U56">
        <f t="shared" si="1"/>
        <v>1.4867718740000002</v>
      </c>
      <c r="W56">
        <f t="shared" si="12"/>
        <v>0.63718794600000006</v>
      </c>
      <c r="X56" s="3">
        <f t="shared" si="13"/>
        <v>1.9115638380000002</v>
      </c>
      <c r="Z56" s="6">
        <v>4.3918847152963202E-2</v>
      </c>
      <c r="AA56" s="6">
        <v>6.7285182792693299E-2</v>
      </c>
      <c r="AB56" s="6">
        <v>6.5085400128736997E-3</v>
      </c>
      <c r="AD56">
        <f t="shared" si="29"/>
        <v>0.61059228836734236</v>
      </c>
      <c r="AE56">
        <f t="shared" si="29"/>
        <v>0.61089556463978423</v>
      </c>
      <c r="AF56">
        <f t="shared" si="14"/>
        <v>0.61010673262273241</v>
      </c>
      <c r="AH56">
        <f t="shared" si="15"/>
        <v>1.8315945856298588</v>
      </c>
      <c r="AJ56">
        <f t="shared" si="31"/>
        <v>0.62353513543644212</v>
      </c>
      <c r="AK56">
        <f t="shared" si="31"/>
        <v>0.62384484031679255</v>
      </c>
      <c r="AL56">
        <f t="shared" si="31"/>
        <v>0.62303928726943225</v>
      </c>
      <c r="AN56">
        <f t="shared" si="17"/>
        <v>1.8704192630226668</v>
      </c>
      <c r="AP56">
        <f t="shared" si="18"/>
        <v>0.61824567455578849</v>
      </c>
      <c r="AQ56">
        <f t="shared" si="18"/>
        <v>0.60313593633276852</v>
      </c>
      <c r="AR56">
        <f t="shared" si="18"/>
        <v>0.6424368852122172</v>
      </c>
      <c r="AT56">
        <f t="shared" si="19"/>
        <v>1.8638184961007744</v>
      </c>
      <c r="AV56">
        <f t="shared" si="20"/>
        <v>0.65339942951546726</v>
      </c>
      <c r="AW56">
        <f t="shared" si="20"/>
        <v>0.63743054410087396</v>
      </c>
      <c r="AX56">
        <f t="shared" si="20"/>
        <v>0.67896616437949364</v>
      </c>
      <c r="AZ56">
        <f t="shared" si="21"/>
        <v>1.9697961379958349</v>
      </c>
      <c r="BB56">
        <f t="shared" si="22"/>
        <v>0.59970293186662427</v>
      </c>
      <c r="BC56">
        <f t="shared" si="22"/>
        <v>0.5850463726944265</v>
      </c>
      <c r="BD56">
        <f t="shared" si="22"/>
        <v>0.62316858727373592</v>
      </c>
      <c r="BF56">
        <f t="shared" si="23"/>
        <v>1.8079178918347867</v>
      </c>
      <c r="BH56">
        <f t="shared" si="24"/>
        <v>0.60761029569327984</v>
      </c>
      <c r="BI56">
        <f t="shared" si="24"/>
        <v>0.59276048292890637</v>
      </c>
      <c r="BJ56">
        <f t="shared" si="24"/>
        <v>0.63138535674921403</v>
      </c>
      <c r="BL56">
        <f t="shared" si="25"/>
        <v>1.8317561353714003</v>
      </c>
      <c r="BN56">
        <f t="shared" si="26"/>
        <v>0.60664094509011235</v>
      </c>
      <c r="BO56">
        <f t="shared" si="26"/>
        <v>0.59181482296275101</v>
      </c>
      <c r="BP56">
        <f t="shared" si="26"/>
        <v>0.63037807662125367</v>
      </c>
      <c r="BR56">
        <f t="shared" si="27"/>
        <v>1.828833844674117</v>
      </c>
      <c r="BT56">
        <f t="shared" si="28"/>
        <v>1.8577337649470624</v>
      </c>
    </row>
    <row r="57" spans="1:72">
      <c r="A57">
        <v>48</v>
      </c>
      <c r="B57">
        <v>0.50876122099999999</v>
      </c>
      <c r="C57">
        <v>0.52075412099999996</v>
      </c>
      <c r="D57">
        <v>0.69930106000000003</v>
      </c>
      <c r="E57">
        <v>0.56151456600000005</v>
      </c>
      <c r="F57">
        <v>0.50426160799999997</v>
      </c>
      <c r="G57">
        <v>0.60372609200000005</v>
      </c>
      <c r="H57">
        <v>0.50237394999999996</v>
      </c>
      <c r="J57">
        <f t="shared" si="9"/>
        <v>0.51475767099999992</v>
      </c>
      <c r="K57">
        <f t="shared" si="10"/>
        <v>0.55724180257142863</v>
      </c>
      <c r="M57" s="1">
        <f t="shared" si="11"/>
        <v>1.5262836630000001</v>
      </c>
      <c r="N57" s="1">
        <f t="shared" si="11"/>
        <v>1.5622623629999999</v>
      </c>
      <c r="O57" s="1">
        <f t="shared" si="11"/>
        <v>2.0979031800000003</v>
      </c>
      <c r="P57" s="1">
        <f t="shared" si="11"/>
        <v>1.6845436980000001</v>
      </c>
      <c r="Q57" s="1">
        <f t="shared" si="11"/>
        <v>1.5127848239999999</v>
      </c>
      <c r="R57" s="1">
        <f t="shared" si="11"/>
        <v>1.8111782760000001</v>
      </c>
      <c r="S57" s="1">
        <f t="shared" si="11"/>
        <v>1.5071218499999999</v>
      </c>
      <c r="U57">
        <f t="shared" si="1"/>
        <v>1.3002308726666667</v>
      </c>
      <c r="W57">
        <f t="shared" si="12"/>
        <v>0.55724180257142863</v>
      </c>
      <c r="X57" s="3">
        <f t="shared" si="13"/>
        <v>1.6717254077142858</v>
      </c>
      <c r="Z57" s="6">
        <v>1.8706260132603299E-2</v>
      </c>
      <c r="AA57" s="6">
        <v>5.1794825866818398E-2</v>
      </c>
      <c r="AB57" s="6">
        <v>9.0476726437918806E-2</v>
      </c>
      <c r="AD57">
        <f t="shared" si="29"/>
        <v>0.50896371078181724</v>
      </c>
      <c r="AE57">
        <f t="shared" si="29"/>
        <v>0.50932188480530827</v>
      </c>
      <c r="AF57">
        <f t="shared" si="14"/>
        <v>0.5097406050386093</v>
      </c>
      <c r="AH57">
        <f t="shared" si="15"/>
        <v>1.5280262006257348</v>
      </c>
      <c r="AJ57">
        <f>$C57*(1-(-0.0212765957446808*Z57))</f>
        <v>0.52096138402239467</v>
      </c>
      <c r="AK57">
        <f t="shared" ref="AK57:AL57" si="32">$C57*(1-(-0.0212765957446808*AA57))</f>
        <v>0.52132800119184308</v>
      </c>
      <c r="AL57">
        <f t="shared" si="32"/>
        <v>0.52175659181164113</v>
      </c>
      <c r="AN57">
        <f t="shared" si="17"/>
        <v>1.5640459770258788</v>
      </c>
      <c r="AP57">
        <f t="shared" si="18"/>
        <v>0.68621975246063471</v>
      </c>
      <c r="AQ57">
        <f t="shared" si="18"/>
        <v>0.66308088336881854</v>
      </c>
      <c r="AR57">
        <f t="shared" si="18"/>
        <v>0.63603058929663336</v>
      </c>
      <c r="AT57">
        <f t="shared" si="19"/>
        <v>1.9853312251260866</v>
      </c>
      <c r="AV57">
        <f t="shared" si="20"/>
        <v>0.55101072846015819</v>
      </c>
      <c r="AW57">
        <f t="shared" si="20"/>
        <v>0.53243101683234795</v>
      </c>
      <c r="AX57">
        <f t="shared" si="20"/>
        <v>0.51071056622111133</v>
      </c>
      <c r="AZ57">
        <f t="shared" si="21"/>
        <v>1.5941523115136174</v>
      </c>
      <c r="BB57">
        <f t="shared" si="22"/>
        <v>0.49482875918586711</v>
      </c>
      <c r="BC57">
        <f t="shared" si="22"/>
        <v>0.47814346582231815</v>
      </c>
      <c r="BD57">
        <f t="shared" si="22"/>
        <v>0.45863766843983894</v>
      </c>
      <c r="BF57">
        <f t="shared" si="23"/>
        <v>1.4316098934480241</v>
      </c>
      <c r="BH57">
        <f t="shared" si="24"/>
        <v>0.59243263467420804</v>
      </c>
      <c r="BI57">
        <f t="shared" si="24"/>
        <v>0.57245620419360532</v>
      </c>
      <c r="BJ57">
        <f t="shared" si="24"/>
        <v>0.54910293153068224</v>
      </c>
      <c r="BL57">
        <f t="shared" si="25"/>
        <v>1.7139917703984957</v>
      </c>
      <c r="BN57">
        <f t="shared" si="26"/>
        <v>0.49297641220745647</v>
      </c>
      <c r="BO57">
        <f t="shared" si="26"/>
        <v>0.47635357873972423</v>
      </c>
      <c r="BP57">
        <f t="shared" si="26"/>
        <v>0.45692079955631326</v>
      </c>
      <c r="BR57">
        <f t="shared" si="27"/>
        <v>1.4262507905034938</v>
      </c>
      <c r="BT57">
        <f t="shared" si="28"/>
        <v>1.6062011669487615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64"/>
  <sheetViews>
    <sheetView tabSelected="1" topLeftCell="A124" zoomScale="47" zoomScaleNormal="47" workbookViewId="0">
      <selection activeCell="AG122" sqref="AG122"/>
    </sheetView>
  </sheetViews>
  <sheetFormatPr defaultRowHeight="15"/>
  <sheetData>
    <row r="1" spans="1:2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27"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</row>
    <row r="3" spans="1:27">
      <c r="A3" t="s">
        <v>0</v>
      </c>
      <c r="B3">
        <v>7</v>
      </c>
      <c r="C3">
        <v>8</v>
      </c>
      <c r="D3">
        <v>9</v>
      </c>
      <c r="E3">
        <v>10</v>
      </c>
      <c r="F3">
        <v>11</v>
      </c>
      <c r="G3">
        <v>12</v>
      </c>
      <c r="H3">
        <v>13</v>
      </c>
      <c r="J3" s="2" t="s">
        <v>3</v>
      </c>
      <c r="K3" s="1"/>
      <c r="L3" s="1"/>
      <c r="M3" s="1"/>
      <c r="N3" s="1"/>
      <c r="O3" s="1"/>
      <c r="P3" s="1"/>
      <c r="Q3" s="1"/>
      <c r="R3" s="1"/>
      <c r="V3" t="s">
        <v>1</v>
      </c>
      <c r="W3" s="4" t="s">
        <v>2</v>
      </c>
      <c r="Y3" s="5" t="s">
        <v>4</v>
      </c>
      <c r="Z3" s="5" t="s">
        <v>5</v>
      </c>
      <c r="AA3" s="5" t="s">
        <v>6</v>
      </c>
    </row>
    <row r="4" spans="1:27">
      <c r="B4" s="9">
        <v>8</v>
      </c>
      <c r="C4" s="9">
        <v>9</v>
      </c>
      <c r="D4" s="9">
        <v>10</v>
      </c>
      <c r="E4" s="9">
        <v>11</v>
      </c>
      <c r="F4" s="9">
        <v>12</v>
      </c>
      <c r="G4" s="9">
        <v>13</v>
      </c>
      <c r="H4" s="9">
        <v>14</v>
      </c>
      <c r="J4" s="2"/>
      <c r="K4" s="1"/>
      <c r="L4" s="1"/>
      <c r="M4" s="1"/>
      <c r="N4" s="1"/>
      <c r="O4" s="1"/>
      <c r="P4" s="1"/>
      <c r="Q4" s="1"/>
      <c r="R4" s="1"/>
      <c r="W4" s="4"/>
      <c r="Y4" s="5"/>
      <c r="Z4" s="5"/>
      <c r="AA4" s="5"/>
    </row>
    <row r="5" spans="1:27">
      <c r="B5">
        <v>14</v>
      </c>
      <c r="C5">
        <v>15</v>
      </c>
      <c r="D5">
        <v>16</v>
      </c>
      <c r="E5">
        <v>17</v>
      </c>
      <c r="F5">
        <v>18</v>
      </c>
      <c r="G5">
        <v>19</v>
      </c>
      <c r="H5">
        <v>20</v>
      </c>
      <c r="J5" s="2"/>
      <c r="K5" s="1"/>
      <c r="L5" s="1"/>
      <c r="M5" s="1"/>
      <c r="N5" s="1"/>
      <c r="O5" s="1"/>
      <c r="P5" s="1"/>
      <c r="Q5" s="1"/>
      <c r="R5" s="1"/>
      <c r="W5" s="4"/>
      <c r="Y5" s="5"/>
      <c r="Z5" s="5"/>
      <c r="AA5" s="5"/>
    </row>
    <row r="6" spans="1:27">
      <c r="B6" s="9">
        <v>15</v>
      </c>
      <c r="C6" s="9">
        <v>16</v>
      </c>
      <c r="D6" s="9">
        <v>17</v>
      </c>
      <c r="E6" s="9">
        <v>18</v>
      </c>
      <c r="F6" s="9">
        <v>19</v>
      </c>
      <c r="G6" s="9">
        <v>20</v>
      </c>
      <c r="H6" s="9">
        <v>21</v>
      </c>
      <c r="J6" s="2"/>
      <c r="K6" s="1"/>
      <c r="L6" s="1"/>
      <c r="M6" s="1"/>
      <c r="N6" s="1"/>
      <c r="O6" s="1"/>
      <c r="P6" s="1"/>
      <c r="Q6" s="1"/>
      <c r="R6" s="1"/>
      <c r="W6" s="4"/>
      <c r="Y6" s="5"/>
      <c r="Z6" s="5"/>
      <c r="AA6" s="5"/>
    </row>
    <row r="7" spans="1:27">
      <c r="B7">
        <v>21</v>
      </c>
      <c r="C7">
        <v>22</v>
      </c>
      <c r="D7">
        <v>23</v>
      </c>
      <c r="E7">
        <v>24</v>
      </c>
      <c r="F7">
        <v>25</v>
      </c>
      <c r="G7">
        <v>26</v>
      </c>
      <c r="H7">
        <v>27</v>
      </c>
      <c r="J7" s="2"/>
      <c r="K7" s="1"/>
      <c r="L7" s="1"/>
      <c r="M7" s="1"/>
      <c r="N7" s="1"/>
      <c r="O7" s="1"/>
      <c r="P7" s="1"/>
      <c r="Q7" s="1"/>
      <c r="R7" s="1"/>
      <c r="W7" s="4"/>
      <c r="Y7" s="5"/>
      <c r="Z7" s="5"/>
      <c r="AA7" s="5"/>
    </row>
    <row r="8" spans="1:27">
      <c r="B8" s="9">
        <v>22</v>
      </c>
      <c r="C8" s="9">
        <v>23</v>
      </c>
      <c r="D8" s="9">
        <v>24</v>
      </c>
      <c r="E8" s="9">
        <v>25</v>
      </c>
      <c r="F8" s="9">
        <v>26</v>
      </c>
      <c r="G8" s="9">
        <v>27</v>
      </c>
      <c r="H8" s="9">
        <v>28</v>
      </c>
      <c r="J8" s="2"/>
      <c r="K8" s="1"/>
      <c r="L8" s="1"/>
      <c r="M8" s="1"/>
      <c r="N8" s="1"/>
      <c r="O8" s="1"/>
      <c r="P8" s="1"/>
      <c r="Q8" s="1"/>
      <c r="R8" s="1"/>
      <c r="W8" s="4"/>
      <c r="Y8" s="5"/>
      <c r="Z8" s="5"/>
      <c r="AA8" s="5"/>
    </row>
    <row r="9" spans="1:27">
      <c r="B9">
        <v>28</v>
      </c>
      <c r="C9">
        <v>29</v>
      </c>
      <c r="D9">
        <v>30</v>
      </c>
      <c r="E9">
        <v>31</v>
      </c>
      <c r="F9">
        <v>32</v>
      </c>
      <c r="G9">
        <v>33</v>
      </c>
      <c r="H9">
        <v>34</v>
      </c>
      <c r="J9" s="2"/>
      <c r="K9" s="1"/>
      <c r="L9" s="1"/>
      <c r="M9" s="1"/>
      <c r="N9" s="1"/>
      <c r="O9" s="1"/>
      <c r="P9" s="1"/>
      <c r="Q9" s="1"/>
      <c r="R9" s="1"/>
      <c r="W9" s="4"/>
      <c r="Y9" s="5"/>
      <c r="Z9" s="5"/>
      <c r="AA9" s="5"/>
    </row>
    <row r="10" spans="1:27">
      <c r="B10" s="9">
        <v>29</v>
      </c>
      <c r="C10" s="9">
        <v>30</v>
      </c>
      <c r="D10" s="9">
        <v>31</v>
      </c>
      <c r="E10" s="9">
        <v>32</v>
      </c>
      <c r="F10" s="9">
        <v>33</v>
      </c>
      <c r="G10" s="9">
        <v>34</v>
      </c>
      <c r="H10" s="9">
        <v>35</v>
      </c>
      <c r="J10" s="2"/>
      <c r="K10" s="1"/>
      <c r="L10" s="1"/>
      <c r="M10" s="1"/>
      <c r="N10" s="1"/>
      <c r="O10" s="1"/>
      <c r="P10" s="1"/>
      <c r="Q10" s="1"/>
      <c r="R10" s="1"/>
      <c r="W10" s="4"/>
      <c r="Y10" s="5"/>
      <c r="Z10" s="5"/>
      <c r="AA10" s="5"/>
    </row>
    <row r="11" spans="1:27">
      <c r="B11">
        <v>35</v>
      </c>
      <c r="C11">
        <v>36</v>
      </c>
      <c r="D11">
        <v>37</v>
      </c>
      <c r="E11">
        <v>38</v>
      </c>
      <c r="F11">
        <v>39</v>
      </c>
      <c r="G11">
        <v>40</v>
      </c>
      <c r="H11">
        <v>41</v>
      </c>
      <c r="J11" s="2"/>
      <c r="K11" s="1"/>
      <c r="L11" s="1"/>
      <c r="M11" s="1"/>
      <c r="N11" s="1"/>
      <c r="O11" s="1"/>
      <c r="P11" s="1"/>
      <c r="Q11" s="1"/>
      <c r="R11" s="1"/>
      <c r="W11" s="4"/>
      <c r="Y11" s="5"/>
      <c r="Z11" s="5"/>
      <c r="AA11" s="5"/>
    </row>
    <row r="12" spans="1:27">
      <c r="B12" s="9">
        <v>36</v>
      </c>
      <c r="C12" s="9">
        <v>37</v>
      </c>
      <c r="D12" s="9">
        <v>38</v>
      </c>
      <c r="E12" s="9">
        <v>39</v>
      </c>
      <c r="F12" s="9">
        <v>40</v>
      </c>
      <c r="G12" s="9">
        <v>41</v>
      </c>
      <c r="H12" s="9">
        <v>42</v>
      </c>
      <c r="J12" s="2"/>
      <c r="K12" s="1"/>
      <c r="L12" s="1"/>
      <c r="M12" s="1"/>
      <c r="N12" s="1"/>
      <c r="O12" s="1"/>
      <c r="P12" s="1"/>
      <c r="Q12" s="1"/>
      <c r="R12" s="1"/>
      <c r="W12" s="4"/>
      <c r="Y12" s="5"/>
      <c r="Z12" s="5"/>
      <c r="AA12" s="5"/>
    </row>
    <row r="13" spans="1:27">
      <c r="B13">
        <v>42</v>
      </c>
      <c r="C13">
        <v>43</v>
      </c>
      <c r="D13">
        <v>44</v>
      </c>
      <c r="E13">
        <v>45</v>
      </c>
      <c r="F13">
        <v>46</v>
      </c>
      <c r="G13">
        <v>47</v>
      </c>
      <c r="H13">
        <v>48</v>
      </c>
      <c r="J13" s="2"/>
      <c r="K13" s="1"/>
      <c r="L13" s="1"/>
      <c r="M13" s="1"/>
      <c r="N13" s="1"/>
      <c r="O13" s="1"/>
      <c r="P13" s="1"/>
      <c r="Q13" s="1"/>
      <c r="R13" s="1"/>
      <c r="W13" s="4"/>
      <c r="Y13" s="5"/>
      <c r="Z13" s="5"/>
      <c r="AA13" s="5"/>
    </row>
    <row r="14" spans="1:27">
      <c r="B14" s="9">
        <v>43</v>
      </c>
      <c r="C14" s="9">
        <v>44</v>
      </c>
      <c r="D14" s="9">
        <v>45</v>
      </c>
      <c r="E14" s="9">
        <v>46</v>
      </c>
      <c r="F14" s="9">
        <v>47</v>
      </c>
      <c r="G14" s="9">
        <v>48</v>
      </c>
      <c r="H14" s="9">
        <v>49</v>
      </c>
      <c r="J14" s="2"/>
      <c r="K14" s="1"/>
      <c r="L14" s="1"/>
      <c r="M14" s="1"/>
      <c r="N14" s="1"/>
      <c r="O14" s="1"/>
      <c r="P14" s="1"/>
      <c r="Q14" s="1"/>
      <c r="R14" s="1"/>
      <c r="W14" s="4"/>
      <c r="Y14" s="5"/>
      <c r="Z14" s="5"/>
      <c r="AA14" s="5"/>
    </row>
    <row r="15" spans="1:27">
      <c r="B15">
        <v>49</v>
      </c>
      <c r="C15">
        <v>50</v>
      </c>
      <c r="D15">
        <v>51</v>
      </c>
      <c r="E15">
        <v>52</v>
      </c>
      <c r="F15">
        <v>53</v>
      </c>
      <c r="G15">
        <v>54</v>
      </c>
      <c r="H15">
        <v>55</v>
      </c>
      <c r="J15" s="2"/>
      <c r="K15" s="1"/>
      <c r="L15" s="1"/>
      <c r="M15" s="1"/>
      <c r="N15" s="1"/>
      <c r="O15" s="1"/>
      <c r="P15" s="1"/>
      <c r="Q15" s="1"/>
      <c r="R15" s="1" t="s">
        <v>7</v>
      </c>
      <c r="W15" s="4"/>
      <c r="Y15" s="5"/>
      <c r="Z15" s="5"/>
      <c r="AA15" s="5"/>
    </row>
    <row r="16" spans="1:27">
      <c r="J16" s="2"/>
      <c r="K16" s="1"/>
      <c r="L16" s="1"/>
      <c r="M16" s="1"/>
      <c r="N16" s="1"/>
      <c r="O16" s="1"/>
      <c r="P16" s="1"/>
      <c r="Q16" s="1"/>
      <c r="R16" s="1"/>
      <c r="W16" s="4"/>
      <c r="Y16" s="5"/>
      <c r="Z16" s="5"/>
      <c r="AA16" s="5"/>
    </row>
    <row r="17" spans="1:71">
      <c r="A17">
        <v>1</v>
      </c>
      <c r="B17">
        <v>0.55829950800000006</v>
      </c>
      <c r="C17">
        <v>0.40080532200000002</v>
      </c>
      <c r="D17">
        <v>0.65414497000000005</v>
      </c>
      <c r="E17">
        <v>0.41778339399999997</v>
      </c>
      <c r="F17">
        <v>0.50691701700000003</v>
      </c>
      <c r="G17">
        <v>0.46088172300000002</v>
      </c>
      <c r="H17">
        <v>0.50590729499999998</v>
      </c>
      <c r="J17" s="1">
        <f>B17*3</f>
        <v>1.6748985240000001</v>
      </c>
      <c r="K17" s="1">
        <f t="shared" ref="K17:P32" si="0">C17*3</f>
        <v>1.202415966</v>
      </c>
      <c r="L17" s="1">
        <f t="shared" si="0"/>
        <v>1.9624349100000003</v>
      </c>
      <c r="M17" s="1">
        <f t="shared" si="0"/>
        <v>1.2533501819999999</v>
      </c>
      <c r="N17" s="1">
        <f t="shared" si="0"/>
        <v>1.520751051</v>
      </c>
      <c r="O17" s="1">
        <f t="shared" si="0"/>
        <v>1.3826451690000001</v>
      </c>
      <c r="P17" s="1">
        <f t="shared" si="0"/>
        <v>1.5177218849999998</v>
      </c>
      <c r="Q17" s="1"/>
      <c r="R17" s="1">
        <f>SUM(J17:Q17)/7</f>
        <v>1.5020310981428573</v>
      </c>
      <c r="T17">
        <f t="shared" ref="T17:T64" si="1">SUM(B17:H17)/3</f>
        <v>1.1682464096666667</v>
      </c>
      <c r="V17">
        <f>SUM(B17:H17)/7</f>
        <v>0.50067703271428576</v>
      </c>
      <c r="W17" s="3">
        <f>V17*3</f>
        <v>1.5020310981428573</v>
      </c>
      <c r="Y17" s="6">
        <v>1.0766741819679701E-2</v>
      </c>
      <c r="Z17" s="6">
        <v>4.3202116992324499E-2</v>
      </c>
      <c r="AA17" s="6">
        <v>8.1960149179212696E-2</v>
      </c>
      <c r="AC17">
        <f>$B17*(1-Y17)</f>
        <v>0.55228844133930988</v>
      </c>
      <c r="AD17">
        <f t="shared" ref="AD17:AE17" si="2">$B17*(1-Z17)</f>
        <v>0.53417978733862692</v>
      </c>
      <c r="AE17">
        <f t="shared" si="2"/>
        <v>0.51254119703763901</v>
      </c>
      <c r="AG17">
        <f>SUM(AC17:AF17)</f>
        <v>1.5990094257155758</v>
      </c>
      <c r="AI17">
        <f>$C17*(1-(-0.0212765957446808*Y17))</f>
        <v>0.40089713832812618</v>
      </c>
      <c r="AJ17">
        <f t="shared" ref="AJ17:AK17" si="3">$C17*(1-(-0.0212765957446808*Z17))</f>
        <v>0.4011737398385572</v>
      </c>
      <c r="AK17">
        <f t="shared" si="3"/>
        <v>0.40150425953155194</v>
      </c>
      <c r="AM17">
        <f>SUM(AI17:AL17)</f>
        <v>1.2035751376982353</v>
      </c>
      <c r="AO17">
        <f>$D17*(1-Y17)</f>
        <v>0.6471019599953679</v>
      </c>
      <c r="AP17">
        <f t="shared" ref="AP17:AQ32" si="4">$D17*(1-Z17)</f>
        <v>0.62588452247611948</v>
      </c>
      <c r="AQ17">
        <f t="shared" si="4"/>
        <v>0.60053115067396845</v>
      </c>
      <c r="AS17">
        <f>SUM(AO17:AR17)</f>
        <v>1.8735176331454557</v>
      </c>
      <c r="AU17">
        <f>$E17*(1-Y17)</f>
        <v>0.41328522806025242</v>
      </c>
      <c r="AV17">
        <f t="shared" ref="AV17:AW32" si="5">$E17*(1-Z17)</f>
        <v>0.39973426693496161</v>
      </c>
      <c r="AW17">
        <f t="shared" si="5"/>
        <v>0.38354180470316218</v>
      </c>
      <c r="AY17">
        <f>SUM(AU17:AX17)</f>
        <v>1.1965612996983763</v>
      </c>
      <c r="BA17">
        <f>$F17*(1-Y17)</f>
        <v>0.50145917235395887</v>
      </c>
      <c r="BB17">
        <f t="shared" ref="BB17:BC32" si="6">$F17*(1-Z17)</f>
        <v>0.48501712872616592</v>
      </c>
      <c r="BC17">
        <f t="shared" si="6"/>
        <v>0.46537002266519856</v>
      </c>
      <c r="BE17">
        <f>SUM(BA17:BD17)</f>
        <v>1.4518463237453232</v>
      </c>
      <c r="BG17">
        <f>$G17*(1-Y17)</f>
        <v>0.45591952847904987</v>
      </c>
      <c r="BH17">
        <f t="shared" ref="BH17:BI32" si="7">$G17*(1-Z17)</f>
        <v>0.44097065688332993</v>
      </c>
      <c r="BI17">
        <f t="shared" si="7"/>
        <v>0.42310778822894746</v>
      </c>
      <c r="BK17">
        <f>SUM(BG17:BJ17)</f>
        <v>1.3199979735913274</v>
      </c>
      <c r="BM17">
        <f>$H17*(1-Y17)</f>
        <v>0.5004603217700424</v>
      </c>
      <c r="BN17">
        <f t="shared" ref="BN17:BO32" si="8">$H17*(1-Z17)</f>
        <v>0.48405102885413959</v>
      </c>
      <c r="BO17">
        <f t="shared" si="8"/>
        <v>0.46444305763094801</v>
      </c>
      <c r="BQ17">
        <f>SUM(BM17:BP17)</f>
        <v>1.44895440825513</v>
      </c>
      <c r="BS17">
        <f>(AG17+AM17+AS17+AY17+BE17+BK17+BQ17)/7</f>
        <v>1.4419231716927747</v>
      </c>
    </row>
    <row r="18" spans="1:71">
      <c r="A18">
        <v>2</v>
      </c>
      <c r="B18">
        <v>0.40383953</v>
      </c>
      <c r="C18">
        <v>0.415645669</v>
      </c>
      <c r="D18">
        <v>0.50002490499999996</v>
      </c>
      <c r="E18">
        <v>0.343981761</v>
      </c>
      <c r="F18">
        <v>0.35460192800000001</v>
      </c>
      <c r="G18">
        <v>0.428733113</v>
      </c>
      <c r="H18">
        <v>0.407253164</v>
      </c>
      <c r="J18" s="1">
        <f t="shared" ref="J18:P64" si="9">B18*3</f>
        <v>1.2115185900000001</v>
      </c>
      <c r="K18" s="1">
        <f t="shared" si="0"/>
        <v>1.2469370070000001</v>
      </c>
      <c r="L18" s="1">
        <f t="shared" si="0"/>
        <v>1.5000747149999998</v>
      </c>
      <c r="M18" s="1">
        <f t="shared" si="0"/>
        <v>1.031945283</v>
      </c>
      <c r="N18" s="1">
        <f t="shared" si="0"/>
        <v>1.0638057839999999</v>
      </c>
      <c r="O18" s="1">
        <f t="shared" si="0"/>
        <v>1.2861993389999999</v>
      </c>
      <c r="P18" s="1">
        <f t="shared" si="0"/>
        <v>1.2217594919999999</v>
      </c>
      <c r="Q18" s="1"/>
      <c r="R18" s="1">
        <f t="shared" ref="R18:R64" si="10">SUM(J18:Q18)/7</f>
        <v>1.223177172857143</v>
      </c>
      <c r="T18">
        <f t="shared" si="1"/>
        <v>0.95136002333333325</v>
      </c>
      <c r="V18">
        <f t="shared" ref="V18:V64" si="11">SUM(B18:H18)/7</f>
        <v>0.40772572428571424</v>
      </c>
      <c r="W18" s="3">
        <f t="shared" ref="W18:W64" si="12">V18*3</f>
        <v>1.2231771728571428</v>
      </c>
      <c r="Y18" s="6">
        <v>5.0249216053634797E-2</v>
      </c>
      <c r="Z18" s="6">
        <v>4.8667162633500897E-2</v>
      </c>
      <c r="AA18" s="6">
        <v>8.8341473625041494E-2</v>
      </c>
      <c r="AC18">
        <f>$B18*(1-(-0.0212765957446808*Y18))</f>
        <v>0.40427128786795674</v>
      </c>
      <c r="AD18">
        <f>$B18*(1-(-0.0212765957446808*Z18))</f>
        <v>0.4042576943422202</v>
      </c>
      <c r="AE18">
        <f t="shared" ref="AE18:AE64" si="13">$B18*(1-(-0.0212765957446808*AA18))</f>
        <v>0.40459858913166474</v>
      </c>
      <c r="AG18">
        <f t="shared" ref="AG18:AG64" si="14">SUM(AC18:AF18)</f>
        <v>1.2131275713418417</v>
      </c>
      <c r="AI18">
        <f t="shared" ref="AI18:AK18" si="15">$C18*(1-Y18)</f>
        <v>0.39475979997666144</v>
      </c>
      <c r="AJ18">
        <f t="shared" si="15"/>
        <v>0.3954173736288667</v>
      </c>
      <c r="AK18">
        <f t="shared" si="15"/>
        <v>0.37892691809467377</v>
      </c>
      <c r="AM18">
        <f t="shared" ref="AM18:AM64" si="16">SUM(AI18:AL18)</f>
        <v>1.1691040917002018</v>
      </c>
      <c r="AO18">
        <f t="shared" ref="AO18:AQ64" si="17">$D18*(1-Y18)</f>
        <v>0.47489904551645679</v>
      </c>
      <c r="AP18">
        <f t="shared" si="4"/>
        <v>0.47569011162756414</v>
      </c>
      <c r="AQ18">
        <f t="shared" si="4"/>
        <v>0.45585196804307859</v>
      </c>
      <c r="AS18">
        <f t="shared" ref="AS18:AS64" si="18">SUM(AO18:AR18)</f>
        <v>1.4064411251870994</v>
      </c>
      <c r="AU18">
        <f t="shared" ref="AU18:AW64" si="19">$E18*(1-Y18)</f>
        <v>0.32669694717300124</v>
      </c>
      <c r="AV18">
        <f t="shared" si="5"/>
        <v>0.32724114469445498</v>
      </c>
      <c r="AW18">
        <f t="shared" si="5"/>
        <v>0.31359390533312315</v>
      </c>
      <c r="AY18">
        <f t="shared" ref="AY18:AY64" si="20">SUM(AU18:AX18)</f>
        <v>0.96753199720057936</v>
      </c>
      <c r="BA18">
        <f t="shared" ref="BA18:BC64" si="21">$F18*(1-Y18)</f>
        <v>0.33678345910689256</v>
      </c>
      <c r="BB18">
        <f t="shared" si="6"/>
        <v>0.33734445829987103</v>
      </c>
      <c r="BC18">
        <f t="shared" si="6"/>
        <v>0.32327587113019912</v>
      </c>
      <c r="BE18">
        <f t="shared" ref="BE18:BE64" si="22">SUM(BA18:BD18)</f>
        <v>0.99740378853696265</v>
      </c>
      <c r="BG18">
        <f t="shared" ref="BG18:BI64" si="23">$G18*(1-Y18)</f>
        <v>0.40718961017551558</v>
      </c>
      <c r="BH18">
        <f t="shared" si="7"/>
        <v>0.40786788886326186</v>
      </c>
      <c r="BI18">
        <f t="shared" si="7"/>
        <v>0.39085819800572857</v>
      </c>
      <c r="BK18">
        <f t="shared" ref="BK18:BK64" si="24">SUM(BG18:BJ18)</f>
        <v>1.205915697044506</v>
      </c>
      <c r="BM18">
        <f t="shared" ref="BM18:BO64" si="25">$H18*(1-Y18)</f>
        <v>0.38678901177363767</v>
      </c>
      <c r="BN18">
        <f t="shared" si="8"/>
        <v>0.38743330803460418</v>
      </c>
      <c r="BO18">
        <f t="shared" si="8"/>
        <v>0.37127581935377929</v>
      </c>
      <c r="BQ18">
        <f t="shared" ref="BQ18:BQ64" si="26">SUM(BM18:BP18)</f>
        <v>1.1454981391620211</v>
      </c>
      <c r="BS18">
        <f t="shared" ref="BS18:BS64" si="27">(AG18+AM18+AS18+AY18+BE18+BK18+BQ18)/7</f>
        <v>1.1578603443104589</v>
      </c>
    </row>
    <row r="19" spans="1:71">
      <c r="A19">
        <v>3</v>
      </c>
      <c r="B19">
        <v>0.31345887700000002</v>
      </c>
      <c r="C19">
        <v>0.41715970099999999</v>
      </c>
      <c r="D19">
        <v>0.42300718399999998</v>
      </c>
      <c r="E19">
        <v>0.39233899900000002</v>
      </c>
      <c r="F19">
        <v>0.32503491200000001</v>
      </c>
      <c r="G19">
        <v>0.37671876700000001</v>
      </c>
      <c r="H19">
        <v>0.34863981399999999</v>
      </c>
      <c r="J19" s="1">
        <f t="shared" si="9"/>
        <v>0.94037663100000013</v>
      </c>
      <c r="K19" s="1">
        <f t="shared" si="0"/>
        <v>1.2514791029999999</v>
      </c>
      <c r="L19" s="1">
        <f t="shared" si="0"/>
        <v>1.2690215519999999</v>
      </c>
      <c r="M19" s="1">
        <f t="shared" si="0"/>
        <v>1.177016997</v>
      </c>
      <c r="N19" s="1">
        <f t="shared" si="0"/>
        <v>0.97510473600000003</v>
      </c>
      <c r="O19" s="1">
        <f t="shared" si="0"/>
        <v>1.130156301</v>
      </c>
      <c r="P19" s="1">
        <f t="shared" si="0"/>
        <v>1.045919442</v>
      </c>
      <c r="Q19" s="1"/>
      <c r="R19" s="1">
        <f t="shared" si="10"/>
        <v>1.1127249659999998</v>
      </c>
      <c r="T19">
        <f t="shared" si="1"/>
        <v>0.86545275133333333</v>
      </c>
      <c r="V19">
        <f t="shared" si="11"/>
        <v>0.37090832200000001</v>
      </c>
      <c r="W19" s="3">
        <f t="shared" si="12"/>
        <v>1.112724966</v>
      </c>
      <c r="Y19" s="6">
        <v>8.5928126238286502E-3</v>
      </c>
      <c r="Z19" s="6">
        <v>6.88568182988092E-2</v>
      </c>
      <c r="AA19" s="6">
        <v>9.4592300010844996E-2</v>
      </c>
      <c r="AC19">
        <f t="shared" ref="AC19:AD64" si="28">$B19*(1-(-0.0212765957446808*Y19))</f>
        <v>0.31351618537011355</v>
      </c>
      <c r="AD19">
        <f t="shared" si="28"/>
        <v>0.31391810638165396</v>
      </c>
      <c r="AE19">
        <f t="shared" si="13"/>
        <v>0.31408974500285636</v>
      </c>
      <c r="AG19">
        <f t="shared" si="14"/>
        <v>0.94152403675462382</v>
      </c>
      <c r="AI19">
        <f>$C19*(1-(-0.0212765957446808*Y19))</f>
        <v>0.41723596855627459</v>
      </c>
      <c r="AJ19">
        <f t="shared" ref="AJ19:AK34" si="29">$C19*(1-(-0.0212765957446808*Z19))</f>
        <v>0.41777085610070935</v>
      </c>
      <c r="AK19">
        <f t="shared" si="29"/>
        <v>0.41799927750190269</v>
      </c>
      <c r="AM19">
        <f t="shared" si="16"/>
        <v>1.2530061021588867</v>
      </c>
      <c r="AO19">
        <f t="shared" si="17"/>
        <v>0.41937236252935461</v>
      </c>
      <c r="AP19">
        <f t="shared" si="4"/>
        <v>0.39388025519222103</v>
      </c>
      <c r="AQ19">
        <f t="shared" si="4"/>
        <v>0.3829939615443293</v>
      </c>
      <c r="AS19">
        <f t="shared" si="18"/>
        <v>1.1962465792659049</v>
      </c>
      <c r="AU19">
        <f t="shared" si="19"/>
        <v>0.38896770349657256</v>
      </c>
      <c r="AV19">
        <f t="shared" si="5"/>
        <v>0.36532378383432035</v>
      </c>
      <c r="AW19">
        <f t="shared" si="5"/>
        <v>0.35522675070063742</v>
      </c>
      <c r="AY19">
        <f t="shared" si="20"/>
        <v>1.1095182380315303</v>
      </c>
      <c r="BA19">
        <f t="shared" si="21"/>
        <v>0.3222419479049814</v>
      </c>
      <c r="BB19">
        <f t="shared" si="6"/>
        <v>0.30265404212364655</v>
      </c>
      <c r="BC19">
        <f t="shared" si="6"/>
        <v>0.29428911209009739</v>
      </c>
      <c r="BE19">
        <f t="shared" si="22"/>
        <v>0.91918510211872539</v>
      </c>
      <c r="BG19">
        <f t="shared" si="23"/>
        <v>0.37348169322328928</v>
      </c>
      <c r="BH19">
        <f t="shared" si="7"/>
        <v>0.35077911131092959</v>
      </c>
      <c r="BI19">
        <f t="shared" si="7"/>
        <v>0.34108407237222044</v>
      </c>
      <c r="BK19">
        <f t="shared" si="24"/>
        <v>1.0653448769064393</v>
      </c>
      <c r="BM19">
        <f t="shared" si="25"/>
        <v>0.34564401740509154</v>
      </c>
      <c r="BN19">
        <f t="shared" si="8"/>
        <v>0.32463358567567135</v>
      </c>
      <c r="BO19">
        <f t="shared" si="8"/>
        <v>0.31566117211838679</v>
      </c>
      <c r="BQ19">
        <f t="shared" si="26"/>
        <v>0.98593877519914974</v>
      </c>
      <c r="BS19">
        <f t="shared" si="27"/>
        <v>1.0672519586336087</v>
      </c>
    </row>
    <row r="20" spans="1:71">
      <c r="A20">
        <v>4</v>
      </c>
      <c r="B20">
        <v>0.43122201799999998</v>
      </c>
      <c r="C20">
        <v>0.273945567</v>
      </c>
      <c r="D20">
        <v>0.38701444600000001</v>
      </c>
      <c r="E20">
        <v>0.36498322300000002</v>
      </c>
      <c r="F20">
        <v>0.332478459</v>
      </c>
      <c r="G20">
        <v>0.39545867800000001</v>
      </c>
      <c r="H20">
        <v>0.32632036599999997</v>
      </c>
      <c r="J20" s="1">
        <f t="shared" si="9"/>
        <v>1.293666054</v>
      </c>
      <c r="K20" s="1">
        <f t="shared" si="0"/>
        <v>0.82183670100000006</v>
      </c>
      <c r="L20" s="1">
        <f t="shared" si="0"/>
        <v>1.161043338</v>
      </c>
      <c r="M20" s="1">
        <f t="shared" si="0"/>
        <v>1.094949669</v>
      </c>
      <c r="N20" s="1">
        <f t="shared" si="0"/>
        <v>0.99743537699999996</v>
      </c>
      <c r="O20" s="1">
        <f t="shared" si="0"/>
        <v>1.186376034</v>
      </c>
      <c r="P20" s="1">
        <f t="shared" si="0"/>
        <v>0.97896109799999986</v>
      </c>
      <c r="Q20" s="1"/>
      <c r="R20" s="1">
        <f t="shared" si="10"/>
        <v>1.0763240387142858</v>
      </c>
      <c r="T20">
        <f t="shared" si="1"/>
        <v>0.83714091899999998</v>
      </c>
      <c r="V20">
        <f t="shared" si="11"/>
        <v>0.35877467957142856</v>
      </c>
      <c r="W20" s="3">
        <f t="shared" si="12"/>
        <v>1.0763240387142856</v>
      </c>
      <c r="Y20" s="6">
        <v>7.5339514412917197E-2</v>
      </c>
      <c r="Z20" s="6">
        <v>3.06277922820299E-2</v>
      </c>
      <c r="AA20" s="6">
        <v>3.61387253273278E-2</v>
      </c>
      <c r="AC20">
        <f t="shared" si="28"/>
        <v>0.43191325326468677</v>
      </c>
      <c r="AD20">
        <f t="shared" si="28"/>
        <v>0.43150302605095187</v>
      </c>
      <c r="AE20">
        <f t="shared" si="13"/>
        <v>0.43155358851199138</v>
      </c>
      <c r="AG20">
        <f t="shared" si="14"/>
        <v>1.29496986782763</v>
      </c>
      <c r="AI20">
        <f t="shared" ref="AI20:AK63" si="30">$C20*(1-(-0.0212765957446808*Y20))</f>
        <v>0.27438469308496494</v>
      </c>
      <c r="AJ20">
        <f t="shared" si="29"/>
        <v>0.27412408504090763</v>
      </c>
      <c r="AK20">
        <f t="shared" si="29"/>
        <v>0.27415620622554149</v>
      </c>
      <c r="AM20">
        <f t="shared" si="16"/>
        <v>0.82266498435141411</v>
      </c>
      <c r="AO20">
        <f t="shared" si="17"/>
        <v>0.35785696556757585</v>
      </c>
      <c r="AP20">
        <f t="shared" si="4"/>
        <v>0.37516104793776711</v>
      </c>
      <c r="AQ20">
        <f t="shared" si="4"/>
        <v>0.37302823723829809</v>
      </c>
      <c r="AS20">
        <f t="shared" si="18"/>
        <v>1.106046250743641</v>
      </c>
      <c r="AU20">
        <f t="shared" si="19"/>
        <v>0.33748556421031856</v>
      </c>
      <c r="AV20">
        <f t="shared" si="5"/>
        <v>0.35380459265953024</v>
      </c>
      <c r="AW20">
        <f t="shared" si="5"/>
        <v>0.3517931945549202</v>
      </c>
      <c r="AY20">
        <f t="shared" si="20"/>
        <v>1.043083351424769</v>
      </c>
      <c r="BA20">
        <f t="shared" si="21"/>
        <v>0.30742969334618503</v>
      </c>
      <c r="BB20">
        <f t="shared" si="6"/>
        <v>0.32229537781949857</v>
      </c>
      <c r="BC20">
        <f t="shared" si="6"/>
        <v>0.3204631112929458</v>
      </c>
      <c r="BE20">
        <f t="shared" si="22"/>
        <v>0.95018818245862946</v>
      </c>
      <c r="BG20">
        <f t="shared" si="23"/>
        <v>0.36566501322910583</v>
      </c>
      <c r="BH20">
        <f t="shared" si="7"/>
        <v>0.38334665175408983</v>
      </c>
      <c r="BI20">
        <f t="shared" si="7"/>
        <v>0.38116730545744987</v>
      </c>
      <c r="BK20">
        <f t="shared" si="24"/>
        <v>1.1301789704406455</v>
      </c>
      <c r="BM20">
        <f t="shared" si="25"/>
        <v>0.30173554808251457</v>
      </c>
      <c r="BN20">
        <f t="shared" si="8"/>
        <v>0.31632589361275598</v>
      </c>
      <c r="BO20">
        <f t="shared" si="8"/>
        <v>0.31452756392441289</v>
      </c>
      <c r="BQ20">
        <f t="shared" si="26"/>
        <v>0.9325890056196835</v>
      </c>
      <c r="BS20">
        <f t="shared" si="27"/>
        <v>1.0399600875523445</v>
      </c>
    </row>
    <row r="21" spans="1:71">
      <c r="A21">
        <v>5</v>
      </c>
      <c r="B21">
        <v>0.36051343299999999</v>
      </c>
      <c r="C21">
        <v>0.35056400199999999</v>
      </c>
      <c r="D21">
        <v>0.32125052799999998</v>
      </c>
      <c r="E21">
        <v>0.39196804699999999</v>
      </c>
      <c r="F21">
        <v>0.302519133</v>
      </c>
      <c r="G21">
        <v>0.39636849600000001</v>
      </c>
      <c r="H21">
        <v>0.31188296399999998</v>
      </c>
      <c r="J21" s="1">
        <f t="shared" si="9"/>
        <v>1.081540299</v>
      </c>
      <c r="K21" s="1">
        <f t="shared" si="0"/>
        <v>1.0516920059999999</v>
      </c>
      <c r="L21" s="1">
        <f t="shared" si="0"/>
        <v>0.96375158399999994</v>
      </c>
      <c r="M21" s="1">
        <f t="shared" si="0"/>
        <v>1.175904141</v>
      </c>
      <c r="N21" s="1">
        <f t="shared" si="0"/>
        <v>0.90755739899999999</v>
      </c>
      <c r="O21" s="1">
        <f t="shared" si="0"/>
        <v>1.189105488</v>
      </c>
      <c r="P21" s="1">
        <f t="shared" si="0"/>
        <v>0.9356488919999999</v>
      </c>
      <c r="Q21" s="1"/>
      <c r="R21" s="1">
        <f t="shared" si="10"/>
        <v>1.0435999727142857</v>
      </c>
      <c r="T21">
        <f t="shared" si="1"/>
        <v>0.8116888676666667</v>
      </c>
      <c r="V21">
        <f t="shared" si="11"/>
        <v>0.34786665757142859</v>
      </c>
      <c r="W21" s="3">
        <f t="shared" si="12"/>
        <v>1.0435999727142857</v>
      </c>
      <c r="Y21" s="6">
        <v>9.9361562822014096E-2</v>
      </c>
      <c r="Z21" s="6">
        <v>1.31662195082753E-2</v>
      </c>
      <c r="AA21" s="6">
        <v>6.2320319307036701E-2</v>
      </c>
      <c r="AC21">
        <f t="shared" si="28"/>
        <v>0.36127558572598323</v>
      </c>
      <c r="AD21">
        <f t="shared" si="28"/>
        <v>0.36061442446796932</v>
      </c>
      <c r="AE21">
        <f t="shared" si="13"/>
        <v>0.36099146092040502</v>
      </c>
      <c r="AG21">
        <f t="shared" si="14"/>
        <v>1.0828814711143575</v>
      </c>
      <c r="AI21">
        <f t="shared" si="30"/>
        <v>0.35130512087463533</v>
      </c>
      <c r="AJ21">
        <f t="shared" si="29"/>
        <v>0.35066220631068151</v>
      </c>
      <c r="AK21">
        <f t="shared" si="29"/>
        <v>0.35102883733068491</v>
      </c>
      <c r="AM21">
        <f t="shared" si="16"/>
        <v>1.0529961645160018</v>
      </c>
      <c r="AO21">
        <f t="shared" si="17"/>
        <v>0.28933057348052277</v>
      </c>
      <c r="AP21">
        <f t="shared" si="4"/>
        <v>0.31702087303120263</v>
      </c>
      <c r="AQ21">
        <f t="shared" si="4"/>
        <v>0.30123009251748584</v>
      </c>
      <c r="AS21">
        <f t="shared" si="18"/>
        <v>0.90758153902921124</v>
      </c>
      <c r="AU21">
        <f t="shared" si="19"/>
        <v>0.35302148927378729</v>
      </c>
      <c r="AV21">
        <f t="shared" si="5"/>
        <v>0.386807309652968</v>
      </c>
      <c r="AW21">
        <f t="shared" si="5"/>
        <v>0.36754047315280441</v>
      </c>
      <c r="AY21">
        <f t="shared" si="20"/>
        <v>1.1073692720795598</v>
      </c>
      <c r="BA21">
        <f t="shared" si="21"/>
        <v>0.27246035916155925</v>
      </c>
      <c r="BB21">
        <f t="shared" si="6"/>
        <v>0.29853609968946887</v>
      </c>
      <c r="BC21">
        <f t="shared" si="6"/>
        <v>0.2836660440349521</v>
      </c>
      <c r="BE21">
        <f t="shared" si="22"/>
        <v>0.85466250288598022</v>
      </c>
      <c r="BG21">
        <f t="shared" si="23"/>
        <v>0.35698470278402877</v>
      </c>
      <c r="BH21">
        <f t="shared" si="7"/>
        <v>0.39114982137549903</v>
      </c>
      <c r="BI21">
        <f t="shared" si="7"/>
        <v>0.3716666847660301</v>
      </c>
      <c r="BK21">
        <f t="shared" si="24"/>
        <v>1.119801208925558</v>
      </c>
      <c r="BM21">
        <f t="shared" si="25"/>
        <v>0.28089378527939801</v>
      </c>
      <c r="BN21">
        <f t="shared" si="8"/>
        <v>0.30777664443508446</v>
      </c>
      <c r="BO21">
        <f t="shared" si="8"/>
        <v>0.29244631809709493</v>
      </c>
      <c r="BQ21">
        <f t="shared" si="26"/>
        <v>0.88111674781157734</v>
      </c>
      <c r="BS21">
        <f t="shared" si="27"/>
        <v>1.0009155580517495</v>
      </c>
    </row>
    <row r="22" spans="1:71">
      <c r="A22">
        <v>6</v>
      </c>
      <c r="B22">
        <v>0.33964708199999999</v>
      </c>
      <c r="C22">
        <v>0.34383582299999998</v>
      </c>
      <c r="D22">
        <v>0.33332595300000001</v>
      </c>
      <c r="E22">
        <v>0.35525636999999999</v>
      </c>
      <c r="F22">
        <v>0.26479276099999999</v>
      </c>
      <c r="G22">
        <v>0.30593806800000001</v>
      </c>
      <c r="H22">
        <v>0.33219259899999998</v>
      </c>
      <c r="J22" s="1">
        <f t="shared" si="9"/>
        <v>1.018941246</v>
      </c>
      <c r="K22" s="1">
        <f t="shared" si="0"/>
        <v>1.0315074689999999</v>
      </c>
      <c r="L22" s="1">
        <f t="shared" si="0"/>
        <v>0.99997785900000002</v>
      </c>
      <c r="M22" s="1">
        <f t="shared" si="0"/>
        <v>1.06576911</v>
      </c>
      <c r="N22" s="1">
        <f t="shared" si="0"/>
        <v>0.79437828299999991</v>
      </c>
      <c r="O22" s="1">
        <f t="shared" si="0"/>
        <v>0.91781420400000002</v>
      </c>
      <c r="P22" s="1">
        <f t="shared" si="0"/>
        <v>0.99657779699999993</v>
      </c>
      <c r="Q22" s="1"/>
      <c r="R22" s="1">
        <f t="shared" si="10"/>
        <v>0.97499513828571416</v>
      </c>
      <c r="T22">
        <f t="shared" si="1"/>
        <v>0.75832955200000007</v>
      </c>
      <c r="V22">
        <f t="shared" si="11"/>
        <v>0.32499837942857146</v>
      </c>
      <c r="W22" s="3">
        <f t="shared" si="12"/>
        <v>0.97499513828571438</v>
      </c>
      <c r="Y22" s="6">
        <v>8.0973527464084302E-2</v>
      </c>
      <c r="Z22" s="6">
        <v>2.3507382441312001E-2</v>
      </c>
      <c r="AA22" s="6">
        <v>6.1828908277675497E-3</v>
      </c>
      <c r="AC22">
        <f t="shared" si="28"/>
        <v>0.34023223992175367</v>
      </c>
      <c r="AD22">
        <f t="shared" si="28"/>
        <v>0.33981695889046065</v>
      </c>
      <c r="AE22">
        <f t="shared" si="13"/>
        <v>0.3396917628686803</v>
      </c>
      <c r="AG22">
        <f t="shared" si="14"/>
        <v>1.0197409616808946</v>
      </c>
      <c r="AI22">
        <f t="shared" si="30"/>
        <v>0.34442819745652825</v>
      </c>
      <c r="AJ22">
        <f t="shared" si="29"/>
        <v>0.34400779491889966</v>
      </c>
      <c r="AK22">
        <f t="shared" si="29"/>
        <v>0.34388105490119752</v>
      </c>
      <c r="AM22">
        <f t="shared" si="16"/>
        <v>1.0323170472766254</v>
      </c>
      <c r="AO22">
        <f t="shared" si="17"/>
        <v>0.30633537479026246</v>
      </c>
      <c r="AP22">
        <f t="shared" si="4"/>
        <v>0.32549033234521424</v>
      </c>
      <c r="AQ22">
        <f t="shared" si="4"/>
        <v>0.3312650350225394</v>
      </c>
      <c r="AS22">
        <f t="shared" si="18"/>
        <v>0.96309074215801616</v>
      </c>
      <c r="AU22">
        <f t="shared" si="19"/>
        <v>0.3264900085670141</v>
      </c>
      <c r="AV22">
        <f t="shared" si="5"/>
        <v>0.34690522264569773</v>
      </c>
      <c r="AW22">
        <f t="shared" si="5"/>
        <v>0.35305985864842099</v>
      </c>
      <c r="AY22">
        <f t="shared" si="20"/>
        <v>1.0264550898611329</v>
      </c>
      <c r="BA22">
        <f t="shared" si="21"/>
        <v>0.2433515570948758</v>
      </c>
      <c r="BB22">
        <f t="shared" si="6"/>
        <v>0.25856817629948203</v>
      </c>
      <c r="BC22">
        <f t="shared" si="6"/>
        <v>0.26315557626675384</v>
      </c>
      <c r="BE22">
        <f t="shared" si="22"/>
        <v>0.76507530966111159</v>
      </c>
      <c r="BG22">
        <f t="shared" si="23"/>
        <v>0.28116518344849312</v>
      </c>
      <c r="BH22">
        <f t="shared" si="7"/>
        <v>0.29874626483216787</v>
      </c>
      <c r="BI22">
        <f t="shared" si="7"/>
        <v>0.30404648632549786</v>
      </c>
      <c r="BK22">
        <f t="shared" si="24"/>
        <v>0.88395793460615879</v>
      </c>
      <c r="BM22">
        <f t="shared" si="25"/>
        <v>0.30529379246150795</v>
      </c>
      <c r="BN22">
        <f t="shared" si="8"/>
        <v>0.32438362053113357</v>
      </c>
      <c r="BO22">
        <f t="shared" si="8"/>
        <v>0.33013868842659061</v>
      </c>
      <c r="BQ22">
        <f t="shared" si="26"/>
        <v>0.95981610141923213</v>
      </c>
      <c r="BS22">
        <f t="shared" si="27"/>
        <v>0.95006474095188154</v>
      </c>
    </row>
    <row r="23" spans="1:71">
      <c r="A23">
        <v>7</v>
      </c>
      <c r="B23">
        <v>0.37114722</v>
      </c>
      <c r="C23">
        <v>0.37689109599999998</v>
      </c>
      <c r="D23">
        <v>0.34526354799999998</v>
      </c>
      <c r="E23">
        <v>0.36149158799999997</v>
      </c>
      <c r="F23">
        <v>0.329370736</v>
      </c>
      <c r="G23">
        <v>0.33077567400000002</v>
      </c>
      <c r="H23">
        <v>0.28945392599999997</v>
      </c>
      <c r="J23" s="1">
        <f t="shared" si="9"/>
        <v>1.1134416599999999</v>
      </c>
      <c r="K23" s="1">
        <f t="shared" si="0"/>
        <v>1.1306732879999999</v>
      </c>
      <c r="L23" s="1">
        <f t="shared" si="0"/>
        <v>1.035790644</v>
      </c>
      <c r="M23" s="1">
        <f t="shared" si="0"/>
        <v>1.0844747639999999</v>
      </c>
      <c r="N23" s="1">
        <f t="shared" si="0"/>
        <v>0.98811220799999999</v>
      </c>
      <c r="O23" s="1">
        <f t="shared" si="0"/>
        <v>0.992327022</v>
      </c>
      <c r="P23" s="1">
        <f t="shared" si="0"/>
        <v>0.86836177799999992</v>
      </c>
      <c r="Q23" s="1"/>
      <c r="R23" s="1">
        <f t="shared" si="10"/>
        <v>1.0304544805714284</v>
      </c>
      <c r="T23">
        <f t="shared" si="1"/>
        <v>0.80146459600000008</v>
      </c>
      <c r="V23">
        <f t="shared" si="11"/>
        <v>0.34348482685714288</v>
      </c>
      <c r="W23" s="3">
        <f t="shared" si="12"/>
        <v>1.0304544805714286</v>
      </c>
      <c r="Y23" s="6">
        <v>2.4481586390174899E-2</v>
      </c>
      <c r="Z23" s="6">
        <v>8.5759456967934907E-3</v>
      </c>
      <c r="AA23" s="6">
        <v>1.4583876589313099E-2</v>
      </c>
      <c r="AC23">
        <f t="shared" si="28"/>
        <v>0.3713405449517001</v>
      </c>
      <c r="AD23">
        <f t="shared" si="28"/>
        <v>0.37121494209370715</v>
      </c>
      <c r="AE23">
        <f t="shared" si="13"/>
        <v>0.37126238521814781</v>
      </c>
      <c r="AG23">
        <f t="shared" si="14"/>
        <v>1.113817872263555</v>
      </c>
      <c r="AI23">
        <f t="shared" si="30"/>
        <v>0.37708741284949815</v>
      </c>
      <c r="AJ23">
        <f t="shared" si="29"/>
        <v>0.37695986616112553</v>
      </c>
      <c r="AK23">
        <f t="shared" si="29"/>
        <v>0.37700804351556755</v>
      </c>
      <c r="AM23">
        <f t="shared" si="16"/>
        <v>1.1310553225261912</v>
      </c>
      <c r="AO23">
        <f t="shared" si="17"/>
        <v>0.33681094862225969</v>
      </c>
      <c r="AP23">
        <f t="shared" si="4"/>
        <v>0.34230258656126972</v>
      </c>
      <c r="AQ23">
        <f t="shared" si="4"/>
        <v>0.34022826702517955</v>
      </c>
      <c r="AS23">
        <f t="shared" si="18"/>
        <v>1.0193418022087088</v>
      </c>
      <c r="AU23">
        <f t="shared" si="19"/>
        <v>0.35264170045905646</v>
      </c>
      <c r="AV23">
        <f t="shared" si="5"/>
        <v>0.35839145577146431</v>
      </c>
      <c r="AW23">
        <f t="shared" si="5"/>
        <v>0.35621963929253314</v>
      </c>
      <c r="AY23">
        <f t="shared" si="20"/>
        <v>1.067252795523054</v>
      </c>
      <c r="BA23">
        <f t="shared" si="21"/>
        <v>0.3213072178722205</v>
      </c>
      <c r="BB23">
        <f t="shared" si="6"/>
        <v>0.32654607045395107</v>
      </c>
      <c r="BC23">
        <f t="shared" si="6"/>
        <v>0.32456723383404473</v>
      </c>
      <c r="BE23">
        <f t="shared" si="22"/>
        <v>0.97242052216021635</v>
      </c>
      <c r="BG23">
        <f t="shared" si="23"/>
        <v>0.32267776076120069</v>
      </c>
      <c r="BH23">
        <f t="shared" si="7"/>
        <v>0.32793895978195575</v>
      </c>
      <c r="BI23">
        <f t="shared" si="7"/>
        <v>0.32595168239163713</v>
      </c>
      <c r="BK23">
        <f t="shared" si="24"/>
        <v>0.97656840293479363</v>
      </c>
      <c r="BM23">
        <f t="shared" si="25"/>
        <v>0.28236763470465565</v>
      </c>
      <c r="BN23">
        <f t="shared" si="8"/>
        <v>0.28697158484890029</v>
      </c>
      <c r="BO23">
        <f t="shared" si="8"/>
        <v>0.28523256566492378</v>
      </c>
      <c r="BQ23">
        <f t="shared" si="26"/>
        <v>0.85457178521847976</v>
      </c>
      <c r="BS23">
        <f t="shared" si="27"/>
        <v>1.0192897861192856</v>
      </c>
    </row>
    <row r="24" spans="1:71">
      <c r="A24">
        <v>8</v>
      </c>
      <c r="B24">
        <v>0.317180197</v>
      </c>
      <c r="C24">
        <v>0.29474283200000001</v>
      </c>
      <c r="D24">
        <v>0.313418843</v>
      </c>
      <c r="E24">
        <v>0.31508144900000001</v>
      </c>
      <c r="F24">
        <v>0.28792359299999998</v>
      </c>
      <c r="G24">
        <v>0.348553108</v>
      </c>
      <c r="H24">
        <v>0.28529748300000002</v>
      </c>
      <c r="J24" s="1">
        <f t="shared" si="9"/>
        <v>0.95154059099999999</v>
      </c>
      <c r="K24" s="1">
        <f t="shared" si="0"/>
        <v>0.88422849599999997</v>
      </c>
      <c r="L24" s="1">
        <f t="shared" si="0"/>
        <v>0.94025652900000001</v>
      </c>
      <c r="M24" s="1">
        <f t="shared" si="0"/>
        <v>0.94524434700000004</v>
      </c>
      <c r="N24" s="1">
        <f t="shared" si="0"/>
        <v>0.86377077899999999</v>
      </c>
      <c r="O24" s="1">
        <f t="shared" si="0"/>
        <v>1.0456593240000001</v>
      </c>
      <c r="P24" s="1">
        <f t="shared" si="0"/>
        <v>0.85589244900000006</v>
      </c>
      <c r="Q24" s="1"/>
      <c r="R24" s="1">
        <f t="shared" si="10"/>
        <v>0.92665607357142854</v>
      </c>
      <c r="T24">
        <f t="shared" si="1"/>
        <v>0.72073250166666669</v>
      </c>
      <c r="V24">
        <f t="shared" si="11"/>
        <v>0.30888535785714283</v>
      </c>
      <c r="W24" s="3">
        <f t="shared" si="12"/>
        <v>0.92665607357142843</v>
      </c>
      <c r="Y24" s="6">
        <v>7.5692019285634099E-2</v>
      </c>
      <c r="Z24" s="6">
        <v>1.78958134492859E-2</v>
      </c>
      <c r="AA24" s="6">
        <v>3.2182127283886003E-2</v>
      </c>
      <c r="AC24">
        <f t="shared" si="28"/>
        <v>0.31769100571464565</v>
      </c>
      <c r="AD24">
        <f t="shared" si="28"/>
        <v>0.31730096716245365</v>
      </c>
      <c r="AE24">
        <f t="shared" si="13"/>
        <v>0.31739737856322942</v>
      </c>
      <c r="AG24">
        <f t="shared" si="14"/>
        <v>0.95238935144032877</v>
      </c>
      <c r="AI24">
        <f t="shared" si="30"/>
        <v>0.29521750604519248</v>
      </c>
      <c r="AJ24">
        <f t="shared" si="29"/>
        <v>0.2948550588667444</v>
      </c>
      <c r="AK24">
        <f t="shared" si="29"/>
        <v>0.29494465011352</v>
      </c>
      <c r="AM24">
        <f t="shared" si="16"/>
        <v>0.88501721502545694</v>
      </c>
      <c r="AO24">
        <f t="shared" si="17"/>
        <v>0.28969553789116287</v>
      </c>
      <c r="AP24">
        <f t="shared" si="4"/>
        <v>0.30780995785418097</v>
      </c>
      <c r="AQ24">
        <f t="shared" si="4"/>
        <v>0.30333235790140572</v>
      </c>
      <c r="AS24">
        <f t="shared" si="18"/>
        <v>0.90083785364674962</v>
      </c>
      <c r="AU24">
        <f t="shared" si="19"/>
        <v>0.29123229788574651</v>
      </c>
      <c r="AV24">
        <f t="shared" si="5"/>
        <v>0.3094428101673653</v>
      </c>
      <c r="AW24">
        <f t="shared" si="5"/>
        <v>0.30494145770349079</v>
      </c>
      <c r="AY24">
        <f t="shared" si="20"/>
        <v>0.90561656575660265</v>
      </c>
      <c r="BA24">
        <f t="shared" si="21"/>
        <v>0.26613007484585494</v>
      </c>
      <c r="BB24">
        <f t="shared" si="6"/>
        <v>0.28277096609202385</v>
      </c>
      <c r="BC24">
        <f t="shared" si="6"/>
        <v>0.2786575992820402</v>
      </c>
      <c r="BE24">
        <f t="shared" si="22"/>
        <v>0.82755864021991887</v>
      </c>
      <c r="BG24">
        <f t="shared" si="23"/>
        <v>0.32217041942719632</v>
      </c>
      <c r="BH24">
        <f t="shared" si="7"/>
        <v>0.34231546660206319</v>
      </c>
      <c r="BI24">
        <f t="shared" si="7"/>
        <v>0.33733592751314995</v>
      </c>
      <c r="BK24">
        <f t="shared" si="24"/>
        <v>1.0018218135424095</v>
      </c>
      <c r="BM24">
        <f t="shared" si="25"/>
        <v>0.26370274041462116</v>
      </c>
      <c r="BN24">
        <f t="shared" si="8"/>
        <v>0.28019185246668121</v>
      </c>
      <c r="BO24">
        <f t="shared" si="8"/>
        <v>0.27611600308832168</v>
      </c>
      <c r="BQ24">
        <f t="shared" si="26"/>
        <v>0.820010595969624</v>
      </c>
      <c r="BS24">
        <f t="shared" si="27"/>
        <v>0.89903600508587012</v>
      </c>
    </row>
    <row r="25" spans="1:71">
      <c r="A25">
        <v>9</v>
      </c>
      <c r="B25">
        <v>0.28472897600000002</v>
      </c>
      <c r="C25">
        <v>0.301992808</v>
      </c>
      <c r="D25">
        <v>0.34345598500000002</v>
      </c>
      <c r="E25">
        <v>0.25836258699999998</v>
      </c>
      <c r="F25">
        <v>0.292967117</v>
      </c>
      <c r="G25">
        <v>0.314201434</v>
      </c>
      <c r="H25">
        <v>0.29053911700000001</v>
      </c>
      <c r="J25" s="1">
        <f t="shared" si="9"/>
        <v>0.85418692800000007</v>
      </c>
      <c r="K25" s="1">
        <f t="shared" si="0"/>
        <v>0.90597842399999995</v>
      </c>
      <c r="L25" s="1">
        <f t="shared" si="0"/>
        <v>1.030367955</v>
      </c>
      <c r="M25" s="1">
        <f t="shared" si="0"/>
        <v>0.77508776099999999</v>
      </c>
      <c r="N25" s="1">
        <f t="shared" si="0"/>
        <v>0.878901351</v>
      </c>
      <c r="O25" s="1">
        <f t="shared" si="0"/>
        <v>0.94260430200000001</v>
      </c>
      <c r="P25" s="1">
        <f t="shared" si="0"/>
        <v>0.87161735100000004</v>
      </c>
      <c r="Q25" s="1"/>
      <c r="R25" s="1">
        <f t="shared" si="10"/>
        <v>0.89410629600000013</v>
      </c>
      <c r="T25">
        <f t="shared" si="1"/>
        <v>0.69541600800000014</v>
      </c>
      <c r="V25">
        <f t="shared" si="11"/>
        <v>0.2980354320000001</v>
      </c>
      <c r="W25" s="3">
        <f t="shared" si="12"/>
        <v>0.89410629600000036</v>
      </c>
      <c r="Y25" s="6">
        <v>7.77158380486071E-2</v>
      </c>
      <c r="Z25" s="6">
        <v>5.1410990301519596E-3</v>
      </c>
      <c r="AA25" s="6">
        <v>1.43159434897825E-2</v>
      </c>
      <c r="AC25">
        <f t="shared" si="28"/>
        <v>0.28519978346779917</v>
      </c>
      <c r="AD25">
        <f t="shared" si="28"/>
        <v>0.28476012110345467</v>
      </c>
      <c r="AE25">
        <f t="shared" si="13"/>
        <v>0.28481570289213448</v>
      </c>
      <c r="AG25">
        <f t="shared" si="14"/>
        <v>0.85477560746338832</v>
      </c>
      <c r="AI25">
        <f t="shared" si="30"/>
        <v>0.30249216170549725</v>
      </c>
      <c r="AJ25">
        <f t="shared" si="29"/>
        <v>0.30202584150919831</v>
      </c>
      <c r="AK25">
        <f t="shared" si="29"/>
        <v>0.30208479336114147</v>
      </c>
      <c r="AM25">
        <f t="shared" si="16"/>
        <v>0.90660279657583698</v>
      </c>
      <c r="AO25">
        <f t="shared" si="17"/>
        <v>0.31676401529291515</v>
      </c>
      <c r="AP25">
        <f t="shared" si="4"/>
        <v>0.34169024376861662</v>
      </c>
      <c r="AQ25">
        <f t="shared" si="4"/>
        <v>0.33853908852751241</v>
      </c>
      <c r="AS25">
        <f t="shared" si="18"/>
        <v>0.99699334758904423</v>
      </c>
      <c r="AU25">
        <f t="shared" si="19"/>
        <v>0.23828372203088879</v>
      </c>
      <c r="AV25">
        <f t="shared" si="5"/>
        <v>0.25703431935454674</v>
      </c>
      <c r="AW25">
        <f t="shared" si="5"/>
        <v>0.25466388280463398</v>
      </c>
      <c r="AY25">
        <f t="shared" si="20"/>
        <v>0.74998192419006959</v>
      </c>
      <c r="BA25">
        <f t="shared" si="21"/>
        <v>0.27019893198166067</v>
      </c>
      <c r="BB25">
        <f t="shared" si="6"/>
        <v>0.29146094403892492</v>
      </c>
      <c r="BC25">
        <f t="shared" si="6"/>
        <v>0.28877301630866348</v>
      </c>
      <c r="BE25">
        <f t="shared" si="22"/>
        <v>0.85043289232924901</v>
      </c>
      <c r="BG25">
        <f t="shared" si="23"/>
        <v>0.28978300624061587</v>
      </c>
      <c r="BH25">
        <f t="shared" si="7"/>
        <v>0.31258609331239023</v>
      </c>
      <c r="BI25">
        <f t="shared" si="7"/>
        <v>0.30970334402644739</v>
      </c>
      <c r="BK25">
        <f t="shared" si="24"/>
        <v>0.9120724435794535</v>
      </c>
      <c r="BM25">
        <f t="shared" si="25"/>
        <v>0.26795962603644269</v>
      </c>
      <c r="BN25">
        <f t="shared" si="8"/>
        <v>0.28904542662737009</v>
      </c>
      <c r="BO25">
        <f t="shared" si="8"/>
        <v>0.28637977541945669</v>
      </c>
      <c r="BQ25">
        <f t="shared" si="26"/>
        <v>0.84338482808326953</v>
      </c>
      <c r="BS25">
        <f t="shared" si="27"/>
        <v>0.87346340568718728</v>
      </c>
    </row>
    <row r="26" spans="1:71">
      <c r="A26">
        <v>10</v>
      </c>
      <c r="B26">
        <v>0.29807660499999999</v>
      </c>
      <c r="C26">
        <v>0.257279965</v>
      </c>
      <c r="D26">
        <v>0.28553978600000002</v>
      </c>
      <c r="E26">
        <v>0.25524738200000002</v>
      </c>
      <c r="F26">
        <v>0.25910515299999998</v>
      </c>
      <c r="G26">
        <v>0.30812182399999999</v>
      </c>
      <c r="H26">
        <v>0.29294889600000001</v>
      </c>
      <c r="J26" s="1">
        <f t="shared" si="9"/>
        <v>0.89422981499999998</v>
      </c>
      <c r="K26" s="1">
        <f t="shared" si="0"/>
        <v>0.77183989500000005</v>
      </c>
      <c r="L26" s="1">
        <f t="shared" si="0"/>
        <v>0.85661935800000011</v>
      </c>
      <c r="M26" s="1">
        <f t="shared" si="0"/>
        <v>0.76574214600000001</v>
      </c>
      <c r="N26" s="1">
        <f t="shared" si="0"/>
        <v>0.77731545899999999</v>
      </c>
      <c r="O26" s="1">
        <f t="shared" si="0"/>
        <v>0.92436547199999997</v>
      </c>
      <c r="P26" s="1">
        <f t="shared" si="0"/>
        <v>0.8788466880000001</v>
      </c>
      <c r="Q26" s="1"/>
      <c r="R26" s="1">
        <f t="shared" si="10"/>
        <v>0.83842269042857143</v>
      </c>
      <c r="T26">
        <f t="shared" si="1"/>
        <v>0.65210653699999999</v>
      </c>
      <c r="V26">
        <f t="shared" si="11"/>
        <v>0.27947423014285716</v>
      </c>
      <c r="W26" s="3">
        <f t="shared" si="12"/>
        <v>0.83842269042857143</v>
      </c>
      <c r="Y26" s="6">
        <v>7.36529019428417E-2</v>
      </c>
      <c r="Z26" s="6">
        <v>1.0661364207044201E-2</v>
      </c>
      <c r="AA26" s="6">
        <v>3.4751786710694399E-2</v>
      </c>
      <c r="AC26">
        <f t="shared" si="28"/>
        <v>0.29854371578637279</v>
      </c>
      <c r="AD26">
        <f t="shared" si="28"/>
        <v>0.29814421996271284</v>
      </c>
      <c r="AE26">
        <f t="shared" si="13"/>
        <v>0.29829700275745552</v>
      </c>
      <c r="AG26">
        <f t="shared" si="14"/>
        <v>0.89498493850654115</v>
      </c>
      <c r="AI26">
        <f t="shared" si="30"/>
        <v>0.25768314406455323</v>
      </c>
      <c r="AJ26">
        <f t="shared" si="29"/>
        <v>0.25733832575340515</v>
      </c>
      <c r="AK26">
        <f t="shared" si="29"/>
        <v>0.25747019773337482</v>
      </c>
      <c r="AM26">
        <f t="shared" si="16"/>
        <v>0.77249166755133314</v>
      </c>
      <c r="AO26">
        <f t="shared" si="17"/>
        <v>0.26450895214096204</v>
      </c>
      <c r="AP26">
        <f t="shared" si="4"/>
        <v>0.28249554234585256</v>
      </c>
      <c r="AQ26">
        <f t="shared" si="4"/>
        <v>0.2756167682595107</v>
      </c>
      <c r="AS26">
        <f t="shared" si="18"/>
        <v>0.82262126274632541</v>
      </c>
      <c r="AU26">
        <f t="shared" si="19"/>
        <v>0.23644767160238697</v>
      </c>
      <c r="AV26">
        <f t="shared" si="5"/>
        <v>0.25252609669760345</v>
      </c>
      <c r="AW26">
        <f t="shared" si="5"/>
        <v>0.24637707942227291</v>
      </c>
      <c r="AY26">
        <f t="shared" si="20"/>
        <v>0.73535084772226333</v>
      </c>
      <c r="BA26">
        <f t="shared" si="21"/>
        <v>0.24002130657320597</v>
      </c>
      <c r="BB26">
        <f t="shared" si="6"/>
        <v>0.25634273859594509</v>
      </c>
      <c r="BC26">
        <f t="shared" si="6"/>
        <v>0.25010078598730218</v>
      </c>
      <c r="BE26">
        <f t="shared" si="22"/>
        <v>0.74646483115645323</v>
      </c>
      <c r="BG26">
        <f t="shared" si="23"/>
        <v>0.28542775751047844</v>
      </c>
      <c r="BH26">
        <f t="shared" si="7"/>
        <v>0.30483682501419723</v>
      </c>
      <c r="BI26">
        <f t="shared" si="7"/>
        <v>0.2974140400914419</v>
      </c>
      <c r="BK26">
        <f t="shared" si="24"/>
        <v>0.88767862261611763</v>
      </c>
      <c r="BM26">
        <f t="shared" si="25"/>
        <v>0.27137235968864831</v>
      </c>
      <c r="BN26">
        <f t="shared" si="8"/>
        <v>0.28982566112569247</v>
      </c>
      <c r="BO26">
        <f t="shared" si="8"/>
        <v>0.28276839844907464</v>
      </c>
      <c r="BQ26">
        <f t="shared" si="26"/>
        <v>0.84396641926341542</v>
      </c>
      <c r="BS26">
        <f t="shared" si="27"/>
        <v>0.81479408422320709</v>
      </c>
    </row>
    <row r="27" spans="1:71">
      <c r="A27">
        <v>11</v>
      </c>
      <c r="B27">
        <v>0.21330474699999999</v>
      </c>
      <c r="C27">
        <v>0.30174770400000001</v>
      </c>
      <c r="D27">
        <v>0.301522291</v>
      </c>
      <c r="E27">
        <v>0.28907755200000002</v>
      </c>
      <c r="F27">
        <v>0.28223947399999999</v>
      </c>
      <c r="G27">
        <v>0.27857338399999998</v>
      </c>
      <c r="H27">
        <v>0.295937703</v>
      </c>
      <c r="J27" s="1">
        <f t="shared" si="9"/>
        <v>0.63991424099999994</v>
      </c>
      <c r="K27" s="1">
        <f t="shared" si="0"/>
        <v>0.90524311199999996</v>
      </c>
      <c r="L27" s="1">
        <f t="shared" si="0"/>
        <v>0.90456687300000005</v>
      </c>
      <c r="M27" s="1">
        <f t="shared" si="0"/>
        <v>0.8672326560000001</v>
      </c>
      <c r="N27" s="1">
        <f t="shared" si="0"/>
        <v>0.84671842199999992</v>
      </c>
      <c r="O27" s="1">
        <f t="shared" si="0"/>
        <v>0.83572015199999994</v>
      </c>
      <c r="P27" s="1">
        <f t="shared" si="0"/>
        <v>0.88781310899999999</v>
      </c>
      <c r="Q27" s="1"/>
      <c r="R27" s="1">
        <f t="shared" si="10"/>
        <v>0.84102979499999997</v>
      </c>
      <c r="T27">
        <f t="shared" si="1"/>
        <v>0.65413428500000004</v>
      </c>
      <c r="V27">
        <f t="shared" si="11"/>
        <v>0.28034326500000001</v>
      </c>
      <c r="W27" s="3">
        <f t="shared" si="12"/>
        <v>0.84102979500000008</v>
      </c>
      <c r="Y27" s="6">
        <v>8.0293549504131007E-2</v>
      </c>
      <c r="Z27" s="6">
        <v>1.8295844201929801E-2</v>
      </c>
      <c r="AA27" s="6">
        <v>5.4514956055209E-2</v>
      </c>
      <c r="AC27">
        <f t="shared" si="28"/>
        <v>0.21366915115452575</v>
      </c>
      <c r="AD27">
        <f t="shared" si="28"/>
        <v>0.21338778083869453</v>
      </c>
      <c r="AE27">
        <f t="shared" si="13"/>
        <v>0.21355215761508664</v>
      </c>
      <c r="AG27">
        <f t="shared" si="14"/>
        <v>0.64060908960830687</v>
      </c>
      <c r="AI27">
        <f t="shared" si="30"/>
        <v>0.30226320174912513</v>
      </c>
      <c r="AJ27">
        <f t="shared" si="29"/>
        <v>0.30186516631873772</v>
      </c>
      <c r="AK27">
        <f t="shared" si="29"/>
        <v>0.30209769895368765</v>
      </c>
      <c r="AM27">
        <f t="shared" si="16"/>
        <v>0.90622606702155051</v>
      </c>
      <c r="AO27">
        <f t="shared" si="17"/>
        <v>0.27731199600099249</v>
      </c>
      <c r="AP27">
        <f t="shared" si="4"/>
        <v>0.29600568614045508</v>
      </c>
      <c r="AQ27">
        <f t="shared" si="4"/>
        <v>0.28508481655646906</v>
      </c>
      <c r="AS27">
        <f t="shared" si="18"/>
        <v>0.85840249869791663</v>
      </c>
      <c r="AU27">
        <f t="shared" si="19"/>
        <v>0.26586648926795498</v>
      </c>
      <c r="AV27">
        <f t="shared" si="5"/>
        <v>0.28378863414633276</v>
      </c>
      <c r="AW27">
        <f t="shared" si="5"/>
        <v>0.27331850195617263</v>
      </c>
      <c r="AY27">
        <f t="shared" si="20"/>
        <v>0.82297362537046026</v>
      </c>
      <c r="BA27">
        <f t="shared" si="21"/>
        <v>0.2595774648223611</v>
      </c>
      <c r="BB27">
        <f t="shared" si="6"/>
        <v>0.27707566455606136</v>
      </c>
      <c r="BC27">
        <f t="shared" si="6"/>
        <v>0.26685320147784469</v>
      </c>
      <c r="BE27">
        <f t="shared" si="22"/>
        <v>0.8035063308562671</v>
      </c>
      <c r="BG27">
        <f t="shared" si="23"/>
        <v>0.25620573820126269</v>
      </c>
      <c r="BH27">
        <f t="shared" si="7"/>
        <v>0.27347664876753164</v>
      </c>
      <c r="BI27">
        <f t="shared" si="7"/>
        <v>0.26338696821308916</v>
      </c>
      <c r="BK27">
        <f t="shared" si="24"/>
        <v>0.79306935518188348</v>
      </c>
      <c r="BM27">
        <f t="shared" si="25"/>
        <v>0.27217581439403066</v>
      </c>
      <c r="BN27">
        <f t="shared" si="8"/>
        <v>0.29052327289243501</v>
      </c>
      <c r="BO27">
        <f t="shared" si="8"/>
        <v>0.27980467212587551</v>
      </c>
      <c r="BQ27">
        <f t="shared" si="26"/>
        <v>0.84250375941234124</v>
      </c>
      <c r="BS27">
        <f t="shared" si="27"/>
        <v>0.80961296087838952</v>
      </c>
    </row>
    <row r="28" spans="1:71">
      <c r="A28">
        <v>12</v>
      </c>
      <c r="B28">
        <v>0.34056088899999998</v>
      </c>
      <c r="C28">
        <v>0.30319731599999999</v>
      </c>
      <c r="D28">
        <v>0.26967268500000002</v>
      </c>
      <c r="E28">
        <v>0.25256694000000002</v>
      </c>
      <c r="F28">
        <v>0.32336658400000001</v>
      </c>
      <c r="G28">
        <v>0.27251715300000001</v>
      </c>
      <c r="H28">
        <v>0.26748718199999999</v>
      </c>
      <c r="J28" s="1">
        <f t="shared" si="9"/>
        <v>1.0216826669999999</v>
      </c>
      <c r="K28" s="1">
        <f t="shared" si="0"/>
        <v>0.90959194799999998</v>
      </c>
      <c r="L28" s="1">
        <f t="shared" si="0"/>
        <v>0.80901805500000012</v>
      </c>
      <c r="M28" s="1">
        <f t="shared" si="0"/>
        <v>0.75770082000000005</v>
      </c>
      <c r="N28" s="1">
        <f t="shared" si="0"/>
        <v>0.97009975200000009</v>
      </c>
      <c r="O28" s="1">
        <f t="shared" si="0"/>
        <v>0.81755145900000004</v>
      </c>
      <c r="P28" s="1">
        <f t="shared" si="0"/>
        <v>0.80246154599999997</v>
      </c>
      <c r="Q28" s="1"/>
      <c r="R28" s="1">
        <f t="shared" si="10"/>
        <v>0.86972946385714278</v>
      </c>
      <c r="T28">
        <f t="shared" si="1"/>
        <v>0.67645624966666651</v>
      </c>
      <c r="V28">
        <f t="shared" si="11"/>
        <v>0.28990982128571424</v>
      </c>
      <c r="W28" s="3">
        <f t="shared" si="12"/>
        <v>0.86972946385714267</v>
      </c>
      <c r="Y28" s="6">
        <v>5.5107549903914303E-2</v>
      </c>
      <c r="Z28" s="6">
        <v>8.9649153687059793E-2</v>
      </c>
      <c r="AA28" s="6">
        <v>9.1629115398973199E-2</v>
      </c>
      <c r="AC28">
        <f t="shared" si="28"/>
        <v>0.34096019700395502</v>
      </c>
      <c r="AD28">
        <f t="shared" si="28"/>
        <v>0.34121048464846304</v>
      </c>
      <c r="AE28">
        <f t="shared" si="13"/>
        <v>0.3412248314042246</v>
      </c>
      <c r="AG28">
        <f t="shared" si="14"/>
        <v>1.0233955130566426</v>
      </c>
      <c r="AI28">
        <f t="shared" si="30"/>
        <v>0.30355281517494048</v>
      </c>
      <c r="AJ28">
        <f t="shared" si="29"/>
        <v>0.30377564329318274</v>
      </c>
      <c r="AK28">
        <f t="shared" si="29"/>
        <v>0.3037884160394983</v>
      </c>
      <c r="AM28">
        <f t="shared" si="16"/>
        <v>0.91111687450762147</v>
      </c>
      <c r="AO28">
        <f t="shared" si="17"/>
        <v>0.25481168405363996</v>
      </c>
      <c r="AP28">
        <f t="shared" si="4"/>
        <v>0.24549675701723295</v>
      </c>
      <c r="AQ28">
        <f t="shared" si="4"/>
        <v>0.24496281542618406</v>
      </c>
      <c r="AS28">
        <f t="shared" si="18"/>
        <v>0.74527125649705694</v>
      </c>
      <c r="AU28">
        <f t="shared" si="19"/>
        <v>0.23864859474987107</v>
      </c>
      <c r="AV28">
        <f t="shared" si="5"/>
        <v>0.22992452757966961</v>
      </c>
      <c r="AW28">
        <f t="shared" si="5"/>
        <v>0.22942445470877446</v>
      </c>
      <c r="AY28">
        <f t="shared" si="20"/>
        <v>0.69799757703831511</v>
      </c>
      <c r="BA28">
        <f t="shared" si="21"/>
        <v>0.30554664383496172</v>
      </c>
      <c r="BB28">
        <f t="shared" si="6"/>
        <v>0.29437704341372445</v>
      </c>
      <c r="BC28">
        <f t="shared" si="6"/>
        <v>0.29373678995849223</v>
      </c>
      <c r="BE28">
        <f t="shared" si="22"/>
        <v>0.89366047720717834</v>
      </c>
      <c r="BG28">
        <f t="shared" si="23"/>
        <v>0.25749940039137986</v>
      </c>
      <c r="BH28">
        <f t="shared" si="7"/>
        <v>0.248086220868343</v>
      </c>
      <c r="BI28">
        <f t="shared" si="7"/>
        <v>0.24754664733956336</v>
      </c>
      <c r="BK28">
        <f t="shared" si="24"/>
        <v>0.75313226859928617</v>
      </c>
      <c r="BM28">
        <f t="shared" si="25"/>
        <v>0.25274661876927756</v>
      </c>
      <c r="BN28">
        <f t="shared" si="8"/>
        <v>0.24350718251156345</v>
      </c>
      <c r="BO28">
        <f t="shared" si="8"/>
        <v>0.24297756813277582</v>
      </c>
      <c r="BQ28">
        <f t="shared" si="26"/>
        <v>0.73923136941361678</v>
      </c>
      <c r="BS28">
        <f t="shared" si="27"/>
        <v>0.82340076233138804</v>
      </c>
    </row>
    <row r="29" spans="1:71">
      <c r="A29">
        <v>13</v>
      </c>
      <c r="B29">
        <v>0.307256064</v>
      </c>
      <c r="C29">
        <v>0.29909651100000001</v>
      </c>
      <c r="D29">
        <v>0.269982687</v>
      </c>
      <c r="E29">
        <v>0.26662544300000002</v>
      </c>
      <c r="F29">
        <v>0.31744455999999999</v>
      </c>
      <c r="G29">
        <v>0.35387976199999999</v>
      </c>
      <c r="H29">
        <v>0.31145125699999998</v>
      </c>
      <c r="J29" s="1">
        <f t="shared" si="9"/>
        <v>0.92176819200000004</v>
      </c>
      <c r="K29" s="1">
        <f t="shared" si="0"/>
        <v>0.89728953300000003</v>
      </c>
      <c r="L29" s="1">
        <f t="shared" si="0"/>
        <v>0.80994806100000005</v>
      </c>
      <c r="M29" s="1">
        <f t="shared" si="0"/>
        <v>0.79987632900000005</v>
      </c>
      <c r="N29" s="1">
        <f t="shared" si="0"/>
        <v>0.95233367999999996</v>
      </c>
      <c r="O29" s="1">
        <f t="shared" si="0"/>
        <v>1.0616392859999999</v>
      </c>
      <c r="P29" s="1">
        <f t="shared" si="0"/>
        <v>0.93435377099999994</v>
      </c>
      <c r="Q29" s="1"/>
      <c r="R29" s="1">
        <f t="shared" si="10"/>
        <v>0.91102983599999998</v>
      </c>
      <c r="T29">
        <f t="shared" si="1"/>
        <v>0.70857876133333342</v>
      </c>
      <c r="V29">
        <f t="shared" si="11"/>
        <v>0.30367661200000001</v>
      </c>
      <c r="W29" s="3">
        <f t="shared" si="12"/>
        <v>0.91102983599999998</v>
      </c>
      <c r="Y29" s="6">
        <v>2.4590447032824099E-2</v>
      </c>
      <c r="Z29" s="8">
        <v>1.42584601417183E-4</v>
      </c>
      <c r="AA29" s="6">
        <v>3.9500524383038201E-2</v>
      </c>
      <c r="AC29">
        <f t="shared" si="28"/>
        <v>0.30741682068015541</v>
      </c>
      <c r="AD29">
        <f t="shared" si="28"/>
        <v>0.30725699612730678</v>
      </c>
      <c r="AE29">
        <f t="shared" si="13"/>
        <v>0.30751429326910362</v>
      </c>
      <c r="AG29">
        <f t="shared" si="14"/>
        <v>0.92218811007656576</v>
      </c>
      <c r="AI29">
        <f t="shared" si="30"/>
        <v>0.29925299859386062</v>
      </c>
      <c r="AJ29">
        <f t="shared" si="29"/>
        <v>0.29909741837354908</v>
      </c>
      <c r="AK29">
        <f t="shared" si="29"/>
        <v>0.29934788268139656</v>
      </c>
      <c r="AM29">
        <f t="shared" si="16"/>
        <v>0.89769829964880621</v>
      </c>
      <c r="AO29">
        <f t="shared" si="17"/>
        <v>0.26334369203554697</v>
      </c>
      <c r="AP29">
        <f t="shared" si="4"/>
        <v>0.26994419162618455</v>
      </c>
      <c r="AQ29">
        <f t="shared" si="4"/>
        <v>0.25931822928915832</v>
      </c>
      <c r="AS29">
        <f t="shared" si="18"/>
        <v>0.7926061129508899</v>
      </c>
      <c r="AU29">
        <f t="shared" si="19"/>
        <v>0.26006900416630524</v>
      </c>
      <c r="AV29">
        <f t="shared" si="5"/>
        <v>0.26658742631748217</v>
      </c>
      <c r="AW29">
        <f t="shared" si="5"/>
        <v>0.25609359818764016</v>
      </c>
      <c r="AY29">
        <f t="shared" si="20"/>
        <v>0.78275002867142751</v>
      </c>
      <c r="BA29">
        <f t="shared" si="21"/>
        <v>0.30963845636146181</v>
      </c>
      <c r="BB29">
        <f t="shared" si="6"/>
        <v>0.31739929729394034</v>
      </c>
      <c r="BC29">
        <f t="shared" si="6"/>
        <v>0.30490533341745718</v>
      </c>
      <c r="BE29">
        <f t="shared" si="22"/>
        <v>0.93194308707285933</v>
      </c>
      <c r="BG29">
        <f t="shared" si="23"/>
        <v>0.34517770045655061</v>
      </c>
      <c r="BH29">
        <f t="shared" si="7"/>
        <v>0.3538293041951856</v>
      </c>
      <c r="BI29">
        <f t="shared" si="7"/>
        <v>0.33990132583245525</v>
      </c>
      <c r="BK29">
        <f t="shared" si="24"/>
        <v>1.0389083304841915</v>
      </c>
      <c r="BM29">
        <f t="shared" si="25"/>
        <v>0.30379253136143503</v>
      </c>
      <c r="BN29">
        <f t="shared" si="8"/>
        <v>0.31140684884665976</v>
      </c>
      <c r="BO29">
        <f t="shared" si="8"/>
        <v>0.2991487690287436</v>
      </c>
      <c r="BQ29">
        <f t="shared" si="26"/>
        <v>0.91434814923683838</v>
      </c>
      <c r="BS29">
        <f t="shared" si="27"/>
        <v>0.89720601687736834</v>
      </c>
    </row>
    <row r="30" spans="1:71">
      <c r="A30">
        <v>14</v>
      </c>
      <c r="B30">
        <v>0.362117894</v>
      </c>
      <c r="C30">
        <v>0.40225212100000002</v>
      </c>
      <c r="D30">
        <v>0.25895717600000001</v>
      </c>
      <c r="E30">
        <v>0.315908786</v>
      </c>
      <c r="F30">
        <v>0.30323368000000001</v>
      </c>
      <c r="G30">
        <v>0.31276355700000003</v>
      </c>
      <c r="H30">
        <v>0.38242141200000002</v>
      </c>
      <c r="J30" s="1">
        <f t="shared" si="9"/>
        <v>1.0863536819999999</v>
      </c>
      <c r="K30" s="1">
        <f t="shared" si="0"/>
        <v>1.206756363</v>
      </c>
      <c r="L30" s="1">
        <f t="shared" si="0"/>
        <v>0.77687152800000003</v>
      </c>
      <c r="M30" s="1">
        <f t="shared" si="0"/>
        <v>0.94772635799999994</v>
      </c>
      <c r="N30" s="1">
        <f t="shared" si="0"/>
        <v>0.90970104000000007</v>
      </c>
      <c r="O30" s="1">
        <f t="shared" si="0"/>
        <v>0.93829067100000008</v>
      </c>
      <c r="P30" s="1">
        <f t="shared" si="0"/>
        <v>1.147264236</v>
      </c>
      <c r="Q30" s="1"/>
      <c r="R30" s="1">
        <f t="shared" si="10"/>
        <v>1.0018519825714285</v>
      </c>
      <c r="T30">
        <f t="shared" si="1"/>
        <v>0.77921820866666669</v>
      </c>
      <c r="V30">
        <f t="shared" si="11"/>
        <v>0.33395066085714287</v>
      </c>
      <c r="W30" s="3">
        <f t="shared" si="12"/>
        <v>1.0018519825714285</v>
      </c>
      <c r="Y30" s="6">
        <v>1.5887391380965701E-2</v>
      </c>
      <c r="Z30" s="6">
        <v>2.55395897664129E-2</v>
      </c>
      <c r="AA30" s="6">
        <v>1.7086115293204699E-2</v>
      </c>
      <c r="AC30">
        <f t="shared" si="28"/>
        <v>0.36224030056825596</v>
      </c>
      <c r="AD30">
        <f t="shared" si="28"/>
        <v>0.36231466724382633</v>
      </c>
      <c r="AE30">
        <f t="shared" si="13"/>
        <v>0.36224953629971524</v>
      </c>
      <c r="AG30">
        <f t="shared" si="14"/>
        <v>1.0868045041117975</v>
      </c>
      <c r="AI30">
        <f t="shared" si="30"/>
        <v>0.40238809412510962</v>
      </c>
      <c r="AJ30">
        <f t="shared" si="29"/>
        <v>0.40247070300325555</v>
      </c>
      <c r="AK30">
        <f t="shared" si="29"/>
        <v>0.40239835347056047</v>
      </c>
      <c r="AM30">
        <f t="shared" si="16"/>
        <v>1.2072571505989256</v>
      </c>
      <c r="AO30">
        <f t="shared" si="17"/>
        <v>0.2548430219939784</v>
      </c>
      <c r="AP30">
        <f t="shared" si="4"/>
        <v>0.25234351595789123</v>
      </c>
      <c r="AQ30">
        <f t="shared" si="4"/>
        <v>0.25453260383486132</v>
      </c>
      <c r="AS30">
        <f t="shared" si="18"/>
        <v>0.76171914178673095</v>
      </c>
      <c r="AU30">
        <f t="shared" si="19"/>
        <v>0.31088981947613226</v>
      </c>
      <c r="AV30">
        <f t="shared" si="5"/>
        <v>0.3078406052019545</v>
      </c>
      <c r="AW30">
        <f t="shared" si="5"/>
        <v>0.31051113206026765</v>
      </c>
      <c r="AY30">
        <f t="shared" si="20"/>
        <v>0.92924155673835429</v>
      </c>
      <c r="BA30">
        <f t="shared" si="21"/>
        <v>0.29841608784594947</v>
      </c>
      <c r="BB30">
        <f t="shared" si="6"/>
        <v>0.2954892162094403</v>
      </c>
      <c r="BC30">
        <f t="shared" si="6"/>
        <v>0.29805259438273729</v>
      </c>
      <c r="BE30">
        <f t="shared" si="22"/>
        <v>0.89195789843812712</v>
      </c>
      <c r="BG30">
        <f t="shared" si="23"/>
        <v>0.30779455996023802</v>
      </c>
      <c r="BH30">
        <f t="shared" si="7"/>
        <v>0.30477570406033594</v>
      </c>
      <c r="BI30">
        <f t="shared" si="7"/>
        <v>0.3074196428055852</v>
      </c>
      <c r="BK30">
        <f t="shared" si="24"/>
        <v>0.91998990682615911</v>
      </c>
      <c r="BM30">
        <f t="shared" si="25"/>
        <v>0.37634573335509447</v>
      </c>
      <c r="BN30">
        <f t="shared" si="8"/>
        <v>0.37265452601962762</v>
      </c>
      <c r="BO30">
        <f t="shared" si="8"/>
        <v>0.37588731566397787</v>
      </c>
      <c r="BQ30">
        <f t="shared" si="26"/>
        <v>1.1248875750387</v>
      </c>
      <c r="BS30">
        <f t="shared" si="27"/>
        <v>0.98883681907697074</v>
      </c>
    </row>
    <row r="31" spans="1:71">
      <c r="A31">
        <v>15</v>
      </c>
      <c r="B31">
        <v>0.45321878599999998</v>
      </c>
      <c r="C31">
        <v>0.48378737399999999</v>
      </c>
      <c r="D31">
        <v>0.33023389399999997</v>
      </c>
      <c r="E31">
        <v>0.33046398199999999</v>
      </c>
      <c r="F31">
        <v>0.50328241100000004</v>
      </c>
      <c r="G31">
        <v>0.37463733199999999</v>
      </c>
      <c r="H31">
        <v>0.51214547499999996</v>
      </c>
      <c r="J31" s="1">
        <f t="shared" si="9"/>
        <v>1.3596563580000001</v>
      </c>
      <c r="K31" s="1">
        <f t="shared" si="0"/>
        <v>1.4513621219999999</v>
      </c>
      <c r="L31" s="1">
        <f t="shared" si="0"/>
        <v>0.99070168199999986</v>
      </c>
      <c r="M31" s="1">
        <f t="shared" si="0"/>
        <v>0.99139194600000002</v>
      </c>
      <c r="N31" s="1">
        <f t="shared" si="0"/>
        <v>1.5098472330000001</v>
      </c>
      <c r="O31" s="1">
        <f t="shared" si="0"/>
        <v>1.1239119959999999</v>
      </c>
      <c r="P31" s="1">
        <f t="shared" si="0"/>
        <v>1.5364364249999998</v>
      </c>
      <c r="Q31" s="1"/>
      <c r="R31" s="1">
        <f t="shared" si="10"/>
        <v>1.2804725374285713</v>
      </c>
      <c r="T31">
        <f t="shared" si="1"/>
        <v>0.99592308466666657</v>
      </c>
      <c r="V31">
        <f t="shared" si="11"/>
        <v>0.42682417914285714</v>
      </c>
      <c r="W31" s="3">
        <f t="shared" si="12"/>
        <v>1.2804725374285715</v>
      </c>
      <c r="Y31" s="6">
        <v>6.4759262534789697E-2</v>
      </c>
      <c r="Z31" s="6">
        <v>3.1306828139349798E-3</v>
      </c>
      <c r="AA31" s="6">
        <v>6.9505367148667493E-2</v>
      </c>
      <c r="AC31">
        <f t="shared" si="28"/>
        <v>0.4538432565180483</v>
      </c>
      <c r="AD31">
        <f t="shared" si="28"/>
        <v>0.45324897502689965</v>
      </c>
      <c r="AE31">
        <f t="shared" si="13"/>
        <v>0.45388902298126815</v>
      </c>
      <c r="AG31">
        <f t="shared" si="14"/>
        <v>1.3609812545262161</v>
      </c>
      <c r="AI31">
        <f t="shared" si="30"/>
        <v>0.48445396365029531</v>
      </c>
      <c r="AJ31">
        <f t="shared" si="29"/>
        <v>0.48381959920888046</v>
      </c>
      <c r="AK31">
        <f t="shared" si="29"/>
        <v>0.48450281695854808</v>
      </c>
      <c r="AM31">
        <f t="shared" si="16"/>
        <v>1.4527763798177238</v>
      </c>
      <c r="AO31">
        <f t="shared" si="17"/>
        <v>0.30884819056056806</v>
      </c>
      <c r="AP31">
        <f t="shared" si="4"/>
        <v>0.32920003642347534</v>
      </c>
      <c r="AQ31">
        <f t="shared" si="4"/>
        <v>0.30728086595259585</v>
      </c>
      <c r="AS31">
        <f t="shared" si="18"/>
        <v>0.94532909293663925</v>
      </c>
      <c r="AU31">
        <f t="shared" si="19"/>
        <v>0.30906337823136998</v>
      </c>
      <c r="AV31">
        <f t="shared" si="5"/>
        <v>0.32942940409092808</v>
      </c>
      <c r="AW31">
        <f t="shared" si="5"/>
        <v>0.30749496160167933</v>
      </c>
      <c r="AY31">
        <f t="shared" si="20"/>
        <v>0.94598774392397744</v>
      </c>
      <c r="BA31">
        <f t="shared" si="21"/>
        <v>0.47069021321690913</v>
      </c>
      <c r="BB31">
        <f t="shared" si="6"/>
        <v>0.50170679340532653</v>
      </c>
      <c r="BC31">
        <f t="shared" si="6"/>
        <v>0.46830158224397844</v>
      </c>
      <c r="BE31">
        <f t="shared" si="22"/>
        <v>1.440698588866214</v>
      </c>
      <c r="BG31">
        <f t="shared" si="23"/>
        <v>0.35037609466167879</v>
      </c>
      <c r="BH31">
        <f t="shared" si="7"/>
        <v>0.37346446134324912</v>
      </c>
      <c r="BI31">
        <f t="shared" si="7"/>
        <v>0.34859802669174272</v>
      </c>
      <c r="BK31">
        <f t="shared" si="24"/>
        <v>1.0724385826966707</v>
      </c>
      <c r="BM31">
        <f t="shared" si="25"/>
        <v>0.47897931172847041</v>
      </c>
      <c r="BN31">
        <f t="shared" si="8"/>
        <v>0.51054210996318283</v>
      </c>
      <c r="BO31">
        <f t="shared" si="8"/>
        <v>0.47654861572659624</v>
      </c>
      <c r="BQ31">
        <f t="shared" si="26"/>
        <v>1.4660700374182496</v>
      </c>
      <c r="BS31">
        <f t="shared" si="27"/>
        <v>1.2406116685979558</v>
      </c>
    </row>
    <row r="32" spans="1:71">
      <c r="A32">
        <v>16</v>
      </c>
      <c r="B32">
        <v>0.53052513800000001</v>
      </c>
      <c r="C32">
        <v>0.59035814399999997</v>
      </c>
      <c r="D32">
        <v>0.429778363</v>
      </c>
      <c r="E32">
        <v>0.65976214600000005</v>
      </c>
      <c r="F32">
        <v>0.74973005500000001</v>
      </c>
      <c r="G32">
        <v>0.73040276299999995</v>
      </c>
      <c r="H32">
        <v>0.62795477700000002</v>
      </c>
      <c r="J32" s="1">
        <f t="shared" si="9"/>
        <v>1.591575414</v>
      </c>
      <c r="K32" s="1">
        <f t="shared" si="0"/>
        <v>1.7710744319999998</v>
      </c>
      <c r="L32" s="1">
        <f t="shared" si="0"/>
        <v>1.2893350889999999</v>
      </c>
      <c r="M32" s="1">
        <f t="shared" si="0"/>
        <v>1.9792864380000001</v>
      </c>
      <c r="N32" s="1">
        <f t="shared" si="0"/>
        <v>2.2491901649999999</v>
      </c>
      <c r="O32" s="1">
        <f t="shared" si="0"/>
        <v>2.191208289</v>
      </c>
      <c r="P32" s="1">
        <f t="shared" si="0"/>
        <v>1.8838643310000001</v>
      </c>
      <c r="Q32" s="1"/>
      <c r="R32" s="1">
        <f t="shared" si="10"/>
        <v>1.8507905939999998</v>
      </c>
      <c r="T32">
        <f t="shared" si="1"/>
        <v>1.4395037953333334</v>
      </c>
      <c r="V32">
        <f t="shared" si="11"/>
        <v>0.61693019800000004</v>
      </c>
      <c r="W32" s="3">
        <f t="shared" si="12"/>
        <v>1.8507905940000002</v>
      </c>
      <c r="Y32" s="6">
        <v>1.7214986961334899E-2</v>
      </c>
      <c r="Z32" s="6">
        <v>6.22902737464755E-2</v>
      </c>
      <c r="AA32" s="6">
        <v>4.1679492034018002E-2</v>
      </c>
      <c r="AC32">
        <f t="shared" si="28"/>
        <v>0.53071945679432619</v>
      </c>
      <c r="AD32">
        <f t="shared" si="28"/>
        <v>0.53122825621437031</v>
      </c>
      <c r="AE32">
        <f t="shared" si="13"/>
        <v>0.53099560647368338</v>
      </c>
      <c r="AG32">
        <f t="shared" si="14"/>
        <v>1.5929433194823799</v>
      </c>
      <c r="AI32">
        <f t="shared" si="30"/>
        <v>0.59057437820747827</v>
      </c>
      <c r="AJ32">
        <f t="shared" si="29"/>
        <v>0.59114056039145146</v>
      </c>
      <c r="AK32">
        <f t="shared" si="29"/>
        <v>0.59088167224595889</v>
      </c>
      <c r="AM32">
        <f t="shared" si="16"/>
        <v>1.7725966108448885</v>
      </c>
      <c r="AO32">
        <f t="shared" si="17"/>
        <v>0.42237973408469109</v>
      </c>
      <c r="AP32">
        <f t="shared" si="4"/>
        <v>0.4030073511184179</v>
      </c>
      <c r="AQ32">
        <f t="shared" si="4"/>
        <v>0.41186541914294822</v>
      </c>
      <c r="AS32">
        <f t="shared" si="18"/>
        <v>1.2372525043460572</v>
      </c>
      <c r="AU32">
        <f t="shared" si="19"/>
        <v>0.64840434925902768</v>
      </c>
      <c r="AV32">
        <f t="shared" si="5"/>
        <v>0.6186653813180979</v>
      </c>
      <c r="AW32">
        <f t="shared" si="5"/>
        <v>0.63226359489144646</v>
      </c>
      <c r="AY32">
        <f t="shared" si="20"/>
        <v>1.899333325468572</v>
      </c>
      <c r="BA32">
        <f t="shared" si="21"/>
        <v>0.73682346187865411</v>
      </c>
      <c r="BB32">
        <f t="shared" si="6"/>
        <v>0.70302916463808995</v>
      </c>
      <c r="BC32">
        <f t="shared" si="6"/>
        <v>0.71848168714496363</v>
      </c>
      <c r="BE32">
        <f t="shared" si="22"/>
        <v>2.1583343136617077</v>
      </c>
      <c r="BG32">
        <f t="shared" si="23"/>
        <v>0.71782888895843189</v>
      </c>
      <c r="BH32">
        <f t="shared" si="7"/>
        <v>0.6849057749475479</v>
      </c>
      <c r="BI32">
        <f t="shared" si="7"/>
        <v>0.69995994685791674</v>
      </c>
      <c r="BK32">
        <f t="shared" si="24"/>
        <v>2.1026946107638964</v>
      </c>
      <c r="BM32">
        <f t="shared" si="25"/>
        <v>0.61714454370163707</v>
      </c>
      <c r="BN32">
        <f t="shared" si="8"/>
        <v>0.58883930204026302</v>
      </c>
      <c r="BO32">
        <f t="shared" si="8"/>
        <v>0.60178194087430492</v>
      </c>
      <c r="BQ32">
        <f t="shared" si="26"/>
        <v>1.8077657866162049</v>
      </c>
      <c r="BS32">
        <f t="shared" si="27"/>
        <v>1.7958457815976723</v>
      </c>
    </row>
    <row r="33" spans="1:73">
      <c r="A33">
        <v>17</v>
      </c>
      <c r="B33">
        <v>0.64560692600000003</v>
      </c>
      <c r="C33">
        <v>0.65007933399999995</v>
      </c>
      <c r="D33">
        <v>0.57254884699999997</v>
      </c>
      <c r="E33">
        <v>0.66240126600000004</v>
      </c>
      <c r="F33">
        <v>0.58769015199999997</v>
      </c>
      <c r="G33">
        <v>0.66073365900000003</v>
      </c>
      <c r="H33">
        <v>0.63354548399999999</v>
      </c>
      <c r="J33" s="1">
        <f t="shared" si="9"/>
        <v>1.936820778</v>
      </c>
      <c r="K33" s="1">
        <f t="shared" si="9"/>
        <v>1.9502380019999999</v>
      </c>
      <c r="L33" s="1">
        <f t="shared" si="9"/>
        <v>1.7176465409999999</v>
      </c>
      <c r="M33" s="1">
        <f t="shared" si="9"/>
        <v>1.9872037980000001</v>
      </c>
      <c r="N33" s="1">
        <f t="shared" si="9"/>
        <v>1.7630704559999999</v>
      </c>
      <c r="O33" s="1">
        <f t="shared" si="9"/>
        <v>1.9822009770000002</v>
      </c>
      <c r="P33" s="1">
        <f t="shared" si="9"/>
        <v>1.9006364520000001</v>
      </c>
      <c r="Q33" s="1"/>
      <c r="R33" s="1">
        <f t="shared" si="10"/>
        <v>1.8911167148571428</v>
      </c>
      <c r="T33">
        <f t="shared" si="1"/>
        <v>1.4708685560000001</v>
      </c>
      <c r="V33">
        <f t="shared" si="11"/>
        <v>0.63037223828571431</v>
      </c>
      <c r="W33" s="3">
        <f t="shared" si="12"/>
        <v>1.8911167148571431</v>
      </c>
      <c r="Y33" s="6">
        <v>2.6882861065678301E-2</v>
      </c>
      <c r="Z33" s="6">
        <v>3.81716223433613E-2</v>
      </c>
      <c r="AA33" s="6">
        <v>7.7556655113585296E-2</v>
      </c>
      <c r="AC33">
        <f t="shared" si="28"/>
        <v>0.64597619751690849</v>
      </c>
      <c r="AD33">
        <f t="shared" si="28"/>
        <v>0.64613126352684114</v>
      </c>
      <c r="AE33">
        <f t="shared" si="13"/>
        <v>0.64667226884465367</v>
      </c>
      <c r="AG33">
        <f t="shared" si="14"/>
        <v>1.9387797298884033</v>
      </c>
      <c r="AI33">
        <f t="shared" si="30"/>
        <v>0.65045116362590605</v>
      </c>
      <c r="AJ33">
        <f t="shared" si="29"/>
        <v>0.65060730384746102</v>
      </c>
      <c r="AK33">
        <f t="shared" si="29"/>
        <v>0.65115205695113842</v>
      </c>
      <c r="AM33">
        <f t="shared" si="16"/>
        <v>1.9522105244245054</v>
      </c>
      <c r="AO33">
        <f t="shared" si="17"/>
        <v>0.55715709589278473</v>
      </c>
      <c r="AP33">
        <f t="shared" si="17"/>
        <v>0.55069372863918908</v>
      </c>
      <c r="AQ33">
        <f t="shared" si="17"/>
        <v>0.52814387353754</v>
      </c>
      <c r="AS33">
        <f t="shared" si="18"/>
        <v>1.6359946980695139</v>
      </c>
      <c r="AU33">
        <f t="shared" si="19"/>
        <v>0.64459402479639261</v>
      </c>
      <c r="AV33">
        <f t="shared" si="19"/>
        <v>0.63711633503448362</v>
      </c>
      <c r="AW33">
        <f t="shared" si="19"/>
        <v>0.61102763946603578</v>
      </c>
      <c r="AY33">
        <f t="shared" si="20"/>
        <v>1.8927379992969118</v>
      </c>
      <c r="BA33">
        <f t="shared" si="21"/>
        <v>0.57189135929411661</v>
      </c>
      <c r="BB33">
        <f t="shared" si="21"/>
        <v>0.56525706546294341</v>
      </c>
      <c r="BC33">
        <f t="shared" si="21"/>
        <v>0.54211086956768539</v>
      </c>
      <c r="BE33">
        <f t="shared" si="22"/>
        <v>1.6792592943247455</v>
      </c>
      <c r="BG33">
        <f t="shared" si="23"/>
        <v>0.64297124784368576</v>
      </c>
      <c r="BH33">
        <f t="shared" si="23"/>
        <v>0.63551238329910475</v>
      </c>
      <c r="BI33">
        <f t="shared" si="23"/>
        <v>0.6094893664869997</v>
      </c>
      <c r="BK33">
        <f t="shared" si="24"/>
        <v>1.8879729976297903</v>
      </c>
      <c r="BM33">
        <f t="shared" si="25"/>
        <v>0.6165139687748401</v>
      </c>
      <c r="BN33">
        <f t="shared" si="25"/>
        <v>0.60936202504740999</v>
      </c>
      <c r="BO33">
        <f t="shared" si="25"/>
        <v>0.58440981539864245</v>
      </c>
      <c r="BQ33">
        <f t="shared" si="26"/>
        <v>1.8102858092208924</v>
      </c>
      <c r="BS33">
        <f t="shared" si="27"/>
        <v>1.828177293264966</v>
      </c>
      <c r="BU33" s="7"/>
    </row>
    <row r="34" spans="1:73">
      <c r="A34">
        <v>18</v>
      </c>
      <c r="B34">
        <v>0.64274955499999997</v>
      </c>
      <c r="C34">
        <v>0.57992098800000003</v>
      </c>
      <c r="D34">
        <v>0.66491269399999997</v>
      </c>
      <c r="E34">
        <v>0.50661789300000004</v>
      </c>
      <c r="F34">
        <v>0.50017785599999998</v>
      </c>
      <c r="G34">
        <v>0.66413592200000005</v>
      </c>
      <c r="H34">
        <v>0.569667233</v>
      </c>
      <c r="J34" s="1">
        <f t="shared" si="9"/>
        <v>1.9282486649999999</v>
      </c>
      <c r="K34" s="1">
        <f t="shared" si="9"/>
        <v>1.7397629640000001</v>
      </c>
      <c r="L34" s="1">
        <f t="shared" si="9"/>
        <v>1.994738082</v>
      </c>
      <c r="M34" s="1">
        <f t="shared" si="9"/>
        <v>1.5198536790000001</v>
      </c>
      <c r="N34" s="1">
        <f t="shared" si="9"/>
        <v>1.5005335679999998</v>
      </c>
      <c r="O34" s="1">
        <f t="shared" si="9"/>
        <v>1.9924077660000001</v>
      </c>
      <c r="P34" s="1">
        <f t="shared" si="9"/>
        <v>1.7090016989999999</v>
      </c>
      <c r="Q34" s="1"/>
      <c r="R34" s="1">
        <f t="shared" si="10"/>
        <v>1.7692209175714286</v>
      </c>
      <c r="T34">
        <f t="shared" si="1"/>
        <v>1.3760607136666667</v>
      </c>
      <c r="V34">
        <f t="shared" si="11"/>
        <v>0.58974030585714288</v>
      </c>
      <c r="W34" s="3">
        <f t="shared" si="12"/>
        <v>1.7692209175714286</v>
      </c>
      <c r="Y34" s="6">
        <v>4.9685039487667303E-2</v>
      </c>
      <c r="Z34" s="6">
        <v>8.5121119837276604E-2</v>
      </c>
      <c r="AA34" s="6">
        <v>4.0977834840305101E-2</v>
      </c>
      <c r="AC34">
        <f t="shared" si="28"/>
        <v>0.64342902387278411</v>
      </c>
      <c r="AD34">
        <f t="shared" si="28"/>
        <v>0.64391363078503205</v>
      </c>
      <c r="AE34">
        <f t="shared" si="13"/>
        <v>0.64330994830018029</v>
      </c>
      <c r="AG34">
        <f t="shared" si="14"/>
        <v>1.9306526029579965</v>
      </c>
      <c r="AI34">
        <f t="shared" si="30"/>
        <v>0.58053403900401079</v>
      </c>
      <c r="AJ34">
        <f t="shared" si="29"/>
        <v>0.58097127574288721</v>
      </c>
      <c r="AK34">
        <f t="shared" si="29"/>
        <v>0.5804266030312063</v>
      </c>
      <c r="AM34">
        <f t="shared" si="16"/>
        <v>1.7419319177781043</v>
      </c>
      <c r="AO34">
        <f t="shared" si="17"/>
        <v>0.63187648054275869</v>
      </c>
      <c r="AP34">
        <f t="shared" si="17"/>
        <v>0.60831458089269963</v>
      </c>
      <c r="AQ34">
        <f t="shared" si="17"/>
        <v>0.6376660114420456</v>
      </c>
      <c r="AS34">
        <f t="shared" si="18"/>
        <v>1.8778570728775039</v>
      </c>
      <c r="AU34">
        <f t="shared" si="19"/>
        <v>0.48144656298113619</v>
      </c>
      <c r="AV34">
        <f t="shared" si="19"/>
        <v>0.46349401061823847</v>
      </c>
      <c r="AW34">
        <f t="shared" si="19"/>
        <v>0.48585778865350265</v>
      </c>
      <c r="AY34">
        <f t="shared" si="20"/>
        <v>1.4307983622528773</v>
      </c>
      <c r="BA34">
        <f t="shared" si="21"/>
        <v>0.47532649947378319</v>
      </c>
      <c r="BB34">
        <f t="shared" si="21"/>
        <v>0.45760215677947191</v>
      </c>
      <c r="BC34">
        <f t="shared" si="21"/>
        <v>0.47968165042605404</v>
      </c>
      <c r="BE34">
        <f t="shared" si="22"/>
        <v>1.412610306679309</v>
      </c>
      <c r="BG34">
        <f t="shared" si="23"/>
        <v>0.63113830249025171</v>
      </c>
      <c r="BH34">
        <f t="shared" si="23"/>
        <v>0.60760392859519785</v>
      </c>
      <c r="BI34">
        <f t="shared" si="23"/>
        <v>0.63692106987677022</v>
      </c>
      <c r="BK34">
        <f t="shared" si="24"/>
        <v>1.8756633009622199</v>
      </c>
      <c r="BM34">
        <f t="shared" si="25"/>
        <v>0.54136329403356476</v>
      </c>
      <c r="BN34">
        <f t="shared" si="25"/>
        <v>0.52117652019243721</v>
      </c>
      <c r="BO34">
        <f t="shared" si="25"/>
        <v>0.54632350321219236</v>
      </c>
      <c r="BQ34">
        <f t="shared" si="26"/>
        <v>1.6088633174381943</v>
      </c>
      <c r="BS34">
        <f t="shared" si="27"/>
        <v>1.6969109829923148</v>
      </c>
    </row>
    <row r="35" spans="1:73">
      <c r="A35">
        <v>19</v>
      </c>
      <c r="B35">
        <v>0.38777378600000001</v>
      </c>
      <c r="C35">
        <v>0.49265762099999999</v>
      </c>
      <c r="D35">
        <v>0.71147174099999999</v>
      </c>
      <c r="E35">
        <v>0.52605206199999999</v>
      </c>
      <c r="F35">
        <v>0.53714118799999999</v>
      </c>
      <c r="G35">
        <v>0.58661332499999996</v>
      </c>
      <c r="H35">
        <v>0.50923964899999996</v>
      </c>
      <c r="J35" s="1">
        <f t="shared" si="9"/>
        <v>1.1633213580000001</v>
      </c>
      <c r="K35" s="1">
        <f t="shared" si="9"/>
        <v>1.477972863</v>
      </c>
      <c r="L35" s="1">
        <f t="shared" si="9"/>
        <v>2.134415223</v>
      </c>
      <c r="M35" s="1">
        <f t="shared" si="9"/>
        <v>1.578156186</v>
      </c>
      <c r="N35" s="1">
        <f t="shared" si="9"/>
        <v>1.6114235639999999</v>
      </c>
      <c r="O35" s="1">
        <f t="shared" si="9"/>
        <v>1.7598399749999998</v>
      </c>
      <c r="P35" s="1">
        <f t="shared" si="9"/>
        <v>1.5277189469999999</v>
      </c>
      <c r="Q35" s="1"/>
      <c r="R35" s="1">
        <f t="shared" si="10"/>
        <v>1.6075497308571429</v>
      </c>
      <c r="T35">
        <f t="shared" si="1"/>
        <v>1.2503164573333334</v>
      </c>
      <c r="V35">
        <f t="shared" si="11"/>
        <v>0.53584991028571427</v>
      </c>
      <c r="W35" s="3">
        <f t="shared" si="12"/>
        <v>1.6075497308571429</v>
      </c>
      <c r="Y35" s="6">
        <v>7.47519465629011E-2</v>
      </c>
      <c r="Z35" s="6">
        <v>2.8321729926392401E-2</v>
      </c>
      <c r="AA35" s="6">
        <v>4.6977798757143301E-2</v>
      </c>
      <c r="AC35">
        <f t="shared" si="28"/>
        <v>0.38839052738999075</v>
      </c>
      <c r="AD35">
        <f t="shared" si="28"/>
        <v>0.38800745460509845</v>
      </c>
      <c r="AE35">
        <f t="shared" si="13"/>
        <v>0.38816137661451072</v>
      </c>
      <c r="AG35">
        <f t="shared" si="14"/>
        <v>1.1645593586095999</v>
      </c>
      <c r="AI35">
        <f t="shared" si="30"/>
        <v>0.49344117666295312</v>
      </c>
      <c r="AJ35">
        <f t="shared" si="30"/>
        <v>0.49295449155506682</v>
      </c>
      <c r="AK35">
        <f t="shared" si="30"/>
        <v>0.49315004590586192</v>
      </c>
      <c r="AM35">
        <f t="shared" si="16"/>
        <v>1.4795457141238819</v>
      </c>
      <c r="AO35">
        <f t="shared" si="17"/>
        <v>0.65828784343575375</v>
      </c>
      <c r="AP35">
        <f t="shared" si="17"/>
        <v>0.69132163050113782</v>
      </c>
      <c r="AQ35">
        <f t="shared" si="17"/>
        <v>0.67804836472990759</v>
      </c>
      <c r="AS35">
        <f t="shared" si="18"/>
        <v>2.0276578386667992</v>
      </c>
      <c r="AU35">
        <f t="shared" si="19"/>
        <v>0.48672864637207208</v>
      </c>
      <c r="AV35">
        <f t="shared" si="19"/>
        <v>0.51115335757281422</v>
      </c>
      <c r="AW35">
        <f t="shared" si="19"/>
        <v>0.50133929409558375</v>
      </c>
      <c r="AY35">
        <f t="shared" si="20"/>
        <v>1.49922129804047</v>
      </c>
      <c r="BA35">
        <f t="shared" si="21"/>
        <v>0.49698883861789078</v>
      </c>
      <c r="BB35">
        <f t="shared" si="21"/>
        <v>0.52192842034112241</v>
      </c>
      <c r="BC35">
        <f t="shared" si="21"/>
        <v>0.51190747736596309</v>
      </c>
      <c r="BE35">
        <f t="shared" si="22"/>
        <v>1.5308247363249763</v>
      </c>
      <c r="BG35">
        <f t="shared" si="23"/>
        <v>0.54276283707651429</v>
      </c>
      <c r="BH35">
        <f t="shared" si="23"/>
        <v>0.56999942083812694</v>
      </c>
      <c r="BI35">
        <f t="shared" si="23"/>
        <v>0.5590555222698913</v>
      </c>
      <c r="BK35">
        <f t="shared" si="24"/>
        <v>1.6718177801845324</v>
      </c>
      <c r="BM35">
        <f t="shared" si="25"/>
        <v>0.47117299397024148</v>
      </c>
      <c r="BN35">
        <f t="shared" si="25"/>
        <v>0.4948171011932111</v>
      </c>
      <c r="BO35">
        <f t="shared" si="25"/>
        <v>0.48531669125011967</v>
      </c>
      <c r="BQ35">
        <f t="shared" si="26"/>
        <v>1.4513067864135722</v>
      </c>
      <c r="BS35">
        <f t="shared" si="27"/>
        <v>1.5464190731948331</v>
      </c>
    </row>
    <row r="36" spans="1:73">
      <c r="A36">
        <v>20</v>
      </c>
      <c r="B36">
        <v>0.61497356400000003</v>
      </c>
      <c r="C36">
        <v>0.44490227100000002</v>
      </c>
      <c r="D36">
        <v>0.60382786200000005</v>
      </c>
      <c r="E36">
        <v>0.78159308599999999</v>
      </c>
      <c r="F36">
        <v>0.60011751000000002</v>
      </c>
      <c r="G36">
        <v>0.539556798</v>
      </c>
      <c r="H36">
        <v>0.54406323899999998</v>
      </c>
      <c r="J36" s="1">
        <f t="shared" si="9"/>
        <v>1.8449206920000001</v>
      </c>
      <c r="K36" s="1">
        <f t="shared" si="9"/>
        <v>1.3347068129999999</v>
      </c>
      <c r="L36" s="1">
        <f t="shared" si="9"/>
        <v>1.811483586</v>
      </c>
      <c r="M36" s="1">
        <f t="shared" si="9"/>
        <v>2.344779258</v>
      </c>
      <c r="N36" s="1">
        <f t="shared" si="9"/>
        <v>1.8003525300000001</v>
      </c>
      <c r="O36" s="1">
        <f t="shared" si="9"/>
        <v>1.618670394</v>
      </c>
      <c r="P36" s="1">
        <f t="shared" si="9"/>
        <v>1.6321897169999999</v>
      </c>
      <c r="Q36" s="1"/>
      <c r="R36" s="1">
        <f t="shared" si="10"/>
        <v>1.7695861414285716</v>
      </c>
      <c r="T36">
        <f t="shared" si="1"/>
        <v>1.3763447766666668</v>
      </c>
      <c r="V36">
        <f t="shared" si="11"/>
        <v>0.58986204714285717</v>
      </c>
      <c r="W36" s="3">
        <f t="shared" si="12"/>
        <v>1.7695861414285714</v>
      </c>
      <c r="Y36" s="6">
        <v>1.31555277388542E-2</v>
      </c>
      <c r="Z36" s="6">
        <v>8.9948129327967696E-2</v>
      </c>
      <c r="AA36" s="6">
        <v>5.4175566835328898E-2</v>
      </c>
      <c r="AC36">
        <f t="shared" si="28"/>
        <v>0.61514569808042263</v>
      </c>
      <c r="AD36">
        <f t="shared" si="28"/>
        <v>0.6161504942482543</v>
      </c>
      <c r="AE36">
        <f t="shared" si="13"/>
        <v>0.61568242658337113</v>
      </c>
      <c r="AG36">
        <f t="shared" si="14"/>
        <v>1.8469786189120481</v>
      </c>
      <c r="AI36">
        <f t="shared" si="30"/>
        <v>0.44502680130143024</v>
      </c>
      <c r="AJ36">
        <f t="shared" si="30"/>
        <v>0.4457537205108556</v>
      </c>
      <c r="AK36">
        <f t="shared" si="30"/>
        <v>0.44541509722803729</v>
      </c>
      <c r="AM36">
        <f t="shared" si="16"/>
        <v>1.336195619040323</v>
      </c>
      <c r="AO36">
        <f t="shared" si="17"/>
        <v>0.59588418781196606</v>
      </c>
      <c r="AP36">
        <f t="shared" si="17"/>
        <v>0.54951467537699383</v>
      </c>
      <c r="AQ36">
        <f t="shared" si="17"/>
        <v>0.57111514530518526</v>
      </c>
      <c r="AS36">
        <f t="shared" si="18"/>
        <v>1.7165140084941453</v>
      </c>
      <c r="AU36">
        <f t="shared" si="19"/>
        <v>0.77131081647663036</v>
      </c>
      <c r="AV36">
        <f t="shared" si="19"/>
        <v>0.71129025001862667</v>
      </c>
      <c r="AW36">
        <f t="shared" si="19"/>
        <v>0.73924983753137608</v>
      </c>
      <c r="AY36">
        <f t="shared" si="20"/>
        <v>2.221850904026633</v>
      </c>
      <c r="BA36">
        <f t="shared" si="21"/>
        <v>0.59222264745062292</v>
      </c>
      <c r="BB36">
        <f t="shared" si="21"/>
        <v>0.54613806259854203</v>
      </c>
      <c r="BC36">
        <f t="shared" si="21"/>
        <v>0.56760580372794389</v>
      </c>
      <c r="BE36">
        <f t="shared" si="22"/>
        <v>1.7059665137771087</v>
      </c>
      <c r="BG36">
        <f t="shared" si="23"/>
        <v>0.53245864357722361</v>
      </c>
      <c r="BH36">
        <f t="shared" si="23"/>
        <v>0.49102467335371186</v>
      </c>
      <c r="BI36">
        <f t="shared" si="23"/>
        <v>0.51032600262849492</v>
      </c>
      <c r="BK36">
        <f t="shared" si="24"/>
        <v>1.5338093195594302</v>
      </c>
      <c r="BM36">
        <f t="shared" si="25"/>
        <v>0.53690579996764465</v>
      </c>
      <c r="BN36">
        <f t="shared" si="25"/>
        <v>0.495125768415835</v>
      </c>
      <c r="BO36">
        <f t="shared" si="25"/>
        <v>0.51458830463290994</v>
      </c>
      <c r="BQ36">
        <f t="shared" si="26"/>
        <v>1.5466198730163896</v>
      </c>
      <c r="BS36">
        <f t="shared" si="27"/>
        <v>1.701133550975154</v>
      </c>
    </row>
    <row r="37" spans="1:73">
      <c r="A37">
        <v>21</v>
      </c>
      <c r="B37">
        <v>0.48143819900000001</v>
      </c>
      <c r="C37">
        <v>0.50447509400000001</v>
      </c>
      <c r="D37">
        <v>0.665462318</v>
      </c>
      <c r="E37">
        <v>0.83859754900000005</v>
      </c>
      <c r="F37">
        <v>0.69767717299999998</v>
      </c>
      <c r="G37">
        <v>0.61526673499999995</v>
      </c>
      <c r="H37">
        <v>0.54480390199999995</v>
      </c>
      <c r="J37" s="1">
        <f t="shared" si="9"/>
        <v>1.444314597</v>
      </c>
      <c r="K37" s="1">
        <f t="shared" si="9"/>
        <v>1.513425282</v>
      </c>
      <c r="L37" s="1">
        <f t="shared" si="9"/>
        <v>1.9963869540000001</v>
      </c>
      <c r="M37" s="1">
        <f t="shared" si="9"/>
        <v>2.515792647</v>
      </c>
      <c r="N37" s="1">
        <f t="shared" si="9"/>
        <v>2.0930315190000002</v>
      </c>
      <c r="O37" s="1">
        <f t="shared" si="9"/>
        <v>1.8458002049999997</v>
      </c>
      <c r="P37" s="1">
        <f t="shared" si="9"/>
        <v>1.6344117059999999</v>
      </c>
      <c r="Q37" s="1"/>
      <c r="R37" s="1">
        <f t="shared" si="10"/>
        <v>1.863308987142857</v>
      </c>
      <c r="T37">
        <f t="shared" si="1"/>
        <v>1.4492403233333337</v>
      </c>
      <c r="V37">
        <f t="shared" si="11"/>
        <v>0.62110299571428584</v>
      </c>
      <c r="W37" s="3">
        <f t="shared" si="12"/>
        <v>1.8633089871428576</v>
      </c>
      <c r="Y37" s="6">
        <v>5.6327548949047901E-2</v>
      </c>
      <c r="Z37" s="6">
        <v>3.2769440254196501E-2</v>
      </c>
      <c r="AA37" s="6">
        <v>9.0901448950171396E-2</v>
      </c>
      <c r="AC37">
        <f t="shared" si="28"/>
        <v>0.48201518269617266</v>
      </c>
      <c r="AD37">
        <f t="shared" si="28"/>
        <v>0.48177386836804725</v>
      </c>
      <c r="AE37">
        <f t="shared" si="13"/>
        <v>0.48236933580572477</v>
      </c>
      <c r="AG37">
        <f t="shared" si="14"/>
        <v>1.4461583868699448</v>
      </c>
      <c r="AI37">
        <f t="shared" si="30"/>
        <v>0.50507968645852896</v>
      </c>
      <c r="AJ37">
        <f t="shared" si="30"/>
        <v>0.50482682520111843</v>
      </c>
      <c r="AK37">
        <f t="shared" si="30"/>
        <v>0.50545078585114633</v>
      </c>
      <c r="AM37">
        <f t="shared" si="16"/>
        <v>1.5153572975107938</v>
      </c>
      <c r="AO37">
        <f t="shared" si="17"/>
        <v>0.62797845670910812</v>
      </c>
      <c r="AP37">
        <f t="shared" si="17"/>
        <v>0.64365549032887992</v>
      </c>
      <c r="AQ37">
        <f t="shared" si="17"/>
        <v>0.60497082907206023</v>
      </c>
      <c r="AS37">
        <f t="shared" si="18"/>
        <v>1.8766047761100482</v>
      </c>
      <c r="AU37">
        <f t="shared" si="19"/>
        <v>0.79136140451015091</v>
      </c>
      <c r="AV37">
        <f t="shared" si="19"/>
        <v>0.81111717672072892</v>
      </c>
      <c r="AW37">
        <f t="shared" si="19"/>
        <v>0.76236781670983766</v>
      </c>
      <c r="AY37">
        <f t="shared" si="20"/>
        <v>2.3648463979407177</v>
      </c>
      <c r="BA37">
        <f t="shared" si="21"/>
        <v>0.65837872788720908</v>
      </c>
      <c r="BB37">
        <f t="shared" si="21"/>
        <v>0.67481468256265975</v>
      </c>
      <c r="BC37">
        <f t="shared" si="21"/>
        <v>0.63425730707484063</v>
      </c>
      <c r="BE37">
        <f t="shared" si="22"/>
        <v>1.9674507175247093</v>
      </c>
      <c r="BG37">
        <f t="shared" si="23"/>
        <v>0.58061026786756653</v>
      </c>
      <c r="BH37">
        <f t="shared" si="23"/>
        <v>0.59510478848702286</v>
      </c>
      <c r="BI37">
        <f t="shared" si="23"/>
        <v>0.55933809729765882</v>
      </c>
      <c r="BK37">
        <f t="shared" si="24"/>
        <v>1.735053153652248</v>
      </c>
      <c r="BM37">
        <f t="shared" si="25"/>
        <v>0.51411643354246261</v>
      </c>
      <c r="BN37">
        <f t="shared" si="25"/>
        <v>0.5269509830831578</v>
      </c>
      <c r="BO37">
        <f t="shared" si="25"/>
        <v>0.49528043791449278</v>
      </c>
      <c r="BQ37">
        <f t="shared" si="26"/>
        <v>1.5363478545401132</v>
      </c>
      <c r="BS37">
        <f t="shared" si="27"/>
        <v>1.7774026548783681</v>
      </c>
    </row>
    <row r="38" spans="1:73">
      <c r="A38">
        <v>22</v>
      </c>
      <c r="B38">
        <v>0.42667123800000001</v>
      </c>
      <c r="C38">
        <v>0.51721233200000005</v>
      </c>
      <c r="D38">
        <v>0.84988242800000002</v>
      </c>
      <c r="E38">
        <v>0.72695623799999998</v>
      </c>
      <c r="F38">
        <v>0.562320669</v>
      </c>
      <c r="G38">
        <v>0.61178698899999995</v>
      </c>
      <c r="H38">
        <v>0.65653652200000001</v>
      </c>
      <c r="J38" s="1">
        <f t="shared" si="9"/>
        <v>1.2800137140000001</v>
      </c>
      <c r="K38" s="1">
        <f t="shared" si="9"/>
        <v>1.551636996</v>
      </c>
      <c r="L38" s="1">
        <f t="shared" si="9"/>
        <v>2.5496472840000002</v>
      </c>
      <c r="M38" s="1">
        <f t="shared" si="9"/>
        <v>2.1808687139999998</v>
      </c>
      <c r="N38" s="1">
        <f t="shared" si="9"/>
        <v>1.686962007</v>
      </c>
      <c r="O38" s="1">
        <f t="shared" si="9"/>
        <v>1.8353609669999997</v>
      </c>
      <c r="P38" s="1">
        <f t="shared" si="9"/>
        <v>1.9696095659999999</v>
      </c>
      <c r="Q38" s="1"/>
      <c r="R38" s="1">
        <f t="shared" si="10"/>
        <v>1.8648713211428571</v>
      </c>
      <c r="T38">
        <f t="shared" si="1"/>
        <v>1.450455472</v>
      </c>
      <c r="V38">
        <f t="shared" si="11"/>
        <v>0.62162377371428579</v>
      </c>
      <c r="W38" s="3">
        <f t="shared" si="12"/>
        <v>1.8648713211428574</v>
      </c>
      <c r="Y38" s="6">
        <v>3.58175456058234E-3</v>
      </c>
      <c r="Z38" s="6">
        <v>5.4668394988402702E-2</v>
      </c>
      <c r="AA38" s="6">
        <v>7.1799357654526797E-3</v>
      </c>
      <c r="AC38">
        <f t="shared" si="28"/>
        <v>0.42670375356707607</v>
      </c>
      <c r="AD38">
        <f t="shared" si="28"/>
        <v>0.42716752378232281</v>
      </c>
      <c r="AE38">
        <f t="shared" si="13"/>
        <v>0.42673641825705977</v>
      </c>
      <c r="AG38">
        <f t="shared" si="14"/>
        <v>1.2806076956064585</v>
      </c>
      <c r="AI38">
        <f t="shared" si="30"/>
        <v>0.51725174748146663</v>
      </c>
      <c r="AJ38">
        <f t="shared" si="30"/>
        <v>0.51781393132039677</v>
      </c>
      <c r="AK38">
        <f t="shared" si="30"/>
        <v>0.51729134373023122</v>
      </c>
      <c r="AM38">
        <f t="shared" si="16"/>
        <v>1.5523570225320946</v>
      </c>
      <c r="AO38">
        <f t="shared" si="17"/>
        <v>0.84683835773755223</v>
      </c>
      <c r="AP38">
        <f t="shared" si="17"/>
        <v>0.80342071973239326</v>
      </c>
      <c r="AQ38">
        <f t="shared" si="17"/>
        <v>0.84378032675877301</v>
      </c>
      <c r="AS38">
        <f t="shared" si="18"/>
        <v>2.4940394042287184</v>
      </c>
      <c r="AU38">
        <f t="shared" si="19"/>
        <v>0.72435245917919977</v>
      </c>
      <c r="AV38">
        <f t="shared" si="19"/>
        <v>0.68721470724173273</v>
      </c>
      <c r="AW38">
        <f t="shared" si="19"/>
        <v>0.72173673890686485</v>
      </c>
      <c r="AY38">
        <f t="shared" si="20"/>
        <v>2.1333039053277973</v>
      </c>
      <c r="BA38">
        <f t="shared" si="21"/>
        <v>0.56030657437929954</v>
      </c>
      <c r="BB38">
        <f t="shared" si="21"/>
        <v>0.53157950055696512</v>
      </c>
      <c r="BC38">
        <f t="shared" si="21"/>
        <v>0.55828324271699359</v>
      </c>
      <c r="BE38">
        <f t="shared" si="22"/>
        <v>1.6501693176532584</v>
      </c>
      <c r="BG38">
        <f t="shared" si="23"/>
        <v>0.60959571816204428</v>
      </c>
      <c r="BH38">
        <f t="shared" si="23"/>
        <v>0.57834157623658233</v>
      </c>
      <c r="BI38">
        <f t="shared" si="23"/>
        <v>0.60739439771684023</v>
      </c>
      <c r="BK38">
        <f t="shared" si="24"/>
        <v>1.7953316921154667</v>
      </c>
      <c r="BM38">
        <f t="shared" si="25"/>
        <v>0.65418496931813763</v>
      </c>
      <c r="BN38">
        <f t="shared" si="25"/>
        <v>0.62064472409099192</v>
      </c>
      <c r="BO38">
        <f t="shared" si="25"/>
        <v>0.65182263194436629</v>
      </c>
      <c r="BQ38">
        <f t="shared" si="26"/>
        <v>1.926652325353496</v>
      </c>
      <c r="BS38">
        <f t="shared" si="27"/>
        <v>1.8332087661167555</v>
      </c>
    </row>
    <row r="39" spans="1:73">
      <c r="A39">
        <v>23</v>
      </c>
      <c r="B39">
        <v>0.52935195199999996</v>
      </c>
      <c r="C39">
        <v>0.84218649400000001</v>
      </c>
      <c r="D39">
        <v>0.76558748200000004</v>
      </c>
      <c r="E39">
        <v>1.092250527</v>
      </c>
      <c r="F39">
        <v>0.694083373</v>
      </c>
      <c r="G39">
        <v>0.539556649</v>
      </c>
      <c r="H39">
        <v>0.62741906400000003</v>
      </c>
      <c r="J39" s="1">
        <f t="shared" si="9"/>
        <v>1.588055856</v>
      </c>
      <c r="K39" s="1">
        <f t="shared" si="9"/>
        <v>2.5265594820000001</v>
      </c>
      <c r="L39" s="1">
        <f t="shared" si="9"/>
        <v>2.2967624460000002</v>
      </c>
      <c r="M39" s="1">
        <f t="shared" si="9"/>
        <v>3.2767515810000001</v>
      </c>
      <c r="N39" s="1">
        <f t="shared" si="9"/>
        <v>2.0822501190000002</v>
      </c>
      <c r="O39" s="1">
        <f t="shared" si="9"/>
        <v>1.6186699469999999</v>
      </c>
      <c r="P39" s="1">
        <f t="shared" si="9"/>
        <v>1.882257192</v>
      </c>
      <c r="Q39" s="1"/>
      <c r="R39" s="1">
        <f t="shared" si="10"/>
        <v>2.1816152318571436</v>
      </c>
      <c r="T39">
        <f t="shared" si="1"/>
        <v>1.696811847</v>
      </c>
      <c r="V39">
        <f t="shared" si="11"/>
        <v>0.72720507728571426</v>
      </c>
      <c r="W39" s="3">
        <f t="shared" si="12"/>
        <v>2.1816152318571427</v>
      </c>
      <c r="Y39" s="6">
        <v>8.3502590516582098E-2</v>
      </c>
      <c r="Z39" s="6">
        <v>6.6733821528032394E-2</v>
      </c>
      <c r="AA39" s="6">
        <v>4.9922166857868404E-3</v>
      </c>
      <c r="AC39">
        <f t="shared" si="28"/>
        <v>0.53029242560185119</v>
      </c>
      <c r="AD39">
        <f t="shared" si="28"/>
        <v>0.53010356218489962</v>
      </c>
      <c r="AE39">
        <f t="shared" si="13"/>
        <v>0.52940817837547716</v>
      </c>
      <c r="AG39">
        <f t="shared" si="14"/>
        <v>1.589804166162228</v>
      </c>
      <c r="AI39">
        <f t="shared" si="30"/>
        <v>0.84368276536057607</v>
      </c>
      <c r="AJ39">
        <f t="shared" si="30"/>
        <v>0.84338228811029614</v>
      </c>
      <c r="AK39">
        <f t="shared" si="30"/>
        <v>0.84227594883974233</v>
      </c>
      <c r="AM39">
        <f t="shared" si="16"/>
        <v>2.5293410023106144</v>
      </c>
      <c r="AO39">
        <f t="shared" si="17"/>
        <v>0.70165894398593287</v>
      </c>
      <c r="AP39">
        <f t="shared" si="17"/>
        <v>0.71449690361211626</v>
      </c>
      <c r="AQ39">
        <f t="shared" si="17"/>
        <v>0.76176550339793014</v>
      </c>
      <c r="AS39">
        <f t="shared" si="18"/>
        <v>2.1779213509959794</v>
      </c>
      <c r="AU39">
        <f t="shared" si="19"/>
        <v>1.0010447785023981</v>
      </c>
      <c r="AV39">
        <f t="shared" si="19"/>
        <v>1.0193604752672827</v>
      </c>
      <c r="AW39">
        <f t="shared" si="19"/>
        <v>1.0867977756940512</v>
      </c>
      <c r="AY39">
        <f t="shared" si="20"/>
        <v>3.1072030294637321</v>
      </c>
      <c r="BA39">
        <f t="shared" si="21"/>
        <v>0.63612561332001294</v>
      </c>
      <c r="BB39">
        <f t="shared" si="21"/>
        <v>0.6477645370606433</v>
      </c>
      <c r="BC39">
        <f t="shared" si="21"/>
        <v>0.69061835840398222</v>
      </c>
      <c r="BE39">
        <f t="shared" si="22"/>
        <v>1.9745085087846386</v>
      </c>
      <c r="BG39">
        <f t="shared" si="23"/>
        <v>0.49450227107805383</v>
      </c>
      <c r="BH39">
        <f t="shared" si="23"/>
        <v>0.50354997188137074</v>
      </c>
      <c r="BI39">
        <f t="shared" si="23"/>
        <v>0.5368630652939349</v>
      </c>
      <c r="BK39">
        <f t="shared" si="24"/>
        <v>1.5349153082533595</v>
      </c>
      <c r="BM39">
        <f t="shared" si="25"/>
        <v>0.57502794681651082</v>
      </c>
      <c r="BN39">
        <f t="shared" si="25"/>
        <v>0.58554899215973888</v>
      </c>
      <c r="BO39">
        <f t="shared" si="25"/>
        <v>0.62428685207971846</v>
      </c>
      <c r="BQ39">
        <f t="shared" si="26"/>
        <v>1.7848637910559682</v>
      </c>
      <c r="BS39">
        <f t="shared" si="27"/>
        <v>2.0997938795752171</v>
      </c>
    </row>
    <row r="40" spans="1:73">
      <c r="A40">
        <v>24</v>
      </c>
      <c r="B40">
        <v>0.82258019699999996</v>
      </c>
      <c r="C40">
        <v>0.80348609400000004</v>
      </c>
      <c r="D40">
        <v>1.0506030289999999</v>
      </c>
      <c r="E40">
        <v>1.1091055590000001</v>
      </c>
      <c r="F40">
        <v>0.56016105100000002</v>
      </c>
      <c r="G40">
        <v>0.84847488100000001</v>
      </c>
      <c r="H40">
        <v>0.72436837600000004</v>
      </c>
      <c r="J40" s="1">
        <f t="shared" si="9"/>
        <v>2.4677405910000001</v>
      </c>
      <c r="K40" s="1">
        <f t="shared" si="9"/>
        <v>2.410458282</v>
      </c>
      <c r="L40" s="1">
        <f t="shared" si="9"/>
        <v>3.1518090869999997</v>
      </c>
      <c r="M40" s="1">
        <f t="shared" si="9"/>
        <v>3.3273166770000002</v>
      </c>
      <c r="N40" s="1">
        <f t="shared" si="9"/>
        <v>1.680483153</v>
      </c>
      <c r="O40" s="1">
        <f t="shared" si="9"/>
        <v>2.545424643</v>
      </c>
      <c r="P40" s="1">
        <f t="shared" si="9"/>
        <v>2.173105128</v>
      </c>
      <c r="Q40" s="1"/>
      <c r="R40" s="1">
        <f t="shared" si="10"/>
        <v>2.5366196515714288</v>
      </c>
      <c r="T40">
        <f t="shared" si="1"/>
        <v>1.9729263956666665</v>
      </c>
      <c r="V40">
        <f t="shared" si="11"/>
        <v>0.84553988385714274</v>
      </c>
      <c r="W40" s="3">
        <f t="shared" si="12"/>
        <v>2.5366196515714283</v>
      </c>
      <c r="Y40" s="6">
        <v>9.6286277216859104E-2</v>
      </c>
      <c r="Z40" s="6">
        <v>4.5117912837304097E-2</v>
      </c>
      <c r="AA40" s="6">
        <v>8.3680071868002401E-2</v>
      </c>
      <c r="AC40">
        <f t="shared" si="28"/>
        <v>0.82426537114641363</v>
      </c>
      <c r="AD40">
        <f t="shared" si="28"/>
        <v>0.82336983746021142</v>
      </c>
      <c r="AE40">
        <f t="shared" si="13"/>
        <v>0.82404474104259906</v>
      </c>
      <c r="AG40">
        <f t="shared" si="14"/>
        <v>2.4716799496492241</v>
      </c>
      <c r="AI40">
        <f t="shared" si="30"/>
        <v>0.80513215112312297</v>
      </c>
      <c r="AJ40">
        <f t="shared" si="30"/>
        <v>0.80425740496925702</v>
      </c>
      <c r="AK40">
        <f t="shared" si="30"/>
        <v>0.80491664238491201</v>
      </c>
      <c r="AM40">
        <f t="shared" si="16"/>
        <v>2.4143061984772918</v>
      </c>
      <c r="AO40">
        <f t="shared" si="17"/>
        <v>0.94944437450483399</v>
      </c>
      <c r="AP40">
        <f t="shared" si="17"/>
        <v>1.0032020131109702</v>
      </c>
      <c r="AQ40">
        <f t="shared" si="17"/>
        <v>0.9626884920285389</v>
      </c>
      <c r="AS40">
        <f t="shared" si="18"/>
        <v>2.9153348796443432</v>
      </c>
      <c r="AU40">
        <f t="shared" si="19"/>
        <v>1.0023139136833665</v>
      </c>
      <c r="AV40">
        <f t="shared" si="19"/>
        <v>1.0590650310616687</v>
      </c>
      <c r="AW40">
        <f t="shared" si="19"/>
        <v>1.016295526113679</v>
      </c>
      <c r="AY40">
        <f t="shared" si="20"/>
        <v>3.0776744708587147</v>
      </c>
      <c r="BA40">
        <f t="shared" si="21"/>
        <v>0.50622522875732689</v>
      </c>
      <c r="BB40">
        <f t="shared" si="21"/>
        <v>0.53488775352612938</v>
      </c>
      <c r="BC40">
        <f t="shared" si="21"/>
        <v>0.51328673399466429</v>
      </c>
      <c r="BE40">
        <f t="shared" si="22"/>
        <v>1.5543997162781207</v>
      </c>
      <c r="BG40">
        <f t="shared" si="23"/>
        <v>0.76677839339649245</v>
      </c>
      <c r="BH40">
        <f t="shared" si="23"/>
        <v>0.81019346527440006</v>
      </c>
      <c r="BI40">
        <f t="shared" si="23"/>
        <v>0.77747444197972526</v>
      </c>
      <c r="BK40">
        <f t="shared" si="24"/>
        <v>2.3544463006506176</v>
      </c>
      <c r="BM40">
        <f t="shared" si="25"/>
        <v>0.65462164174133797</v>
      </c>
      <c r="BN40">
        <f t="shared" si="25"/>
        <v>0.69168638674953253</v>
      </c>
      <c r="BO40">
        <f t="shared" si="25"/>
        <v>0.66375317823741187</v>
      </c>
      <c r="BQ40">
        <f t="shared" si="26"/>
        <v>2.0100612067282824</v>
      </c>
      <c r="BS40">
        <f t="shared" si="27"/>
        <v>2.399700388898085</v>
      </c>
    </row>
    <row r="41" spans="1:73">
      <c r="A41">
        <v>25</v>
      </c>
      <c r="B41">
        <v>1.0597486190000001</v>
      </c>
      <c r="C41">
        <v>0.96168824600000002</v>
      </c>
      <c r="D41">
        <v>0.89711084500000005</v>
      </c>
      <c r="E41">
        <v>1.2863539180000001</v>
      </c>
      <c r="F41">
        <v>0.887391296</v>
      </c>
      <c r="G41">
        <v>1.0844071230000001</v>
      </c>
      <c r="H41">
        <v>0.54179469000000002</v>
      </c>
      <c r="J41" s="1">
        <f t="shared" si="9"/>
        <v>3.1792458570000002</v>
      </c>
      <c r="K41" s="1">
        <f t="shared" si="9"/>
        <v>2.8850647380000001</v>
      </c>
      <c r="L41" s="1">
        <f t="shared" si="9"/>
        <v>2.6913325349999999</v>
      </c>
      <c r="M41" s="1">
        <f t="shared" si="9"/>
        <v>3.8590617540000003</v>
      </c>
      <c r="N41" s="1">
        <f t="shared" si="9"/>
        <v>2.6621738879999999</v>
      </c>
      <c r="O41" s="1">
        <f t="shared" si="9"/>
        <v>3.2532213690000003</v>
      </c>
      <c r="P41" s="1">
        <f t="shared" si="9"/>
        <v>1.62538407</v>
      </c>
      <c r="Q41" s="1"/>
      <c r="R41" s="1">
        <f t="shared" si="10"/>
        <v>2.879354887285714</v>
      </c>
      <c r="T41">
        <f t="shared" si="1"/>
        <v>2.2394982456666663</v>
      </c>
      <c r="V41">
        <f t="shared" si="11"/>
        <v>0.95978496242857136</v>
      </c>
      <c r="W41" s="3">
        <f t="shared" si="12"/>
        <v>2.879354887285714</v>
      </c>
      <c r="Y41" s="6">
        <v>3.9824887365102701E-2</v>
      </c>
      <c r="Z41" s="6">
        <v>2.2578063374385199E-2</v>
      </c>
      <c r="AA41" s="6">
        <v>2.2370245517231501E-2</v>
      </c>
      <c r="AC41">
        <f t="shared" si="28"/>
        <v>1.0606465843061064</v>
      </c>
      <c r="AD41">
        <f t="shared" si="28"/>
        <v>1.0602577056272491</v>
      </c>
      <c r="AE41">
        <f t="shared" si="13"/>
        <v>1.0602530197828421</v>
      </c>
      <c r="AG41">
        <f t="shared" si="14"/>
        <v>3.1811573097161974</v>
      </c>
      <c r="AI41">
        <f t="shared" si="30"/>
        <v>0.96250312102292124</v>
      </c>
      <c r="AJ41">
        <f t="shared" si="30"/>
        <v>0.96215022596094879</v>
      </c>
      <c r="AK41">
        <f t="shared" si="30"/>
        <v>0.9621459737058311</v>
      </c>
      <c r="AM41">
        <f t="shared" si="16"/>
        <v>2.8867993206897014</v>
      </c>
      <c r="AO41">
        <f t="shared" si="17"/>
        <v>0.86138350664386298</v>
      </c>
      <c r="AP41">
        <f t="shared" si="17"/>
        <v>0.87685581948774183</v>
      </c>
      <c r="AQ41">
        <f t="shared" si="17"/>
        <v>0.87704225514117895</v>
      </c>
      <c r="AS41">
        <f t="shared" si="18"/>
        <v>2.6152815812727841</v>
      </c>
      <c r="AU41">
        <f t="shared" si="19"/>
        <v>1.2351250181039914</v>
      </c>
      <c r="AV41">
        <f t="shared" si="19"/>
        <v>1.2573105377175073</v>
      </c>
      <c r="AW41">
        <f t="shared" si="19"/>
        <v>1.2575778650322873</v>
      </c>
      <c r="AY41">
        <f t="shared" si="20"/>
        <v>3.7500134208537856</v>
      </c>
      <c r="BA41">
        <f t="shared" si="21"/>
        <v>0.85205103758802747</v>
      </c>
      <c r="BB41">
        <f t="shared" si="21"/>
        <v>0.86735571908103426</v>
      </c>
      <c r="BC41">
        <f t="shared" si="21"/>
        <v>0.86754013483862569</v>
      </c>
      <c r="BE41">
        <f t="shared" si="22"/>
        <v>2.5869468915076874</v>
      </c>
      <c r="BG41">
        <f t="shared" si="23"/>
        <v>1.0412207314686099</v>
      </c>
      <c r="BH41">
        <f t="shared" si="23"/>
        <v>1.0599233102532715</v>
      </c>
      <c r="BI41">
        <f t="shared" si="23"/>
        <v>1.0601486694178555</v>
      </c>
      <c r="BK41">
        <f t="shared" si="24"/>
        <v>3.1612927111397369</v>
      </c>
      <c r="BM41">
        <f t="shared" si="25"/>
        <v>0.52021777749573928</v>
      </c>
      <c r="BN41">
        <f t="shared" si="25"/>
        <v>0.52956201515327461</v>
      </c>
      <c r="BO41">
        <f t="shared" si="25"/>
        <v>0.52967460976476766</v>
      </c>
      <c r="BQ41">
        <f t="shared" si="26"/>
        <v>1.5794544024137815</v>
      </c>
      <c r="BS41">
        <f t="shared" si="27"/>
        <v>2.8229922339419531</v>
      </c>
    </row>
    <row r="42" spans="1:73">
      <c r="A42">
        <v>26</v>
      </c>
      <c r="B42">
        <v>0.76310166899999998</v>
      </c>
      <c r="C42">
        <v>0.92581845900000004</v>
      </c>
      <c r="D42">
        <v>0.95883179600000001</v>
      </c>
      <c r="E42">
        <v>1.421562169</v>
      </c>
      <c r="F42">
        <v>1.038829947</v>
      </c>
      <c r="G42">
        <v>0.55036582300000003</v>
      </c>
      <c r="H42">
        <v>0.85919060800000002</v>
      </c>
      <c r="J42" s="1">
        <f t="shared" si="9"/>
        <v>2.2893050069999998</v>
      </c>
      <c r="K42" s="1">
        <f t="shared" si="9"/>
        <v>2.7774553769999999</v>
      </c>
      <c r="L42" s="1">
        <f t="shared" si="9"/>
        <v>2.8764953879999999</v>
      </c>
      <c r="M42" s="1">
        <f t="shared" si="9"/>
        <v>4.2646865070000004</v>
      </c>
      <c r="N42" s="1">
        <f t="shared" si="9"/>
        <v>3.1164898409999999</v>
      </c>
      <c r="O42" s="1">
        <f t="shared" si="9"/>
        <v>1.6510974690000002</v>
      </c>
      <c r="P42" s="1">
        <f t="shared" si="9"/>
        <v>2.5775718240000001</v>
      </c>
      <c r="Q42" s="1"/>
      <c r="R42" s="1">
        <f t="shared" si="10"/>
        <v>2.7933002018571429</v>
      </c>
      <c r="T42">
        <f t="shared" si="1"/>
        <v>2.1725668236666666</v>
      </c>
      <c r="V42">
        <f t="shared" si="11"/>
        <v>0.93110006728571426</v>
      </c>
      <c r="W42" s="3">
        <f t="shared" si="12"/>
        <v>2.7933002018571429</v>
      </c>
      <c r="Y42" s="6">
        <v>2.3965104157105E-2</v>
      </c>
      <c r="Z42" s="6">
        <v>9.1712888865731604E-2</v>
      </c>
      <c r="AA42" s="6">
        <v>2.00070594670251E-2</v>
      </c>
      <c r="AC42">
        <f t="shared" si="28"/>
        <v>0.76349077136127763</v>
      </c>
      <c r="AD42">
        <f t="shared" si="28"/>
        <v>0.76459073833111169</v>
      </c>
      <c r="AE42">
        <f t="shared" si="13"/>
        <v>0.76342650773342702</v>
      </c>
      <c r="AG42">
        <f t="shared" si="14"/>
        <v>2.2915080174258167</v>
      </c>
      <c r="AI42">
        <f t="shared" si="30"/>
        <v>0.92629052997447892</v>
      </c>
      <c r="AJ42">
        <f t="shared" si="30"/>
        <v>0.92762504379659816</v>
      </c>
      <c r="AK42">
        <f t="shared" si="30"/>
        <v>0.92621256336095503</v>
      </c>
      <c r="AM42">
        <f t="shared" si="16"/>
        <v>2.7801281371320323</v>
      </c>
      <c r="AO42">
        <f t="shared" si="17"/>
        <v>0.93585329213971602</v>
      </c>
      <c r="AP42">
        <f t="shared" si="17"/>
        <v>0.87089456205252214</v>
      </c>
      <c r="AQ42">
        <f t="shared" si="17"/>
        <v>0.93964839123855359</v>
      </c>
      <c r="AS42">
        <f t="shared" si="18"/>
        <v>2.746396245430792</v>
      </c>
      <c r="AU42">
        <f t="shared" si="19"/>
        <v>1.3874942835541149</v>
      </c>
      <c r="AV42">
        <f t="shared" si="19"/>
        <v>1.2911865957787747</v>
      </c>
      <c r="AW42">
        <f t="shared" si="19"/>
        <v>1.3931208901487437</v>
      </c>
      <c r="AY42">
        <f t="shared" si="20"/>
        <v>4.0718017694816329</v>
      </c>
      <c r="BA42">
        <f t="shared" si="21"/>
        <v>1.0139342791186252</v>
      </c>
      <c r="BB42">
        <f t="shared" si="21"/>
        <v>0.94355585152039512</v>
      </c>
      <c r="BC42">
        <f t="shared" si="21"/>
        <v>1.0180460144742445</v>
      </c>
      <c r="BE42">
        <f t="shared" si="22"/>
        <v>2.9755361451132649</v>
      </c>
      <c r="BG42">
        <f t="shared" si="23"/>
        <v>0.53717624872729419</v>
      </c>
      <c r="BH42">
        <f t="shared" si="23"/>
        <v>0.49989018343970415</v>
      </c>
      <c r="BI42">
        <f t="shared" si="23"/>
        <v>0.53935462125062084</v>
      </c>
      <c r="BK42">
        <f t="shared" si="24"/>
        <v>1.5764210534176193</v>
      </c>
      <c r="BM42">
        <f t="shared" si="25"/>
        <v>0.83860001558847364</v>
      </c>
      <c r="BN42">
        <f t="shared" si="25"/>
        <v>0.78039175525401572</v>
      </c>
      <c r="BO42">
        <f t="shared" si="25"/>
        <v>0.84200073041223455</v>
      </c>
      <c r="BQ42">
        <f t="shared" si="26"/>
        <v>2.460992501254724</v>
      </c>
      <c r="BS42">
        <f t="shared" si="27"/>
        <v>2.7003976956079834</v>
      </c>
    </row>
    <row r="43" spans="1:73">
      <c r="A43">
        <v>27</v>
      </c>
      <c r="B43">
        <v>0.69160281300000004</v>
      </c>
      <c r="C43">
        <v>0.71537439599999997</v>
      </c>
      <c r="D43">
        <v>0.92352816599999998</v>
      </c>
      <c r="E43">
        <v>1.3834557359999999</v>
      </c>
      <c r="F43">
        <v>0.82438024399999998</v>
      </c>
      <c r="G43">
        <v>0.69725214400000002</v>
      </c>
      <c r="H43">
        <v>0.81789416599999998</v>
      </c>
      <c r="J43" s="1">
        <f t="shared" si="9"/>
        <v>2.0748084389999999</v>
      </c>
      <c r="K43" s="1">
        <f t="shared" si="9"/>
        <v>2.1461231879999998</v>
      </c>
      <c r="L43" s="1">
        <f t="shared" si="9"/>
        <v>2.7705844979999998</v>
      </c>
      <c r="M43" s="1">
        <f t="shared" si="9"/>
        <v>4.1503672079999996</v>
      </c>
      <c r="N43" s="1">
        <f t="shared" si="9"/>
        <v>2.4731407320000001</v>
      </c>
      <c r="O43" s="1">
        <f t="shared" si="9"/>
        <v>2.0917564319999999</v>
      </c>
      <c r="P43" s="1">
        <f t="shared" si="9"/>
        <v>2.453682498</v>
      </c>
      <c r="Q43" s="1"/>
      <c r="R43" s="1">
        <f t="shared" si="10"/>
        <v>2.5943518564285712</v>
      </c>
      <c r="T43">
        <f t="shared" si="1"/>
        <v>2.0178292216666667</v>
      </c>
      <c r="V43">
        <f t="shared" si="11"/>
        <v>0.86478395214285719</v>
      </c>
      <c r="W43" s="3">
        <f t="shared" si="12"/>
        <v>2.5943518564285717</v>
      </c>
      <c r="Y43" s="6">
        <v>1.94489701418206E-2</v>
      </c>
      <c r="Z43" s="6">
        <v>4.9452557228505598E-2</v>
      </c>
      <c r="AA43" s="6">
        <v>7.3483118275180406E-2</v>
      </c>
      <c r="AC43">
        <f t="shared" si="28"/>
        <v>0.6918890036906391</v>
      </c>
      <c r="AD43">
        <f t="shared" si="28"/>
        <v>0.69233050507849525</v>
      </c>
      <c r="AE43">
        <f t="shared" si="13"/>
        <v>0.69268411366610916</v>
      </c>
      <c r="AG43">
        <f t="shared" si="14"/>
        <v>2.0769036224352435</v>
      </c>
      <c r="AI43">
        <f t="shared" si="30"/>
        <v>0.71567042355889421</v>
      </c>
      <c r="AJ43">
        <f t="shared" si="30"/>
        <v>0.71612710011187219</v>
      </c>
      <c r="AK43">
        <f t="shared" si="30"/>
        <v>0.71649286283728308</v>
      </c>
      <c r="AM43">
        <f t="shared" si="16"/>
        <v>2.1482903865080494</v>
      </c>
      <c r="AO43">
        <f t="shared" si="17"/>
        <v>0.90556649427433566</v>
      </c>
      <c r="AP43">
        <f t="shared" si="17"/>
        <v>0.8778573365187482</v>
      </c>
      <c r="AQ43">
        <f t="shared" si="17"/>
        <v>0.85566443654736157</v>
      </c>
      <c r="AS43">
        <f t="shared" si="18"/>
        <v>2.6390882673404454</v>
      </c>
      <c r="AU43">
        <f t="shared" si="19"/>
        <v>1.3565489466980056</v>
      </c>
      <c r="AV43">
        <f t="shared" si="19"/>
        <v>1.3150403120423555</v>
      </c>
      <c r="AW43">
        <f t="shared" si="19"/>
        <v>1.2817950945230352</v>
      </c>
      <c r="AY43">
        <f t="shared" si="20"/>
        <v>3.9533843532633961</v>
      </c>
      <c r="BA43">
        <f t="shared" si="21"/>
        <v>0.80834689724893727</v>
      </c>
      <c r="BB43">
        <f t="shared" si="21"/>
        <v>0.78361253280554055</v>
      </c>
      <c r="BC43">
        <f t="shared" si="21"/>
        <v>0.76380221302642592</v>
      </c>
      <c r="BE43">
        <f t="shared" si="22"/>
        <v>2.3557616430809039</v>
      </c>
      <c r="BG43">
        <f t="shared" si="23"/>
        <v>0.68369130787002363</v>
      </c>
      <c r="BH43">
        <f t="shared" si="23"/>
        <v>0.66277124244614183</v>
      </c>
      <c r="BI43">
        <f t="shared" si="23"/>
        <v>0.64601588223482487</v>
      </c>
      <c r="BK43">
        <f t="shared" si="24"/>
        <v>1.9924784325509903</v>
      </c>
      <c r="BM43">
        <f t="shared" si="25"/>
        <v>0.80198696678629677</v>
      </c>
      <c r="BN43">
        <f t="shared" si="25"/>
        <v>0.77744720794902411</v>
      </c>
      <c r="BO43">
        <f t="shared" si="25"/>
        <v>0.75779275226324194</v>
      </c>
      <c r="BQ43">
        <f t="shared" si="26"/>
        <v>2.3372269269985626</v>
      </c>
      <c r="BS43">
        <f t="shared" si="27"/>
        <v>2.5004476617396558</v>
      </c>
    </row>
    <row r="44" spans="1:73">
      <c r="A44">
        <v>28</v>
      </c>
      <c r="B44">
        <v>0.66795966500000004</v>
      </c>
      <c r="C44">
        <v>0.70337080200000002</v>
      </c>
      <c r="D44">
        <v>0.84386452300000003</v>
      </c>
      <c r="E44">
        <v>0.99610549400000004</v>
      </c>
      <c r="F44">
        <v>0.73029085500000002</v>
      </c>
      <c r="G44">
        <v>0.77473020699999995</v>
      </c>
      <c r="H44">
        <v>0.70044032499999997</v>
      </c>
      <c r="J44" s="1">
        <f t="shared" si="9"/>
        <v>2.003878995</v>
      </c>
      <c r="K44" s="1">
        <f t="shared" si="9"/>
        <v>2.1101124059999998</v>
      </c>
      <c r="L44" s="1">
        <f t="shared" si="9"/>
        <v>2.531593569</v>
      </c>
      <c r="M44" s="1">
        <f t="shared" si="9"/>
        <v>2.9883164820000001</v>
      </c>
      <c r="N44" s="1">
        <f t="shared" si="9"/>
        <v>2.1908725650000003</v>
      </c>
      <c r="O44" s="1">
        <f t="shared" si="9"/>
        <v>2.3241906209999996</v>
      </c>
      <c r="P44" s="1">
        <f t="shared" si="9"/>
        <v>2.1013209750000001</v>
      </c>
      <c r="Q44" s="1"/>
      <c r="R44" s="1">
        <f t="shared" si="10"/>
        <v>2.3214693732857143</v>
      </c>
      <c r="T44">
        <f t="shared" si="1"/>
        <v>1.8055872903333334</v>
      </c>
      <c r="V44">
        <f t="shared" si="11"/>
        <v>0.77382312442857148</v>
      </c>
      <c r="W44" s="3">
        <f t="shared" si="12"/>
        <v>2.3214693732857143</v>
      </c>
      <c r="Y44" s="6">
        <v>6.6901268716901496E-2</v>
      </c>
      <c r="Z44" s="6">
        <v>2.2702040616422799E-3</v>
      </c>
      <c r="AA44" s="6">
        <v>7.8372130403295104E-2</v>
      </c>
      <c r="AC44">
        <f t="shared" si="28"/>
        <v>0.66891045966043017</v>
      </c>
      <c r="AD44">
        <f t="shared" si="28"/>
        <v>0.66799192893073411</v>
      </c>
      <c r="AE44">
        <f t="shared" si="13"/>
        <v>0.66907348248871323</v>
      </c>
      <c r="AG44">
        <f t="shared" si="14"/>
        <v>2.0059758710798778</v>
      </c>
      <c r="AI44">
        <f t="shared" si="30"/>
        <v>0.70437200197940908</v>
      </c>
      <c r="AJ44">
        <f t="shared" si="30"/>
        <v>0.70340477636705412</v>
      </c>
      <c r="AK44">
        <f t="shared" si="30"/>
        <v>0.704543667281196</v>
      </c>
      <c r="AM44">
        <f t="shared" si="16"/>
        <v>2.1123204456276592</v>
      </c>
      <c r="AO44">
        <f t="shared" si="17"/>
        <v>0.78740891578611716</v>
      </c>
      <c r="AP44">
        <f t="shared" si="17"/>
        <v>0.84194877833240966</v>
      </c>
      <c r="AQ44">
        <f t="shared" si="17"/>
        <v>0.7777290625607296</v>
      </c>
      <c r="AS44">
        <f t="shared" si="18"/>
        <v>2.4070867566792566</v>
      </c>
      <c r="AU44">
        <f t="shared" si="19"/>
        <v>0.92946477267552408</v>
      </c>
      <c r="AV44">
        <f t="shared" si="19"/>
        <v>0.99384413126169713</v>
      </c>
      <c r="AW44">
        <f t="shared" si="19"/>
        <v>0.91803858432879326</v>
      </c>
      <c r="AY44">
        <f t="shared" si="20"/>
        <v>2.8413474882660141</v>
      </c>
      <c r="BA44">
        <f t="shared" si="21"/>
        <v>0.68143347026814927</v>
      </c>
      <c r="BB44">
        <f t="shared" si="21"/>
        <v>0.72863294573479886</v>
      </c>
      <c r="BC44">
        <f t="shared" si="21"/>
        <v>0.67305640487960605</v>
      </c>
      <c r="BE44">
        <f t="shared" si="22"/>
        <v>2.0831228208825543</v>
      </c>
      <c r="BG44">
        <f t="shared" si="23"/>
        <v>0.72289977323839227</v>
      </c>
      <c r="BH44">
        <f t="shared" si="23"/>
        <v>0.77297141133739156</v>
      </c>
      <c r="BI44">
        <f t="shared" si="23"/>
        <v>0.71401295018962407</v>
      </c>
      <c r="BK44">
        <f t="shared" si="24"/>
        <v>2.2098841347654079</v>
      </c>
      <c r="BM44">
        <f t="shared" si="25"/>
        <v>0.65357997859702111</v>
      </c>
      <c r="BN44">
        <f t="shared" si="25"/>
        <v>0.69885018252924691</v>
      </c>
      <c r="BO44">
        <f t="shared" si="25"/>
        <v>0.64554532450937352</v>
      </c>
      <c r="BQ44">
        <f t="shared" si="26"/>
        <v>1.9979754856356413</v>
      </c>
      <c r="BS44">
        <f t="shared" si="27"/>
        <v>2.2368161432766303</v>
      </c>
    </row>
    <row r="45" spans="1:73">
      <c r="A45">
        <v>29</v>
      </c>
      <c r="B45">
        <v>0.68268795199999999</v>
      </c>
      <c r="C45">
        <v>0.58478660500000001</v>
      </c>
      <c r="D45">
        <v>1.002197827</v>
      </c>
      <c r="E45">
        <v>1.101206709</v>
      </c>
      <c r="F45">
        <v>0.93427197299999998</v>
      </c>
      <c r="G45">
        <v>0.69306248599999998</v>
      </c>
      <c r="H45">
        <v>0.84895232600000003</v>
      </c>
      <c r="J45" s="1">
        <f t="shared" si="9"/>
        <v>2.0480638559999997</v>
      </c>
      <c r="K45" s="1">
        <f t="shared" si="9"/>
        <v>1.7543598149999999</v>
      </c>
      <c r="L45" s="1">
        <f t="shared" si="9"/>
        <v>3.0065934810000003</v>
      </c>
      <c r="M45" s="1">
        <f t="shared" si="9"/>
        <v>3.3036201269999999</v>
      </c>
      <c r="N45" s="1">
        <f t="shared" si="9"/>
        <v>2.8028159189999999</v>
      </c>
      <c r="O45" s="1">
        <f t="shared" si="9"/>
        <v>2.0791874579999998</v>
      </c>
      <c r="P45" s="1">
        <f t="shared" si="9"/>
        <v>2.5468569780000001</v>
      </c>
      <c r="Q45" s="1"/>
      <c r="R45" s="1">
        <f t="shared" si="10"/>
        <v>2.5059282334285711</v>
      </c>
      <c r="T45">
        <f t="shared" si="1"/>
        <v>1.9490552926666664</v>
      </c>
      <c r="V45">
        <f t="shared" si="11"/>
        <v>0.83530941114285706</v>
      </c>
      <c r="W45" s="3">
        <f t="shared" si="12"/>
        <v>2.5059282334285711</v>
      </c>
      <c r="Y45" s="6">
        <v>3.5619263350963597E-2</v>
      </c>
      <c r="Z45" s="6">
        <v>8.0972942826338101E-2</v>
      </c>
      <c r="AA45" s="6">
        <v>5.5468110670335503E-2</v>
      </c>
      <c r="AC45">
        <f t="shared" si="28"/>
        <v>0.68320533161593233</v>
      </c>
      <c r="AD45">
        <f t="shared" si="28"/>
        <v>0.68386410630862815</v>
      </c>
      <c r="AE45">
        <f t="shared" si="13"/>
        <v>0.68349364159308168</v>
      </c>
      <c r="AG45">
        <f t="shared" si="14"/>
        <v>2.0505630795176422</v>
      </c>
      <c r="AI45">
        <f t="shared" si="30"/>
        <v>0.58522978942739601</v>
      </c>
      <c r="AJ45">
        <f t="shared" si="30"/>
        <v>0.58579409207089939</v>
      </c>
      <c r="AK45">
        <f t="shared" si="30"/>
        <v>0.58547675410903544</v>
      </c>
      <c r="AM45">
        <f t="shared" si="16"/>
        <v>1.7565006356073307</v>
      </c>
      <c r="AO45">
        <f t="shared" si="17"/>
        <v>0.96650027867032362</v>
      </c>
      <c r="AP45">
        <f t="shared" si="17"/>
        <v>0.92104691965364871</v>
      </c>
      <c r="AQ45">
        <f t="shared" si="17"/>
        <v>0.94660780701839431</v>
      </c>
      <c r="AS45">
        <f t="shared" si="18"/>
        <v>2.8341550053423665</v>
      </c>
      <c r="AU45">
        <f t="shared" si="19"/>
        <v>1.0619825372282812</v>
      </c>
      <c r="AV45">
        <f t="shared" si="19"/>
        <v>1.0120387611121628</v>
      </c>
      <c r="AW45">
        <f t="shared" si="19"/>
        <v>1.040124853394272</v>
      </c>
      <c r="AY45">
        <f t="shared" si="20"/>
        <v>3.1141461517347162</v>
      </c>
      <c r="BA45">
        <f t="shared" si="21"/>
        <v>0.90099389355228865</v>
      </c>
      <c r="BB45">
        <f t="shared" si="21"/>
        <v>0.85862122194602086</v>
      </c>
      <c r="BC45">
        <f t="shared" si="21"/>
        <v>0.8824496718054432</v>
      </c>
      <c r="BE45">
        <f t="shared" si="22"/>
        <v>2.6420647873037528</v>
      </c>
      <c r="BG45">
        <f t="shared" si="23"/>
        <v>0.66837611079249248</v>
      </c>
      <c r="BH45">
        <f t="shared" si="23"/>
        <v>0.63694317694604219</v>
      </c>
      <c r="BI45">
        <f t="shared" si="23"/>
        <v>0.65461961932509416</v>
      </c>
      <c r="BK45">
        <f t="shared" si="24"/>
        <v>1.9599389070636288</v>
      </c>
      <c r="BM45">
        <f t="shared" si="25"/>
        <v>0.818713269527793</v>
      </c>
      <c r="BN45">
        <f t="shared" si="25"/>
        <v>0.7802101578445152</v>
      </c>
      <c r="BO45">
        <f t="shared" si="25"/>
        <v>0.8018625444275933</v>
      </c>
      <c r="BQ45">
        <f t="shared" si="26"/>
        <v>2.4007859717999018</v>
      </c>
      <c r="BS45">
        <f t="shared" si="27"/>
        <v>2.3940220769099056</v>
      </c>
    </row>
    <row r="46" spans="1:73">
      <c r="A46">
        <v>30</v>
      </c>
      <c r="B46">
        <v>0.62114177699999995</v>
      </c>
      <c r="C46">
        <v>0.75774503999999998</v>
      </c>
      <c r="D46">
        <v>0.62022497200000004</v>
      </c>
      <c r="E46">
        <v>0.60795713799999995</v>
      </c>
      <c r="F46">
        <v>0.465544552</v>
      </c>
      <c r="G46">
        <v>0.72406295700000001</v>
      </c>
      <c r="H46">
        <v>0.65504424400000005</v>
      </c>
      <c r="J46" s="1">
        <f t="shared" si="9"/>
        <v>1.8634253309999997</v>
      </c>
      <c r="K46" s="1">
        <f t="shared" si="9"/>
        <v>2.2732351199999998</v>
      </c>
      <c r="L46" s="1">
        <f t="shared" si="9"/>
        <v>1.8606749160000002</v>
      </c>
      <c r="M46" s="1">
        <f t="shared" si="9"/>
        <v>1.8238714139999999</v>
      </c>
      <c r="N46" s="1">
        <f t="shared" si="9"/>
        <v>1.3966336560000001</v>
      </c>
      <c r="O46" s="1">
        <f t="shared" si="9"/>
        <v>2.1721888709999999</v>
      </c>
      <c r="P46" s="1">
        <f t="shared" si="9"/>
        <v>1.9651327320000003</v>
      </c>
      <c r="Q46" s="1"/>
      <c r="R46" s="1">
        <f t="shared" si="10"/>
        <v>1.9078802914285713</v>
      </c>
      <c r="T46">
        <f t="shared" si="1"/>
        <v>1.4839068933333335</v>
      </c>
      <c r="V46">
        <f t="shared" si="11"/>
        <v>0.63596009714285717</v>
      </c>
      <c r="W46" s="3">
        <f t="shared" si="12"/>
        <v>1.9078802914285715</v>
      </c>
      <c r="Y46" s="6">
        <v>5.9250164707191202E-2</v>
      </c>
      <c r="Z46" s="6">
        <v>8.1790809519588906E-2</v>
      </c>
      <c r="AA46" s="6">
        <v>3.2451357156969597E-2</v>
      </c>
      <c r="AC46">
        <f t="shared" si="28"/>
        <v>0.62192481428922908</v>
      </c>
      <c r="AD46">
        <f t="shared" si="28"/>
        <v>0.62222270654823963</v>
      </c>
      <c r="AE46">
        <f t="shared" si="13"/>
        <v>0.62157064707767107</v>
      </c>
      <c r="AG46">
        <f t="shared" si="14"/>
        <v>1.8657181679151398</v>
      </c>
      <c r="AI46">
        <f t="shared" si="30"/>
        <v>0.75870028507289489</v>
      </c>
      <c r="AJ46">
        <f t="shared" si="30"/>
        <v>0.75906369064321377</v>
      </c>
      <c r="AK46">
        <f t="shared" si="30"/>
        <v>0.75826822840270136</v>
      </c>
      <c r="AM46">
        <f t="shared" si="16"/>
        <v>2.2760322041188101</v>
      </c>
      <c r="AO46">
        <f t="shared" si="17"/>
        <v>0.58347654025348694</v>
      </c>
      <c r="AP46">
        <f t="shared" si="17"/>
        <v>0.56949626945585563</v>
      </c>
      <c r="AQ46">
        <f t="shared" si="17"/>
        <v>0.60009782991595662</v>
      </c>
      <c r="AS46">
        <f t="shared" si="18"/>
        <v>1.7530706396252991</v>
      </c>
      <c r="AU46">
        <f t="shared" si="19"/>
        <v>0.57193557743858736</v>
      </c>
      <c r="AV46">
        <f t="shared" si="19"/>
        <v>0.55823183152976752</v>
      </c>
      <c r="AW46">
        <f t="shared" si="19"/>
        <v>0.58822810377863288</v>
      </c>
      <c r="AY46">
        <f t="shared" si="20"/>
        <v>1.7183955127469877</v>
      </c>
      <c r="BA46">
        <f t="shared" si="21"/>
        <v>0.43796096061546447</v>
      </c>
      <c r="BB46">
        <f t="shared" si="21"/>
        <v>0.42746728622448565</v>
      </c>
      <c r="BC46">
        <f t="shared" si="21"/>
        <v>0.45043699947056659</v>
      </c>
      <c r="BE46">
        <f t="shared" si="22"/>
        <v>1.3158652463105167</v>
      </c>
      <c r="BG46">
        <f t="shared" si="23"/>
        <v>0.68116210753937412</v>
      </c>
      <c r="BH46">
        <f t="shared" si="23"/>
        <v>0.66484126160382273</v>
      </c>
      <c r="BI46">
        <f t="shared" si="23"/>
        <v>0.70056613137826151</v>
      </c>
      <c r="BK46">
        <f t="shared" si="24"/>
        <v>2.0465695005214584</v>
      </c>
      <c r="BM46">
        <f t="shared" si="25"/>
        <v>0.61623276465250243</v>
      </c>
      <c r="BN46">
        <f t="shared" si="25"/>
        <v>0.60146764501209293</v>
      </c>
      <c r="BO46">
        <f t="shared" si="25"/>
        <v>0.63378716928433898</v>
      </c>
      <c r="BQ46">
        <f t="shared" si="26"/>
        <v>1.8514875789489342</v>
      </c>
      <c r="BS46">
        <f t="shared" si="27"/>
        <v>1.8324484071695923</v>
      </c>
    </row>
    <row r="47" spans="1:73">
      <c r="A47">
        <v>31</v>
      </c>
      <c r="B47">
        <v>0.71758219599999995</v>
      </c>
      <c r="C47">
        <v>0.66446466299999996</v>
      </c>
      <c r="D47">
        <v>0.55872249100000004</v>
      </c>
      <c r="E47">
        <v>0.77845626700000004</v>
      </c>
      <c r="F47">
        <v>0.48442009699999999</v>
      </c>
      <c r="G47">
        <v>0.78494126799999997</v>
      </c>
      <c r="H47">
        <v>0.65608664299999997</v>
      </c>
      <c r="J47" s="1">
        <f t="shared" si="9"/>
        <v>2.1527465879999998</v>
      </c>
      <c r="K47" s="1">
        <f t="shared" si="9"/>
        <v>1.9933939889999999</v>
      </c>
      <c r="L47" s="1">
        <f t="shared" si="9"/>
        <v>1.676167473</v>
      </c>
      <c r="M47" s="1">
        <f t="shared" si="9"/>
        <v>2.335368801</v>
      </c>
      <c r="N47" s="1">
        <f t="shared" si="9"/>
        <v>1.4532602909999999</v>
      </c>
      <c r="O47" s="1">
        <f t="shared" si="9"/>
        <v>2.354823804</v>
      </c>
      <c r="P47" s="1">
        <f t="shared" si="9"/>
        <v>1.9682599289999998</v>
      </c>
      <c r="Q47" s="1"/>
      <c r="R47" s="1">
        <f t="shared" si="10"/>
        <v>1.9905744107142858</v>
      </c>
      <c r="T47">
        <f t="shared" si="1"/>
        <v>1.5482245416666667</v>
      </c>
      <c r="V47">
        <f t="shared" si="11"/>
        <v>0.66352480357142862</v>
      </c>
      <c r="W47" s="3">
        <f t="shared" si="12"/>
        <v>1.9905744107142858</v>
      </c>
      <c r="Y47" s="6">
        <v>2.12387646315619E-2</v>
      </c>
      <c r="Z47" s="6">
        <v>7.8587067406624495E-2</v>
      </c>
      <c r="AA47" s="6">
        <v>4.2183780996128899E-2</v>
      </c>
      <c r="AC47">
        <f t="shared" si="28"/>
        <v>0.71790646322052432</v>
      </c>
      <c r="AD47">
        <f t="shared" si="28"/>
        <v>0.71878204026397541</v>
      </c>
      <c r="AE47">
        <f t="shared" si="13"/>
        <v>0.71822624557878256</v>
      </c>
      <c r="AG47">
        <f t="shared" si="14"/>
        <v>2.1549147490632823</v>
      </c>
      <c r="AI47">
        <f t="shared" si="30"/>
        <v>0.66476492701241374</v>
      </c>
      <c r="AJ47">
        <f t="shared" si="30"/>
        <v>0.66557569128213834</v>
      </c>
      <c r="AK47">
        <f t="shared" si="30"/>
        <v>0.66506103814518414</v>
      </c>
      <c r="AM47">
        <f t="shared" si="16"/>
        <v>1.9954016564397361</v>
      </c>
      <c r="AO47">
        <f t="shared" si="17"/>
        <v>0.54685591551929102</v>
      </c>
      <c r="AP47">
        <f t="shared" si="17"/>
        <v>0.5148141289381859</v>
      </c>
      <c r="AQ47">
        <f t="shared" si="17"/>
        <v>0.53515346380204443</v>
      </c>
      <c r="AS47">
        <f t="shared" si="18"/>
        <v>1.5968235082595212</v>
      </c>
      <c r="AU47">
        <f t="shared" si="19"/>
        <v>0.76192281756922275</v>
      </c>
      <c r="AV47">
        <f t="shared" si="19"/>
        <v>0.71727967187216179</v>
      </c>
      <c r="AW47">
        <f t="shared" si="19"/>
        <v>0.74561803831780804</v>
      </c>
      <c r="AY47">
        <f t="shared" si="20"/>
        <v>2.2248205277591926</v>
      </c>
      <c r="BA47">
        <f t="shared" si="21"/>
        <v>0.47413161257701858</v>
      </c>
      <c r="BB47">
        <f t="shared" si="21"/>
        <v>0.44635094218393745</v>
      </c>
      <c r="BC47">
        <f t="shared" si="21"/>
        <v>0.46398542571802848</v>
      </c>
      <c r="BE47">
        <f t="shared" si="22"/>
        <v>1.3844679804789846</v>
      </c>
      <c r="BG47">
        <f t="shared" si="23"/>
        <v>0.76827008515934814</v>
      </c>
      <c r="BH47">
        <f t="shared" si="23"/>
        <v>0.72325503566144267</v>
      </c>
      <c r="BI47">
        <f t="shared" si="23"/>
        <v>0.75182947745586426</v>
      </c>
      <c r="BK47">
        <f t="shared" si="24"/>
        <v>2.243354598276655</v>
      </c>
      <c r="BM47">
        <f t="shared" si="25"/>
        <v>0.64215217321141138</v>
      </c>
      <c r="BN47">
        <f t="shared" si="25"/>
        <v>0.60452671776197298</v>
      </c>
      <c r="BO47">
        <f t="shared" si="25"/>
        <v>0.62841042773720257</v>
      </c>
      <c r="BQ47">
        <f t="shared" si="26"/>
        <v>1.8750893187105868</v>
      </c>
      <c r="BS47">
        <f t="shared" si="27"/>
        <v>1.9249817627125654</v>
      </c>
    </row>
    <row r="48" spans="1:73">
      <c r="A48">
        <v>32</v>
      </c>
      <c r="B48">
        <v>0.60632121900000002</v>
      </c>
      <c r="C48">
        <v>0.65588989600000003</v>
      </c>
      <c r="D48">
        <v>0.82234671999999998</v>
      </c>
      <c r="E48">
        <v>0.78579204499999999</v>
      </c>
      <c r="F48">
        <v>0.97156737599999998</v>
      </c>
      <c r="G48">
        <v>0.90446849299999998</v>
      </c>
      <c r="H48">
        <v>0.72173517700000001</v>
      </c>
      <c r="J48" s="1">
        <f t="shared" si="9"/>
        <v>1.8189636570000001</v>
      </c>
      <c r="K48" s="1">
        <f t="shared" si="9"/>
        <v>1.967669688</v>
      </c>
      <c r="L48" s="1">
        <f t="shared" si="9"/>
        <v>2.4670401599999998</v>
      </c>
      <c r="M48" s="1">
        <f t="shared" si="9"/>
        <v>2.357376135</v>
      </c>
      <c r="N48" s="1">
        <f t="shared" si="9"/>
        <v>2.9147021280000001</v>
      </c>
      <c r="O48" s="1">
        <f t="shared" si="9"/>
        <v>2.713405479</v>
      </c>
      <c r="P48" s="1">
        <f t="shared" si="9"/>
        <v>2.1652055309999998</v>
      </c>
      <c r="Q48" s="1"/>
      <c r="R48" s="1">
        <f t="shared" si="10"/>
        <v>2.3434803968571427</v>
      </c>
      <c r="T48">
        <f t="shared" si="1"/>
        <v>1.8227069753333334</v>
      </c>
      <c r="V48">
        <f t="shared" si="11"/>
        <v>0.78116013228571435</v>
      </c>
      <c r="W48" s="3">
        <f t="shared" si="12"/>
        <v>2.3434803968571432</v>
      </c>
      <c r="Y48" s="6">
        <v>8.5085581359453502E-2</v>
      </c>
      <c r="Z48" s="6">
        <v>8.4200120531022493E-2</v>
      </c>
      <c r="AA48" s="6">
        <v>2.8075058129615998E-2</v>
      </c>
      <c r="AC48">
        <f t="shared" si="28"/>
        <v>0.60741886141296142</v>
      </c>
      <c r="AD48">
        <f t="shared" si="28"/>
        <v>0.60740743856851731</v>
      </c>
      <c r="AE48">
        <f t="shared" si="13"/>
        <v>0.60668339992486475</v>
      </c>
      <c r="AG48">
        <f t="shared" si="14"/>
        <v>1.8215096999063434</v>
      </c>
      <c r="AI48">
        <f t="shared" si="30"/>
        <v>0.65707727415125428</v>
      </c>
      <c r="AJ48">
        <f t="shared" si="30"/>
        <v>0.65706491745315487</v>
      </c>
      <c r="AK48">
        <f t="shared" si="30"/>
        <v>0.65628168636078354</v>
      </c>
      <c r="AM48">
        <f t="shared" si="16"/>
        <v>1.9704238779651928</v>
      </c>
      <c r="AO48">
        <f t="shared" si="17"/>
        <v>0.75237687124976016</v>
      </c>
      <c r="AP48">
        <f t="shared" si="17"/>
        <v>0.75310502705770888</v>
      </c>
      <c r="AQ48">
        <f t="shared" si="17"/>
        <v>0.79925928803330093</v>
      </c>
      <c r="AS48">
        <f t="shared" si="18"/>
        <v>2.3047411863407699</v>
      </c>
      <c r="AU48">
        <f t="shared" si="19"/>
        <v>0.71893247202354116</v>
      </c>
      <c r="AV48">
        <f t="shared" si="19"/>
        <v>0.7196282600986813</v>
      </c>
      <c r="AW48">
        <f t="shared" si="19"/>
        <v>0.76373088765883523</v>
      </c>
      <c r="AY48">
        <f t="shared" si="20"/>
        <v>2.2022916197810578</v>
      </c>
      <c r="BA48">
        <f t="shared" si="21"/>
        <v>0.88890100098316116</v>
      </c>
      <c r="BB48">
        <f t="shared" si="21"/>
        <v>0.88976128583679071</v>
      </c>
      <c r="BC48">
        <f t="shared" si="21"/>
        <v>0.94429056544196155</v>
      </c>
      <c r="BE48">
        <f t="shared" si="22"/>
        <v>2.7229528522619137</v>
      </c>
      <c r="BG48">
        <f t="shared" si="23"/>
        <v>0.8275112654517861</v>
      </c>
      <c r="BH48">
        <f t="shared" si="23"/>
        <v>0.82831213687288763</v>
      </c>
      <c r="BI48">
        <f t="shared" si="23"/>
        <v>0.87907548748261888</v>
      </c>
      <c r="BK48">
        <f t="shared" si="24"/>
        <v>2.5348988898072928</v>
      </c>
      <c r="BM48">
        <f t="shared" si="25"/>
        <v>0.66032591987738687</v>
      </c>
      <c r="BN48">
        <f t="shared" si="25"/>
        <v>0.66096498810512117</v>
      </c>
      <c r="BO48">
        <f t="shared" si="25"/>
        <v>0.70147241995153631</v>
      </c>
      <c r="BQ48">
        <f t="shared" si="26"/>
        <v>2.0227633279340447</v>
      </c>
      <c r="BS48">
        <f t="shared" si="27"/>
        <v>2.2256544934280877</v>
      </c>
    </row>
    <row r="49" spans="1:71">
      <c r="A49">
        <v>33</v>
      </c>
      <c r="B49">
        <v>0.90538076000000001</v>
      </c>
      <c r="C49">
        <v>1.0814963950000001</v>
      </c>
      <c r="D49">
        <v>0.69803170999999997</v>
      </c>
      <c r="E49">
        <v>0.81726087000000003</v>
      </c>
      <c r="F49">
        <v>0.80979413600000005</v>
      </c>
      <c r="G49">
        <v>0.838414043</v>
      </c>
      <c r="H49">
        <v>0.70278968600000002</v>
      </c>
      <c r="J49" s="1">
        <f t="shared" si="9"/>
        <v>2.7161422800000001</v>
      </c>
      <c r="K49" s="1">
        <f t="shared" si="9"/>
        <v>3.2444891849999999</v>
      </c>
      <c r="L49" s="1">
        <f t="shared" si="9"/>
        <v>2.0940951299999999</v>
      </c>
      <c r="M49" s="1">
        <f t="shared" si="9"/>
        <v>2.45178261</v>
      </c>
      <c r="N49" s="1">
        <f t="shared" si="9"/>
        <v>2.4293824080000004</v>
      </c>
      <c r="O49" s="1">
        <f t="shared" si="9"/>
        <v>2.5152421289999998</v>
      </c>
      <c r="P49" s="1">
        <f t="shared" si="9"/>
        <v>2.1083690580000001</v>
      </c>
      <c r="Q49" s="1"/>
      <c r="R49" s="1">
        <f t="shared" si="10"/>
        <v>2.5085004</v>
      </c>
      <c r="T49">
        <f t="shared" si="1"/>
        <v>1.9510558666666669</v>
      </c>
      <c r="V49">
        <f t="shared" si="11"/>
        <v>0.8361668000000001</v>
      </c>
      <c r="W49" s="3">
        <f t="shared" si="12"/>
        <v>2.5085004000000004</v>
      </c>
      <c r="Y49" s="6">
        <v>4.4323050626553499E-2</v>
      </c>
      <c r="Z49" s="6">
        <v>6.8489959882572296E-2</v>
      </c>
      <c r="AA49" s="6">
        <v>6.4810886862687697E-2</v>
      </c>
      <c r="AC49">
        <f t="shared" si="28"/>
        <v>0.90623457355876136</v>
      </c>
      <c r="AD49">
        <f t="shared" si="28"/>
        <v>0.90670011089214575</v>
      </c>
      <c r="AE49">
        <f t="shared" si="13"/>
        <v>0.90662923936178763</v>
      </c>
      <c r="AG49">
        <f t="shared" si="14"/>
        <v>2.7195639238126947</v>
      </c>
      <c r="AI49">
        <f t="shared" si="30"/>
        <v>1.0825162932865535</v>
      </c>
      <c r="AJ49">
        <f t="shared" si="30"/>
        <v>1.0830723874405679</v>
      </c>
      <c r="AK49">
        <f t="shared" si="30"/>
        <v>1.0829877299042288</v>
      </c>
      <c r="AM49">
        <f t="shared" si="16"/>
        <v>3.2485764106313502</v>
      </c>
      <c r="AO49">
        <f t="shared" si="17"/>
        <v>0.6670928151787302</v>
      </c>
      <c r="AP49">
        <f t="shared" si="17"/>
        <v>0.65022354618533662</v>
      </c>
      <c r="AQ49">
        <f t="shared" si="17"/>
        <v>0.65279165581662157</v>
      </c>
      <c r="AS49">
        <f t="shared" si="18"/>
        <v>1.9701080171806884</v>
      </c>
      <c r="AU49">
        <f t="shared" si="19"/>
        <v>0.78103737508388882</v>
      </c>
      <c r="AV49">
        <f t="shared" si="19"/>
        <v>0.76128670580010382</v>
      </c>
      <c r="AW49">
        <f t="shared" si="19"/>
        <v>0.76429346821712829</v>
      </c>
      <c r="AY49">
        <f t="shared" si="20"/>
        <v>2.3066175491011212</v>
      </c>
      <c r="BA49">
        <f t="shared" si="21"/>
        <v>0.77390158951298593</v>
      </c>
      <c r="BB49">
        <f t="shared" si="21"/>
        <v>0.75433136811221768</v>
      </c>
      <c r="BC49">
        <f t="shared" si="21"/>
        <v>0.75731065986963619</v>
      </c>
      <c r="BE49">
        <f t="shared" si="22"/>
        <v>2.2855436174948398</v>
      </c>
      <c r="BG49">
        <f t="shared" si="23"/>
        <v>0.80125297492609759</v>
      </c>
      <c r="BH49">
        <f t="shared" si="23"/>
        <v>0.78099109882994477</v>
      </c>
      <c r="BI49">
        <f t="shared" si="23"/>
        <v>0.78407568531503846</v>
      </c>
      <c r="BK49">
        <f t="shared" si="24"/>
        <v>2.3663197590710809</v>
      </c>
      <c r="BM49">
        <f t="shared" si="25"/>
        <v>0.67163990316760236</v>
      </c>
      <c r="BN49">
        <f t="shared" si="25"/>
        <v>0.65465564859997438</v>
      </c>
      <c r="BO49">
        <f t="shared" si="25"/>
        <v>0.65724126317239029</v>
      </c>
      <c r="BQ49">
        <f t="shared" si="26"/>
        <v>1.983536814939967</v>
      </c>
      <c r="BS49">
        <f t="shared" si="27"/>
        <v>2.4114665846045349</v>
      </c>
    </row>
    <row r="50" spans="1:71">
      <c r="A50">
        <v>34</v>
      </c>
      <c r="B50">
        <v>0.83764606799999997</v>
      </c>
      <c r="C50">
        <v>1.0120735300000001</v>
      </c>
      <c r="D50">
        <v>1.06921183</v>
      </c>
      <c r="E50">
        <v>1.12304797</v>
      </c>
      <c r="F50">
        <v>1.057408278</v>
      </c>
      <c r="G50">
        <v>0.99379155900000005</v>
      </c>
      <c r="H50">
        <v>0.98357451600000001</v>
      </c>
      <c r="J50" s="1">
        <f t="shared" si="9"/>
        <v>2.5129382040000001</v>
      </c>
      <c r="K50" s="1">
        <f t="shared" si="9"/>
        <v>3.0362205900000001</v>
      </c>
      <c r="L50" s="1">
        <f t="shared" si="9"/>
        <v>3.2076354899999999</v>
      </c>
      <c r="M50" s="1">
        <f t="shared" si="9"/>
        <v>3.36914391</v>
      </c>
      <c r="N50" s="1">
        <f t="shared" si="9"/>
        <v>3.1722248340000001</v>
      </c>
      <c r="O50" s="1">
        <f t="shared" si="9"/>
        <v>2.9813746770000003</v>
      </c>
      <c r="P50" s="1">
        <f t="shared" si="9"/>
        <v>2.950723548</v>
      </c>
      <c r="Q50" s="1"/>
      <c r="R50" s="1">
        <f t="shared" si="10"/>
        <v>3.0328944647142855</v>
      </c>
      <c r="T50">
        <f t="shared" si="1"/>
        <v>2.3589179170000003</v>
      </c>
      <c r="V50">
        <f t="shared" si="11"/>
        <v>1.0109648215714286</v>
      </c>
      <c r="W50" s="3">
        <f t="shared" si="12"/>
        <v>3.0328944647142859</v>
      </c>
      <c r="Y50" s="6">
        <v>7.96832638559863E-2</v>
      </c>
      <c r="Z50" s="6">
        <v>8.2145321113057404E-2</v>
      </c>
      <c r="AA50" s="6">
        <v>5.2352726575918399E-2</v>
      </c>
      <c r="AC50">
        <f t="shared" si="28"/>
        <v>0.83906620358839079</v>
      </c>
      <c r="AD50">
        <f t="shared" si="28"/>
        <v>0.8391100830049989</v>
      </c>
      <c r="AE50">
        <f t="shared" si="13"/>
        <v>0.83857911173543398</v>
      </c>
      <c r="AG50">
        <f t="shared" si="14"/>
        <v>2.5167553983288236</v>
      </c>
      <c r="AI50">
        <f t="shared" si="30"/>
        <v>1.013789387917716</v>
      </c>
      <c r="AJ50">
        <f t="shared" si="30"/>
        <v>1.0138424045768486</v>
      </c>
      <c r="AK50">
        <f t="shared" si="30"/>
        <v>1.0132008663572514</v>
      </c>
      <c r="AM50">
        <f t="shared" si="16"/>
        <v>3.0408326588518158</v>
      </c>
      <c r="AO50">
        <f t="shared" si="17"/>
        <v>0.98401354163216792</v>
      </c>
      <c r="AP50">
        <f t="shared" si="17"/>
        <v>0.98138108088677023</v>
      </c>
      <c r="AQ50">
        <f t="shared" si="17"/>
        <v>1.0132356754122727</v>
      </c>
      <c r="AS50">
        <f t="shared" si="18"/>
        <v>2.9786302979312107</v>
      </c>
      <c r="AU50">
        <f t="shared" si="19"/>
        <v>1.0335598422835601</v>
      </c>
      <c r="AV50">
        <f t="shared" si="19"/>
        <v>1.0307948338789827</v>
      </c>
      <c r="AW50">
        <f t="shared" si="19"/>
        <v>1.0642533466949498</v>
      </c>
      <c r="AY50">
        <f t="shared" si="20"/>
        <v>3.1286080228574926</v>
      </c>
      <c r="BA50">
        <f t="shared" si="21"/>
        <v>0.97315053518062189</v>
      </c>
      <c r="BB50">
        <f t="shared" si="21"/>
        <v>0.97054713545608495</v>
      </c>
      <c r="BC50">
        <f t="shared" si="21"/>
        <v>1.0020500715427534</v>
      </c>
      <c r="BE50">
        <f t="shared" si="22"/>
        <v>2.94574774217946</v>
      </c>
      <c r="BG50">
        <f t="shared" si="23"/>
        <v>0.91460300398635097</v>
      </c>
      <c r="BH50">
        <f t="shared" si="23"/>
        <v>0.91215623226649911</v>
      </c>
      <c r="BI50">
        <f t="shared" si="23"/>
        <v>0.94176386123821743</v>
      </c>
      <c r="BK50">
        <f t="shared" si="24"/>
        <v>2.7685230974910677</v>
      </c>
      <c r="BM50">
        <f t="shared" si="25"/>
        <v>0.9052000883195479</v>
      </c>
      <c r="BN50">
        <f t="shared" si="25"/>
        <v>0.90277847154456003</v>
      </c>
      <c r="BO50">
        <f t="shared" si="25"/>
        <v>0.9320817082968107</v>
      </c>
      <c r="BQ50">
        <f t="shared" si="26"/>
        <v>2.7400602681609185</v>
      </c>
      <c r="BS50">
        <f t="shared" si="27"/>
        <v>2.8741653551143989</v>
      </c>
    </row>
    <row r="51" spans="1:71">
      <c r="A51">
        <v>35</v>
      </c>
      <c r="B51">
        <v>1.2356579860000001</v>
      </c>
      <c r="C51">
        <v>1.319766005</v>
      </c>
      <c r="D51">
        <v>1.4422461440000001</v>
      </c>
      <c r="E51">
        <v>1.3131486210000001</v>
      </c>
      <c r="F51">
        <v>1.2159109290000001</v>
      </c>
      <c r="G51">
        <v>1.386301292</v>
      </c>
      <c r="H51">
        <v>1.2293957849999999</v>
      </c>
      <c r="J51" s="1">
        <f t="shared" si="9"/>
        <v>3.7069739580000003</v>
      </c>
      <c r="K51" s="1">
        <f t="shared" si="9"/>
        <v>3.9592980149999999</v>
      </c>
      <c r="L51" s="1">
        <f t="shared" si="9"/>
        <v>4.326738432</v>
      </c>
      <c r="M51" s="1">
        <f t="shared" si="9"/>
        <v>3.9394458630000004</v>
      </c>
      <c r="N51" s="1">
        <f t="shared" si="9"/>
        <v>3.6477327870000003</v>
      </c>
      <c r="O51" s="1">
        <f t="shared" si="9"/>
        <v>4.1589038760000001</v>
      </c>
      <c r="P51" s="1">
        <f t="shared" si="9"/>
        <v>3.6881873549999997</v>
      </c>
      <c r="Q51" s="1"/>
      <c r="R51" s="1">
        <f t="shared" si="10"/>
        <v>3.918182898</v>
      </c>
      <c r="T51">
        <f t="shared" si="1"/>
        <v>3.047475587333333</v>
      </c>
      <c r="V51">
        <f t="shared" si="11"/>
        <v>1.306060966</v>
      </c>
      <c r="W51" s="3">
        <f t="shared" si="12"/>
        <v>3.918182898</v>
      </c>
      <c r="Y51" s="6">
        <v>7.6603702665306597E-2</v>
      </c>
      <c r="Z51" s="6">
        <v>6.2473108293488601E-2</v>
      </c>
      <c r="AA51" s="6">
        <v>7.7387326909229101E-2</v>
      </c>
      <c r="AC51">
        <f t="shared" si="28"/>
        <v>1.2376719429565011</v>
      </c>
      <c r="AD51">
        <f t="shared" si="28"/>
        <v>1.237300441216449</v>
      </c>
      <c r="AE51">
        <f t="shared" si="13"/>
        <v>1.2376925449044807</v>
      </c>
      <c r="AG51">
        <f t="shared" si="14"/>
        <v>3.7126649290774307</v>
      </c>
      <c r="AI51">
        <f t="shared" si="30"/>
        <v>1.3219170467581871</v>
      </c>
      <c r="AJ51">
        <f t="shared" si="30"/>
        <v>1.3215202578628178</v>
      </c>
      <c r="AK51">
        <f t="shared" si="30"/>
        <v>1.3219390510270772</v>
      </c>
      <c r="AM51">
        <f t="shared" si="16"/>
        <v>3.9653763556480821</v>
      </c>
      <c r="AO51">
        <f t="shared" si="17"/>
        <v>1.331764749214839</v>
      </c>
      <c r="AP51">
        <f t="shared" si="17"/>
        <v>1.3521445444600217</v>
      </c>
      <c r="AQ51">
        <f t="shared" si="17"/>
        <v>1.330634570170697</v>
      </c>
      <c r="AS51">
        <f t="shared" si="18"/>
        <v>4.0145438638455575</v>
      </c>
      <c r="AU51">
        <f t="shared" si="19"/>
        <v>1.2125565744815587</v>
      </c>
      <c r="AV51">
        <f t="shared" si="19"/>
        <v>1.2311121449948219</v>
      </c>
      <c r="AW51">
        <f t="shared" si="19"/>
        <v>1.2115275593862698</v>
      </c>
      <c r="AY51">
        <f t="shared" si="20"/>
        <v>3.6551962788626504</v>
      </c>
      <c r="BA51">
        <f t="shared" si="21"/>
        <v>1.1227676497273873</v>
      </c>
      <c r="BB51">
        <f t="shared" si="21"/>
        <v>1.1399491938573467</v>
      </c>
      <c r="BC51">
        <f t="shared" si="21"/>
        <v>1.1218148324449726</v>
      </c>
      <c r="BE51">
        <f t="shared" si="22"/>
        <v>3.3845316760297064</v>
      </c>
      <c r="BG51">
        <f t="shared" si="23"/>
        <v>1.2801054800231015</v>
      </c>
      <c r="BH51">
        <f t="shared" si="23"/>
        <v>1.2996947412574809</v>
      </c>
      <c r="BI51">
        <f t="shared" si="23"/>
        <v>1.2790191407213092</v>
      </c>
      <c r="BK51">
        <f t="shared" si="24"/>
        <v>3.8588193620018916</v>
      </c>
      <c r="BM51">
        <f t="shared" si="25"/>
        <v>1.1352195158278788</v>
      </c>
      <c r="BN51">
        <f t="shared" si="25"/>
        <v>1.1525916089881365</v>
      </c>
      <c r="BO51">
        <f t="shared" si="25"/>
        <v>1.1342561314853765</v>
      </c>
      <c r="BQ51">
        <f t="shared" si="26"/>
        <v>3.4220672563013919</v>
      </c>
      <c r="BS51">
        <f t="shared" si="27"/>
        <v>3.7161713888238159</v>
      </c>
    </row>
    <row r="52" spans="1:71">
      <c r="A52">
        <v>36</v>
      </c>
      <c r="B52">
        <v>1.442214098</v>
      </c>
      <c r="C52">
        <v>1.2484920390000001</v>
      </c>
      <c r="D52">
        <v>1.1168690480000001</v>
      </c>
      <c r="E52">
        <v>1.360005951</v>
      </c>
      <c r="F52">
        <v>1.5170333410000001</v>
      </c>
      <c r="G52">
        <v>1.2175612810000001</v>
      </c>
      <c r="H52">
        <v>1.290921089</v>
      </c>
      <c r="J52" s="1">
        <f t="shared" si="9"/>
        <v>4.326642294</v>
      </c>
      <c r="K52" s="1">
        <f t="shared" si="9"/>
        <v>3.7454761169999999</v>
      </c>
      <c r="L52" s="1">
        <f t="shared" si="9"/>
        <v>3.3506071440000005</v>
      </c>
      <c r="M52" s="1">
        <f t="shared" si="9"/>
        <v>4.0800178530000002</v>
      </c>
      <c r="N52" s="1">
        <f t="shared" si="9"/>
        <v>4.551100023</v>
      </c>
      <c r="O52" s="1">
        <f t="shared" si="9"/>
        <v>3.6526838430000002</v>
      </c>
      <c r="P52" s="1">
        <f t="shared" si="9"/>
        <v>3.8727632669999998</v>
      </c>
      <c r="Q52" s="1"/>
      <c r="R52" s="1">
        <f t="shared" si="10"/>
        <v>3.9398986487142862</v>
      </c>
      <c r="T52">
        <f t="shared" si="1"/>
        <v>3.0643656156666665</v>
      </c>
      <c r="V52">
        <f t="shared" si="11"/>
        <v>1.3132995495714286</v>
      </c>
      <c r="W52" s="3">
        <f t="shared" si="12"/>
        <v>3.9398986487142857</v>
      </c>
      <c r="Y52" s="6">
        <v>9.2567431298084493E-2</v>
      </c>
      <c r="Z52" s="6">
        <v>5.05455359816551E-3</v>
      </c>
      <c r="AA52" s="6">
        <v>3.4986887359991599E-3</v>
      </c>
      <c r="AC52">
        <f t="shared" si="28"/>
        <v>1.4450545672432711</v>
      </c>
      <c r="AD52">
        <f t="shared" si="28"/>
        <v>1.4423691990310292</v>
      </c>
      <c r="AE52">
        <f t="shared" si="13"/>
        <v>1.4423214566855229</v>
      </c>
      <c r="AG52">
        <f t="shared" si="14"/>
        <v>4.329745222959823</v>
      </c>
      <c r="AI52">
        <f t="shared" si="30"/>
        <v>1.2509509688094966</v>
      </c>
      <c r="AJ52">
        <f t="shared" si="30"/>
        <v>1.2486263064452769</v>
      </c>
      <c r="AK52">
        <f t="shared" si="30"/>
        <v>1.2485849769794433</v>
      </c>
      <c r="AM52">
        <f t="shared" si="16"/>
        <v>3.7481622522342168</v>
      </c>
      <c r="AO52">
        <f t="shared" si="17"/>
        <v>1.013483349130303</v>
      </c>
      <c r="AP52">
        <f t="shared" si="17"/>
        <v>1.1112237735347519</v>
      </c>
      <c r="AQ52">
        <f t="shared" si="17"/>
        <v>1.1129614708421764</v>
      </c>
      <c r="AS52">
        <f t="shared" si="18"/>
        <v>3.2376685935072311</v>
      </c>
      <c r="AU52">
        <f t="shared" si="19"/>
        <v>1.2341136935658215</v>
      </c>
      <c r="AV52">
        <f t="shared" si="19"/>
        <v>1.3531317280268464</v>
      </c>
      <c r="AW52">
        <f t="shared" si="19"/>
        <v>1.3552477134983445</v>
      </c>
      <c r="AY52">
        <f t="shared" si="20"/>
        <v>3.942493135091012</v>
      </c>
      <c r="BA52">
        <f t="shared" si="21"/>
        <v>1.3766054614300789</v>
      </c>
      <c r="BB52">
        <f t="shared" si="21"/>
        <v>1.5093654146677116</v>
      </c>
      <c r="BC52">
        <f t="shared" si="21"/>
        <v>1.5117257135377082</v>
      </c>
      <c r="BE52">
        <f t="shared" si="22"/>
        <v>4.3976965896354985</v>
      </c>
      <c r="BG52">
        <f t="shared" si="23"/>
        <v>1.1048547607698247</v>
      </c>
      <c r="BH52">
        <f t="shared" si="23"/>
        <v>1.2114070522461344</v>
      </c>
      <c r="BI52">
        <f t="shared" si="23"/>
        <v>1.2133014130607767</v>
      </c>
      <c r="BK52">
        <f t="shared" si="24"/>
        <v>3.529563226076736</v>
      </c>
      <c r="BM52">
        <f t="shared" si="25"/>
        <v>1.1714238397827441</v>
      </c>
      <c r="BN52">
        <f t="shared" si="25"/>
        <v>1.2843960591646473</v>
      </c>
      <c r="BO52">
        <f t="shared" si="25"/>
        <v>1.2864045579268519</v>
      </c>
      <c r="BQ52">
        <f t="shared" si="26"/>
        <v>3.7422244568742431</v>
      </c>
      <c r="BS52">
        <f t="shared" si="27"/>
        <v>3.8467933537683945</v>
      </c>
    </row>
    <row r="53" spans="1:71">
      <c r="A53">
        <v>37</v>
      </c>
      <c r="B53">
        <v>1.079739022</v>
      </c>
      <c r="C53">
        <v>1.173173891</v>
      </c>
      <c r="D53">
        <v>1.204609107</v>
      </c>
      <c r="E53">
        <v>1.167988925</v>
      </c>
      <c r="F53">
        <v>1.3628627520000001</v>
      </c>
      <c r="G53">
        <v>1.3874842570000001</v>
      </c>
      <c r="H53">
        <v>1.3453881139999999</v>
      </c>
      <c r="J53" s="1">
        <f t="shared" si="9"/>
        <v>3.2392170660000001</v>
      </c>
      <c r="K53" s="1">
        <f t="shared" si="9"/>
        <v>3.5195216729999999</v>
      </c>
      <c r="L53" s="1">
        <f t="shared" si="9"/>
        <v>3.613827321</v>
      </c>
      <c r="M53" s="1">
        <f t="shared" si="9"/>
        <v>3.5039667749999999</v>
      </c>
      <c r="N53" s="1">
        <f t="shared" si="9"/>
        <v>4.0885882560000004</v>
      </c>
      <c r="O53" s="1">
        <f t="shared" si="9"/>
        <v>4.1624527709999999</v>
      </c>
      <c r="P53" s="1">
        <f t="shared" si="9"/>
        <v>4.0361643419999993</v>
      </c>
      <c r="Q53" s="1"/>
      <c r="R53" s="1">
        <f t="shared" si="10"/>
        <v>3.7376768862857142</v>
      </c>
      <c r="T53">
        <f t="shared" si="1"/>
        <v>2.9070820226666672</v>
      </c>
      <c r="V53">
        <f t="shared" si="11"/>
        <v>1.2458922954285716</v>
      </c>
      <c r="W53" s="3">
        <f t="shared" si="12"/>
        <v>3.7376768862857146</v>
      </c>
      <c r="Y53" s="6">
        <v>3.3789154770784001E-2</v>
      </c>
      <c r="Z53" s="6">
        <v>6.1722403042949701E-2</v>
      </c>
      <c r="AA53" s="6">
        <v>1.1662414181046099E-2</v>
      </c>
      <c r="AC53">
        <f t="shared" si="28"/>
        <v>1.080515266019711</v>
      </c>
      <c r="AD53">
        <f t="shared" si="28"/>
        <v>1.0811569812999382</v>
      </c>
      <c r="AE53">
        <f t="shared" si="13"/>
        <v>1.0800069446315319</v>
      </c>
      <c r="AG53">
        <f t="shared" si="14"/>
        <v>3.2416791919511816</v>
      </c>
      <c r="AI53">
        <f t="shared" si="30"/>
        <v>1.1740173070462989</v>
      </c>
      <c r="AJ53">
        <f t="shared" si="30"/>
        <v>1.1747145529519101</v>
      </c>
      <c r="AK53">
        <f t="shared" si="30"/>
        <v>1.1734649982302814</v>
      </c>
      <c r="AM53">
        <f t="shared" si="16"/>
        <v>3.5221968582284902</v>
      </c>
      <c r="AO53">
        <f t="shared" si="17"/>
        <v>1.163906383445281</v>
      </c>
      <c r="AP53">
        <f t="shared" si="17"/>
        <v>1.1302577381885381</v>
      </c>
      <c r="AQ53">
        <f t="shared" si="17"/>
        <v>1.190560456667906</v>
      </c>
      <c r="AS53">
        <f t="shared" si="18"/>
        <v>3.4847245783017247</v>
      </c>
      <c r="AU53">
        <f t="shared" si="19"/>
        <v>1.1285235664426132</v>
      </c>
      <c r="AV53">
        <f t="shared" si="19"/>
        <v>1.0958978418214484</v>
      </c>
      <c r="AW53">
        <f t="shared" si="19"/>
        <v>1.1543673543977753</v>
      </c>
      <c r="AY53">
        <f t="shared" si="20"/>
        <v>3.3787887626618369</v>
      </c>
      <c r="BA53">
        <f t="shared" si="21"/>
        <v>1.3168127715413354</v>
      </c>
      <c r="BB53">
        <f t="shared" si="21"/>
        <v>1.2787435879288325</v>
      </c>
      <c r="BC53">
        <f t="shared" si="21"/>
        <v>1.3469684821142558</v>
      </c>
      <c r="BE53">
        <f t="shared" si="22"/>
        <v>3.9425248415844232</v>
      </c>
      <c r="BG53">
        <f t="shared" si="23"/>
        <v>1.3406023366982007</v>
      </c>
      <c r="BH53">
        <f t="shared" si="23"/>
        <v>1.3018453944736985</v>
      </c>
      <c r="BI53">
        <f t="shared" si="23"/>
        <v>1.3713028409251851</v>
      </c>
      <c r="BK53">
        <f t="shared" si="24"/>
        <v>4.0137505720970843</v>
      </c>
      <c r="BM53">
        <f t="shared" si="25"/>
        <v>1.2999285867892807</v>
      </c>
      <c r="BN53">
        <f t="shared" si="25"/>
        <v>1.2623475265784978</v>
      </c>
      <c r="BO53">
        <f t="shared" si="25"/>
        <v>1.3296976405802754</v>
      </c>
      <c r="BQ53">
        <f t="shared" si="26"/>
        <v>3.8919737539480539</v>
      </c>
      <c r="BS53">
        <f t="shared" si="27"/>
        <v>3.6393769369675417</v>
      </c>
    </row>
    <row r="54" spans="1:71">
      <c r="A54">
        <v>38</v>
      </c>
      <c r="B54">
        <v>1.2439194280000001</v>
      </c>
      <c r="C54">
        <v>0.82537869900000005</v>
      </c>
      <c r="D54">
        <v>1.100396795</v>
      </c>
      <c r="E54">
        <v>1.044863528</v>
      </c>
      <c r="F54">
        <v>0.787741794</v>
      </c>
      <c r="G54">
        <v>0.85981322800000004</v>
      </c>
      <c r="H54">
        <v>1.1146386690000001</v>
      </c>
      <c r="J54" s="1">
        <f t="shared" si="9"/>
        <v>3.7317582840000005</v>
      </c>
      <c r="K54" s="1">
        <f t="shared" si="9"/>
        <v>2.4761360970000004</v>
      </c>
      <c r="L54" s="1">
        <f t="shared" si="9"/>
        <v>3.3011903849999999</v>
      </c>
      <c r="M54" s="1">
        <f t="shared" si="9"/>
        <v>3.1345905840000001</v>
      </c>
      <c r="N54" s="1">
        <f t="shared" si="9"/>
        <v>2.363225382</v>
      </c>
      <c r="O54" s="1">
        <f t="shared" si="9"/>
        <v>2.579439684</v>
      </c>
      <c r="P54" s="1">
        <f t="shared" si="9"/>
        <v>3.3439160070000002</v>
      </c>
      <c r="Q54" s="1"/>
      <c r="R54" s="1">
        <f t="shared" si="10"/>
        <v>2.990036631857143</v>
      </c>
      <c r="T54">
        <f t="shared" si="1"/>
        <v>2.325584047</v>
      </c>
      <c r="V54">
        <f t="shared" si="11"/>
        <v>0.99667887728571436</v>
      </c>
      <c r="W54" s="3">
        <f t="shared" si="12"/>
        <v>2.990036631857143</v>
      </c>
      <c r="Y54" s="6">
        <v>7.3797577759251E-3</v>
      </c>
      <c r="Z54" s="6">
        <v>6.8344477959908501E-2</v>
      </c>
      <c r="AA54" s="6">
        <v>2.9260260495357199E-2</v>
      </c>
      <c r="AC54">
        <f t="shared" si="28"/>
        <v>1.2441147434057749</v>
      </c>
      <c r="AD54">
        <f t="shared" si="28"/>
        <v>1.2457282582964009</v>
      </c>
      <c r="AE54">
        <f t="shared" si="13"/>
        <v>1.2446938409042236</v>
      </c>
      <c r="AG54">
        <f t="shared" si="14"/>
        <v>3.7345368426063992</v>
      </c>
      <c r="AI54">
        <f t="shared" si="30"/>
        <v>0.82550829676323478</v>
      </c>
      <c r="AJ54">
        <f t="shared" si="30"/>
        <v>0.82657891338941236</v>
      </c>
      <c r="AK54">
        <f t="shared" si="30"/>
        <v>0.82589254571787352</v>
      </c>
      <c r="AM54">
        <f t="shared" si="16"/>
        <v>2.4779797558705208</v>
      </c>
      <c r="AO54">
        <f t="shared" si="17"/>
        <v>1.0922761331954955</v>
      </c>
      <c r="AP54">
        <f t="shared" si="17"/>
        <v>1.0251907504969686</v>
      </c>
      <c r="AQ54">
        <f t="shared" si="17"/>
        <v>1.0681988981300439</v>
      </c>
      <c r="AS54">
        <f t="shared" si="18"/>
        <v>3.1856657818225083</v>
      </c>
      <c r="AU54">
        <f t="shared" si="19"/>
        <v>1.0371526882544615</v>
      </c>
      <c r="AV54">
        <f t="shared" si="19"/>
        <v>0.97345287563949179</v>
      </c>
      <c r="AW54">
        <f t="shared" si="19"/>
        <v>1.014290548988622</v>
      </c>
      <c r="AY54">
        <f t="shared" si="20"/>
        <v>3.0248961128825753</v>
      </c>
      <c r="BA54">
        <f t="shared" si="21"/>
        <v>0.78192845037030723</v>
      </c>
      <c r="BB54">
        <f t="shared" si="21"/>
        <v>0.7339039923218682</v>
      </c>
      <c r="BC54">
        <f t="shared" si="21"/>
        <v>0.76469226390447997</v>
      </c>
      <c r="BE54">
        <f t="shared" si="22"/>
        <v>2.2805247065966556</v>
      </c>
      <c r="BG54">
        <f t="shared" si="23"/>
        <v>0.85346801464482369</v>
      </c>
      <c r="BH54">
        <f t="shared" si="23"/>
        <v>0.80104974178931621</v>
      </c>
      <c r="BI54">
        <f t="shared" si="23"/>
        <v>0.83465486897136609</v>
      </c>
      <c r="BK54">
        <f t="shared" si="24"/>
        <v>2.489172625405506</v>
      </c>
      <c r="BM54">
        <f t="shared" si="25"/>
        <v>1.1064129056151004</v>
      </c>
      <c r="BN54">
        <f t="shared" si="25"/>
        <v>1.0384592710532679</v>
      </c>
      <c r="BO54">
        <f t="shared" si="25"/>
        <v>1.0820240511868617</v>
      </c>
      <c r="BQ54">
        <f t="shared" si="26"/>
        <v>3.2268962278552298</v>
      </c>
      <c r="BS54">
        <f t="shared" si="27"/>
        <v>2.9170960075770558</v>
      </c>
    </row>
    <row r="55" spans="1:71">
      <c r="A55">
        <v>39</v>
      </c>
      <c r="B55">
        <v>0.79410075199999997</v>
      </c>
      <c r="C55">
        <v>0.92379402799999999</v>
      </c>
      <c r="D55">
        <v>1.51671585</v>
      </c>
      <c r="E55">
        <v>0.94757630800000003</v>
      </c>
      <c r="F55">
        <v>0.85037640199999998</v>
      </c>
      <c r="G55">
        <v>0.96638718199999996</v>
      </c>
      <c r="H55">
        <v>0.93628258600000003</v>
      </c>
      <c r="J55" s="1">
        <f t="shared" si="9"/>
        <v>2.382302256</v>
      </c>
      <c r="K55" s="1">
        <f t="shared" si="9"/>
        <v>2.7713820839999999</v>
      </c>
      <c r="L55" s="1">
        <f t="shared" si="9"/>
        <v>4.5501475500000002</v>
      </c>
      <c r="M55" s="1">
        <f t="shared" si="9"/>
        <v>2.8427289240000002</v>
      </c>
      <c r="N55" s="1">
        <f t="shared" si="9"/>
        <v>2.5511292059999997</v>
      </c>
      <c r="O55" s="1">
        <f t="shared" si="9"/>
        <v>2.8991615459999998</v>
      </c>
      <c r="P55" s="1">
        <f t="shared" si="9"/>
        <v>2.8088477580000002</v>
      </c>
      <c r="Q55" s="1"/>
      <c r="R55" s="1">
        <f t="shared" si="10"/>
        <v>2.9722427605714281</v>
      </c>
      <c r="T55">
        <f t="shared" si="1"/>
        <v>2.3117443693333333</v>
      </c>
      <c r="V55">
        <f t="shared" si="11"/>
        <v>0.99074758685714293</v>
      </c>
      <c r="W55" s="3">
        <f t="shared" si="12"/>
        <v>2.9722427605714286</v>
      </c>
      <c r="Y55" s="6">
        <v>3.5222759842872597E-2</v>
      </c>
      <c r="Z55" s="6">
        <v>9.86174126854166E-2</v>
      </c>
      <c r="AA55" s="6">
        <v>5.0154473748989403E-2</v>
      </c>
      <c r="AC55">
        <f t="shared" si="28"/>
        <v>0.7946958673208242</v>
      </c>
      <c r="AD55">
        <f t="shared" si="28"/>
        <v>0.79576696820369752</v>
      </c>
      <c r="AE55">
        <f t="shared" si="13"/>
        <v>0.79494814998553698</v>
      </c>
      <c r="AG55">
        <f t="shared" si="14"/>
        <v>2.3854109855100587</v>
      </c>
      <c r="AI55">
        <f t="shared" si="30"/>
        <v>0.9244863381104792</v>
      </c>
      <c r="AJ55">
        <f t="shared" si="30"/>
        <v>0.92573237218926807</v>
      </c>
      <c r="AK55">
        <f t="shared" si="30"/>
        <v>0.92477982381546386</v>
      </c>
      <c r="AM55">
        <f t="shared" si="16"/>
        <v>2.7749985341152112</v>
      </c>
      <c r="AO55">
        <f t="shared" si="17"/>
        <v>1.4632929318655716</v>
      </c>
      <c r="AP55">
        <f t="shared" si="17"/>
        <v>1.3671412570940376</v>
      </c>
      <c r="AQ55">
        <f t="shared" si="17"/>
        <v>1.4406457647164987</v>
      </c>
      <c r="AS55">
        <f t="shared" si="18"/>
        <v>4.2710799536761082</v>
      </c>
      <c r="AU55">
        <f t="shared" si="19"/>
        <v>0.91420005527052017</v>
      </c>
      <c r="AV55">
        <f t="shared" si="19"/>
        <v>0.85412878418304061</v>
      </c>
      <c r="AW55">
        <f t="shared" si="19"/>
        <v>0.90005111693524975</v>
      </c>
      <c r="AY55">
        <f t="shared" si="20"/>
        <v>2.6683799563888106</v>
      </c>
      <c r="BA55">
        <f t="shared" si="21"/>
        <v>0.82042379821630784</v>
      </c>
      <c r="BB55">
        <f t="shared" si="21"/>
        <v>0.7665144814260263</v>
      </c>
      <c r="BC55">
        <f t="shared" si="21"/>
        <v>0.80772622106913095</v>
      </c>
      <c r="BE55">
        <f t="shared" si="22"/>
        <v>2.3946645007114649</v>
      </c>
      <c r="BG55">
        <f t="shared" si="23"/>
        <v>0.93234835837318353</v>
      </c>
      <c r="BH55">
        <f t="shared" si="23"/>
        <v>0.87108457845880916</v>
      </c>
      <c r="BI55">
        <f t="shared" si="23"/>
        <v>0.91791854144902107</v>
      </c>
      <c r="BK55">
        <f t="shared" si="24"/>
        <v>2.7213514782810138</v>
      </c>
      <c r="BM55">
        <f t="shared" si="25"/>
        <v>0.90330412932825832</v>
      </c>
      <c r="BN55">
        <f t="shared" si="25"/>
        <v>0.84394881982626901</v>
      </c>
      <c r="BO55">
        <f t="shared" si="25"/>
        <v>0.88932382561882717</v>
      </c>
      <c r="BQ55">
        <f t="shared" si="26"/>
        <v>2.6365767747733546</v>
      </c>
      <c r="BS55">
        <f t="shared" si="27"/>
        <v>2.836066026208004</v>
      </c>
    </row>
    <row r="56" spans="1:71">
      <c r="A56">
        <v>40</v>
      </c>
      <c r="B56">
        <v>1.044940363</v>
      </c>
      <c r="C56">
        <v>0.84906708900000005</v>
      </c>
      <c r="D56">
        <v>0.89902011999999998</v>
      </c>
      <c r="E56">
        <v>0.80790677700000002</v>
      </c>
      <c r="F56">
        <v>1.024975706</v>
      </c>
      <c r="G56">
        <v>1.047506947</v>
      </c>
      <c r="H56">
        <v>0.94862641000000003</v>
      </c>
      <c r="J56" s="1">
        <f t="shared" si="9"/>
        <v>3.1348210889999999</v>
      </c>
      <c r="K56" s="1">
        <f t="shared" si="9"/>
        <v>2.5472012670000002</v>
      </c>
      <c r="L56" s="1">
        <f t="shared" si="9"/>
        <v>2.69706036</v>
      </c>
      <c r="M56" s="1">
        <f t="shared" si="9"/>
        <v>2.4237203310000002</v>
      </c>
      <c r="N56" s="1">
        <f t="shared" si="9"/>
        <v>3.0749271179999997</v>
      </c>
      <c r="O56" s="1">
        <f t="shared" si="9"/>
        <v>3.1425208410000001</v>
      </c>
      <c r="P56" s="1">
        <f t="shared" si="9"/>
        <v>2.84587923</v>
      </c>
      <c r="Q56" s="1"/>
      <c r="R56" s="1">
        <f t="shared" si="10"/>
        <v>2.8380186051428571</v>
      </c>
      <c r="T56">
        <f t="shared" si="1"/>
        <v>2.2073478040000003</v>
      </c>
      <c r="V56">
        <f t="shared" si="11"/>
        <v>0.94600620171428584</v>
      </c>
      <c r="W56" s="3">
        <f t="shared" si="12"/>
        <v>2.8380186051428575</v>
      </c>
      <c r="Y56" s="6">
        <v>7.1620356431230894E-2</v>
      </c>
      <c r="Z56" s="6">
        <v>8.5711109824478604E-2</v>
      </c>
      <c r="AA56" s="6">
        <v>5.4912454122677402E-2</v>
      </c>
      <c r="AC56">
        <f t="shared" si="28"/>
        <v>1.0465326821754775</v>
      </c>
      <c r="AD56">
        <f t="shared" si="28"/>
        <v>1.0468459587066621</v>
      </c>
      <c r="AE56">
        <f t="shared" si="13"/>
        <v>1.0461612191647696</v>
      </c>
      <c r="AG56">
        <f t="shared" si="14"/>
        <v>3.1395398600469093</v>
      </c>
      <c r="AI56">
        <f t="shared" si="30"/>
        <v>0.85036092916060024</v>
      </c>
      <c r="AJ56">
        <f t="shared" si="30"/>
        <v>0.85061548224497086</v>
      </c>
      <c r="AK56">
        <f t="shared" si="30"/>
        <v>0.85005909660791035</v>
      </c>
      <c r="AM56">
        <f t="shared" si="16"/>
        <v>2.5510355080134817</v>
      </c>
      <c r="AO56">
        <f t="shared" si="17"/>
        <v>0.83463197856675198</v>
      </c>
      <c r="AP56">
        <f t="shared" si="17"/>
        <v>0.82196410776026407</v>
      </c>
      <c r="AQ56">
        <f t="shared" si="17"/>
        <v>0.84965271890513605</v>
      </c>
      <c r="AS56">
        <f t="shared" si="18"/>
        <v>2.5062488052321523</v>
      </c>
      <c r="AU56">
        <f t="shared" si="19"/>
        <v>0.75004420566805308</v>
      </c>
      <c r="AV56">
        <f t="shared" si="19"/>
        <v>0.73866019050861242</v>
      </c>
      <c r="AW56">
        <f t="shared" si="19"/>
        <v>0.7635426331725873</v>
      </c>
      <c r="AY56">
        <f t="shared" si="20"/>
        <v>2.2522470293492529</v>
      </c>
      <c r="BA56">
        <f t="shared" si="21"/>
        <v>0.95156658060292743</v>
      </c>
      <c r="BB56">
        <f t="shared" si="21"/>
        <v>0.93712390069561147</v>
      </c>
      <c r="BC56">
        <f t="shared" si="21"/>
        <v>0.96869177456741606</v>
      </c>
      <c r="BE56">
        <f t="shared" si="22"/>
        <v>2.857382255865955</v>
      </c>
      <c r="BG56">
        <f t="shared" si="23"/>
        <v>0.97248412609166957</v>
      </c>
      <c r="BH56">
        <f t="shared" si="23"/>
        <v>0.95772396402377868</v>
      </c>
      <c r="BI56">
        <f t="shared" si="23"/>
        <v>0.98998576982967668</v>
      </c>
      <c r="BK56">
        <f t="shared" si="24"/>
        <v>2.9201938599451251</v>
      </c>
      <c r="BM56">
        <f t="shared" si="25"/>
        <v>0.88068544839572105</v>
      </c>
      <c r="BN56">
        <f t="shared" si="25"/>
        <v>0.86731858759008917</v>
      </c>
      <c r="BO56">
        <f t="shared" si="25"/>
        <v>0.89653500578131484</v>
      </c>
      <c r="BQ56">
        <f t="shared" si="26"/>
        <v>2.6445390417671248</v>
      </c>
      <c r="BS56">
        <f t="shared" si="27"/>
        <v>2.6958837657457146</v>
      </c>
    </row>
    <row r="57" spans="1:71">
      <c r="A57">
        <v>41</v>
      </c>
      <c r="B57">
        <v>0.95893326000000001</v>
      </c>
      <c r="C57">
        <v>1.107860976</v>
      </c>
      <c r="D57">
        <v>1.0305687939999999</v>
      </c>
      <c r="E57">
        <v>0.90114850300000005</v>
      </c>
      <c r="F57">
        <v>0.72520150299999997</v>
      </c>
      <c r="G57">
        <v>1.0833419049999999</v>
      </c>
      <c r="H57">
        <v>0.80341870699999995</v>
      </c>
      <c r="J57" s="1">
        <f t="shared" si="9"/>
        <v>2.8767997799999998</v>
      </c>
      <c r="K57" s="1">
        <f t="shared" si="9"/>
        <v>3.323582928</v>
      </c>
      <c r="L57" s="1">
        <f t="shared" si="9"/>
        <v>3.0917063819999999</v>
      </c>
      <c r="M57" s="1">
        <f t="shared" si="9"/>
        <v>2.7034455090000002</v>
      </c>
      <c r="N57" s="1">
        <f t="shared" si="9"/>
        <v>2.1756045089999998</v>
      </c>
      <c r="O57" s="1">
        <f t="shared" si="9"/>
        <v>3.2500257149999996</v>
      </c>
      <c r="P57" s="1">
        <f t="shared" si="9"/>
        <v>2.4102561209999998</v>
      </c>
      <c r="Q57" s="1"/>
      <c r="R57" s="1">
        <f t="shared" si="10"/>
        <v>2.8330601348571425</v>
      </c>
      <c r="T57">
        <f t="shared" si="1"/>
        <v>2.2034912159999998</v>
      </c>
      <c r="V57">
        <f t="shared" si="11"/>
        <v>0.9443533782857142</v>
      </c>
      <c r="W57" s="3">
        <f t="shared" si="12"/>
        <v>2.8330601348571425</v>
      </c>
      <c r="Y57" s="6">
        <v>4.2941978224553097E-2</v>
      </c>
      <c r="Z57" s="6">
        <v>1.7187782330438401E-3</v>
      </c>
      <c r="AA57" s="6">
        <v>9.8227912979200402E-2</v>
      </c>
      <c r="AC57">
        <f t="shared" si="28"/>
        <v>0.95980939810999399</v>
      </c>
      <c r="AD57">
        <f t="shared" si="28"/>
        <v>0.95896832794923892</v>
      </c>
      <c r="AE57">
        <f t="shared" si="13"/>
        <v>0.96093738793225847</v>
      </c>
      <c r="AG57">
        <f t="shared" si="14"/>
        <v>2.8797151139914914</v>
      </c>
      <c r="AI57">
        <f t="shared" si="30"/>
        <v>1.1088731832746217</v>
      </c>
      <c r="AJ57">
        <f t="shared" si="30"/>
        <v>1.1079014901985274</v>
      </c>
      <c r="AK57">
        <f t="shared" si="30"/>
        <v>1.1101763562456082</v>
      </c>
      <c r="AM57">
        <f t="shared" si="16"/>
        <v>3.3269510297187574</v>
      </c>
      <c r="AO57">
        <f t="shared" si="17"/>
        <v>0.98631413128914791</v>
      </c>
      <c r="AP57">
        <f t="shared" si="17"/>
        <v>1.0287974747892183</v>
      </c>
      <c r="AQ57">
        <f t="shared" si="17"/>
        <v>0.92933817218388837</v>
      </c>
      <c r="AS57">
        <f t="shared" si="18"/>
        <v>2.9444497782622547</v>
      </c>
      <c r="AU57">
        <f t="shared" si="19"/>
        <v>0.86245140360708539</v>
      </c>
      <c r="AV57">
        <f t="shared" si="19"/>
        <v>0.89959962856830356</v>
      </c>
      <c r="AW57">
        <f t="shared" si="19"/>
        <v>0.81263056626597929</v>
      </c>
      <c r="AY57">
        <f t="shared" si="20"/>
        <v>2.5746815984413685</v>
      </c>
      <c r="BA57">
        <f t="shared" si="21"/>
        <v>0.69405991584976079</v>
      </c>
      <c r="BB57">
        <f t="shared" si="21"/>
        <v>0.72395504244207287</v>
      </c>
      <c r="BC57">
        <f t="shared" si="21"/>
        <v>0.65396647287093057</v>
      </c>
      <c r="BE57">
        <f t="shared" si="22"/>
        <v>2.0719814311627642</v>
      </c>
      <c r="BG57">
        <f t="shared" si="23"/>
        <v>1.036821060505744</v>
      </c>
      <c r="BH57">
        <f t="shared" si="23"/>
        <v>1.0814798805147416</v>
      </c>
      <c r="BI57">
        <f t="shared" si="23"/>
        <v>0.97692749062893869</v>
      </c>
      <c r="BK57">
        <f t="shared" si="24"/>
        <v>3.0952284316494243</v>
      </c>
      <c r="BM57">
        <f t="shared" si="25"/>
        <v>0.76891831837880731</v>
      </c>
      <c r="BN57">
        <f t="shared" si="25"/>
        <v>0.8020378084143881</v>
      </c>
      <c r="BO57">
        <f t="shared" si="25"/>
        <v>0.72450056416294228</v>
      </c>
      <c r="BQ57">
        <f t="shared" si="26"/>
        <v>2.2954566909561374</v>
      </c>
      <c r="BS57">
        <f t="shared" si="27"/>
        <v>2.7412091534546001</v>
      </c>
    </row>
    <row r="58" spans="1:71">
      <c r="A58">
        <v>42</v>
      </c>
      <c r="B58">
        <v>0.97832738500000005</v>
      </c>
      <c r="C58">
        <v>1.053772562</v>
      </c>
      <c r="D58">
        <v>0.80720313499999996</v>
      </c>
      <c r="E58">
        <v>1.0231036149999999</v>
      </c>
      <c r="F58">
        <v>0.92007814099999996</v>
      </c>
      <c r="G58">
        <v>0.866928217</v>
      </c>
      <c r="H58">
        <v>1.0304622109999999</v>
      </c>
      <c r="J58" s="1">
        <f t="shared" si="9"/>
        <v>2.9349821550000001</v>
      </c>
      <c r="K58" s="1">
        <f t="shared" si="9"/>
        <v>3.1613176860000003</v>
      </c>
      <c r="L58" s="1">
        <f t="shared" si="9"/>
        <v>2.4216094049999999</v>
      </c>
      <c r="M58" s="1">
        <f t="shared" si="9"/>
        <v>3.0693108449999995</v>
      </c>
      <c r="N58" s="1">
        <f t="shared" si="9"/>
        <v>2.760234423</v>
      </c>
      <c r="O58" s="1">
        <f t="shared" si="9"/>
        <v>2.6007846510000001</v>
      </c>
      <c r="P58" s="1">
        <f t="shared" si="9"/>
        <v>3.0913866329999999</v>
      </c>
      <c r="Q58" s="1"/>
      <c r="R58" s="1">
        <f t="shared" si="10"/>
        <v>2.8628036854285712</v>
      </c>
      <c r="T58">
        <f t="shared" si="1"/>
        <v>2.2266250886666668</v>
      </c>
      <c r="V58">
        <f t="shared" si="11"/>
        <v>0.95426789514285715</v>
      </c>
      <c r="W58" s="3">
        <f t="shared" si="12"/>
        <v>2.8628036854285712</v>
      </c>
      <c r="Y58" s="6">
        <v>1.00333551643416E-2</v>
      </c>
      <c r="Z58" s="6">
        <v>7.3702571028843505E-2</v>
      </c>
      <c r="AA58" s="6">
        <v>3.2246402953751301E-2</v>
      </c>
      <c r="AC58">
        <f t="shared" si="28"/>
        <v>0.978536234066398</v>
      </c>
      <c r="AD58">
        <f t="shared" si="28"/>
        <v>0.97986153911877505</v>
      </c>
      <c r="AE58">
        <f t="shared" si="13"/>
        <v>0.97899860923568927</v>
      </c>
      <c r="AG58">
        <f t="shared" si="14"/>
        <v>2.9373963824208622</v>
      </c>
      <c r="AI58">
        <f t="shared" si="30"/>
        <v>1.0539975167739783</v>
      </c>
      <c r="AJ58">
        <f t="shared" si="30"/>
        <v>1.0554250247042352</v>
      </c>
      <c r="AK58">
        <f t="shared" si="30"/>
        <v>1.0544955486948053</v>
      </c>
      <c r="AM58">
        <f t="shared" si="16"/>
        <v>3.1639180901730191</v>
      </c>
      <c r="AO58">
        <f t="shared" si="17"/>
        <v>0.79910417925677502</v>
      </c>
      <c r="AP58">
        <f t="shared" si="17"/>
        <v>0.74771018860795735</v>
      </c>
      <c r="AQ58">
        <f t="shared" si="17"/>
        <v>0.78117373744325869</v>
      </c>
      <c r="AS58">
        <f t="shared" si="18"/>
        <v>2.3279881053079912</v>
      </c>
      <c r="AU58">
        <f t="shared" si="19"/>
        <v>1.0128384530607832</v>
      </c>
      <c r="AV58">
        <f t="shared" si="19"/>
        <v>0.94769824814559589</v>
      </c>
      <c r="AW58">
        <f t="shared" si="19"/>
        <v>0.99011220356727037</v>
      </c>
      <c r="AY58">
        <f t="shared" si="20"/>
        <v>2.9506489047736495</v>
      </c>
      <c r="BA58">
        <f t="shared" si="21"/>
        <v>0.91084667023239985</v>
      </c>
      <c r="BB58">
        <f t="shared" si="21"/>
        <v>0.8522660164608612</v>
      </c>
      <c r="BC58">
        <f t="shared" si="21"/>
        <v>0.8904089305163756</v>
      </c>
      <c r="BE58">
        <f t="shared" si="22"/>
        <v>2.6535216172096368</v>
      </c>
      <c r="BG58">
        <f t="shared" si="23"/>
        <v>0.85823001829684964</v>
      </c>
      <c r="BH58">
        <f t="shared" si="23"/>
        <v>0.80303337850964884</v>
      </c>
      <c r="BI58">
        <f t="shared" si="23"/>
        <v>0.83897290038264094</v>
      </c>
      <c r="BK58">
        <f t="shared" si="24"/>
        <v>2.5002362971891392</v>
      </c>
      <c r="BM58">
        <f t="shared" si="25"/>
        <v>1.0201232176536041</v>
      </c>
      <c r="BN58">
        <f t="shared" si="25"/>
        <v>0.95451449670123334</v>
      </c>
      <c r="BO58">
        <f t="shared" si="25"/>
        <v>0.99723351131548044</v>
      </c>
      <c r="BQ58">
        <f t="shared" si="26"/>
        <v>2.9718712256703181</v>
      </c>
      <c r="BS58">
        <f t="shared" si="27"/>
        <v>2.7865115175349451</v>
      </c>
    </row>
    <row r="59" spans="1:71">
      <c r="A59">
        <v>43</v>
      </c>
      <c r="B59">
        <v>1.0668284669999999</v>
      </c>
      <c r="C59">
        <v>0.94947298899999999</v>
      </c>
      <c r="D59">
        <v>0.78753291599999997</v>
      </c>
      <c r="E59">
        <v>0.75680439899999996</v>
      </c>
      <c r="F59">
        <v>0.97045054399999997</v>
      </c>
      <c r="G59">
        <v>1.0507188999999999</v>
      </c>
      <c r="H59">
        <v>0.78210722200000005</v>
      </c>
      <c r="J59" s="1">
        <f t="shared" si="9"/>
        <v>3.2004854009999999</v>
      </c>
      <c r="K59" s="1">
        <f t="shared" si="9"/>
        <v>2.8484189669999997</v>
      </c>
      <c r="L59" s="1">
        <f t="shared" si="9"/>
        <v>2.3625987479999999</v>
      </c>
      <c r="M59" s="1">
        <f t="shared" si="9"/>
        <v>2.2704131969999999</v>
      </c>
      <c r="N59" s="1">
        <f t="shared" si="9"/>
        <v>2.9113516319999997</v>
      </c>
      <c r="O59" s="1">
        <f t="shared" si="9"/>
        <v>3.1521566999999999</v>
      </c>
      <c r="P59" s="1">
        <f t="shared" si="9"/>
        <v>2.3463216660000001</v>
      </c>
      <c r="Q59" s="1"/>
      <c r="R59" s="1">
        <f t="shared" si="10"/>
        <v>2.7273923301428566</v>
      </c>
      <c r="T59">
        <f t="shared" si="1"/>
        <v>2.1213051456666663</v>
      </c>
      <c r="V59">
        <f t="shared" si="11"/>
        <v>0.90913077671428566</v>
      </c>
      <c r="W59" s="3">
        <f t="shared" si="12"/>
        <v>2.7273923301428571</v>
      </c>
      <c r="Y59" s="6">
        <v>8.3141673845238906E-2</v>
      </c>
      <c r="Z59" s="6">
        <v>2.8246263042092301E-3</v>
      </c>
      <c r="AA59" s="6">
        <v>3.79203630844131E-2</v>
      </c>
      <c r="AC59">
        <f t="shared" si="28"/>
        <v>1.0687156564564282</v>
      </c>
      <c r="AD59">
        <f t="shared" si="28"/>
        <v>1.0668925817180843</v>
      </c>
      <c r="AE59">
        <f t="shared" si="13"/>
        <v>1.0676892015280302</v>
      </c>
      <c r="AG59">
        <f t="shared" si="14"/>
        <v>3.2032974397025429</v>
      </c>
      <c r="AI59">
        <f t="shared" si="30"/>
        <v>0.95115257992715541</v>
      </c>
      <c r="AJ59">
        <f t="shared" si="30"/>
        <v>0.94953005083786957</v>
      </c>
      <c r="AK59">
        <f t="shared" si="30"/>
        <v>0.95023903922301534</v>
      </c>
      <c r="AM59">
        <f t="shared" si="16"/>
        <v>2.8509216699880402</v>
      </c>
      <c r="AO59">
        <f t="shared" si="17"/>
        <v>0.72205611115553814</v>
      </c>
      <c r="AP59">
        <f t="shared" si="17"/>
        <v>0.78530842981003579</v>
      </c>
      <c r="AQ59">
        <f t="shared" si="17"/>
        <v>0.75766938188435329</v>
      </c>
      <c r="AS59">
        <f t="shared" si="18"/>
        <v>2.2650339228499274</v>
      </c>
      <c r="AU59">
        <f t="shared" si="19"/>
        <v>0.69388241449369992</v>
      </c>
      <c r="AV59">
        <f t="shared" si="19"/>
        <v>0.75466670938744329</v>
      </c>
      <c r="AW59">
        <f t="shared" si="19"/>
        <v>0.72810610140603893</v>
      </c>
      <c r="AY59">
        <f t="shared" si="20"/>
        <v>2.176655225287182</v>
      </c>
      <c r="BA59">
        <f t="shared" si="21"/>
        <v>0.88976566138781732</v>
      </c>
      <c r="BB59">
        <f t="shared" si="21"/>
        <v>0.96770938386648342</v>
      </c>
      <c r="BC59">
        <f t="shared" si="21"/>
        <v>0.93365070701605368</v>
      </c>
      <c r="BE59">
        <f t="shared" si="22"/>
        <v>2.7911257522703545</v>
      </c>
      <c r="BG59">
        <f t="shared" si="23"/>
        <v>0.96336037191317181</v>
      </c>
      <c r="BH59">
        <f t="shared" si="23"/>
        <v>1.0477510117567301</v>
      </c>
      <c r="BI59">
        <f t="shared" si="23"/>
        <v>1.0108752578123448</v>
      </c>
      <c r="BK59">
        <f t="shared" si="24"/>
        <v>3.0219866414822465</v>
      </c>
      <c r="BM59">
        <f t="shared" si="25"/>
        <v>0.71708151843647028</v>
      </c>
      <c r="BN59">
        <f t="shared" si="25"/>
        <v>0.77989806136802686</v>
      </c>
      <c r="BO59">
        <f t="shared" si="25"/>
        <v>0.75244943217081828</v>
      </c>
      <c r="BQ59">
        <f t="shared" si="26"/>
        <v>2.2494290119753155</v>
      </c>
      <c r="BS59">
        <f t="shared" si="27"/>
        <v>2.6512070947936586</v>
      </c>
    </row>
    <row r="60" spans="1:71">
      <c r="A60">
        <v>44</v>
      </c>
      <c r="B60">
        <v>0.76499283100000004</v>
      </c>
      <c r="C60">
        <v>0.93320356299999996</v>
      </c>
      <c r="D60">
        <v>0.655087855</v>
      </c>
      <c r="E60">
        <v>0.80141272600000002</v>
      </c>
      <c r="F60">
        <v>0.81097344199999999</v>
      </c>
      <c r="G60">
        <v>0.79911355399999995</v>
      </c>
      <c r="H60">
        <v>0.78120660099999994</v>
      </c>
      <c r="J60" s="1">
        <f t="shared" si="9"/>
        <v>2.2949784930000003</v>
      </c>
      <c r="K60" s="1">
        <f t="shared" si="9"/>
        <v>2.7996106889999997</v>
      </c>
      <c r="L60" s="1">
        <f t="shared" si="9"/>
        <v>1.9652635649999999</v>
      </c>
      <c r="M60" s="1">
        <f t="shared" si="9"/>
        <v>2.4042381779999999</v>
      </c>
      <c r="N60" s="1">
        <f t="shared" si="9"/>
        <v>2.4329203260000001</v>
      </c>
      <c r="O60" s="1">
        <f t="shared" si="9"/>
        <v>2.397340662</v>
      </c>
      <c r="P60" s="1">
        <f t="shared" si="9"/>
        <v>2.3436198029999997</v>
      </c>
      <c r="Q60" s="1"/>
      <c r="R60" s="1">
        <f t="shared" si="10"/>
        <v>2.3768531022857142</v>
      </c>
      <c r="T60">
        <f t="shared" si="1"/>
        <v>1.848663524</v>
      </c>
      <c r="V60">
        <f t="shared" si="11"/>
        <v>0.79228436742857145</v>
      </c>
      <c r="W60" s="3">
        <f t="shared" si="12"/>
        <v>2.3768531022857142</v>
      </c>
      <c r="Y60" s="6">
        <v>2.58729251567274E-2</v>
      </c>
      <c r="Z60" s="8">
        <v>3.5889388527721102E-4</v>
      </c>
      <c r="AA60" s="6">
        <v>2.8770492225885302E-2</v>
      </c>
      <c r="AC60">
        <f t="shared" si="28"/>
        <v>0.76541395019706171</v>
      </c>
      <c r="AD60">
        <f t="shared" si="28"/>
        <v>0.76499867251594311</v>
      </c>
      <c r="AE60">
        <f t="shared" si="13"/>
        <v>0.76546111228291802</v>
      </c>
      <c r="AG60">
        <f t="shared" si="14"/>
        <v>2.2958737349959231</v>
      </c>
      <c r="AI60">
        <f t="shared" si="30"/>
        <v>0.93371728014769129</v>
      </c>
      <c r="AJ60">
        <f t="shared" si="30"/>
        <v>0.93321068897983994</v>
      </c>
      <c r="AK60">
        <f t="shared" si="30"/>
        <v>0.93377481248626515</v>
      </c>
      <c r="AM60">
        <f t="shared" si="16"/>
        <v>2.8007027816137962</v>
      </c>
      <c r="AO60">
        <f t="shared" si="17"/>
        <v>0.6381388159565039</v>
      </c>
      <c r="AP60">
        <f t="shared" si="17"/>
        <v>0.65485274797452109</v>
      </c>
      <c r="AQ60">
        <f t="shared" si="17"/>
        <v>0.63624065496045057</v>
      </c>
      <c r="AS60">
        <f t="shared" si="18"/>
        <v>1.9292322188914754</v>
      </c>
      <c r="AU60">
        <f t="shared" si="19"/>
        <v>0.78067783452055317</v>
      </c>
      <c r="AV60">
        <f t="shared" si="19"/>
        <v>0.80112510387305524</v>
      </c>
      <c r="AW60">
        <f t="shared" si="19"/>
        <v>0.77835568739689143</v>
      </c>
      <c r="AY60">
        <f t="shared" si="20"/>
        <v>2.3601586257904996</v>
      </c>
      <c r="BA60">
        <f t="shared" si="21"/>
        <v>0.78999118683104042</v>
      </c>
      <c r="BB60">
        <f t="shared" si="21"/>
        <v>0.81068238859054398</v>
      </c>
      <c r="BC60">
        <f t="shared" si="21"/>
        <v>0.78764133689153948</v>
      </c>
      <c r="BE60">
        <f t="shared" si="22"/>
        <v>2.388314912313124</v>
      </c>
      <c r="BG60">
        <f t="shared" si="23"/>
        <v>0.77843814882563156</v>
      </c>
      <c r="BH60">
        <f t="shared" si="23"/>
        <v>0.79882675703182726</v>
      </c>
      <c r="BI60">
        <f t="shared" si="23"/>
        <v>0.7761226637070433</v>
      </c>
      <c r="BK60">
        <f t="shared" si="24"/>
        <v>2.3533875695645019</v>
      </c>
      <c r="BM60">
        <f t="shared" si="25"/>
        <v>0.76099450108038558</v>
      </c>
      <c r="BN60">
        <f t="shared" si="25"/>
        <v>0.7809262307277629</v>
      </c>
      <c r="BO60">
        <f t="shared" si="25"/>
        <v>0.75873090255911912</v>
      </c>
      <c r="BQ60">
        <f t="shared" si="26"/>
        <v>2.3006516343672674</v>
      </c>
      <c r="BS60">
        <f t="shared" si="27"/>
        <v>2.3469030682195124</v>
      </c>
    </row>
    <row r="61" spans="1:71">
      <c r="A61">
        <v>45</v>
      </c>
      <c r="B61">
        <v>0.77073026</v>
      </c>
      <c r="C61">
        <v>0.72741040700000004</v>
      </c>
      <c r="D61">
        <v>0.61209114600000003</v>
      </c>
      <c r="E61">
        <v>0.86086058899999995</v>
      </c>
      <c r="F61">
        <v>0.67817061000000001</v>
      </c>
      <c r="G61">
        <v>0.79795331700000005</v>
      </c>
      <c r="H61">
        <v>0.814852558</v>
      </c>
      <c r="J61" s="1">
        <f t="shared" si="9"/>
        <v>2.3121907799999999</v>
      </c>
      <c r="K61" s="1">
        <f t="shared" si="9"/>
        <v>2.1822312210000003</v>
      </c>
      <c r="L61" s="1">
        <f t="shared" si="9"/>
        <v>1.8362734380000001</v>
      </c>
      <c r="M61" s="1">
        <f t="shared" si="9"/>
        <v>2.5825817669999998</v>
      </c>
      <c r="N61" s="1">
        <f t="shared" si="9"/>
        <v>2.03451183</v>
      </c>
      <c r="O61" s="1">
        <f t="shared" si="9"/>
        <v>2.393859951</v>
      </c>
      <c r="P61" s="1">
        <f t="shared" si="9"/>
        <v>2.4445576739999999</v>
      </c>
      <c r="Q61" s="1"/>
      <c r="R61" s="1">
        <f t="shared" si="10"/>
        <v>2.2551723801428571</v>
      </c>
      <c r="T61">
        <f t="shared" si="1"/>
        <v>1.7540229623333332</v>
      </c>
      <c r="V61">
        <f t="shared" si="11"/>
        <v>0.75172412671428568</v>
      </c>
      <c r="W61" s="3">
        <f t="shared" si="12"/>
        <v>2.2551723801428571</v>
      </c>
      <c r="Y61" s="6">
        <v>5.7600307720713298E-2</v>
      </c>
      <c r="Z61" s="6">
        <v>6.1660719988867602E-2</v>
      </c>
      <c r="AA61" s="6">
        <v>5.7711651315912604E-3</v>
      </c>
      <c r="AC61">
        <f t="shared" si="28"/>
        <v>0.77167481957756745</v>
      </c>
      <c r="AD61">
        <f t="shared" si="28"/>
        <v>0.77174140431380434</v>
      </c>
      <c r="AE61">
        <f t="shared" si="13"/>
        <v>0.77082489854473124</v>
      </c>
      <c r="AG61">
        <f t="shared" si="14"/>
        <v>2.314241122436103</v>
      </c>
      <c r="AI61">
        <f t="shared" si="30"/>
        <v>0.72830187643154154</v>
      </c>
      <c r="AJ61">
        <f t="shared" si="30"/>
        <v>0.72836471868985142</v>
      </c>
      <c r="AK61">
        <f t="shared" si="30"/>
        <v>0.72749972626760073</v>
      </c>
      <c r="AM61">
        <f t="shared" si="16"/>
        <v>2.1841663213889935</v>
      </c>
      <c r="AO61">
        <f t="shared" si="17"/>
        <v>0.57683450763727595</v>
      </c>
      <c r="AP61">
        <f t="shared" si="17"/>
        <v>0.57434916523882895</v>
      </c>
      <c r="AQ61">
        <f t="shared" si="17"/>
        <v>0.60855866692084915</v>
      </c>
      <c r="AS61">
        <f t="shared" si="18"/>
        <v>1.759742339796954</v>
      </c>
      <c r="AU61">
        <f t="shared" si="19"/>
        <v>0.81127475416896544</v>
      </c>
      <c r="AV61">
        <f t="shared" si="19"/>
        <v>0.80777930527221931</v>
      </c>
      <c r="AW61">
        <f t="shared" si="19"/>
        <v>0.85589242038560209</v>
      </c>
      <c r="AY61">
        <f t="shared" si="20"/>
        <v>2.4749464798267868</v>
      </c>
      <c r="BA61">
        <f t="shared" si="21"/>
        <v>0.63910777417685616</v>
      </c>
      <c r="BB61">
        <f t="shared" si="21"/>
        <v>0.63635412191211049</v>
      </c>
      <c r="BC61">
        <f t="shared" si="21"/>
        <v>0.674256775422298</v>
      </c>
      <c r="BE61">
        <f t="shared" si="22"/>
        <v>1.9497186715112647</v>
      </c>
      <c r="BG61">
        <f t="shared" si="23"/>
        <v>0.75199096039403612</v>
      </c>
      <c r="BH61">
        <f t="shared" si="23"/>
        <v>0.74875094095627492</v>
      </c>
      <c r="BI61">
        <f t="shared" si="23"/>
        <v>0.7933481966402921</v>
      </c>
      <c r="BK61">
        <f t="shared" si="24"/>
        <v>2.2940900979906029</v>
      </c>
      <c r="BM61">
        <f t="shared" si="25"/>
        <v>0.76791679991218964</v>
      </c>
      <c r="BN61">
        <f t="shared" si="25"/>
        <v>0.76460816258894948</v>
      </c>
      <c r="BO61">
        <f t="shared" si="25"/>
        <v>0.81014990932988251</v>
      </c>
      <c r="BQ61">
        <f t="shared" si="26"/>
        <v>2.3426748718310217</v>
      </c>
      <c r="BS61">
        <f t="shared" si="27"/>
        <v>2.1885114149688181</v>
      </c>
    </row>
    <row r="62" spans="1:71">
      <c r="A62">
        <v>46</v>
      </c>
      <c r="B62">
        <v>0.60925198000000003</v>
      </c>
      <c r="C62">
        <v>0.64963419600000005</v>
      </c>
      <c r="D62">
        <v>0.57819156299999996</v>
      </c>
      <c r="E62">
        <v>0.67170292799999998</v>
      </c>
      <c r="F62">
        <v>0.72742417699999995</v>
      </c>
      <c r="G62">
        <v>0.70503385600000001</v>
      </c>
      <c r="H62">
        <v>0.68248614699999999</v>
      </c>
      <c r="J62" s="1">
        <f t="shared" si="9"/>
        <v>1.8277559400000001</v>
      </c>
      <c r="K62" s="1">
        <f t="shared" si="9"/>
        <v>1.9489025880000002</v>
      </c>
      <c r="L62" s="1">
        <f t="shared" si="9"/>
        <v>1.734574689</v>
      </c>
      <c r="M62" s="1">
        <f t="shared" si="9"/>
        <v>2.0151087839999997</v>
      </c>
      <c r="N62" s="1">
        <f t="shared" si="9"/>
        <v>2.1822725309999997</v>
      </c>
      <c r="O62" s="1">
        <f t="shared" si="9"/>
        <v>2.115101568</v>
      </c>
      <c r="P62" s="1">
        <f t="shared" si="9"/>
        <v>2.0474584409999999</v>
      </c>
      <c r="Q62" s="1"/>
      <c r="R62" s="1">
        <f t="shared" si="10"/>
        <v>1.981596363</v>
      </c>
      <c r="T62">
        <f t="shared" si="1"/>
        <v>1.5412416156666666</v>
      </c>
      <c r="V62">
        <f t="shared" si="11"/>
        <v>0.66053212100000003</v>
      </c>
      <c r="W62" s="3">
        <f t="shared" si="12"/>
        <v>1.981596363</v>
      </c>
      <c r="Y62" s="6">
        <v>7.3747944599017498E-2</v>
      </c>
      <c r="Z62" s="6">
        <v>8.87432754738256E-2</v>
      </c>
      <c r="AA62" s="6">
        <v>7.7651942172087707E-2</v>
      </c>
      <c r="AC62">
        <f t="shared" si="28"/>
        <v>0.61020796045250814</v>
      </c>
      <c r="AD62">
        <f t="shared" si="28"/>
        <v>0.61040234204881105</v>
      </c>
      <c r="AE62">
        <f t="shared" si="13"/>
        <v>0.61025856722381255</v>
      </c>
      <c r="AG62">
        <f t="shared" si="14"/>
        <v>1.8308688697251319</v>
      </c>
      <c r="AI62">
        <f t="shared" si="30"/>
        <v>0.65065354039779222</v>
      </c>
      <c r="AJ62">
        <f t="shared" si="30"/>
        <v>0.65086080592367768</v>
      </c>
      <c r="AK62">
        <f t="shared" si="30"/>
        <v>0.65070750146852774</v>
      </c>
      <c r="AM62">
        <f t="shared" si="16"/>
        <v>1.9522218477899975</v>
      </c>
      <c r="AO62">
        <f t="shared" si="17"/>
        <v>0.53555112364425661</v>
      </c>
      <c r="AP62">
        <f t="shared" si="17"/>
        <v>0.52688094984804923</v>
      </c>
      <c r="AQ62">
        <f t="shared" si="17"/>
        <v>0.53329386518553501</v>
      </c>
      <c r="AS62">
        <f t="shared" si="18"/>
        <v>1.5957259386778408</v>
      </c>
      <c r="AU62">
        <f t="shared" si="19"/>
        <v>0.62216621767885816</v>
      </c>
      <c r="AV62">
        <f t="shared" si="19"/>
        <v>0.61209381002392083</v>
      </c>
      <c r="AW62">
        <f t="shared" si="19"/>
        <v>0.61954389107812202</v>
      </c>
      <c r="AY62">
        <f t="shared" si="20"/>
        <v>1.8538039187809012</v>
      </c>
      <c r="BA62">
        <f t="shared" si="21"/>
        <v>0.67377813909461803</v>
      </c>
      <c r="BB62">
        <f t="shared" si="21"/>
        <v>0.66287017287416816</v>
      </c>
      <c r="BC62">
        <f t="shared" si="21"/>
        <v>0.67093827687301744</v>
      </c>
      <c r="BE62">
        <f t="shared" si="22"/>
        <v>2.0075865888418036</v>
      </c>
      <c r="BG62">
        <f t="shared" si="23"/>
        <v>0.65303905824728037</v>
      </c>
      <c r="BH62">
        <f t="shared" si="23"/>
        <v>0.64246684229861861</v>
      </c>
      <c r="BI62">
        <f t="shared" si="23"/>
        <v>0.65028660778452396</v>
      </c>
      <c r="BK62">
        <f t="shared" si="24"/>
        <v>1.9457925083304231</v>
      </c>
      <c r="BM62">
        <f t="shared" si="25"/>
        <v>0.6321541964414471</v>
      </c>
      <c r="BN62">
        <f t="shared" si="25"/>
        <v>0.62192009084970923</v>
      </c>
      <c r="BO62">
        <f t="shared" si="25"/>
        <v>0.62948977217990509</v>
      </c>
      <c r="BQ62">
        <f t="shared" si="26"/>
        <v>1.8835640594710614</v>
      </c>
      <c r="BS62">
        <f t="shared" si="27"/>
        <v>1.8670805330881657</v>
      </c>
    </row>
    <row r="63" spans="1:71">
      <c r="A63">
        <v>47</v>
      </c>
      <c r="B63">
        <v>0.61002225700000001</v>
      </c>
      <c r="C63">
        <v>0.62295302100000005</v>
      </c>
      <c r="D63">
        <v>0.64664560400000004</v>
      </c>
      <c r="E63">
        <v>0.68341419299999995</v>
      </c>
      <c r="F63">
        <v>0.62725107599999996</v>
      </c>
      <c r="G63">
        <v>0.63552167500000001</v>
      </c>
      <c r="H63">
        <v>0.63450779599999996</v>
      </c>
      <c r="J63" s="1">
        <f t="shared" si="9"/>
        <v>1.830066771</v>
      </c>
      <c r="K63" s="1">
        <f t="shared" si="9"/>
        <v>1.8688590630000002</v>
      </c>
      <c r="L63" s="1">
        <f t="shared" si="9"/>
        <v>1.939936812</v>
      </c>
      <c r="M63" s="1">
        <f t="shared" si="9"/>
        <v>2.0502425789999998</v>
      </c>
      <c r="N63" s="1">
        <f t="shared" si="9"/>
        <v>1.881753228</v>
      </c>
      <c r="O63" s="1">
        <f t="shared" si="9"/>
        <v>1.9065650249999999</v>
      </c>
      <c r="P63" s="1">
        <f t="shared" si="9"/>
        <v>1.903523388</v>
      </c>
      <c r="Q63" s="1"/>
      <c r="R63" s="1">
        <f t="shared" si="10"/>
        <v>1.9115638379999997</v>
      </c>
      <c r="T63">
        <f t="shared" si="1"/>
        <v>1.4867718740000002</v>
      </c>
      <c r="V63">
        <f t="shared" si="11"/>
        <v>0.63718794600000006</v>
      </c>
      <c r="W63" s="3">
        <f t="shared" si="12"/>
        <v>1.9115638380000002</v>
      </c>
      <c r="Y63" s="6">
        <v>4.3918847152963202E-2</v>
      </c>
      <c r="Z63" s="6">
        <v>6.7285182792693299E-2</v>
      </c>
      <c r="AA63" s="6">
        <v>6.5085400128736997E-3</v>
      </c>
      <c r="AC63">
        <f t="shared" si="28"/>
        <v>0.61059228836734236</v>
      </c>
      <c r="AD63">
        <f t="shared" si="28"/>
        <v>0.61089556463978423</v>
      </c>
      <c r="AE63">
        <f t="shared" si="13"/>
        <v>0.61010673262273241</v>
      </c>
      <c r="AG63">
        <f t="shared" si="14"/>
        <v>1.8315945856298588</v>
      </c>
      <c r="AI63">
        <f t="shared" si="30"/>
        <v>0.62353513543644212</v>
      </c>
      <c r="AJ63">
        <f t="shared" si="30"/>
        <v>0.62384484031679255</v>
      </c>
      <c r="AK63">
        <f t="shared" si="30"/>
        <v>0.62303928726943225</v>
      </c>
      <c r="AM63">
        <f t="shared" si="16"/>
        <v>1.8704192630226668</v>
      </c>
      <c r="AO63">
        <f t="shared" si="17"/>
        <v>0.61824567455578849</v>
      </c>
      <c r="AP63">
        <f t="shared" si="17"/>
        <v>0.60313593633276852</v>
      </c>
      <c r="AQ63">
        <f t="shared" si="17"/>
        <v>0.6424368852122172</v>
      </c>
      <c r="AS63">
        <f t="shared" si="18"/>
        <v>1.8638184961007744</v>
      </c>
      <c r="AU63">
        <f t="shared" si="19"/>
        <v>0.65339942951546726</v>
      </c>
      <c r="AV63">
        <f t="shared" si="19"/>
        <v>0.63743054410087396</v>
      </c>
      <c r="AW63">
        <f t="shared" si="19"/>
        <v>0.67896616437949364</v>
      </c>
      <c r="AY63">
        <f t="shared" si="20"/>
        <v>1.9697961379958349</v>
      </c>
      <c r="BA63">
        <f t="shared" si="21"/>
        <v>0.59970293186662427</v>
      </c>
      <c r="BB63">
        <f t="shared" si="21"/>
        <v>0.5850463726944265</v>
      </c>
      <c r="BC63">
        <f t="shared" si="21"/>
        <v>0.62316858727373592</v>
      </c>
      <c r="BE63">
        <f t="shared" si="22"/>
        <v>1.8079178918347867</v>
      </c>
      <c r="BG63">
        <f t="shared" si="23"/>
        <v>0.60761029569327984</v>
      </c>
      <c r="BH63">
        <f t="shared" si="23"/>
        <v>0.59276048292890637</v>
      </c>
      <c r="BI63">
        <f t="shared" si="23"/>
        <v>0.63138535674921403</v>
      </c>
      <c r="BK63">
        <f t="shared" si="24"/>
        <v>1.8317561353714003</v>
      </c>
      <c r="BM63">
        <f t="shared" si="25"/>
        <v>0.60664094509011235</v>
      </c>
      <c r="BN63">
        <f t="shared" si="25"/>
        <v>0.59181482296275101</v>
      </c>
      <c r="BO63">
        <f t="shared" si="25"/>
        <v>0.63037807662125367</v>
      </c>
      <c r="BQ63">
        <f t="shared" si="26"/>
        <v>1.828833844674117</v>
      </c>
      <c r="BS63">
        <f t="shared" si="27"/>
        <v>1.8577337649470624</v>
      </c>
    </row>
    <row r="64" spans="1:71">
      <c r="A64">
        <v>48</v>
      </c>
      <c r="B64">
        <v>0.50876122099999999</v>
      </c>
      <c r="C64">
        <v>0.52075412099999996</v>
      </c>
      <c r="D64">
        <v>0.69930106000000003</v>
      </c>
      <c r="E64">
        <v>0.56151456600000005</v>
      </c>
      <c r="F64">
        <v>0.50426160799999997</v>
      </c>
      <c r="G64">
        <v>0.60372609200000005</v>
      </c>
      <c r="H64">
        <v>0.50237394999999996</v>
      </c>
      <c r="J64" s="1">
        <f t="shared" si="9"/>
        <v>1.5262836630000001</v>
      </c>
      <c r="K64" s="1">
        <f t="shared" si="9"/>
        <v>1.5622623629999999</v>
      </c>
      <c r="L64" s="1">
        <f t="shared" si="9"/>
        <v>2.0979031800000003</v>
      </c>
      <c r="M64" s="1">
        <f t="shared" si="9"/>
        <v>1.6845436980000001</v>
      </c>
      <c r="N64" s="1">
        <f t="shared" si="9"/>
        <v>1.5127848239999999</v>
      </c>
      <c r="O64" s="1">
        <f t="shared" si="9"/>
        <v>1.8111782760000001</v>
      </c>
      <c r="P64" s="1">
        <f t="shared" si="9"/>
        <v>1.5071218499999999</v>
      </c>
      <c r="Q64" s="1"/>
      <c r="R64" s="1">
        <f t="shared" si="10"/>
        <v>1.671725407714286</v>
      </c>
      <c r="T64">
        <f t="shared" si="1"/>
        <v>1.3002308726666667</v>
      </c>
      <c r="V64">
        <f t="shared" si="11"/>
        <v>0.55724180257142863</v>
      </c>
      <c r="W64" s="3">
        <f t="shared" si="12"/>
        <v>1.6717254077142858</v>
      </c>
      <c r="Y64" s="6">
        <v>1.8706260132603299E-2</v>
      </c>
      <c r="Z64" s="6">
        <v>5.1794825866818398E-2</v>
      </c>
      <c r="AA64" s="6">
        <v>9.0476726437918806E-2</v>
      </c>
      <c r="AC64">
        <f t="shared" si="28"/>
        <v>0.50896371078181724</v>
      </c>
      <c r="AD64">
        <f t="shared" si="28"/>
        <v>0.50932188480530827</v>
      </c>
      <c r="AE64">
        <f t="shared" si="13"/>
        <v>0.5097406050386093</v>
      </c>
      <c r="AG64">
        <f t="shared" si="14"/>
        <v>1.5280262006257348</v>
      </c>
      <c r="AI64">
        <f>$C64*(1-(-0.0212765957446808*Y64))</f>
        <v>0.52096138402239467</v>
      </c>
      <c r="AJ64">
        <f t="shared" ref="AJ64:AK64" si="31">$C64*(1-(-0.0212765957446808*Z64))</f>
        <v>0.52132800119184308</v>
      </c>
      <c r="AK64">
        <f t="shared" si="31"/>
        <v>0.52175659181164113</v>
      </c>
      <c r="AM64">
        <f t="shared" si="16"/>
        <v>1.5640459770258788</v>
      </c>
      <c r="AO64">
        <f t="shared" si="17"/>
        <v>0.68621975246063471</v>
      </c>
      <c r="AP64">
        <f t="shared" si="17"/>
        <v>0.66308088336881854</v>
      </c>
      <c r="AQ64">
        <f t="shared" si="17"/>
        <v>0.63603058929663336</v>
      </c>
      <c r="AS64">
        <f t="shared" si="18"/>
        <v>1.9853312251260866</v>
      </c>
      <c r="AU64">
        <f t="shared" si="19"/>
        <v>0.55101072846015819</v>
      </c>
      <c r="AV64">
        <f t="shared" si="19"/>
        <v>0.53243101683234795</v>
      </c>
      <c r="AW64">
        <f t="shared" si="19"/>
        <v>0.51071056622111133</v>
      </c>
      <c r="AY64">
        <f t="shared" si="20"/>
        <v>1.5941523115136174</v>
      </c>
      <c r="BA64">
        <f t="shared" si="21"/>
        <v>0.49482875918586711</v>
      </c>
      <c r="BB64">
        <f t="shared" si="21"/>
        <v>0.47814346582231815</v>
      </c>
      <c r="BC64">
        <f t="shared" si="21"/>
        <v>0.45863766843983894</v>
      </c>
      <c r="BE64">
        <f t="shared" si="22"/>
        <v>1.4316098934480241</v>
      </c>
      <c r="BG64">
        <f t="shared" si="23"/>
        <v>0.59243263467420804</v>
      </c>
      <c r="BH64">
        <f t="shared" si="23"/>
        <v>0.57245620419360532</v>
      </c>
      <c r="BI64">
        <f t="shared" si="23"/>
        <v>0.54910293153068224</v>
      </c>
      <c r="BK64">
        <f t="shared" si="24"/>
        <v>1.7139917703984957</v>
      </c>
      <c r="BM64">
        <f t="shared" si="25"/>
        <v>0.49297641220745647</v>
      </c>
      <c r="BN64">
        <f t="shared" si="25"/>
        <v>0.47635357873972423</v>
      </c>
      <c r="BO64">
        <f t="shared" si="25"/>
        <v>0.45692079955631326</v>
      </c>
      <c r="BQ64">
        <f t="shared" si="26"/>
        <v>1.4262507905034938</v>
      </c>
      <c r="BS64">
        <f t="shared" si="27"/>
        <v>1.6062011669487615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7"/>
  <sheetViews>
    <sheetView topLeftCell="A40" workbookViewId="0">
      <selection activeCell="J75" sqref="J75"/>
    </sheetView>
  </sheetViews>
  <sheetFormatPr defaultRowHeight="15"/>
  <cols>
    <col min="7" max="7" width="15.5703125" customWidth="1"/>
  </cols>
  <sheetData>
    <row r="1" spans="1:7">
      <c r="A1" t="s">
        <v>8</v>
      </c>
      <c r="B1" t="s">
        <v>9</v>
      </c>
      <c r="C1" t="s">
        <v>10</v>
      </c>
      <c r="D1" t="s">
        <v>13</v>
      </c>
      <c r="E1" t="s">
        <v>20</v>
      </c>
      <c r="F1" t="s">
        <v>21</v>
      </c>
      <c r="G1" t="s">
        <v>14</v>
      </c>
    </row>
    <row r="2" spans="1:7">
      <c r="A2" t="s">
        <v>11</v>
      </c>
      <c r="B2" s="10">
        <v>40364</v>
      </c>
      <c r="C2">
        <v>1</v>
      </c>
      <c r="D2">
        <v>24305</v>
      </c>
      <c r="E2">
        <f>D2/7000</f>
        <v>3.472142857142857</v>
      </c>
      <c r="F2">
        <v>0.55829950800000006</v>
      </c>
      <c r="G2">
        <f>2000*F2</f>
        <v>1116.5990160000001</v>
      </c>
    </row>
    <row r="3" spans="1:7">
      <c r="A3" t="s">
        <v>11</v>
      </c>
      <c r="B3" s="10">
        <v>40364</v>
      </c>
      <c r="C3">
        <v>2</v>
      </c>
      <c r="D3">
        <v>23605</v>
      </c>
      <c r="E3">
        <f t="shared" ref="E3:E66" si="0">D3/7000</f>
        <v>3.3721428571428573</v>
      </c>
      <c r="F3">
        <v>0.40383953</v>
      </c>
      <c r="G3">
        <f>2000*F3</f>
        <v>807.67906000000005</v>
      </c>
    </row>
    <row r="4" spans="1:7">
      <c r="A4" t="s">
        <v>11</v>
      </c>
      <c r="B4" s="10">
        <v>40364</v>
      </c>
      <c r="C4">
        <v>3</v>
      </c>
      <c r="D4">
        <v>23143</v>
      </c>
      <c r="E4">
        <f t="shared" si="0"/>
        <v>3.306142857142857</v>
      </c>
      <c r="F4">
        <v>0.31345887700000002</v>
      </c>
      <c r="G4">
        <f t="shared" ref="G4:G67" si="1">2000*F4</f>
        <v>626.91775400000006</v>
      </c>
    </row>
    <row r="5" spans="1:7">
      <c r="A5" t="s">
        <v>11</v>
      </c>
      <c r="B5" s="10">
        <v>40364</v>
      </c>
      <c r="C5">
        <v>4</v>
      </c>
      <c r="D5">
        <v>22757</v>
      </c>
      <c r="E5">
        <f t="shared" si="0"/>
        <v>3.2509999999999999</v>
      </c>
      <c r="F5">
        <v>0.43122201799999998</v>
      </c>
      <c r="G5">
        <f t="shared" si="1"/>
        <v>862.44403599999998</v>
      </c>
    </row>
    <row r="6" spans="1:7">
      <c r="A6" t="s">
        <v>11</v>
      </c>
      <c r="B6" s="10">
        <v>40364</v>
      </c>
      <c r="C6">
        <v>5</v>
      </c>
      <c r="D6">
        <v>22326</v>
      </c>
      <c r="E6">
        <f t="shared" si="0"/>
        <v>3.1894285714285715</v>
      </c>
      <c r="F6">
        <v>0.36051343299999999</v>
      </c>
      <c r="G6">
        <f t="shared" si="1"/>
        <v>721.02686600000004</v>
      </c>
    </row>
    <row r="7" spans="1:7">
      <c r="A7" t="s">
        <v>11</v>
      </c>
      <c r="B7" s="10">
        <v>40364</v>
      </c>
      <c r="C7">
        <v>6</v>
      </c>
      <c r="D7">
        <v>22000</v>
      </c>
      <c r="E7">
        <f t="shared" si="0"/>
        <v>3.1428571428571428</v>
      </c>
      <c r="F7">
        <v>0.33964708199999999</v>
      </c>
      <c r="G7">
        <f t="shared" si="1"/>
        <v>679.29416400000002</v>
      </c>
    </row>
    <row r="8" spans="1:7">
      <c r="A8" t="s">
        <v>11</v>
      </c>
      <c r="B8" s="10">
        <v>40364</v>
      </c>
      <c r="C8">
        <v>7</v>
      </c>
      <c r="D8">
        <v>21883</v>
      </c>
      <c r="E8">
        <f t="shared" si="0"/>
        <v>3.1261428571428573</v>
      </c>
      <c r="F8">
        <v>0.37114722</v>
      </c>
      <c r="G8">
        <f t="shared" si="1"/>
        <v>742.29444000000001</v>
      </c>
    </row>
    <row r="9" spans="1:7">
      <c r="A9" t="s">
        <v>11</v>
      </c>
      <c r="B9" s="10">
        <v>40364</v>
      </c>
      <c r="C9">
        <v>8</v>
      </c>
      <c r="D9">
        <v>21812</v>
      </c>
      <c r="E9">
        <f t="shared" si="0"/>
        <v>3.1160000000000001</v>
      </c>
      <c r="F9">
        <v>0.317180197</v>
      </c>
      <c r="G9">
        <f t="shared" si="1"/>
        <v>634.36039400000004</v>
      </c>
    </row>
    <row r="10" spans="1:7">
      <c r="A10" t="s">
        <v>11</v>
      </c>
      <c r="B10" s="10">
        <v>40364</v>
      </c>
      <c r="C10">
        <v>9</v>
      </c>
      <c r="D10">
        <v>21749</v>
      </c>
      <c r="E10">
        <f t="shared" si="0"/>
        <v>3.1070000000000002</v>
      </c>
      <c r="F10">
        <v>0.28472897600000002</v>
      </c>
      <c r="G10">
        <f t="shared" si="1"/>
        <v>569.45795200000009</v>
      </c>
    </row>
    <row r="11" spans="1:7">
      <c r="A11" t="s">
        <v>11</v>
      </c>
      <c r="B11" s="10">
        <v>40364</v>
      </c>
      <c r="C11">
        <v>10</v>
      </c>
      <c r="D11">
        <v>21283</v>
      </c>
      <c r="E11">
        <f t="shared" si="0"/>
        <v>3.0404285714285715</v>
      </c>
      <c r="F11">
        <v>0.29807660499999999</v>
      </c>
      <c r="G11">
        <f t="shared" si="1"/>
        <v>596.15320999999994</v>
      </c>
    </row>
    <row r="12" spans="1:7">
      <c r="A12" t="s">
        <v>11</v>
      </c>
      <c r="B12" s="10">
        <v>40364</v>
      </c>
      <c r="C12">
        <v>11</v>
      </c>
      <c r="D12">
        <v>21522</v>
      </c>
      <c r="E12">
        <f t="shared" si="0"/>
        <v>3.0745714285714287</v>
      </c>
      <c r="F12">
        <v>0.21330474699999999</v>
      </c>
      <c r="G12">
        <f t="shared" si="1"/>
        <v>426.60949399999998</v>
      </c>
    </row>
    <row r="13" spans="1:7">
      <c r="A13" t="s">
        <v>11</v>
      </c>
      <c r="B13" s="10">
        <v>40364</v>
      </c>
      <c r="C13">
        <v>12</v>
      </c>
      <c r="D13">
        <v>22508</v>
      </c>
      <c r="E13">
        <f t="shared" si="0"/>
        <v>3.2154285714285713</v>
      </c>
      <c r="F13">
        <v>0.34056088899999998</v>
      </c>
      <c r="G13">
        <f t="shared" si="1"/>
        <v>681.12177799999995</v>
      </c>
    </row>
    <row r="14" spans="1:7">
      <c r="A14" t="s">
        <v>11</v>
      </c>
      <c r="B14" s="10">
        <v>40364</v>
      </c>
      <c r="C14">
        <v>13</v>
      </c>
      <c r="D14">
        <v>25228</v>
      </c>
      <c r="E14">
        <f t="shared" si="0"/>
        <v>3.6040000000000001</v>
      </c>
      <c r="F14">
        <v>0.307256064</v>
      </c>
      <c r="G14">
        <f t="shared" si="1"/>
        <v>614.51212799999996</v>
      </c>
    </row>
    <row r="15" spans="1:7">
      <c r="A15" t="s">
        <v>11</v>
      </c>
      <c r="B15" s="10">
        <v>40364</v>
      </c>
      <c r="C15">
        <v>14</v>
      </c>
      <c r="D15">
        <v>28229</v>
      </c>
      <c r="E15">
        <f t="shared" si="0"/>
        <v>4.0327142857142855</v>
      </c>
      <c r="F15">
        <v>0.362117894</v>
      </c>
      <c r="G15">
        <f t="shared" si="1"/>
        <v>724.23578799999996</v>
      </c>
    </row>
    <row r="16" spans="1:7">
      <c r="A16" t="s">
        <v>11</v>
      </c>
      <c r="B16" s="10">
        <v>40364</v>
      </c>
      <c r="C16">
        <v>15</v>
      </c>
      <c r="D16">
        <v>31952</v>
      </c>
      <c r="E16">
        <f t="shared" si="0"/>
        <v>4.5645714285714289</v>
      </c>
      <c r="F16">
        <v>0.45321878599999998</v>
      </c>
      <c r="G16">
        <f t="shared" si="1"/>
        <v>906.43757199999993</v>
      </c>
    </row>
    <row r="17" spans="1:7">
      <c r="A17" t="s">
        <v>11</v>
      </c>
      <c r="B17" s="10">
        <v>40364</v>
      </c>
      <c r="C17">
        <v>16</v>
      </c>
      <c r="D17">
        <v>34507</v>
      </c>
      <c r="E17">
        <f t="shared" si="0"/>
        <v>4.9295714285714283</v>
      </c>
      <c r="F17">
        <v>0.53052513800000001</v>
      </c>
      <c r="G17">
        <f t="shared" si="1"/>
        <v>1061.0502759999999</v>
      </c>
    </row>
    <row r="18" spans="1:7">
      <c r="A18" t="s">
        <v>11</v>
      </c>
      <c r="B18" s="10">
        <v>40364</v>
      </c>
      <c r="C18">
        <v>17</v>
      </c>
      <c r="D18">
        <v>36261</v>
      </c>
      <c r="E18">
        <f t="shared" si="0"/>
        <v>5.1801428571428572</v>
      </c>
      <c r="F18">
        <v>0.64560692600000003</v>
      </c>
      <c r="G18">
        <f t="shared" si="1"/>
        <v>1291.2138520000001</v>
      </c>
    </row>
    <row r="19" spans="1:7">
      <c r="A19" t="s">
        <v>11</v>
      </c>
      <c r="B19" s="10">
        <v>40364</v>
      </c>
      <c r="C19">
        <v>18</v>
      </c>
      <c r="D19">
        <v>37212</v>
      </c>
      <c r="E19">
        <f t="shared" si="0"/>
        <v>5.3159999999999998</v>
      </c>
      <c r="F19">
        <v>0.64274955499999997</v>
      </c>
      <c r="G19">
        <f t="shared" si="1"/>
        <v>1285.49911</v>
      </c>
    </row>
    <row r="20" spans="1:7">
      <c r="A20" t="s">
        <v>11</v>
      </c>
      <c r="B20" s="10">
        <v>40364</v>
      </c>
      <c r="C20">
        <v>19</v>
      </c>
      <c r="D20">
        <v>38263</v>
      </c>
      <c r="E20">
        <f t="shared" si="0"/>
        <v>5.4661428571428567</v>
      </c>
      <c r="F20">
        <v>0.38777378600000001</v>
      </c>
      <c r="G20">
        <f t="shared" si="1"/>
        <v>775.54757200000006</v>
      </c>
    </row>
    <row r="21" spans="1:7">
      <c r="A21" t="s">
        <v>11</v>
      </c>
      <c r="B21" s="10">
        <v>40364</v>
      </c>
      <c r="C21">
        <v>20</v>
      </c>
      <c r="D21">
        <v>38771</v>
      </c>
      <c r="E21">
        <f t="shared" si="0"/>
        <v>5.5387142857142857</v>
      </c>
      <c r="F21">
        <v>0.61497356400000003</v>
      </c>
      <c r="G21">
        <f t="shared" si="1"/>
        <v>1229.947128</v>
      </c>
    </row>
    <row r="22" spans="1:7">
      <c r="A22" t="s">
        <v>11</v>
      </c>
      <c r="B22" s="10">
        <v>40364</v>
      </c>
      <c r="C22">
        <v>21</v>
      </c>
      <c r="D22">
        <v>38839</v>
      </c>
      <c r="E22">
        <f t="shared" si="0"/>
        <v>5.5484285714285715</v>
      </c>
      <c r="F22">
        <v>0.48143819900000001</v>
      </c>
      <c r="G22">
        <f t="shared" si="1"/>
        <v>962.87639799999999</v>
      </c>
    </row>
    <row r="23" spans="1:7">
      <c r="A23" t="s">
        <v>11</v>
      </c>
      <c r="B23" s="10">
        <v>40364</v>
      </c>
      <c r="C23">
        <v>22</v>
      </c>
      <c r="D23">
        <v>39036</v>
      </c>
      <c r="E23">
        <f t="shared" si="0"/>
        <v>5.5765714285714285</v>
      </c>
      <c r="F23">
        <v>0.42667123800000001</v>
      </c>
      <c r="G23">
        <f t="shared" si="1"/>
        <v>853.34247600000003</v>
      </c>
    </row>
    <row r="24" spans="1:7">
      <c r="A24" t="s">
        <v>11</v>
      </c>
      <c r="B24" s="10">
        <v>40364</v>
      </c>
      <c r="C24">
        <v>23</v>
      </c>
      <c r="D24">
        <v>39227</v>
      </c>
      <c r="E24">
        <f t="shared" si="0"/>
        <v>5.6038571428571426</v>
      </c>
      <c r="F24">
        <v>0.52935195199999996</v>
      </c>
      <c r="G24">
        <f t="shared" si="1"/>
        <v>1058.703904</v>
      </c>
    </row>
    <row r="25" spans="1:7">
      <c r="A25" t="s">
        <v>11</v>
      </c>
      <c r="B25" s="10">
        <v>40364</v>
      </c>
      <c r="C25">
        <v>24</v>
      </c>
      <c r="D25">
        <v>39365</v>
      </c>
      <c r="E25">
        <f t="shared" si="0"/>
        <v>5.6235714285714282</v>
      </c>
      <c r="F25">
        <v>0.82258019699999996</v>
      </c>
      <c r="G25">
        <f t="shared" si="1"/>
        <v>1645.160394</v>
      </c>
    </row>
    <row r="26" spans="1:7">
      <c r="A26" t="s">
        <v>11</v>
      </c>
      <c r="B26" s="10">
        <v>40364</v>
      </c>
      <c r="C26">
        <v>25</v>
      </c>
      <c r="D26">
        <v>39471</v>
      </c>
      <c r="E26">
        <f t="shared" si="0"/>
        <v>5.6387142857142853</v>
      </c>
      <c r="F26">
        <v>1.0597486190000001</v>
      </c>
      <c r="G26">
        <f t="shared" si="1"/>
        <v>2119.4972379999999</v>
      </c>
    </row>
    <row r="27" spans="1:7">
      <c r="A27" t="s">
        <v>11</v>
      </c>
      <c r="B27" s="10">
        <v>40364</v>
      </c>
      <c r="C27">
        <v>26</v>
      </c>
      <c r="D27">
        <v>39280</v>
      </c>
      <c r="E27">
        <f t="shared" si="0"/>
        <v>5.6114285714285712</v>
      </c>
      <c r="F27">
        <v>0.76310166899999998</v>
      </c>
      <c r="G27">
        <f t="shared" si="1"/>
        <v>1526.203338</v>
      </c>
    </row>
    <row r="28" spans="1:7">
      <c r="A28" t="s">
        <v>11</v>
      </c>
      <c r="B28" s="10">
        <v>40364</v>
      </c>
      <c r="C28">
        <v>27</v>
      </c>
      <c r="D28">
        <v>39094</v>
      </c>
      <c r="E28">
        <f t="shared" si="0"/>
        <v>5.5848571428571425</v>
      </c>
      <c r="F28">
        <v>0.69160281300000004</v>
      </c>
      <c r="G28">
        <f t="shared" si="1"/>
        <v>1383.2056260000002</v>
      </c>
    </row>
    <row r="29" spans="1:7">
      <c r="A29" t="s">
        <v>11</v>
      </c>
      <c r="B29" s="10">
        <v>40364</v>
      </c>
      <c r="C29">
        <v>28</v>
      </c>
      <c r="D29">
        <v>38882</v>
      </c>
      <c r="E29">
        <f t="shared" si="0"/>
        <v>5.5545714285714283</v>
      </c>
      <c r="F29">
        <v>0.66795966500000004</v>
      </c>
      <c r="G29">
        <f t="shared" si="1"/>
        <v>1335.9193300000002</v>
      </c>
    </row>
    <row r="30" spans="1:7">
      <c r="A30" t="s">
        <v>11</v>
      </c>
      <c r="B30" s="10">
        <v>40364</v>
      </c>
      <c r="C30">
        <v>29</v>
      </c>
      <c r="D30">
        <v>38770</v>
      </c>
      <c r="E30">
        <f t="shared" si="0"/>
        <v>5.5385714285714283</v>
      </c>
      <c r="F30">
        <v>0.68268795199999999</v>
      </c>
      <c r="G30">
        <f t="shared" si="1"/>
        <v>1365.375904</v>
      </c>
    </row>
    <row r="31" spans="1:7">
      <c r="A31" t="s">
        <v>11</v>
      </c>
      <c r="B31" s="10">
        <v>40364</v>
      </c>
      <c r="C31">
        <v>30</v>
      </c>
      <c r="D31">
        <v>38543</v>
      </c>
      <c r="E31">
        <f t="shared" si="0"/>
        <v>5.5061428571428568</v>
      </c>
      <c r="F31">
        <v>0.62114177699999995</v>
      </c>
      <c r="G31">
        <f t="shared" si="1"/>
        <v>1242.2835539999999</v>
      </c>
    </row>
    <row r="32" spans="1:7">
      <c r="A32" t="s">
        <v>11</v>
      </c>
      <c r="B32" s="10">
        <v>40364</v>
      </c>
      <c r="C32">
        <v>31</v>
      </c>
      <c r="D32">
        <v>38282</v>
      </c>
      <c r="E32">
        <f t="shared" si="0"/>
        <v>5.4688571428571429</v>
      </c>
      <c r="F32">
        <v>0.71758219599999995</v>
      </c>
      <c r="G32">
        <f t="shared" si="1"/>
        <v>1435.1643919999999</v>
      </c>
    </row>
    <row r="33" spans="1:7">
      <c r="A33" t="s">
        <v>11</v>
      </c>
      <c r="B33" s="10">
        <v>40364</v>
      </c>
      <c r="C33">
        <v>32</v>
      </c>
      <c r="D33">
        <v>38705</v>
      </c>
      <c r="E33">
        <f t="shared" si="0"/>
        <v>5.5292857142857139</v>
      </c>
      <c r="F33">
        <v>0.60632121900000002</v>
      </c>
      <c r="G33">
        <f t="shared" si="1"/>
        <v>1212.6424380000001</v>
      </c>
    </row>
    <row r="34" spans="1:7">
      <c r="A34" t="s">
        <v>11</v>
      </c>
      <c r="B34" s="10">
        <v>40364</v>
      </c>
      <c r="C34">
        <v>33</v>
      </c>
      <c r="D34">
        <v>39150</v>
      </c>
      <c r="E34">
        <f t="shared" si="0"/>
        <v>5.5928571428571425</v>
      </c>
      <c r="F34">
        <v>0.90538076000000001</v>
      </c>
      <c r="G34">
        <f t="shared" si="1"/>
        <v>1810.76152</v>
      </c>
    </row>
    <row r="35" spans="1:7">
      <c r="A35" t="s">
        <v>11</v>
      </c>
      <c r="B35" s="10">
        <v>40364</v>
      </c>
      <c r="C35">
        <v>34</v>
      </c>
      <c r="D35">
        <v>39642</v>
      </c>
      <c r="E35">
        <f t="shared" si="0"/>
        <v>5.6631428571428568</v>
      </c>
      <c r="F35">
        <v>0.83764606799999997</v>
      </c>
      <c r="G35">
        <f t="shared" si="1"/>
        <v>1675.292136</v>
      </c>
    </row>
    <row r="36" spans="1:7">
      <c r="A36" t="s">
        <v>11</v>
      </c>
      <c r="B36" s="10">
        <v>40364</v>
      </c>
      <c r="C36">
        <v>35</v>
      </c>
      <c r="D36">
        <v>39561</v>
      </c>
      <c r="E36">
        <f t="shared" si="0"/>
        <v>5.6515714285714287</v>
      </c>
      <c r="F36">
        <v>1.2356579860000001</v>
      </c>
      <c r="G36">
        <f t="shared" si="1"/>
        <v>2471.3159720000003</v>
      </c>
    </row>
    <row r="37" spans="1:7">
      <c r="A37" t="s">
        <v>11</v>
      </c>
      <c r="B37" s="10">
        <v>40364</v>
      </c>
      <c r="C37">
        <v>36</v>
      </c>
      <c r="D37">
        <v>38916</v>
      </c>
      <c r="E37">
        <f t="shared" si="0"/>
        <v>5.5594285714285716</v>
      </c>
      <c r="F37">
        <v>1.442214098</v>
      </c>
      <c r="G37">
        <f t="shared" si="1"/>
        <v>2884.4281959999998</v>
      </c>
    </row>
    <row r="38" spans="1:7">
      <c r="A38" t="s">
        <v>11</v>
      </c>
      <c r="B38" s="10">
        <v>40364</v>
      </c>
      <c r="C38">
        <v>37</v>
      </c>
      <c r="D38">
        <v>37999</v>
      </c>
      <c r="E38">
        <f t="shared" si="0"/>
        <v>5.4284285714285714</v>
      </c>
      <c r="F38">
        <v>1.079739022</v>
      </c>
      <c r="G38">
        <f t="shared" si="1"/>
        <v>2159.478044</v>
      </c>
    </row>
    <row r="39" spans="1:7">
      <c r="A39" t="s">
        <v>11</v>
      </c>
      <c r="B39" s="10">
        <v>40364</v>
      </c>
      <c r="C39">
        <v>38</v>
      </c>
      <c r="D39">
        <v>37242</v>
      </c>
      <c r="E39">
        <f t="shared" si="0"/>
        <v>5.3202857142857143</v>
      </c>
      <c r="F39">
        <v>1.2439194280000001</v>
      </c>
      <c r="G39">
        <f t="shared" si="1"/>
        <v>2487.8388560000003</v>
      </c>
    </row>
    <row r="40" spans="1:7">
      <c r="A40" t="s">
        <v>11</v>
      </c>
      <c r="B40" s="10">
        <v>40364</v>
      </c>
      <c r="C40">
        <v>39</v>
      </c>
      <c r="D40">
        <v>36268</v>
      </c>
      <c r="E40">
        <f t="shared" si="0"/>
        <v>5.1811428571428575</v>
      </c>
      <c r="F40">
        <v>0.79410075199999997</v>
      </c>
      <c r="G40">
        <f t="shared" si="1"/>
        <v>1588.2015039999999</v>
      </c>
    </row>
    <row r="41" spans="1:7">
      <c r="A41" t="s">
        <v>11</v>
      </c>
      <c r="B41" s="10">
        <v>40364</v>
      </c>
      <c r="C41">
        <v>40</v>
      </c>
      <c r="D41">
        <v>35381</v>
      </c>
      <c r="E41">
        <f t="shared" si="0"/>
        <v>5.0544285714285717</v>
      </c>
      <c r="F41">
        <v>1.044940363</v>
      </c>
      <c r="G41">
        <f t="shared" si="1"/>
        <v>2089.8807259999999</v>
      </c>
    </row>
    <row r="42" spans="1:7">
      <c r="A42" t="s">
        <v>11</v>
      </c>
      <c r="B42" s="10">
        <v>40364</v>
      </c>
      <c r="C42">
        <v>41</v>
      </c>
      <c r="D42">
        <v>34532</v>
      </c>
      <c r="E42">
        <f t="shared" si="0"/>
        <v>4.9331428571428573</v>
      </c>
      <c r="F42">
        <v>0.95893326000000001</v>
      </c>
      <c r="G42">
        <f t="shared" si="1"/>
        <v>1917.86652</v>
      </c>
    </row>
    <row r="43" spans="1:7">
      <c r="A43" t="s">
        <v>11</v>
      </c>
      <c r="B43" s="10">
        <v>40364</v>
      </c>
      <c r="C43">
        <v>42</v>
      </c>
      <c r="D43">
        <v>33949</v>
      </c>
      <c r="E43">
        <f t="shared" si="0"/>
        <v>4.8498571428571431</v>
      </c>
      <c r="F43">
        <v>0.97832738500000005</v>
      </c>
      <c r="G43">
        <f t="shared" si="1"/>
        <v>1956.6547700000001</v>
      </c>
    </row>
    <row r="44" spans="1:7">
      <c r="A44" t="s">
        <v>11</v>
      </c>
      <c r="B44" s="10">
        <v>40364</v>
      </c>
      <c r="C44">
        <v>43</v>
      </c>
      <c r="D44">
        <v>33776</v>
      </c>
      <c r="E44">
        <f t="shared" si="0"/>
        <v>4.8251428571428567</v>
      </c>
      <c r="F44">
        <v>1.0668284669999999</v>
      </c>
      <c r="G44">
        <f t="shared" si="1"/>
        <v>2133.6569339999996</v>
      </c>
    </row>
    <row r="45" spans="1:7">
      <c r="A45" t="s">
        <v>11</v>
      </c>
      <c r="B45" s="10">
        <v>40364</v>
      </c>
      <c r="C45">
        <v>44</v>
      </c>
      <c r="D45">
        <v>33700</v>
      </c>
      <c r="E45">
        <f t="shared" si="0"/>
        <v>4.8142857142857141</v>
      </c>
      <c r="F45">
        <v>0.76499283100000004</v>
      </c>
      <c r="G45">
        <f t="shared" si="1"/>
        <v>1529.985662</v>
      </c>
    </row>
    <row r="46" spans="1:7">
      <c r="A46" t="s">
        <v>11</v>
      </c>
      <c r="B46" s="10">
        <v>40364</v>
      </c>
      <c r="C46">
        <v>45</v>
      </c>
      <c r="D46">
        <v>33679</v>
      </c>
      <c r="E46">
        <f t="shared" si="0"/>
        <v>4.8112857142857139</v>
      </c>
      <c r="F46">
        <v>0.77073026</v>
      </c>
      <c r="G46">
        <f t="shared" si="1"/>
        <v>1541.4605200000001</v>
      </c>
    </row>
    <row r="47" spans="1:7">
      <c r="A47" t="s">
        <v>11</v>
      </c>
      <c r="B47" s="10">
        <v>40364</v>
      </c>
      <c r="C47">
        <v>46</v>
      </c>
      <c r="D47">
        <v>32046</v>
      </c>
      <c r="E47">
        <f t="shared" si="0"/>
        <v>4.5780000000000003</v>
      </c>
      <c r="F47">
        <v>0.60925198000000003</v>
      </c>
      <c r="G47">
        <f t="shared" si="1"/>
        <v>1218.50396</v>
      </c>
    </row>
    <row r="48" spans="1:7">
      <c r="A48" t="s">
        <v>11</v>
      </c>
      <c r="B48" s="10">
        <v>40364</v>
      </c>
      <c r="C48">
        <v>47</v>
      </c>
      <c r="D48">
        <v>29745</v>
      </c>
      <c r="E48">
        <f t="shared" si="0"/>
        <v>4.2492857142857146</v>
      </c>
      <c r="F48">
        <v>0.61002225700000001</v>
      </c>
      <c r="G48">
        <f t="shared" si="1"/>
        <v>1220.0445139999999</v>
      </c>
    </row>
    <row r="49" spans="1:7">
      <c r="A49" t="s">
        <v>11</v>
      </c>
      <c r="B49" s="10">
        <v>40364</v>
      </c>
      <c r="C49">
        <v>48</v>
      </c>
      <c r="D49">
        <v>27718</v>
      </c>
      <c r="E49">
        <f t="shared" si="0"/>
        <v>3.9597142857142855</v>
      </c>
      <c r="F49">
        <v>0.50876122099999999</v>
      </c>
      <c r="G49">
        <f t="shared" si="1"/>
        <v>1017.522442</v>
      </c>
    </row>
    <row r="50" spans="1:7">
      <c r="A50" t="s">
        <v>12</v>
      </c>
      <c r="B50" s="10">
        <v>40365</v>
      </c>
      <c r="C50">
        <v>1</v>
      </c>
      <c r="D50">
        <v>26137</v>
      </c>
      <c r="E50">
        <f t="shared" si="0"/>
        <v>3.733857142857143</v>
      </c>
      <c r="F50">
        <v>0.40080532200000002</v>
      </c>
      <c r="G50">
        <f t="shared" si="1"/>
        <v>801.61064400000009</v>
      </c>
    </row>
    <row r="51" spans="1:7">
      <c r="A51" t="s">
        <v>12</v>
      </c>
      <c r="B51" s="10">
        <v>40365</v>
      </c>
      <c r="C51">
        <v>2</v>
      </c>
      <c r="D51">
        <v>25208</v>
      </c>
      <c r="E51">
        <f t="shared" si="0"/>
        <v>3.601142857142857</v>
      </c>
      <c r="F51">
        <v>0.415645669</v>
      </c>
      <c r="G51">
        <f t="shared" si="1"/>
        <v>831.291338</v>
      </c>
    </row>
    <row r="52" spans="1:7">
      <c r="A52" t="s">
        <v>12</v>
      </c>
      <c r="B52" s="10">
        <v>40365</v>
      </c>
      <c r="C52">
        <v>3</v>
      </c>
      <c r="D52">
        <v>24683</v>
      </c>
      <c r="E52">
        <f t="shared" si="0"/>
        <v>3.5261428571428572</v>
      </c>
      <c r="F52">
        <v>0.41715970099999999</v>
      </c>
      <c r="G52">
        <f t="shared" si="1"/>
        <v>834.31940199999997</v>
      </c>
    </row>
    <row r="53" spans="1:7">
      <c r="A53" t="s">
        <v>12</v>
      </c>
      <c r="B53" s="10">
        <v>40365</v>
      </c>
      <c r="C53">
        <v>4</v>
      </c>
      <c r="D53">
        <v>24314</v>
      </c>
      <c r="E53">
        <f t="shared" si="0"/>
        <v>3.4734285714285713</v>
      </c>
      <c r="F53">
        <v>0.273945567</v>
      </c>
      <c r="G53">
        <f t="shared" si="1"/>
        <v>547.89113399999997</v>
      </c>
    </row>
    <row r="54" spans="1:7">
      <c r="A54" t="s">
        <v>12</v>
      </c>
      <c r="B54" s="10">
        <v>40365</v>
      </c>
      <c r="C54">
        <v>5</v>
      </c>
      <c r="D54">
        <v>23919</v>
      </c>
      <c r="E54">
        <f t="shared" si="0"/>
        <v>3.4169999999999998</v>
      </c>
      <c r="F54">
        <v>0.35056400199999999</v>
      </c>
      <c r="G54">
        <f t="shared" si="1"/>
        <v>701.12800399999992</v>
      </c>
    </row>
    <row r="55" spans="1:7">
      <c r="A55" t="s">
        <v>12</v>
      </c>
      <c r="B55" s="10">
        <v>40365</v>
      </c>
      <c r="C55">
        <v>6</v>
      </c>
      <c r="D55">
        <v>23634</v>
      </c>
      <c r="E55">
        <f t="shared" si="0"/>
        <v>3.3762857142857143</v>
      </c>
      <c r="F55">
        <v>0.34383582299999998</v>
      </c>
      <c r="G55">
        <f t="shared" si="1"/>
        <v>687.67164600000001</v>
      </c>
    </row>
    <row r="56" spans="1:7">
      <c r="A56" t="s">
        <v>12</v>
      </c>
      <c r="B56" s="10">
        <v>40365</v>
      </c>
      <c r="C56">
        <v>7</v>
      </c>
      <c r="D56">
        <v>23456</v>
      </c>
      <c r="E56">
        <f t="shared" si="0"/>
        <v>3.350857142857143</v>
      </c>
      <c r="F56">
        <v>0.37689109599999998</v>
      </c>
      <c r="G56">
        <f t="shared" si="1"/>
        <v>753.78219200000001</v>
      </c>
    </row>
    <row r="57" spans="1:7">
      <c r="A57" t="s">
        <v>12</v>
      </c>
      <c r="B57" s="10">
        <v>40365</v>
      </c>
      <c r="C57">
        <v>8</v>
      </c>
      <c r="D57">
        <v>23548</v>
      </c>
      <c r="E57">
        <f t="shared" si="0"/>
        <v>3.3639999999999999</v>
      </c>
      <c r="F57">
        <v>0.29474283200000001</v>
      </c>
      <c r="G57">
        <f t="shared" si="1"/>
        <v>589.48566400000004</v>
      </c>
    </row>
    <row r="58" spans="1:7">
      <c r="A58" t="s">
        <v>12</v>
      </c>
      <c r="B58" s="10">
        <v>40365</v>
      </c>
      <c r="C58">
        <v>9</v>
      </c>
      <c r="D58">
        <v>23352</v>
      </c>
      <c r="E58">
        <f t="shared" si="0"/>
        <v>3.3359999999999999</v>
      </c>
      <c r="F58">
        <v>0.301992808</v>
      </c>
      <c r="G58">
        <f t="shared" si="1"/>
        <v>603.98561600000005</v>
      </c>
    </row>
    <row r="59" spans="1:7">
      <c r="A59" t="s">
        <v>12</v>
      </c>
      <c r="B59" s="10">
        <v>40365</v>
      </c>
      <c r="C59">
        <v>10</v>
      </c>
      <c r="D59">
        <v>22721</v>
      </c>
      <c r="E59">
        <f t="shared" si="0"/>
        <v>3.245857142857143</v>
      </c>
      <c r="F59">
        <v>0.257279965</v>
      </c>
      <c r="G59">
        <f t="shared" si="1"/>
        <v>514.55993000000001</v>
      </c>
    </row>
    <row r="60" spans="1:7">
      <c r="A60" t="s">
        <v>12</v>
      </c>
      <c r="B60" s="10">
        <v>40365</v>
      </c>
      <c r="C60">
        <v>11</v>
      </c>
      <c r="D60">
        <v>23174</v>
      </c>
      <c r="E60">
        <f t="shared" si="0"/>
        <v>3.3105714285714285</v>
      </c>
      <c r="F60">
        <v>0.30174770400000001</v>
      </c>
      <c r="G60">
        <f t="shared" si="1"/>
        <v>603.495408</v>
      </c>
    </row>
    <row r="61" spans="1:7">
      <c r="A61" t="s">
        <v>12</v>
      </c>
      <c r="B61" s="10">
        <v>40365</v>
      </c>
      <c r="C61">
        <v>12</v>
      </c>
      <c r="D61">
        <v>23962</v>
      </c>
      <c r="E61">
        <f t="shared" si="0"/>
        <v>3.423142857142857</v>
      </c>
      <c r="F61">
        <v>0.30319731599999999</v>
      </c>
      <c r="G61">
        <f t="shared" si="1"/>
        <v>606.394632</v>
      </c>
    </row>
    <row r="62" spans="1:7">
      <c r="A62" t="s">
        <v>12</v>
      </c>
      <c r="B62" s="10">
        <v>40365</v>
      </c>
      <c r="C62">
        <v>13</v>
      </c>
      <c r="D62">
        <v>26598</v>
      </c>
      <c r="E62">
        <f t="shared" si="0"/>
        <v>3.7997142857142858</v>
      </c>
      <c r="F62">
        <v>0.29909651100000001</v>
      </c>
      <c r="G62">
        <f t="shared" si="1"/>
        <v>598.19302200000004</v>
      </c>
    </row>
    <row r="63" spans="1:7">
      <c r="A63" t="s">
        <v>12</v>
      </c>
      <c r="B63" s="10">
        <v>40365</v>
      </c>
      <c r="C63">
        <v>14</v>
      </c>
      <c r="D63">
        <v>29450</v>
      </c>
      <c r="E63">
        <f t="shared" si="0"/>
        <v>4.2071428571428573</v>
      </c>
      <c r="F63">
        <v>0.40225212100000002</v>
      </c>
      <c r="G63">
        <f t="shared" si="1"/>
        <v>804.50424200000009</v>
      </c>
    </row>
    <row r="64" spans="1:7">
      <c r="A64" t="s">
        <v>12</v>
      </c>
      <c r="B64" s="10">
        <v>40365</v>
      </c>
      <c r="C64">
        <v>15</v>
      </c>
      <c r="D64">
        <v>33096</v>
      </c>
      <c r="E64">
        <f t="shared" si="0"/>
        <v>4.7279999999999998</v>
      </c>
      <c r="F64">
        <v>0.48378737399999999</v>
      </c>
      <c r="G64">
        <f t="shared" si="1"/>
        <v>967.574748</v>
      </c>
    </row>
    <row r="65" spans="1:7">
      <c r="A65" t="s">
        <v>12</v>
      </c>
      <c r="B65" s="10">
        <v>40365</v>
      </c>
      <c r="C65">
        <v>16</v>
      </c>
      <c r="D65">
        <v>35544</v>
      </c>
      <c r="E65">
        <f t="shared" si="0"/>
        <v>5.0777142857142854</v>
      </c>
      <c r="F65">
        <v>0.59035814399999997</v>
      </c>
      <c r="G65">
        <f t="shared" si="1"/>
        <v>1180.7162879999998</v>
      </c>
    </row>
    <row r="66" spans="1:7">
      <c r="A66" t="s">
        <v>12</v>
      </c>
      <c r="B66" s="10">
        <v>40365</v>
      </c>
      <c r="C66">
        <v>17</v>
      </c>
      <c r="D66">
        <v>37183</v>
      </c>
      <c r="E66">
        <f t="shared" si="0"/>
        <v>5.3118571428571428</v>
      </c>
      <c r="F66">
        <v>0.65007933399999995</v>
      </c>
      <c r="G66">
        <f t="shared" si="1"/>
        <v>1300.1586679999998</v>
      </c>
    </row>
    <row r="67" spans="1:7">
      <c r="A67" t="s">
        <v>12</v>
      </c>
      <c r="B67" s="10">
        <v>40365</v>
      </c>
      <c r="C67">
        <v>18</v>
      </c>
      <c r="D67">
        <v>37853</v>
      </c>
      <c r="E67">
        <f t="shared" ref="E67:E97" si="2">D67/7000</f>
        <v>5.4075714285714289</v>
      </c>
      <c r="F67">
        <v>0.57992098800000003</v>
      </c>
      <c r="G67">
        <f t="shared" si="1"/>
        <v>1159.8419760000002</v>
      </c>
    </row>
    <row r="68" spans="1:7">
      <c r="A68" t="s">
        <v>12</v>
      </c>
      <c r="B68" s="10">
        <v>40365</v>
      </c>
      <c r="C68">
        <v>19</v>
      </c>
      <c r="D68">
        <v>38846</v>
      </c>
      <c r="E68">
        <f t="shared" si="2"/>
        <v>5.5494285714285718</v>
      </c>
      <c r="F68">
        <v>0.49265762099999999</v>
      </c>
      <c r="G68">
        <f t="shared" ref="G68:G97" si="3">2000*F68</f>
        <v>985.31524200000001</v>
      </c>
    </row>
    <row r="69" spans="1:7">
      <c r="A69" t="s">
        <v>12</v>
      </c>
      <c r="B69" s="10">
        <v>40365</v>
      </c>
      <c r="C69">
        <v>20</v>
      </c>
      <c r="D69">
        <v>39201</v>
      </c>
      <c r="E69">
        <f t="shared" si="2"/>
        <v>5.6001428571428571</v>
      </c>
      <c r="F69">
        <v>0.44490227100000002</v>
      </c>
      <c r="G69">
        <f t="shared" si="3"/>
        <v>889.80454200000008</v>
      </c>
    </row>
    <row r="70" spans="1:7">
      <c r="A70" t="s">
        <v>12</v>
      </c>
      <c r="B70" s="10">
        <v>40365</v>
      </c>
      <c r="C70">
        <v>21</v>
      </c>
      <c r="D70">
        <v>39343</v>
      </c>
      <c r="E70">
        <f t="shared" si="2"/>
        <v>5.6204285714285716</v>
      </c>
      <c r="F70">
        <v>0.50447509400000001</v>
      </c>
      <c r="G70">
        <f t="shared" si="3"/>
        <v>1008.950188</v>
      </c>
    </row>
    <row r="71" spans="1:7">
      <c r="A71" t="s">
        <v>12</v>
      </c>
      <c r="B71" s="10">
        <v>40365</v>
      </c>
      <c r="C71">
        <v>22</v>
      </c>
      <c r="D71">
        <v>39614</v>
      </c>
      <c r="E71">
        <f t="shared" si="2"/>
        <v>5.6591428571428573</v>
      </c>
      <c r="F71">
        <v>0.51721233200000005</v>
      </c>
      <c r="G71">
        <f t="shared" si="3"/>
        <v>1034.4246640000001</v>
      </c>
    </row>
    <row r="72" spans="1:7">
      <c r="A72" t="s">
        <v>12</v>
      </c>
      <c r="B72" s="10">
        <v>40365</v>
      </c>
      <c r="C72">
        <v>23</v>
      </c>
      <c r="D72">
        <v>39847</v>
      </c>
      <c r="E72">
        <f t="shared" si="2"/>
        <v>5.6924285714285716</v>
      </c>
      <c r="F72">
        <v>0.84218649400000001</v>
      </c>
      <c r="G72">
        <f t="shared" si="3"/>
        <v>1684.3729880000001</v>
      </c>
    </row>
    <row r="73" spans="1:7">
      <c r="A73" t="s">
        <v>12</v>
      </c>
      <c r="B73" s="10">
        <v>40365</v>
      </c>
      <c r="C73">
        <v>24</v>
      </c>
      <c r="D73">
        <v>40038</v>
      </c>
      <c r="E73">
        <f t="shared" si="2"/>
        <v>5.7197142857142858</v>
      </c>
      <c r="F73">
        <v>0.80348609400000004</v>
      </c>
      <c r="G73">
        <f t="shared" si="3"/>
        <v>1606.9721880000002</v>
      </c>
    </row>
    <row r="74" spans="1:7">
      <c r="A74" t="s">
        <v>12</v>
      </c>
      <c r="B74" s="10">
        <v>40365</v>
      </c>
      <c r="C74">
        <v>25</v>
      </c>
      <c r="D74">
        <v>40269</v>
      </c>
      <c r="E74">
        <f t="shared" si="2"/>
        <v>5.7527142857142861</v>
      </c>
      <c r="F74">
        <v>0.96168824600000002</v>
      </c>
      <c r="G74">
        <f t="shared" si="3"/>
        <v>1923.3764920000001</v>
      </c>
    </row>
    <row r="75" spans="1:7">
      <c r="A75" t="s">
        <v>12</v>
      </c>
      <c r="B75" s="10">
        <v>40365</v>
      </c>
      <c r="C75">
        <v>26</v>
      </c>
      <c r="D75">
        <v>39952</v>
      </c>
      <c r="E75">
        <f t="shared" si="2"/>
        <v>5.7074285714285713</v>
      </c>
      <c r="F75">
        <v>0.92581845900000004</v>
      </c>
      <c r="G75">
        <f t="shared" si="3"/>
        <v>1851.6369180000002</v>
      </c>
    </row>
    <row r="76" spans="1:7">
      <c r="A76" t="s">
        <v>12</v>
      </c>
      <c r="B76" s="10">
        <v>40365</v>
      </c>
      <c r="C76">
        <v>27</v>
      </c>
      <c r="D76">
        <v>39604</v>
      </c>
      <c r="E76">
        <f t="shared" si="2"/>
        <v>5.6577142857142855</v>
      </c>
      <c r="F76">
        <v>0.71537439599999997</v>
      </c>
      <c r="G76">
        <f t="shared" si="3"/>
        <v>1430.7487919999999</v>
      </c>
    </row>
    <row r="77" spans="1:7">
      <c r="A77" t="s">
        <v>12</v>
      </c>
      <c r="B77" s="10">
        <v>40365</v>
      </c>
      <c r="C77">
        <v>28</v>
      </c>
      <c r="D77">
        <v>39254</v>
      </c>
      <c r="E77">
        <f t="shared" si="2"/>
        <v>5.6077142857142857</v>
      </c>
      <c r="F77">
        <v>0.70337080200000002</v>
      </c>
      <c r="G77">
        <f t="shared" si="3"/>
        <v>1406.7416040000001</v>
      </c>
    </row>
    <row r="78" spans="1:7">
      <c r="A78" t="s">
        <v>12</v>
      </c>
      <c r="B78" s="10">
        <v>40365</v>
      </c>
      <c r="C78">
        <v>29</v>
      </c>
      <c r="D78">
        <v>38992</v>
      </c>
      <c r="E78">
        <f t="shared" si="2"/>
        <v>5.5702857142857143</v>
      </c>
      <c r="F78">
        <v>0.58478660500000001</v>
      </c>
      <c r="G78">
        <f t="shared" si="3"/>
        <v>1169.57321</v>
      </c>
    </row>
    <row r="79" spans="1:7">
      <c r="A79" t="s">
        <v>12</v>
      </c>
      <c r="B79" s="10">
        <v>40365</v>
      </c>
      <c r="C79">
        <v>30</v>
      </c>
      <c r="D79">
        <v>38802</v>
      </c>
      <c r="E79">
        <f t="shared" si="2"/>
        <v>5.5431428571428567</v>
      </c>
      <c r="F79">
        <v>0.75774503999999998</v>
      </c>
      <c r="G79">
        <f t="shared" si="3"/>
        <v>1515.49008</v>
      </c>
    </row>
    <row r="80" spans="1:7">
      <c r="A80" t="s">
        <v>12</v>
      </c>
      <c r="B80" s="10">
        <v>40365</v>
      </c>
      <c r="C80">
        <v>31</v>
      </c>
      <c r="D80">
        <v>38621</v>
      </c>
      <c r="E80">
        <f t="shared" si="2"/>
        <v>5.5172857142857143</v>
      </c>
      <c r="F80">
        <v>0.66446466299999996</v>
      </c>
      <c r="G80">
        <f t="shared" si="3"/>
        <v>1328.9293259999999</v>
      </c>
    </row>
    <row r="81" spans="1:7">
      <c r="A81" t="s">
        <v>12</v>
      </c>
      <c r="B81" s="10">
        <v>40365</v>
      </c>
      <c r="C81">
        <v>32</v>
      </c>
      <c r="D81">
        <v>38836</v>
      </c>
      <c r="E81">
        <f t="shared" si="2"/>
        <v>5.548</v>
      </c>
      <c r="F81">
        <v>0.65588989600000003</v>
      </c>
      <c r="G81">
        <f t="shared" si="3"/>
        <v>1311.779792</v>
      </c>
    </row>
    <row r="82" spans="1:7">
      <c r="A82" t="s">
        <v>12</v>
      </c>
      <c r="B82" s="10">
        <v>40365</v>
      </c>
      <c r="C82">
        <v>33</v>
      </c>
      <c r="D82">
        <v>39445</v>
      </c>
      <c r="E82">
        <f t="shared" si="2"/>
        <v>5.6349999999999998</v>
      </c>
      <c r="F82">
        <v>1.0814963950000001</v>
      </c>
      <c r="G82">
        <f t="shared" si="3"/>
        <v>2162.9927900000002</v>
      </c>
    </row>
    <row r="83" spans="1:7">
      <c r="A83" t="s">
        <v>12</v>
      </c>
      <c r="B83" s="10">
        <v>40365</v>
      </c>
      <c r="C83">
        <v>34</v>
      </c>
      <c r="D83">
        <v>39829</v>
      </c>
      <c r="E83">
        <f t="shared" si="2"/>
        <v>5.6898571428571429</v>
      </c>
      <c r="F83">
        <v>1.0120735300000001</v>
      </c>
      <c r="G83">
        <f t="shared" si="3"/>
        <v>2024.1470600000002</v>
      </c>
    </row>
    <row r="84" spans="1:7">
      <c r="A84" t="s">
        <v>12</v>
      </c>
      <c r="B84" s="10">
        <v>40365</v>
      </c>
      <c r="C84">
        <v>35</v>
      </c>
      <c r="D84">
        <v>39755</v>
      </c>
      <c r="E84">
        <f t="shared" si="2"/>
        <v>5.6792857142857143</v>
      </c>
      <c r="F84">
        <v>1.319766005</v>
      </c>
      <c r="G84">
        <f t="shared" si="3"/>
        <v>2639.5320099999999</v>
      </c>
    </row>
    <row r="85" spans="1:7">
      <c r="A85" t="s">
        <v>12</v>
      </c>
      <c r="B85" s="10">
        <v>40365</v>
      </c>
      <c r="C85">
        <v>36</v>
      </c>
      <c r="D85">
        <v>39013</v>
      </c>
      <c r="E85">
        <f t="shared" si="2"/>
        <v>5.5732857142857144</v>
      </c>
      <c r="F85">
        <v>1.2484920390000001</v>
      </c>
      <c r="G85">
        <f t="shared" si="3"/>
        <v>2496.984078</v>
      </c>
    </row>
    <row r="86" spans="1:7">
      <c r="A86" t="s">
        <v>12</v>
      </c>
      <c r="B86" s="10">
        <v>40365</v>
      </c>
      <c r="C86">
        <v>37</v>
      </c>
      <c r="D86">
        <v>38020</v>
      </c>
      <c r="E86">
        <f t="shared" si="2"/>
        <v>5.4314285714285715</v>
      </c>
      <c r="F86">
        <v>1.173173891</v>
      </c>
      <c r="G86">
        <f t="shared" si="3"/>
        <v>2346.3477819999998</v>
      </c>
    </row>
    <row r="87" spans="1:7">
      <c r="A87" t="s">
        <v>12</v>
      </c>
      <c r="B87" s="10">
        <v>40365</v>
      </c>
      <c r="C87">
        <v>38</v>
      </c>
      <c r="D87">
        <v>37255</v>
      </c>
      <c r="E87">
        <f t="shared" si="2"/>
        <v>5.3221428571428575</v>
      </c>
      <c r="F87">
        <v>0.82537869900000005</v>
      </c>
      <c r="G87">
        <f t="shared" si="3"/>
        <v>1650.7573980000002</v>
      </c>
    </row>
    <row r="88" spans="1:7">
      <c r="A88" t="s">
        <v>12</v>
      </c>
      <c r="B88" s="10">
        <v>40365</v>
      </c>
      <c r="C88">
        <v>39</v>
      </c>
      <c r="D88">
        <v>36365</v>
      </c>
      <c r="E88">
        <f t="shared" si="2"/>
        <v>5.1950000000000003</v>
      </c>
      <c r="F88">
        <v>0.92379402799999999</v>
      </c>
      <c r="G88">
        <f t="shared" si="3"/>
        <v>1847.5880560000001</v>
      </c>
    </row>
    <row r="89" spans="1:7">
      <c r="A89" t="s">
        <v>12</v>
      </c>
      <c r="B89" s="10">
        <v>40365</v>
      </c>
      <c r="C89">
        <v>40</v>
      </c>
      <c r="D89">
        <v>35543</v>
      </c>
      <c r="E89">
        <f t="shared" si="2"/>
        <v>5.0775714285714288</v>
      </c>
      <c r="F89">
        <v>0.84906708900000005</v>
      </c>
      <c r="G89">
        <f t="shared" si="3"/>
        <v>1698.134178</v>
      </c>
    </row>
    <row r="90" spans="1:7">
      <c r="A90" t="s">
        <v>12</v>
      </c>
      <c r="B90" s="10">
        <v>40365</v>
      </c>
      <c r="C90">
        <v>41</v>
      </c>
      <c r="D90">
        <v>34719</v>
      </c>
      <c r="E90">
        <f t="shared" si="2"/>
        <v>4.9598571428571425</v>
      </c>
      <c r="F90">
        <v>1.107860976</v>
      </c>
      <c r="G90">
        <f t="shared" si="3"/>
        <v>2215.7219519999999</v>
      </c>
    </row>
    <row r="91" spans="1:7">
      <c r="A91" t="s">
        <v>12</v>
      </c>
      <c r="B91" s="10">
        <v>40365</v>
      </c>
      <c r="C91">
        <v>42</v>
      </c>
      <c r="D91">
        <v>34032</v>
      </c>
      <c r="E91">
        <f t="shared" si="2"/>
        <v>4.8617142857142861</v>
      </c>
      <c r="F91">
        <v>1.053772562</v>
      </c>
      <c r="G91">
        <f t="shared" si="3"/>
        <v>2107.5451240000002</v>
      </c>
    </row>
    <row r="92" spans="1:7">
      <c r="A92" t="s">
        <v>12</v>
      </c>
      <c r="B92" s="10">
        <v>40365</v>
      </c>
      <c r="C92">
        <v>43</v>
      </c>
      <c r="D92">
        <v>33729</v>
      </c>
      <c r="E92">
        <f t="shared" si="2"/>
        <v>4.8184285714285711</v>
      </c>
      <c r="F92">
        <v>0.94947298899999999</v>
      </c>
      <c r="G92">
        <f t="shared" si="3"/>
        <v>1898.945978</v>
      </c>
    </row>
    <row r="93" spans="1:7">
      <c r="A93" t="s">
        <v>12</v>
      </c>
      <c r="B93" s="10">
        <v>40365</v>
      </c>
      <c r="C93">
        <v>44</v>
      </c>
      <c r="D93">
        <v>34062</v>
      </c>
      <c r="E93">
        <f t="shared" si="2"/>
        <v>4.8659999999999997</v>
      </c>
      <c r="F93">
        <v>0.93320356299999996</v>
      </c>
      <c r="G93">
        <f t="shared" si="3"/>
        <v>1866.4071259999998</v>
      </c>
    </row>
    <row r="94" spans="1:7">
      <c r="A94" t="s">
        <v>12</v>
      </c>
      <c r="B94" s="10">
        <v>40365</v>
      </c>
      <c r="C94">
        <v>45</v>
      </c>
      <c r="D94">
        <v>33332</v>
      </c>
      <c r="E94">
        <f t="shared" si="2"/>
        <v>4.7617142857142856</v>
      </c>
      <c r="F94">
        <v>0.72741040700000004</v>
      </c>
      <c r="G94">
        <f t="shared" si="3"/>
        <v>1454.8208140000002</v>
      </c>
    </row>
    <row r="95" spans="1:7">
      <c r="A95" t="s">
        <v>12</v>
      </c>
      <c r="B95" s="10">
        <v>40365</v>
      </c>
      <c r="C95">
        <v>46</v>
      </c>
      <c r="D95">
        <v>31391</v>
      </c>
      <c r="E95">
        <f t="shared" si="2"/>
        <v>4.4844285714285714</v>
      </c>
      <c r="F95">
        <v>0.64963419600000005</v>
      </c>
      <c r="G95">
        <f t="shared" si="3"/>
        <v>1299.2683920000002</v>
      </c>
    </row>
    <row r="96" spans="1:7">
      <c r="A96" t="s">
        <v>12</v>
      </c>
      <c r="B96" s="10">
        <v>40365</v>
      </c>
      <c r="C96">
        <v>47</v>
      </c>
      <c r="D96">
        <v>29041</v>
      </c>
      <c r="E96">
        <f t="shared" si="2"/>
        <v>4.148714285714286</v>
      </c>
      <c r="F96">
        <v>0.62295302100000005</v>
      </c>
      <c r="G96">
        <f t="shared" si="3"/>
        <v>1245.9060420000001</v>
      </c>
    </row>
    <row r="97" spans="1:7">
      <c r="A97" t="s">
        <v>12</v>
      </c>
      <c r="B97" s="10">
        <v>40365</v>
      </c>
      <c r="C97">
        <v>48</v>
      </c>
      <c r="D97">
        <v>27086</v>
      </c>
      <c r="E97">
        <f t="shared" si="2"/>
        <v>3.8694285714285712</v>
      </c>
      <c r="F97">
        <v>0.52075412099999996</v>
      </c>
      <c r="G97">
        <f t="shared" si="3"/>
        <v>1041.5082419999999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37"/>
  <sheetViews>
    <sheetView workbookViewId="0">
      <selection activeCell="N13" sqref="N13"/>
    </sheetView>
  </sheetViews>
  <sheetFormatPr defaultRowHeight="15"/>
  <cols>
    <col min="6" max="6" width="12.28515625" bestFit="1" customWidth="1"/>
    <col min="7" max="7" width="10" bestFit="1" customWidth="1"/>
    <col min="8" max="8" width="12" bestFit="1" customWidth="1"/>
    <col min="9" max="9" width="12" customWidth="1"/>
  </cols>
  <sheetData>
    <row r="1" spans="1:10">
      <c r="A1" t="s">
        <v>8</v>
      </c>
      <c r="B1" t="s">
        <v>9</v>
      </c>
      <c r="C1" t="s">
        <v>10</v>
      </c>
      <c r="D1" t="s">
        <v>22</v>
      </c>
      <c r="E1" t="s">
        <v>24</v>
      </c>
      <c r="F1" t="s">
        <v>23</v>
      </c>
      <c r="G1" t="s">
        <v>25</v>
      </c>
      <c r="H1" t="s">
        <v>27</v>
      </c>
      <c r="I1" t="s">
        <v>26</v>
      </c>
    </row>
    <row r="2" spans="1:10">
      <c r="A2" t="s">
        <v>11</v>
      </c>
      <c r="B2" s="10">
        <v>40364</v>
      </c>
      <c r="C2">
        <v>1</v>
      </c>
      <c r="D2">
        <v>24305</v>
      </c>
      <c r="E2">
        <v>0.55829950800000006</v>
      </c>
      <c r="F2">
        <f>E2*2000</f>
        <v>1116.5990160000001</v>
      </c>
      <c r="G2">
        <f>D2*D2</f>
        <v>590733025</v>
      </c>
      <c r="H2">
        <f>1/G2</f>
        <v>1.6928120786881689E-9</v>
      </c>
      <c r="I2">
        <f>MAX(H2:H337)</f>
        <v>2.6301185325250493E-9</v>
      </c>
      <c r="J2">
        <f>G2*($I$2*100)</f>
        <v>155.36978768270833</v>
      </c>
    </row>
    <row r="3" spans="1:10">
      <c r="A3" t="s">
        <v>11</v>
      </c>
      <c r="B3" s="10">
        <v>40364</v>
      </c>
      <c r="C3">
        <v>2</v>
      </c>
      <c r="D3">
        <v>23605</v>
      </c>
      <c r="E3">
        <v>0.40383953</v>
      </c>
      <c r="F3">
        <f t="shared" ref="F3:F66" si="0">E3*2000</f>
        <v>807.67906000000005</v>
      </c>
      <c r="G3">
        <f t="shared" ref="G3:G66" si="1">D3*D3</f>
        <v>557196025</v>
      </c>
      <c r="H3">
        <f t="shared" ref="H3:H66" si="2">1/G3</f>
        <v>1.7947005275208128E-9</v>
      </c>
      <c r="J3">
        <f t="shared" ref="J3:J66" si="3">G3*($I$2*100)</f>
        <v>146.54915916017907</v>
      </c>
    </row>
    <row r="4" spans="1:10">
      <c r="A4" t="s">
        <v>11</v>
      </c>
      <c r="B4" s="10">
        <v>40364</v>
      </c>
      <c r="C4">
        <v>3</v>
      </c>
      <c r="D4">
        <v>23143</v>
      </c>
      <c r="E4">
        <v>0.31345887700000002</v>
      </c>
      <c r="F4">
        <f t="shared" si="0"/>
        <v>626.91775400000006</v>
      </c>
      <c r="G4">
        <f t="shared" si="1"/>
        <v>535598449</v>
      </c>
      <c r="H4">
        <f t="shared" si="2"/>
        <v>1.8670703805566846E-9</v>
      </c>
      <c r="J4">
        <f t="shared" si="3"/>
        <v>140.86874067065725</v>
      </c>
    </row>
    <row r="5" spans="1:10">
      <c r="A5" t="s">
        <v>11</v>
      </c>
      <c r="B5" s="10">
        <v>40364</v>
      </c>
      <c r="C5">
        <v>4</v>
      </c>
      <c r="D5">
        <v>22757</v>
      </c>
      <c r="E5">
        <v>0.43122201799999998</v>
      </c>
      <c r="F5">
        <f t="shared" si="0"/>
        <v>862.44403599999998</v>
      </c>
      <c r="G5">
        <f t="shared" si="1"/>
        <v>517881049</v>
      </c>
      <c r="H5">
        <f t="shared" si="2"/>
        <v>1.9309453433968E-9</v>
      </c>
      <c r="J5">
        <f t="shared" si="3"/>
        <v>136.20885446184133</v>
      </c>
    </row>
    <row r="6" spans="1:10">
      <c r="A6" t="s">
        <v>11</v>
      </c>
      <c r="B6" s="10">
        <v>40364</v>
      </c>
      <c r="C6">
        <v>5</v>
      </c>
      <c r="D6">
        <v>22326</v>
      </c>
      <c r="E6">
        <v>0.36051343299999999</v>
      </c>
      <c r="F6">
        <f t="shared" si="0"/>
        <v>721.02686600000004</v>
      </c>
      <c r="G6">
        <f t="shared" si="1"/>
        <v>498450276</v>
      </c>
      <c r="H6">
        <f t="shared" si="2"/>
        <v>2.0062181688911334E-9</v>
      </c>
      <c r="J6">
        <f t="shared" si="3"/>
        <v>131.09833084498257</v>
      </c>
    </row>
    <row r="7" spans="1:10">
      <c r="A7" t="s">
        <v>11</v>
      </c>
      <c r="B7" s="10">
        <v>40364</v>
      </c>
      <c r="C7">
        <v>6</v>
      </c>
      <c r="D7">
        <v>22000</v>
      </c>
      <c r="E7">
        <v>0.33964708199999999</v>
      </c>
      <c r="F7">
        <f t="shared" si="0"/>
        <v>679.29416400000002</v>
      </c>
      <c r="G7">
        <f t="shared" si="1"/>
        <v>484000000</v>
      </c>
      <c r="H7">
        <f t="shared" si="2"/>
        <v>2.0661157024793388E-9</v>
      </c>
      <c r="J7">
        <f t="shared" si="3"/>
        <v>127.29773697421238</v>
      </c>
    </row>
    <row r="8" spans="1:10">
      <c r="A8" t="s">
        <v>11</v>
      </c>
      <c r="B8" s="10">
        <v>40364</v>
      </c>
      <c r="C8">
        <v>7</v>
      </c>
      <c r="D8">
        <v>21883</v>
      </c>
      <c r="E8">
        <v>0.37114722</v>
      </c>
      <c r="F8">
        <f t="shared" si="0"/>
        <v>742.29444000000001</v>
      </c>
      <c r="G8">
        <f t="shared" si="1"/>
        <v>478865689</v>
      </c>
      <c r="H8">
        <f t="shared" si="2"/>
        <v>2.0882682200269311E-9</v>
      </c>
      <c r="J8">
        <f t="shared" si="3"/>
        <v>125.94735232292767</v>
      </c>
    </row>
    <row r="9" spans="1:10">
      <c r="A9" t="s">
        <v>11</v>
      </c>
      <c r="B9" s="10">
        <v>40364</v>
      </c>
      <c r="C9">
        <v>8</v>
      </c>
      <c r="D9">
        <v>21812</v>
      </c>
      <c r="E9">
        <v>0.317180197</v>
      </c>
      <c r="F9">
        <f t="shared" si="0"/>
        <v>634.36039400000004</v>
      </c>
      <c r="G9">
        <f t="shared" si="1"/>
        <v>475763344</v>
      </c>
      <c r="H9">
        <f t="shared" si="2"/>
        <v>2.1018853440714003E-9</v>
      </c>
      <c r="J9">
        <f t="shared" si="3"/>
        <v>125.13139881504902</v>
      </c>
    </row>
    <row r="10" spans="1:10">
      <c r="A10" t="s">
        <v>11</v>
      </c>
      <c r="B10" s="10">
        <v>40364</v>
      </c>
      <c r="C10">
        <v>9</v>
      </c>
      <c r="D10">
        <v>21749</v>
      </c>
      <c r="E10">
        <v>0.28472897600000002</v>
      </c>
      <c r="F10">
        <f t="shared" si="0"/>
        <v>569.45795200000009</v>
      </c>
      <c r="G10">
        <f t="shared" si="1"/>
        <v>473019001</v>
      </c>
      <c r="H10">
        <f t="shared" si="2"/>
        <v>2.1140799796327845E-9</v>
      </c>
      <c r="J10">
        <f t="shared" si="3"/>
        <v>124.40960407665848</v>
      </c>
    </row>
    <row r="11" spans="1:10">
      <c r="A11" t="s">
        <v>11</v>
      </c>
      <c r="B11" s="10">
        <v>40364</v>
      </c>
      <c r="C11">
        <v>10</v>
      </c>
      <c r="D11">
        <v>21283</v>
      </c>
      <c r="E11">
        <v>0.29807660499999999</v>
      </c>
      <c r="F11">
        <f t="shared" si="0"/>
        <v>596.15320999999994</v>
      </c>
      <c r="G11">
        <f t="shared" si="1"/>
        <v>452966089</v>
      </c>
      <c r="H11">
        <f t="shared" si="2"/>
        <v>2.207670782171952E-9</v>
      </c>
      <c r="J11">
        <f t="shared" si="3"/>
        <v>119.13545052842909</v>
      </c>
    </row>
    <row r="12" spans="1:10">
      <c r="A12" t="s">
        <v>11</v>
      </c>
      <c r="B12" s="10">
        <v>40364</v>
      </c>
      <c r="C12">
        <v>11</v>
      </c>
      <c r="D12">
        <v>21522</v>
      </c>
      <c r="E12">
        <v>0.21330474699999999</v>
      </c>
      <c r="F12">
        <f t="shared" si="0"/>
        <v>426.60949399999998</v>
      </c>
      <c r="G12">
        <f t="shared" si="1"/>
        <v>463196484</v>
      </c>
      <c r="H12">
        <f t="shared" si="2"/>
        <v>2.1589110335302114E-9</v>
      </c>
      <c r="J12">
        <f t="shared" si="3"/>
        <v>121.82616567688426</v>
      </c>
    </row>
    <row r="13" spans="1:10">
      <c r="A13" t="s">
        <v>11</v>
      </c>
      <c r="B13" s="10">
        <v>40364</v>
      </c>
      <c r="C13">
        <v>12</v>
      </c>
      <c r="D13">
        <v>22508</v>
      </c>
      <c r="E13">
        <v>0.34056088899999998</v>
      </c>
      <c r="F13">
        <f t="shared" si="0"/>
        <v>681.12177799999995</v>
      </c>
      <c r="G13">
        <f t="shared" si="1"/>
        <v>506610064</v>
      </c>
      <c r="H13">
        <f t="shared" si="2"/>
        <v>1.9739047268512218E-9</v>
      </c>
      <c r="J13">
        <f t="shared" si="3"/>
        <v>133.24445180901014</v>
      </c>
    </row>
    <row r="14" spans="1:10">
      <c r="A14" t="s">
        <v>11</v>
      </c>
      <c r="B14" s="10">
        <v>40364</v>
      </c>
      <c r="C14">
        <v>13</v>
      </c>
      <c r="D14">
        <v>25228</v>
      </c>
      <c r="E14">
        <v>0.307256064</v>
      </c>
      <c r="F14">
        <f t="shared" si="0"/>
        <v>614.51212799999996</v>
      </c>
      <c r="G14">
        <f t="shared" si="1"/>
        <v>636451984</v>
      </c>
      <c r="H14">
        <f t="shared" si="2"/>
        <v>1.5712104371411622E-9</v>
      </c>
      <c r="J14">
        <f t="shared" si="3"/>
        <v>167.39441581807361</v>
      </c>
    </row>
    <row r="15" spans="1:10">
      <c r="A15" t="s">
        <v>11</v>
      </c>
      <c r="B15" s="10">
        <v>40364</v>
      </c>
      <c r="C15">
        <v>14</v>
      </c>
      <c r="D15">
        <v>28229</v>
      </c>
      <c r="E15">
        <v>0.362117894</v>
      </c>
      <c r="F15">
        <f t="shared" si="0"/>
        <v>724.23578799999996</v>
      </c>
      <c r="G15">
        <f t="shared" si="1"/>
        <v>796876441</v>
      </c>
      <c r="H15">
        <f t="shared" si="2"/>
        <v>1.2548996915319773E-9</v>
      </c>
      <c r="J15">
        <f t="shared" si="3"/>
        <v>209.58794956067041</v>
      </c>
    </row>
    <row r="16" spans="1:10">
      <c r="A16" t="s">
        <v>11</v>
      </c>
      <c r="B16" s="10">
        <v>40364</v>
      </c>
      <c r="C16">
        <v>15</v>
      </c>
      <c r="D16">
        <v>31952</v>
      </c>
      <c r="E16">
        <v>0.45321878599999998</v>
      </c>
      <c r="F16">
        <f t="shared" si="0"/>
        <v>906.43757199999993</v>
      </c>
      <c r="G16">
        <f t="shared" si="1"/>
        <v>1020930304</v>
      </c>
      <c r="H16">
        <f t="shared" si="2"/>
        <v>9.7949879250523246E-10</v>
      </c>
      <c r="J16">
        <f t="shared" si="3"/>
        <v>268.51677129668326</v>
      </c>
    </row>
    <row r="17" spans="1:10">
      <c r="A17" t="s">
        <v>11</v>
      </c>
      <c r="B17" s="10">
        <v>40364</v>
      </c>
      <c r="C17">
        <v>16</v>
      </c>
      <c r="D17">
        <v>34507</v>
      </c>
      <c r="E17">
        <v>0.53052513800000001</v>
      </c>
      <c r="F17">
        <f t="shared" si="0"/>
        <v>1061.0502759999999</v>
      </c>
      <c r="G17">
        <f t="shared" si="1"/>
        <v>1190733049</v>
      </c>
      <c r="H17">
        <f t="shared" si="2"/>
        <v>8.3981879972158231E-10</v>
      </c>
      <c r="J17">
        <f t="shared" si="3"/>
        <v>313.17690594649576</v>
      </c>
    </row>
    <row r="18" spans="1:10">
      <c r="A18" t="s">
        <v>11</v>
      </c>
      <c r="B18" s="10">
        <v>40364</v>
      </c>
      <c r="C18">
        <v>17</v>
      </c>
      <c r="D18">
        <v>36261</v>
      </c>
      <c r="E18">
        <v>0.64560692600000003</v>
      </c>
      <c r="F18">
        <f t="shared" si="0"/>
        <v>1291.2138520000001</v>
      </c>
      <c r="G18">
        <f t="shared" si="1"/>
        <v>1314860121</v>
      </c>
      <c r="H18">
        <f t="shared" si="2"/>
        <v>7.6053717352037631E-10</v>
      </c>
      <c r="J18">
        <f t="shared" si="3"/>
        <v>345.82379719202288</v>
      </c>
    </row>
    <row r="19" spans="1:10">
      <c r="A19" t="s">
        <v>11</v>
      </c>
      <c r="B19" s="10">
        <v>40364</v>
      </c>
      <c r="C19">
        <v>18</v>
      </c>
      <c r="D19">
        <v>37212</v>
      </c>
      <c r="E19">
        <v>0.64274955499999997</v>
      </c>
      <c r="F19">
        <f t="shared" si="0"/>
        <v>1285.49911</v>
      </c>
      <c r="G19">
        <f t="shared" si="1"/>
        <v>1384732944</v>
      </c>
      <c r="H19">
        <f t="shared" si="2"/>
        <v>7.2216090787250019E-10</v>
      </c>
      <c r="J19">
        <f t="shared" si="3"/>
        <v>364.20117786123711</v>
      </c>
    </row>
    <row r="20" spans="1:10">
      <c r="A20" t="s">
        <v>11</v>
      </c>
      <c r="B20" s="10">
        <v>40364</v>
      </c>
      <c r="C20">
        <v>19</v>
      </c>
      <c r="D20">
        <v>38263</v>
      </c>
      <c r="E20">
        <v>0.38777378600000001</v>
      </c>
      <c r="F20">
        <f t="shared" si="0"/>
        <v>775.54757200000006</v>
      </c>
      <c r="G20">
        <f t="shared" si="1"/>
        <v>1464057169</v>
      </c>
      <c r="H20">
        <f t="shared" si="2"/>
        <v>6.8303343692721602E-10</v>
      </c>
      <c r="J20">
        <f t="shared" si="3"/>
        <v>385.06438928630581</v>
      </c>
    </row>
    <row r="21" spans="1:10">
      <c r="A21" t="s">
        <v>11</v>
      </c>
      <c r="B21" s="10">
        <v>40364</v>
      </c>
      <c r="C21">
        <v>20</v>
      </c>
      <c r="D21">
        <v>38771</v>
      </c>
      <c r="E21">
        <v>0.61497356400000003</v>
      </c>
      <c r="F21">
        <f t="shared" si="0"/>
        <v>1229.947128</v>
      </c>
      <c r="G21">
        <f t="shared" si="1"/>
        <v>1503190441</v>
      </c>
      <c r="H21">
        <f t="shared" si="2"/>
        <v>6.6525170246209676E-10</v>
      </c>
      <c r="J21">
        <f t="shared" si="3"/>
        <v>395.35690367886019</v>
      </c>
    </row>
    <row r="22" spans="1:10">
      <c r="A22" t="s">
        <v>11</v>
      </c>
      <c r="B22" s="10">
        <v>40364</v>
      </c>
      <c r="C22">
        <v>21</v>
      </c>
      <c r="D22">
        <v>38839</v>
      </c>
      <c r="E22">
        <v>0.48143819900000001</v>
      </c>
      <c r="F22">
        <f t="shared" si="0"/>
        <v>962.87639799999999</v>
      </c>
      <c r="G22">
        <f t="shared" si="1"/>
        <v>1508467921</v>
      </c>
      <c r="H22">
        <f t="shared" si="2"/>
        <v>6.6292427308435945E-10</v>
      </c>
      <c r="J22">
        <f t="shared" si="3"/>
        <v>396.74494347416322</v>
      </c>
    </row>
    <row r="23" spans="1:10">
      <c r="A23" t="s">
        <v>11</v>
      </c>
      <c r="B23" s="10">
        <v>40364</v>
      </c>
      <c r="C23">
        <v>22</v>
      </c>
      <c r="D23">
        <v>39036</v>
      </c>
      <c r="E23">
        <v>0.42667123800000001</v>
      </c>
      <c r="F23">
        <f t="shared" si="0"/>
        <v>853.34247600000003</v>
      </c>
      <c r="G23">
        <f t="shared" si="1"/>
        <v>1523809296</v>
      </c>
      <c r="H23">
        <f t="shared" si="2"/>
        <v>6.562500981093897E-10</v>
      </c>
      <c r="J23">
        <f t="shared" si="3"/>
        <v>400.77990694435488</v>
      </c>
    </row>
    <row r="24" spans="1:10">
      <c r="A24" t="s">
        <v>11</v>
      </c>
      <c r="B24" s="10">
        <v>40364</v>
      </c>
      <c r="C24">
        <v>23</v>
      </c>
      <c r="D24">
        <v>39227</v>
      </c>
      <c r="E24">
        <v>0.52935195199999996</v>
      </c>
      <c r="F24">
        <f t="shared" si="0"/>
        <v>1058.703904</v>
      </c>
      <c r="G24">
        <f t="shared" si="1"/>
        <v>1538757529</v>
      </c>
      <c r="H24">
        <f t="shared" si="2"/>
        <v>6.498749680528777E-10</v>
      </c>
      <c r="J24">
        <f t="shared" si="3"/>
        <v>404.71146940853509</v>
      </c>
    </row>
    <row r="25" spans="1:10">
      <c r="A25" t="s">
        <v>11</v>
      </c>
      <c r="B25" s="10">
        <v>40364</v>
      </c>
      <c r="C25">
        <v>24</v>
      </c>
      <c r="D25">
        <v>39365</v>
      </c>
      <c r="E25">
        <v>0.82258019699999996</v>
      </c>
      <c r="F25">
        <f t="shared" si="0"/>
        <v>1645.160394</v>
      </c>
      <c r="G25">
        <f t="shared" si="1"/>
        <v>1549603225</v>
      </c>
      <c r="H25">
        <f t="shared" si="2"/>
        <v>6.4532648349386338E-10</v>
      </c>
      <c r="J25">
        <f t="shared" si="3"/>
        <v>407.56401601330839</v>
      </c>
    </row>
    <row r="26" spans="1:10">
      <c r="A26" t="s">
        <v>11</v>
      </c>
      <c r="B26" s="10">
        <v>40364</v>
      </c>
      <c r="C26">
        <v>25</v>
      </c>
      <c r="D26">
        <v>39471</v>
      </c>
      <c r="E26">
        <v>1.0597486190000001</v>
      </c>
      <c r="F26">
        <f t="shared" si="0"/>
        <v>2119.4972379999999</v>
      </c>
      <c r="G26">
        <f t="shared" si="1"/>
        <v>1557959841</v>
      </c>
      <c r="H26">
        <f t="shared" si="2"/>
        <v>6.4186506845910411E-10</v>
      </c>
      <c r="J26">
        <f t="shared" si="3"/>
        <v>409.76190507438793</v>
      </c>
    </row>
    <row r="27" spans="1:10">
      <c r="A27" t="s">
        <v>11</v>
      </c>
      <c r="B27" s="10">
        <v>40364</v>
      </c>
      <c r="C27">
        <v>26</v>
      </c>
      <c r="D27">
        <v>39280</v>
      </c>
      <c r="E27">
        <v>0.76310166899999998</v>
      </c>
      <c r="F27">
        <f t="shared" si="0"/>
        <v>1526.203338</v>
      </c>
      <c r="G27">
        <f t="shared" si="1"/>
        <v>1542918400</v>
      </c>
      <c r="H27">
        <f t="shared" si="2"/>
        <v>6.4812241528780781E-10</v>
      </c>
      <c r="J27">
        <f t="shared" si="3"/>
        <v>405.80582780138974</v>
      </c>
    </row>
    <row r="28" spans="1:10">
      <c r="A28" t="s">
        <v>11</v>
      </c>
      <c r="B28" s="10">
        <v>40364</v>
      </c>
      <c r="C28">
        <v>27</v>
      </c>
      <c r="D28">
        <v>39094</v>
      </c>
      <c r="E28">
        <v>0.69160281300000004</v>
      </c>
      <c r="F28">
        <f t="shared" si="0"/>
        <v>1383.2056260000002</v>
      </c>
      <c r="G28">
        <f t="shared" si="1"/>
        <v>1528340836</v>
      </c>
      <c r="H28">
        <f t="shared" si="2"/>
        <v>6.5430431252312625E-10</v>
      </c>
      <c r="J28">
        <f t="shared" si="3"/>
        <v>401.97175567784274</v>
      </c>
    </row>
    <row r="29" spans="1:10">
      <c r="A29" t="s">
        <v>11</v>
      </c>
      <c r="B29" s="10">
        <v>40364</v>
      </c>
      <c r="C29">
        <v>28</v>
      </c>
      <c r="D29">
        <v>38882</v>
      </c>
      <c r="E29">
        <v>0.66795966500000004</v>
      </c>
      <c r="F29">
        <f t="shared" si="0"/>
        <v>1335.9193300000002</v>
      </c>
      <c r="G29">
        <f t="shared" si="1"/>
        <v>1511809924</v>
      </c>
      <c r="H29">
        <f t="shared" si="2"/>
        <v>6.6145881444815814E-10</v>
      </c>
      <c r="J29">
        <f t="shared" si="3"/>
        <v>397.62392987676867</v>
      </c>
    </row>
    <row r="30" spans="1:10">
      <c r="A30" t="s">
        <v>11</v>
      </c>
      <c r="B30" s="10">
        <v>40364</v>
      </c>
      <c r="C30">
        <v>29</v>
      </c>
      <c r="D30">
        <v>38770</v>
      </c>
      <c r="E30">
        <v>0.68268795199999999</v>
      </c>
      <c r="F30">
        <f t="shared" si="0"/>
        <v>1365.375904</v>
      </c>
      <c r="G30">
        <f t="shared" si="1"/>
        <v>1503112900</v>
      </c>
      <c r="H30">
        <f t="shared" si="2"/>
        <v>6.6528602076397588E-10</v>
      </c>
      <c r="J30">
        <f t="shared" si="3"/>
        <v>395.33650947674715</v>
      </c>
    </row>
    <row r="31" spans="1:10">
      <c r="A31" t="s">
        <v>11</v>
      </c>
      <c r="B31" s="10">
        <v>40364</v>
      </c>
      <c r="C31">
        <v>30</v>
      </c>
      <c r="D31">
        <v>38543</v>
      </c>
      <c r="E31">
        <v>0.62114177699999995</v>
      </c>
      <c r="F31">
        <f t="shared" si="0"/>
        <v>1242.2835539999999</v>
      </c>
      <c r="G31">
        <f t="shared" si="1"/>
        <v>1485562849</v>
      </c>
      <c r="H31">
        <f t="shared" si="2"/>
        <v>6.7314553583050729E-10</v>
      </c>
      <c r="J31">
        <f t="shared" si="3"/>
        <v>390.72063803856116</v>
      </c>
    </row>
    <row r="32" spans="1:10">
      <c r="A32" t="s">
        <v>11</v>
      </c>
      <c r="B32" s="10">
        <v>40364</v>
      </c>
      <c r="C32">
        <v>31</v>
      </c>
      <c r="D32">
        <v>38282</v>
      </c>
      <c r="E32">
        <v>0.71758219599999995</v>
      </c>
      <c r="F32">
        <f t="shared" si="0"/>
        <v>1435.1643919999999</v>
      </c>
      <c r="G32">
        <f t="shared" si="1"/>
        <v>1465511524</v>
      </c>
      <c r="H32">
        <f t="shared" si="2"/>
        <v>6.8235560323031623E-10</v>
      </c>
      <c r="J32">
        <f t="shared" si="3"/>
        <v>385.44690189014284</v>
      </c>
    </row>
    <row r="33" spans="1:10">
      <c r="A33" t="s">
        <v>11</v>
      </c>
      <c r="B33" s="10">
        <v>40364</v>
      </c>
      <c r="C33">
        <v>32</v>
      </c>
      <c r="D33">
        <v>38705</v>
      </c>
      <c r="E33">
        <v>0.60632121900000002</v>
      </c>
      <c r="F33">
        <f t="shared" si="0"/>
        <v>1212.6424380000001</v>
      </c>
      <c r="G33">
        <f t="shared" si="1"/>
        <v>1498077025</v>
      </c>
      <c r="H33">
        <f t="shared" si="2"/>
        <v>6.6752241928281354E-10</v>
      </c>
      <c r="J33">
        <f t="shared" si="3"/>
        <v>394.01201466024918</v>
      </c>
    </row>
    <row r="34" spans="1:10">
      <c r="A34" t="s">
        <v>11</v>
      </c>
      <c r="B34" s="10">
        <v>40364</v>
      </c>
      <c r="C34">
        <v>33</v>
      </c>
      <c r="D34">
        <v>39150</v>
      </c>
      <c r="E34">
        <v>0.90538076000000001</v>
      </c>
      <c r="F34">
        <f t="shared" si="0"/>
        <v>1810.76152</v>
      </c>
      <c r="G34">
        <f t="shared" si="1"/>
        <v>1532722500</v>
      </c>
      <c r="H34">
        <f t="shared" si="2"/>
        <v>6.5243382282180894E-10</v>
      </c>
      <c r="J34">
        <f t="shared" si="3"/>
        <v>403.12418524681249</v>
      </c>
    </row>
    <row r="35" spans="1:10">
      <c r="A35" t="s">
        <v>11</v>
      </c>
      <c r="B35" s="10">
        <v>40364</v>
      </c>
      <c r="C35">
        <v>34</v>
      </c>
      <c r="D35">
        <v>39642</v>
      </c>
      <c r="E35">
        <v>0.83764606799999997</v>
      </c>
      <c r="F35">
        <f t="shared" si="0"/>
        <v>1675.292136</v>
      </c>
      <c r="G35">
        <f t="shared" si="1"/>
        <v>1571488164</v>
      </c>
      <c r="H35">
        <f t="shared" si="2"/>
        <v>6.3633950474984297E-10</v>
      </c>
      <c r="J35">
        <f t="shared" si="3"/>
        <v>413.32001437801642</v>
      </c>
    </row>
    <row r="36" spans="1:10">
      <c r="A36" t="s">
        <v>11</v>
      </c>
      <c r="B36" s="10">
        <v>40364</v>
      </c>
      <c r="C36">
        <v>35</v>
      </c>
      <c r="D36">
        <v>39561</v>
      </c>
      <c r="E36">
        <v>1.2356579860000001</v>
      </c>
      <c r="F36">
        <f t="shared" si="0"/>
        <v>2471.3159720000003</v>
      </c>
      <c r="G36">
        <f t="shared" si="1"/>
        <v>1565072721</v>
      </c>
      <c r="H36">
        <f t="shared" si="2"/>
        <v>6.3894794572935378E-10</v>
      </c>
      <c r="J36">
        <f t="shared" si="3"/>
        <v>411.63267682515061</v>
      </c>
    </row>
    <row r="37" spans="1:10">
      <c r="A37" t="s">
        <v>11</v>
      </c>
      <c r="B37" s="10">
        <v>40364</v>
      </c>
      <c r="C37">
        <v>36</v>
      </c>
      <c r="D37">
        <v>38916</v>
      </c>
      <c r="E37">
        <v>1.442214098</v>
      </c>
      <c r="F37">
        <f t="shared" si="0"/>
        <v>2884.4281959999998</v>
      </c>
      <c r="G37">
        <f t="shared" si="1"/>
        <v>1514455056</v>
      </c>
      <c r="H37">
        <f t="shared" si="2"/>
        <v>6.6030351712200295E-10</v>
      </c>
      <c r="J37">
        <f t="shared" si="3"/>
        <v>398.31963094618612</v>
      </c>
    </row>
    <row r="38" spans="1:10">
      <c r="A38" t="s">
        <v>11</v>
      </c>
      <c r="B38" s="10">
        <v>40364</v>
      </c>
      <c r="C38">
        <v>37</v>
      </c>
      <c r="D38">
        <v>37999</v>
      </c>
      <c r="E38">
        <v>1.079739022</v>
      </c>
      <c r="F38">
        <f t="shared" si="0"/>
        <v>2159.478044</v>
      </c>
      <c r="G38">
        <f t="shared" si="1"/>
        <v>1443924001</v>
      </c>
      <c r="H38">
        <f t="shared" si="2"/>
        <v>6.9255722552394921E-10</v>
      </c>
      <c r="J38">
        <f t="shared" si="3"/>
        <v>379.76912745878178</v>
      </c>
    </row>
    <row r="39" spans="1:10">
      <c r="A39" t="s">
        <v>11</v>
      </c>
      <c r="B39" s="10">
        <v>40364</v>
      </c>
      <c r="C39">
        <v>38</v>
      </c>
      <c r="D39">
        <v>37242</v>
      </c>
      <c r="E39">
        <v>1.2439194280000001</v>
      </c>
      <c r="F39">
        <f t="shared" si="0"/>
        <v>2487.8388560000003</v>
      </c>
      <c r="G39">
        <f t="shared" si="1"/>
        <v>1386966564</v>
      </c>
      <c r="H39">
        <f t="shared" si="2"/>
        <v>7.2099791440970883E-10</v>
      </c>
      <c r="J39">
        <f t="shared" si="3"/>
        <v>364.78864639689903</v>
      </c>
    </row>
    <row r="40" spans="1:10">
      <c r="A40" t="s">
        <v>11</v>
      </c>
      <c r="B40" s="10">
        <v>40364</v>
      </c>
      <c r="C40">
        <v>39</v>
      </c>
      <c r="D40">
        <v>36268</v>
      </c>
      <c r="E40">
        <v>0.79410075199999997</v>
      </c>
      <c r="F40">
        <f t="shared" si="0"/>
        <v>1588.2015039999999</v>
      </c>
      <c r="G40">
        <f t="shared" si="1"/>
        <v>1315367824</v>
      </c>
      <c r="H40">
        <f t="shared" si="2"/>
        <v>7.6024362292748312E-10</v>
      </c>
      <c r="J40">
        <f t="shared" si="3"/>
        <v>345.95732909895474</v>
      </c>
    </row>
    <row r="41" spans="1:10">
      <c r="A41" t="s">
        <v>11</v>
      </c>
      <c r="B41" s="10">
        <v>40364</v>
      </c>
      <c r="C41">
        <v>40</v>
      </c>
      <c r="D41">
        <v>35381</v>
      </c>
      <c r="E41">
        <v>1.044940363</v>
      </c>
      <c r="F41">
        <f t="shared" si="0"/>
        <v>2089.8807259999999</v>
      </c>
      <c r="G41">
        <f t="shared" si="1"/>
        <v>1251815161</v>
      </c>
      <c r="H41">
        <f t="shared" si="2"/>
        <v>7.9883998145633576E-10</v>
      </c>
      <c r="J41">
        <f t="shared" si="3"/>
        <v>329.24222542419284</v>
      </c>
    </row>
    <row r="42" spans="1:10">
      <c r="A42" t="s">
        <v>11</v>
      </c>
      <c r="B42" s="10">
        <v>40364</v>
      </c>
      <c r="C42">
        <v>41</v>
      </c>
      <c r="D42">
        <v>34532</v>
      </c>
      <c r="E42">
        <v>0.95893326000000001</v>
      </c>
      <c r="F42">
        <f t="shared" si="0"/>
        <v>1917.86652</v>
      </c>
      <c r="G42">
        <f t="shared" si="1"/>
        <v>1192459024</v>
      </c>
      <c r="H42">
        <f t="shared" si="2"/>
        <v>8.3860323908287181E-10</v>
      </c>
      <c r="J42">
        <f t="shared" si="3"/>
        <v>313.63085782991328</v>
      </c>
    </row>
    <row r="43" spans="1:10">
      <c r="A43" t="s">
        <v>11</v>
      </c>
      <c r="B43" s="10">
        <v>40364</v>
      </c>
      <c r="C43">
        <v>42</v>
      </c>
      <c r="D43">
        <v>33949</v>
      </c>
      <c r="E43">
        <v>0.97832738500000005</v>
      </c>
      <c r="F43">
        <f t="shared" si="0"/>
        <v>1956.6547700000001</v>
      </c>
      <c r="G43">
        <f t="shared" si="1"/>
        <v>1152534601</v>
      </c>
      <c r="H43">
        <f t="shared" si="2"/>
        <v>8.6765290962401222E-10</v>
      </c>
      <c r="J43">
        <f t="shared" si="3"/>
        <v>303.13026134664631</v>
      </c>
    </row>
    <row r="44" spans="1:10">
      <c r="A44" t="s">
        <v>11</v>
      </c>
      <c r="B44" s="10">
        <v>40364</v>
      </c>
      <c r="C44">
        <v>43</v>
      </c>
      <c r="D44">
        <v>33776</v>
      </c>
      <c r="E44">
        <v>1.0668284669999999</v>
      </c>
      <c r="F44">
        <f t="shared" si="0"/>
        <v>2133.6569339999996</v>
      </c>
      <c r="G44">
        <f t="shared" si="1"/>
        <v>1140818176</v>
      </c>
      <c r="H44">
        <f t="shared" si="2"/>
        <v>8.7656387410152905E-10</v>
      </c>
      <c r="J44">
        <f t="shared" si="3"/>
        <v>300.04870269390233</v>
      </c>
    </row>
    <row r="45" spans="1:10">
      <c r="A45" t="s">
        <v>11</v>
      </c>
      <c r="B45" s="10">
        <v>40364</v>
      </c>
      <c r="C45">
        <v>44</v>
      </c>
      <c r="D45">
        <v>33700</v>
      </c>
      <c r="E45">
        <v>0.76499283100000004</v>
      </c>
      <c r="F45">
        <f t="shared" si="0"/>
        <v>1529.985662</v>
      </c>
      <c r="G45">
        <f t="shared" si="1"/>
        <v>1135690000</v>
      </c>
      <c r="H45">
        <f t="shared" si="2"/>
        <v>8.8052197342584684E-10</v>
      </c>
      <c r="J45">
        <f t="shared" si="3"/>
        <v>298.69993162033734</v>
      </c>
    </row>
    <row r="46" spans="1:10">
      <c r="A46" t="s">
        <v>11</v>
      </c>
      <c r="B46" s="10">
        <v>40364</v>
      </c>
      <c r="C46">
        <v>45</v>
      </c>
      <c r="D46">
        <v>33679</v>
      </c>
      <c r="E46">
        <v>0.77073026</v>
      </c>
      <c r="F46">
        <f t="shared" si="0"/>
        <v>1541.4605200000001</v>
      </c>
      <c r="G46">
        <f t="shared" si="1"/>
        <v>1134275041</v>
      </c>
      <c r="H46">
        <f t="shared" si="2"/>
        <v>8.8162038646145264E-10</v>
      </c>
      <c r="J46">
        <f t="shared" si="3"/>
        <v>298.327780631471</v>
      </c>
    </row>
    <row r="47" spans="1:10">
      <c r="A47" t="s">
        <v>11</v>
      </c>
      <c r="B47" s="10">
        <v>40364</v>
      </c>
      <c r="C47">
        <v>46</v>
      </c>
      <c r="D47">
        <v>32046</v>
      </c>
      <c r="E47">
        <v>0.60925198000000003</v>
      </c>
      <c r="F47">
        <f t="shared" si="0"/>
        <v>1218.50396</v>
      </c>
      <c r="G47">
        <f t="shared" si="1"/>
        <v>1026946116</v>
      </c>
      <c r="H47">
        <f t="shared" si="2"/>
        <v>9.7376092515451904E-10</v>
      </c>
      <c r="J47">
        <f t="shared" si="3"/>
        <v>270.09900115962193</v>
      </c>
    </row>
    <row r="48" spans="1:10">
      <c r="A48" t="s">
        <v>11</v>
      </c>
      <c r="B48" s="10">
        <v>40364</v>
      </c>
      <c r="C48">
        <v>47</v>
      </c>
      <c r="D48">
        <v>29745</v>
      </c>
      <c r="E48">
        <v>0.61002225700000001</v>
      </c>
      <c r="F48">
        <f t="shared" si="0"/>
        <v>1220.0445139999999</v>
      </c>
      <c r="G48">
        <f t="shared" si="1"/>
        <v>884765025</v>
      </c>
      <c r="H48">
        <f t="shared" si="2"/>
        <v>1.1302435920768908E-9</v>
      </c>
      <c r="J48">
        <f t="shared" si="3"/>
        <v>232.70368891824887</v>
      </c>
    </row>
    <row r="49" spans="1:10">
      <c r="A49" t="s">
        <v>11</v>
      </c>
      <c r="B49" s="10">
        <v>40364</v>
      </c>
      <c r="C49">
        <v>48</v>
      </c>
      <c r="D49">
        <v>27718</v>
      </c>
      <c r="E49">
        <v>0.50876122099999999</v>
      </c>
      <c r="F49">
        <f t="shared" si="0"/>
        <v>1017.522442</v>
      </c>
      <c r="G49">
        <f t="shared" si="1"/>
        <v>768287524</v>
      </c>
      <c r="H49">
        <f t="shared" si="2"/>
        <v>1.3015960415361371E-9</v>
      </c>
      <c r="J49">
        <f t="shared" si="3"/>
        <v>202.06872551801837</v>
      </c>
    </row>
    <row r="50" spans="1:10">
      <c r="A50" t="s">
        <v>12</v>
      </c>
      <c r="B50" s="10">
        <v>40365</v>
      </c>
      <c r="C50">
        <v>1</v>
      </c>
      <c r="D50">
        <v>26137</v>
      </c>
      <c r="E50">
        <v>0.40080532200000002</v>
      </c>
      <c r="F50">
        <f t="shared" si="0"/>
        <v>801.61064400000009</v>
      </c>
      <c r="G50">
        <f t="shared" si="1"/>
        <v>683142769</v>
      </c>
      <c r="H50">
        <f t="shared" si="2"/>
        <v>1.4638228572101009E-9</v>
      </c>
      <c r="J50">
        <f t="shared" si="3"/>
        <v>179.67464571073788</v>
      </c>
    </row>
    <row r="51" spans="1:10">
      <c r="A51" t="s">
        <v>12</v>
      </c>
      <c r="B51" s="10">
        <v>40365</v>
      </c>
      <c r="C51">
        <v>2</v>
      </c>
      <c r="D51">
        <v>25208</v>
      </c>
      <c r="E51">
        <v>0.415645669</v>
      </c>
      <c r="F51">
        <f t="shared" si="0"/>
        <v>831.291338</v>
      </c>
      <c r="G51">
        <f t="shared" si="1"/>
        <v>635443264</v>
      </c>
      <c r="H51">
        <f t="shared" si="2"/>
        <v>1.5737046195205241E-9</v>
      </c>
      <c r="J51">
        <f t="shared" si="3"/>
        <v>167.12911050146076</v>
      </c>
    </row>
    <row r="52" spans="1:10">
      <c r="A52" t="s">
        <v>12</v>
      </c>
      <c r="B52" s="10">
        <v>40365</v>
      </c>
      <c r="C52">
        <v>3</v>
      </c>
      <c r="D52">
        <v>24683</v>
      </c>
      <c r="E52">
        <v>0.41715970099999999</v>
      </c>
      <c r="F52">
        <f t="shared" si="0"/>
        <v>834.31940199999997</v>
      </c>
      <c r="G52">
        <f t="shared" si="1"/>
        <v>609250489</v>
      </c>
      <c r="H52">
        <f t="shared" si="2"/>
        <v>1.6413610133351899E-9</v>
      </c>
      <c r="J52">
        <f t="shared" si="3"/>
        <v>160.24010020688488</v>
      </c>
    </row>
    <row r="53" spans="1:10">
      <c r="A53" t="s">
        <v>12</v>
      </c>
      <c r="B53" s="10">
        <v>40365</v>
      </c>
      <c r="C53">
        <v>4</v>
      </c>
      <c r="D53">
        <v>24314</v>
      </c>
      <c r="E53">
        <v>0.273945567</v>
      </c>
      <c r="F53">
        <f t="shared" si="0"/>
        <v>547.89113399999997</v>
      </c>
      <c r="G53">
        <f t="shared" si="1"/>
        <v>591170596</v>
      </c>
      <c r="H53">
        <f t="shared" si="2"/>
        <v>1.6915590977735301E-9</v>
      </c>
      <c r="J53">
        <f t="shared" si="3"/>
        <v>155.48487404234788</v>
      </c>
    </row>
    <row r="54" spans="1:10">
      <c r="A54" t="s">
        <v>12</v>
      </c>
      <c r="B54" s="10">
        <v>40365</v>
      </c>
      <c r="C54">
        <v>5</v>
      </c>
      <c r="D54">
        <v>23919</v>
      </c>
      <c r="E54">
        <v>0.35056400199999999</v>
      </c>
      <c r="F54">
        <f t="shared" si="0"/>
        <v>701.12800399999992</v>
      </c>
      <c r="G54">
        <f t="shared" si="1"/>
        <v>572118561</v>
      </c>
      <c r="H54">
        <f t="shared" si="2"/>
        <v>1.7478894553816092E-9</v>
      </c>
      <c r="J54">
        <f t="shared" si="3"/>
        <v>150.4739630087663</v>
      </c>
    </row>
    <row r="55" spans="1:10">
      <c r="A55" t="s">
        <v>12</v>
      </c>
      <c r="B55" s="10">
        <v>40365</v>
      </c>
      <c r="C55">
        <v>6</v>
      </c>
      <c r="D55">
        <v>23634</v>
      </c>
      <c r="E55">
        <v>0.34383582299999998</v>
      </c>
      <c r="F55">
        <f t="shared" si="0"/>
        <v>687.67164600000001</v>
      </c>
      <c r="G55">
        <f t="shared" si="1"/>
        <v>558565956</v>
      </c>
      <c r="H55">
        <f t="shared" si="2"/>
        <v>1.7902988702734329E-9</v>
      </c>
      <c r="J55">
        <f t="shared" si="3"/>
        <v>146.90946725131712</v>
      </c>
    </row>
    <row r="56" spans="1:10">
      <c r="A56" t="s">
        <v>12</v>
      </c>
      <c r="B56" s="10">
        <v>40365</v>
      </c>
      <c r="C56">
        <v>7</v>
      </c>
      <c r="D56">
        <v>23456</v>
      </c>
      <c r="E56">
        <v>0.37689109599999998</v>
      </c>
      <c r="F56">
        <f t="shared" si="0"/>
        <v>753.78219200000001</v>
      </c>
      <c r="G56">
        <f t="shared" si="1"/>
        <v>550183936</v>
      </c>
      <c r="H56">
        <f t="shared" si="2"/>
        <v>1.8175739685718488E-9</v>
      </c>
      <c r="J56">
        <f t="shared" si="3"/>
        <v>144.70489663711757</v>
      </c>
    </row>
    <row r="57" spans="1:10">
      <c r="A57" t="s">
        <v>12</v>
      </c>
      <c r="B57" s="10">
        <v>40365</v>
      </c>
      <c r="C57">
        <v>8</v>
      </c>
      <c r="D57">
        <v>23548</v>
      </c>
      <c r="E57">
        <v>0.29474283200000001</v>
      </c>
      <c r="F57">
        <f t="shared" si="0"/>
        <v>589.48566400000004</v>
      </c>
      <c r="G57">
        <f t="shared" si="1"/>
        <v>554508304</v>
      </c>
      <c r="H57">
        <f t="shared" si="2"/>
        <v>1.8033995032831827E-9</v>
      </c>
      <c r="J57">
        <f t="shared" si="3"/>
        <v>145.84225667894339</v>
      </c>
    </row>
    <row r="58" spans="1:10">
      <c r="A58" t="s">
        <v>12</v>
      </c>
      <c r="B58" s="10">
        <v>40365</v>
      </c>
      <c r="C58">
        <v>9</v>
      </c>
      <c r="D58">
        <v>23352</v>
      </c>
      <c r="E58">
        <v>0.301992808</v>
      </c>
      <c r="F58">
        <f t="shared" si="0"/>
        <v>603.98561600000005</v>
      </c>
      <c r="G58">
        <f t="shared" si="1"/>
        <v>545315904</v>
      </c>
      <c r="H58">
        <f t="shared" si="2"/>
        <v>1.8337994411400846E-9</v>
      </c>
      <c r="J58">
        <f t="shared" si="3"/>
        <v>143.42454651910506</v>
      </c>
    </row>
    <row r="59" spans="1:10">
      <c r="A59" t="s">
        <v>12</v>
      </c>
      <c r="B59" s="10">
        <v>40365</v>
      </c>
      <c r="C59">
        <v>10</v>
      </c>
      <c r="D59">
        <v>22721</v>
      </c>
      <c r="E59">
        <v>0.257279965</v>
      </c>
      <c r="F59">
        <f t="shared" si="0"/>
        <v>514.55993000000001</v>
      </c>
      <c r="G59">
        <f t="shared" si="1"/>
        <v>516243841</v>
      </c>
      <c r="H59">
        <f t="shared" si="2"/>
        <v>1.9370691145930785E-9</v>
      </c>
      <c r="J59">
        <f t="shared" si="3"/>
        <v>135.77824935160149</v>
      </c>
    </row>
    <row r="60" spans="1:10">
      <c r="A60" t="s">
        <v>12</v>
      </c>
      <c r="B60" s="10">
        <v>40365</v>
      </c>
      <c r="C60">
        <v>11</v>
      </c>
      <c r="D60">
        <v>23174</v>
      </c>
      <c r="E60">
        <v>0.30174770400000001</v>
      </c>
      <c r="F60">
        <f t="shared" si="0"/>
        <v>603.495408</v>
      </c>
      <c r="G60">
        <f t="shared" si="1"/>
        <v>537034276</v>
      </c>
      <c r="H60">
        <f t="shared" si="2"/>
        <v>1.8620785389124771E-9</v>
      </c>
      <c r="J60">
        <f t="shared" si="3"/>
        <v>141.24638019087723</v>
      </c>
    </row>
    <row r="61" spans="1:10">
      <c r="A61" t="s">
        <v>12</v>
      </c>
      <c r="B61" s="10">
        <v>40365</v>
      </c>
      <c r="C61">
        <v>12</v>
      </c>
      <c r="D61">
        <v>23962</v>
      </c>
      <c r="E61">
        <v>0.30319731599999999</v>
      </c>
      <c r="F61">
        <f t="shared" si="0"/>
        <v>606.394632</v>
      </c>
      <c r="G61">
        <f t="shared" si="1"/>
        <v>574177444</v>
      </c>
      <c r="H61">
        <f t="shared" si="2"/>
        <v>1.7416218809180529E-9</v>
      </c>
      <c r="J61">
        <f t="shared" si="3"/>
        <v>151.01547364222637</v>
      </c>
    </row>
    <row r="62" spans="1:10">
      <c r="A62" t="s">
        <v>12</v>
      </c>
      <c r="B62" s="10">
        <v>40365</v>
      </c>
      <c r="C62">
        <v>13</v>
      </c>
      <c r="D62">
        <v>26598</v>
      </c>
      <c r="E62">
        <v>0.29909651100000001</v>
      </c>
      <c r="F62">
        <f t="shared" si="0"/>
        <v>598.19302200000004</v>
      </c>
      <c r="G62">
        <f t="shared" si="1"/>
        <v>707453604</v>
      </c>
      <c r="H62">
        <f t="shared" si="2"/>
        <v>1.413520256799766E-9</v>
      </c>
      <c r="J62">
        <f t="shared" si="3"/>
        <v>186.06868347820375</v>
      </c>
    </row>
    <row r="63" spans="1:10">
      <c r="A63" t="s">
        <v>12</v>
      </c>
      <c r="B63" s="10">
        <v>40365</v>
      </c>
      <c r="C63">
        <v>14</v>
      </c>
      <c r="D63">
        <v>29450</v>
      </c>
      <c r="E63">
        <v>0.40225212100000002</v>
      </c>
      <c r="F63">
        <f t="shared" si="0"/>
        <v>804.50424200000009</v>
      </c>
      <c r="G63">
        <f t="shared" si="1"/>
        <v>867302500</v>
      </c>
      <c r="H63">
        <f t="shared" si="2"/>
        <v>1.1530002507775545E-9</v>
      </c>
      <c r="J63">
        <f t="shared" si="3"/>
        <v>228.11083785553066</v>
      </c>
    </row>
    <row r="64" spans="1:10">
      <c r="A64" t="s">
        <v>12</v>
      </c>
      <c r="B64" s="10">
        <v>40365</v>
      </c>
      <c r="C64">
        <v>15</v>
      </c>
      <c r="D64">
        <v>33096</v>
      </c>
      <c r="E64">
        <v>0.48378737399999999</v>
      </c>
      <c r="F64">
        <f t="shared" si="0"/>
        <v>967.574748</v>
      </c>
      <c r="G64">
        <f t="shared" si="1"/>
        <v>1095345216</v>
      </c>
      <c r="H64">
        <f t="shared" si="2"/>
        <v>9.1295418594314654E-10</v>
      </c>
      <c r="J64">
        <f t="shared" si="3"/>
        <v>288.08877521142534</v>
      </c>
    </row>
    <row r="65" spans="1:10">
      <c r="A65" t="s">
        <v>12</v>
      </c>
      <c r="B65" s="10">
        <v>40365</v>
      </c>
      <c r="C65">
        <v>16</v>
      </c>
      <c r="D65">
        <v>35544</v>
      </c>
      <c r="E65">
        <v>0.59035814399999997</v>
      </c>
      <c r="F65">
        <f t="shared" si="0"/>
        <v>1180.7162879999998</v>
      </c>
      <c r="G65">
        <f t="shared" si="1"/>
        <v>1263375936</v>
      </c>
      <c r="H65">
        <f t="shared" si="2"/>
        <v>7.9153003591798665E-10</v>
      </c>
      <c r="J65">
        <f t="shared" si="3"/>
        <v>332.2828462819781</v>
      </c>
    </row>
    <row r="66" spans="1:10">
      <c r="A66" t="s">
        <v>12</v>
      </c>
      <c r="B66" s="10">
        <v>40365</v>
      </c>
      <c r="C66">
        <v>17</v>
      </c>
      <c r="D66">
        <v>37183</v>
      </c>
      <c r="E66">
        <v>0.65007933399999995</v>
      </c>
      <c r="F66">
        <f t="shared" si="0"/>
        <v>1300.1586679999998</v>
      </c>
      <c r="G66">
        <f t="shared" si="1"/>
        <v>1382575489</v>
      </c>
      <c r="H66">
        <f t="shared" si="2"/>
        <v>7.232878117369836E-10</v>
      </c>
      <c r="J66">
        <f t="shared" si="3"/>
        <v>363.63374162337823</v>
      </c>
    </row>
    <row r="67" spans="1:10">
      <c r="A67" t="s">
        <v>12</v>
      </c>
      <c r="B67" s="10">
        <v>40365</v>
      </c>
      <c r="C67">
        <v>18</v>
      </c>
      <c r="D67">
        <v>37853</v>
      </c>
      <c r="E67">
        <v>0.57992098800000003</v>
      </c>
      <c r="F67">
        <f t="shared" ref="F67:F130" si="4">E67*2000</f>
        <v>1159.8419760000002</v>
      </c>
      <c r="G67">
        <f t="shared" ref="G67:G130" si="5">D67*D67</f>
        <v>1432849609</v>
      </c>
      <c r="H67">
        <f t="shared" ref="H67:H130" si="6">1/G67</f>
        <v>6.9790995071556045E-10</v>
      </c>
      <c r="J67">
        <f t="shared" ref="J67:J130" si="7">G67*($I$2*100)</f>
        <v>376.85643109521709</v>
      </c>
    </row>
    <row r="68" spans="1:10">
      <c r="A68" t="s">
        <v>12</v>
      </c>
      <c r="B68" s="10">
        <v>40365</v>
      </c>
      <c r="C68">
        <v>19</v>
      </c>
      <c r="D68">
        <v>38846</v>
      </c>
      <c r="E68">
        <v>0.49265762099999999</v>
      </c>
      <c r="F68">
        <f t="shared" si="4"/>
        <v>985.31524200000001</v>
      </c>
      <c r="G68">
        <f t="shared" si="5"/>
        <v>1509011716</v>
      </c>
      <c r="H68">
        <f t="shared" si="6"/>
        <v>6.6268537838178058E-10</v>
      </c>
      <c r="J68">
        <f t="shared" si="7"/>
        <v>396.88796800490263</v>
      </c>
    </row>
    <row r="69" spans="1:10">
      <c r="A69" t="s">
        <v>12</v>
      </c>
      <c r="B69" s="10">
        <v>40365</v>
      </c>
      <c r="C69">
        <v>20</v>
      </c>
      <c r="D69">
        <v>39201</v>
      </c>
      <c r="E69">
        <v>0.44490227100000002</v>
      </c>
      <c r="F69">
        <f t="shared" si="4"/>
        <v>889.80454200000008</v>
      </c>
      <c r="G69">
        <f t="shared" si="5"/>
        <v>1536718401</v>
      </c>
      <c r="H69">
        <f t="shared" si="6"/>
        <v>6.5073731097985332E-10</v>
      </c>
      <c r="J69">
        <f t="shared" si="7"/>
        <v>404.17515457423605</v>
      </c>
    </row>
    <row r="70" spans="1:10">
      <c r="A70" t="s">
        <v>12</v>
      </c>
      <c r="B70" s="10">
        <v>40365</v>
      </c>
      <c r="C70">
        <v>21</v>
      </c>
      <c r="D70">
        <v>39343</v>
      </c>
      <c r="E70">
        <v>0.50447509400000001</v>
      </c>
      <c r="F70">
        <f t="shared" si="4"/>
        <v>1008.950188</v>
      </c>
      <c r="G70">
        <f t="shared" si="5"/>
        <v>1547871649</v>
      </c>
      <c r="H70">
        <f t="shared" si="6"/>
        <v>6.4604839855168116E-10</v>
      </c>
      <c r="J70">
        <f t="shared" si="7"/>
        <v>407.10859100050084</v>
      </c>
    </row>
    <row r="71" spans="1:10">
      <c r="A71" t="s">
        <v>12</v>
      </c>
      <c r="B71" s="10">
        <v>40365</v>
      </c>
      <c r="C71">
        <v>22</v>
      </c>
      <c r="D71">
        <v>39614</v>
      </c>
      <c r="E71">
        <v>0.51721233200000005</v>
      </c>
      <c r="F71">
        <f t="shared" si="4"/>
        <v>1034.4246640000001</v>
      </c>
      <c r="G71">
        <f t="shared" si="5"/>
        <v>1569268996</v>
      </c>
      <c r="H71">
        <f t="shared" si="6"/>
        <v>6.3723937868457065E-10</v>
      </c>
      <c r="J71">
        <f t="shared" si="7"/>
        <v>412.73634688965774</v>
      </c>
    </row>
    <row r="72" spans="1:10">
      <c r="A72" t="s">
        <v>12</v>
      </c>
      <c r="B72" s="10">
        <v>40365</v>
      </c>
      <c r="C72">
        <v>23</v>
      </c>
      <c r="D72">
        <v>39847</v>
      </c>
      <c r="E72">
        <v>0.84218649400000001</v>
      </c>
      <c r="F72">
        <f t="shared" si="4"/>
        <v>1684.3729880000001</v>
      </c>
      <c r="G72">
        <f t="shared" si="5"/>
        <v>1587783409</v>
      </c>
      <c r="H72">
        <f t="shared" si="6"/>
        <v>6.2980882299923317E-10</v>
      </c>
      <c r="J72">
        <f t="shared" si="7"/>
        <v>417.60585696467001</v>
      </c>
    </row>
    <row r="73" spans="1:10">
      <c r="A73" t="s">
        <v>12</v>
      </c>
      <c r="B73" s="10">
        <v>40365</v>
      </c>
      <c r="C73">
        <v>24</v>
      </c>
      <c r="D73">
        <v>40038</v>
      </c>
      <c r="E73">
        <v>0.80348609400000004</v>
      </c>
      <c r="F73">
        <f t="shared" si="4"/>
        <v>1606.9721880000002</v>
      </c>
      <c r="G73">
        <f t="shared" si="5"/>
        <v>1603041444</v>
      </c>
      <c r="H73">
        <f t="shared" si="6"/>
        <v>6.238141900466049E-10</v>
      </c>
      <c r="J73">
        <f t="shared" si="7"/>
        <v>421.61890102701159</v>
      </c>
    </row>
    <row r="74" spans="1:10">
      <c r="A74" t="s">
        <v>12</v>
      </c>
      <c r="B74" s="10">
        <v>40365</v>
      </c>
      <c r="C74">
        <v>25</v>
      </c>
      <c r="D74">
        <v>40269</v>
      </c>
      <c r="E74">
        <v>0.96168824600000002</v>
      </c>
      <c r="F74">
        <f t="shared" si="4"/>
        <v>1923.3764920000001</v>
      </c>
      <c r="G74">
        <f t="shared" si="5"/>
        <v>1621592361</v>
      </c>
      <c r="H74">
        <f t="shared" si="6"/>
        <v>6.1667779403161602E-10</v>
      </c>
      <c r="J74">
        <f t="shared" si="7"/>
        <v>426.49801208671499</v>
      </c>
    </row>
    <row r="75" spans="1:10">
      <c r="A75" t="s">
        <v>12</v>
      </c>
      <c r="B75" s="10">
        <v>40365</v>
      </c>
      <c r="C75">
        <v>26</v>
      </c>
      <c r="D75">
        <v>39952</v>
      </c>
      <c r="E75">
        <v>0.92581845900000004</v>
      </c>
      <c r="F75">
        <f t="shared" si="4"/>
        <v>1851.6369180000002</v>
      </c>
      <c r="G75">
        <f t="shared" si="5"/>
        <v>1596162304</v>
      </c>
      <c r="H75">
        <f t="shared" si="6"/>
        <v>6.2650270432648939E-10</v>
      </c>
      <c r="J75">
        <f t="shared" si="7"/>
        <v>419.80960566682819</v>
      </c>
    </row>
    <row r="76" spans="1:10">
      <c r="A76" t="s">
        <v>12</v>
      </c>
      <c r="B76" s="10">
        <v>40365</v>
      </c>
      <c r="C76">
        <v>27</v>
      </c>
      <c r="D76">
        <v>39604</v>
      </c>
      <c r="E76">
        <v>0.71537439599999997</v>
      </c>
      <c r="F76">
        <f t="shared" si="4"/>
        <v>1430.7487919999999</v>
      </c>
      <c r="G76">
        <f t="shared" si="5"/>
        <v>1568476816</v>
      </c>
      <c r="H76">
        <f t="shared" si="6"/>
        <v>6.3756122487691273E-10</v>
      </c>
      <c r="J76">
        <f t="shared" si="7"/>
        <v>412.52799415974818</v>
      </c>
    </row>
    <row r="77" spans="1:10">
      <c r="A77" t="s">
        <v>12</v>
      </c>
      <c r="B77" s="10">
        <v>40365</v>
      </c>
      <c r="C77">
        <v>28</v>
      </c>
      <c r="D77">
        <v>39254</v>
      </c>
      <c r="E77">
        <v>0.70337080200000002</v>
      </c>
      <c r="F77">
        <f t="shared" si="4"/>
        <v>1406.7416040000001</v>
      </c>
      <c r="G77">
        <f t="shared" si="5"/>
        <v>1540876516</v>
      </c>
      <c r="H77">
        <f t="shared" si="6"/>
        <v>6.4898127112477842E-10</v>
      </c>
      <c r="J77">
        <f t="shared" si="7"/>
        <v>405.26878810642307</v>
      </c>
    </row>
    <row r="78" spans="1:10">
      <c r="A78" t="s">
        <v>12</v>
      </c>
      <c r="B78" s="10">
        <v>40365</v>
      </c>
      <c r="C78">
        <v>29</v>
      </c>
      <c r="D78">
        <v>38992</v>
      </c>
      <c r="E78">
        <v>0.58478660500000001</v>
      </c>
      <c r="F78">
        <f t="shared" si="4"/>
        <v>1169.57321</v>
      </c>
      <c r="G78">
        <f t="shared" si="5"/>
        <v>1520376064</v>
      </c>
      <c r="H78">
        <f t="shared" si="6"/>
        <v>6.577320070200737E-10</v>
      </c>
      <c r="J78">
        <f t="shared" si="7"/>
        <v>399.87692623338904</v>
      </c>
    </row>
    <row r="79" spans="1:10">
      <c r="A79" t="s">
        <v>12</v>
      </c>
      <c r="B79" s="10">
        <v>40365</v>
      </c>
      <c r="C79">
        <v>30</v>
      </c>
      <c r="D79">
        <v>38802</v>
      </c>
      <c r="E79">
        <v>0.75774503999999998</v>
      </c>
      <c r="F79">
        <f t="shared" si="4"/>
        <v>1515.49008</v>
      </c>
      <c r="G79">
        <f t="shared" si="5"/>
        <v>1505595204</v>
      </c>
      <c r="H79">
        <f t="shared" si="6"/>
        <v>6.6418915080444162E-10</v>
      </c>
      <c r="J79">
        <f t="shared" si="7"/>
        <v>395.98938485212324</v>
      </c>
    </row>
    <row r="80" spans="1:10">
      <c r="A80" t="s">
        <v>12</v>
      </c>
      <c r="B80" s="10">
        <v>40365</v>
      </c>
      <c r="C80">
        <v>31</v>
      </c>
      <c r="D80">
        <v>38621</v>
      </c>
      <c r="E80">
        <v>0.66446466299999996</v>
      </c>
      <c r="F80">
        <f t="shared" si="4"/>
        <v>1328.9293259999999</v>
      </c>
      <c r="G80">
        <f t="shared" si="5"/>
        <v>1491581641</v>
      </c>
      <c r="H80">
        <f t="shared" si="6"/>
        <v>6.7042927622089171E-10</v>
      </c>
      <c r="J80">
        <f t="shared" si="7"/>
        <v>392.30365167682248</v>
      </c>
    </row>
    <row r="81" spans="1:10">
      <c r="A81" t="s">
        <v>12</v>
      </c>
      <c r="B81" s="10">
        <v>40365</v>
      </c>
      <c r="C81">
        <v>32</v>
      </c>
      <c r="D81">
        <v>38836</v>
      </c>
      <c r="E81">
        <v>0.65588989600000003</v>
      </c>
      <c r="F81">
        <f t="shared" si="4"/>
        <v>1311.779792</v>
      </c>
      <c r="G81">
        <f t="shared" si="5"/>
        <v>1508234896</v>
      </c>
      <c r="H81">
        <f t="shared" si="6"/>
        <v>6.6302669607506544E-10</v>
      </c>
      <c r="J81">
        <f t="shared" si="7"/>
        <v>396.68365513705902</v>
      </c>
    </row>
    <row r="82" spans="1:10">
      <c r="A82" t="s">
        <v>12</v>
      </c>
      <c r="B82" s="10">
        <v>40365</v>
      </c>
      <c r="C82">
        <v>33</v>
      </c>
      <c r="D82">
        <v>39445</v>
      </c>
      <c r="E82">
        <v>1.0814963950000001</v>
      </c>
      <c r="F82">
        <f t="shared" si="4"/>
        <v>2162.9927900000002</v>
      </c>
      <c r="G82">
        <f t="shared" si="5"/>
        <v>1555908025</v>
      </c>
      <c r="H82">
        <f t="shared" si="6"/>
        <v>6.4271151246231284E-10</v>
      </c>
      <c r="J82">
        <f t="shared" si="7"/>
        <v>409.22225314569476</v>
      </c>
    </row>
    <row r="83" spans="1:10">
      <c r="A83" t="s">
        <v>12</v>
      </c>
      <c r="B83" s="10">
        <v>40365</v>
      </c>
      <c r="C83">
        <v>34</v>
      </c>
      <c r="D83">
        <v>39829</v>
      </c>
      <c r="E83">
        <v>1.0120735300000001</v>
      </c>
      <c r="F83">
        <f t="shared" si="4"/>
        <v>2024.1470600000002</v>
      </c>
      <c r="G83">
        <f t="shared" si="5"/>
        <v>1586349241</v>
      </c>
      <c r="H83">
        <f t="shared" si="6"/>
        <v>6.3037821316674366E-10</v>
      </c>
      <c r="J83">
        <f t="shared" si="7"/>
        <v>417.22865378111459</v>
      </c>
    </row>
    <row r="84" spans="1:10">
      <c r="A84" t="s">
        <v>12</v>
      </c>
      <c r="B84" s="10">
        <v>40365</v>
      </c>
      <c r="C84">
        <v>35</v>
      </c>
      <c r="D84">
        <v>39755</v>
      </c>
      <c r="E84">
        <v>1.319766005</v>
      </c>
      <c r="F84">
        <f t="shared" si="4"/>
        <v>2639.5320099999999</v>
      </c>
      <c r="G84">
        <f t="shared" si="5"/>
        <v>1580460025</v>
      </c>
      <c r="H84">
        <f t="shared" si="6"/>
        <v>6.3272717068563631E-10</v>
      </c>
      <c r="J84">
        <f t="shared" si="7"/>
        <v>415.67972016675026</v>
      </c>
    </row>
    <row r="85" spans="1:10">
      <c r="A85" t="s">
        <v>12</v>
      </c>
      <c r="B85" s="10">
        <v>40365</v>
      </c>
      <c r="C85">
        <v>36</v>
      </c>
      <c r="D85">
        <v>39013</v>
      </c>
      <c r="E85">
        <v>1.2484920390000001</v>
      </c>
      <c r="F85">
        <f t="shared" si="4"/>
        <v>2496.984078</v>
      </c>
      <c r="G85">
        <f t="shared" si="5"/>
        <v>1522014169</v>
      </c>
      <c r="H85">
        <f t="shared" si="6"/>
        <v>6.5702410684982262E-10</v>
      </c>
      <c r="J85">
        <f t="shared" si="7"/>
        <v>400.30776726526125</v>
      </c>
    </row>
    <row r="86" spans="1:10">
      <c r="A86" t="s">
        <v>12</v>
      </c>
      <c r="B86" s="10">
        <v>40365</v>
      </c>
      <c r="C86">
        <v>37</v>
      </c>
      <c r="D86">
        <v>38020</v>
      </c>
      <c r="E86">
        <v>1.173173891</v>
      </c>
      <c r="F86">
        <f t="shared" si="4"/>
        <v>2346.3477819999998</v>
      </c>
      <c r="G86">
        <f t="shared" si="5"/>
        <v>1445520400</v>
      </c>
      <c r="H86">
        <f t="shared" si="6"/>
        <v>6.9179238148420459E-10</v>
      </c>
      <c r="J86">
        <f t="shared" si="7"/>
        <v>380.18899931830225</v>
      </c>
    </row>
    <row r="87" spans="1:10">
      <c r="A87" t="s">
        <v>12</v>
      </c>
      <c r="B87" s="10">
        <v>40365</v>
      </c>
      <c r="C87">
        <v>38</v>
      </c>
      <c r="D87">
        <v>37255</v>
      </c>
      <c r="E87">
        <v>0.82537869900000005</v>
      </c>
      <c r="F87">
        <f t="shared" si="4"/>
        <v>1650.7573980000002</v>
      </c>
      <c r="G87">
        <f t="shared" si="5"/>
        <v>1387935025</v>
      </c>
      <c r="H87">
        <f t="shared" si="6"/>
        <v>7.2049482287544403E-10</v>
      </c>
      <c r="J87">
        <f t="shared" si="7"/>
        <v>365.04336311931178</v>
      </c>
    </row>
    <row r="88" spans="1:10">
      <c r="A88" t="s">
        <v>12</v>
      </c>
      <c r="B88" s="10">
        <v>40365</v>
      </c>
      <c r="C88">
        <v>39</v>
      </c>
      <c r="D88">
        <v>36365</v>
      </c>
      <c r="E88">
        <v>0.92379402799999999</v>
      </c>
      <c r="F88">
        <f t="shared" si="4"/>
        <v>1847.5880560000001</v>
      </c>
      <c r="G88">
        <f t="shared" si="5"/>
        <v>1322413225</v>
      </c>
      <c r="H88">
        <f t="shared" si="6"/>
        <v>7.5619328444027015E-10</v>
      </c>
      <c r="J88">
        <f t="shared" si="7"/>
        <v>347.81035307287181</v>
      </c>
    </row>
    <row r="89" spans="1:10">
      <c r="A89" t="s">
        <v>12</v>
      </c>
      <c r="B89" s="10">
        <v>40365</v>
      </c>
      <c r="C89">
        <v>40</v>
      </c>
      <c r="D89">
        <v>35543</v>
      </c>
      <c r="E89">
        <v>0.84906708900000005</v>
      </c>
      <c r="F89">
        <f t="shared" si="4"/>
        <v>1698.134178</v>
      </c>
      <c r="G89">
        <f t="shared" si="5"/>
        <v>1263304849</v>
      </c>
      <c r="H89">
        <f t="shared" si="6"/>
        <v>7.9157457583699976E-10</v>
      </c>
      <c r="J89">
        <f t="shared" si="7"/>
        <v>332.26414955836589</v>
      </c>
    </row>
    <row r="90" spans="1:10">
      <c r="A90" t="s">
        <v>12</v>
      </c>
      <c r="B90" s="10">
        <v>40365</v>
      </c>
      <c r="C90">
        <v>41</v>
      </c>
      <c r="D90">
        <v>34719</v>
      </c>
      <c r="E90">
        <v>1.107860976</v>
      </c>
      <c r="F90">
        <f t="shared" si="4"/>
        <v>2215.7219519999999</v>
      </c>
      <c r="G90">
        <f t="shared" si="5"/>
        <v>1205408961</v>
      </c>
      <c r="H90">
        <f t="shared" si="6"/>
        <v>8.2959396549566545E-10</v>
      </c>
      <c r="J90">
        <f t="shared" si="7"/>
        <v>317.03684475978645</v>
      </c>
    </row>
    <row r="91" spans="1:10">
      <c r="A91" t="s">
        <v>12</v>
      </c>
      <c r="B91" s="10">
        <v>40365</v>
      </c>
      <c r="C91">
        <v>42</v>
      </c>
      <c r="D91">
        <v>34032</v>
      </c>
      <c r="E91">
        <v>1.053772562</v>
      </c>
      <c r="F91">
        <f t="shared" si="4"/>
        <v>2107.5451240000002</v>
      </c>
      <c r="G91">
        <f t="shared" si="5"/>
        <v>1158177024</v>
      </c>
      <c r="H91">
        <f t="shared" si="6"/>
        <v>8.634258660617325E-10</v>
      </c>
      <c r="J91">
        <f t="shared" si="7"/>
        <v>304.6142854767109</v>
      </c>
    </row>
    <row r="92" spans="1:10">
      <c r="A92" t="s">
        <v>12</v>
      </c>
      <c r="B92" s="10">
        <v>40365</v>
      </c>
      <c r="C92">
        <v>43</v>
      </c>
      <c r="D92">
        <v>33729</v>
      </c>
      <c r="E92">
        <v>0.94947298899999999</v>
      </c>
      <c r="F92">
        <f t="shared" si="4"/>
        <v>1898.945978</v>
      </c>
      <c r="G92">
        <f t="shared" si="5"/>
        <v>1137645441</v>
      </c>
      <c r="H92">
        <f t="shared" si="6"/>
        <v>8.7900848890229942E-10</v>
      </c>
      <c r="J92">
        <f t="shared" si="7"/>
        <v>299.21423578167327</v>
      </c>
    </row>
    <row r="93" spans="1:10">
      <c r="A93" t="s">
        <v>12</v>
      </c>
      <c r="B93" s="10">
        <v>40365</v>
      </c>
      <c r="C93">
        <v>44</v>
      </c>
      <c r="D93">
        <v>34062</v>
      </c>
      <c r="E93">
        <v>0.93320356299999996</v>
      </c>
      <c r="F93">
        <f t="shared" si="4"/>
        <v>1866.4071259999998</v>
      </c>
      <c r="G93">
        <f t="shared" si="5"/>
        <v>1160219844</v>
      </c>
      <c r="H93">
        <f t="shared" si="6"/>
        <v>8.6190561657037125E-10</v>
      </c>
      <c r="J93">
        <f t="shared" si="7"/>
        <v>305.15157135077214</v>
      </c>
    </row>
    <row r="94" spans="1:10">
      <c r="A94" t="s">
        <v>12</v>
      </c>
      <c r="B94" s="10">
        <v>40365</v>
      </c>
      <c r="C94">
        <v>45</v>
      </c>
      <c r="D94">
        <v>33332</v>
      </c>
      <c r="E94">
        <v>0.72741040700000004</v>
      </c>
      <c r="F94">
        <f t="shared" si="4"/>
        <v>1454.8208140000002</v>
      </c>
      <c r="G94">
        <f t="shared" si="5"/>
        <v>1111022224</v>
      </c>
      <c r="H94">
        <f t="shared" si="6"/>
        <v>9.0007200432023043E-10</v>
      </c>
      <c r="J94">
        <f t="shared" si="7"/>
        <v>292.21201413895966</v>
      </c>
    </row>
    <row r="95" spans="1:10">
      <c r="A95" t="s">
        <v>12</v>
      </c>
      <c r="B95" s="10">
        <v>40365</v>
      </c>
      <c r="C95">
        <v>46</v>
      </c>
      <c r="D95">
        <v>31391</v>
      </c>
      <c r="E95">
        <v>0.64963419600000005</v>
      </c>
      <c r="F95">
        <f t="shared" si="4"/>
        <v>1299.2683920000002</v>
      </c>
      <c r="G95">
        <f t="shared" si="5"/>
        <v>985394881</v>
      </c>
      <c r="H95">
        <f t="shared" si="6"/>
        <v>1.0148215900869897E-9</v>
      </c>
      <c r="J95">
        <f t="shared" si="7"/>
        <v>259.17053383734157</v>
      </c>
    </row>
    <row r="96" spans="1:10">
      <c r="A96" t="s">
        <v>12</v>
      </c>
      <c r="B96" s="10">
        <v>40365</v>
      </c>
      <c r="C96">
        <v>47</v>
      </c>
      <c r="D96">
        <v>29041</v>
      </c>
      <c r="E96">
        <v>0.62295302100000005</v>
      </c>
      <c r="F96">
        <f t="shared" si="4"/>
        <v>1245.9060420000001</v>
      </c>
      <c r="G96">
        <f t="shared" si="5"/>
        <v>843379681</v>
      </c>
      <c r="H96">
        <f t="shared" si="6"/>
        <v>1.185705587327281E-9</v>
      </c>
      <c r="J96">
        <f t="shared" si="7"/>
        <v>221.81885289531644</v>
      </c>
    </row>
    <row r="97" spans="1:10">
      <c r="A97" t="s">
        <v>12</v>
      </c>
      <c r="B97" s="10">
        <v>40365</v>
      </c>
      <c r="C97">
        <v>48</v>
      </c>
      <c r="D97">
        <v>27086</v>
      </c>
      <c r="E97">
        <v>0.52075412099999996</v>
      </c>
      <c r="F97">
        <f t="shared" si="4"/>
        <v>1041.5082419999999</v>
      </c>
      <c r="G97">
        <f t="shared" si="5"/>
        <v>733651396</v>
      </c>
      <c r="H97">
        <f t="shared" si="6"/>
        <v>1.3630451812021087E-9</v>
      </c>
      <c r="J97">
        <f t="shared" si="7"/>
        <v>192.95901330324739</v>
      </c>
    </row>
    <row r="98" spans="1:10">
      <c r="A98" t="s">
        <v>15</v>
      </c>
      <c r="B98" s="10">
        <v>40366</v>
      </c>
      <c r="C98">
        <v>1</v>
      </c>
      <c r="D98">
        <v>25530</v>
      </c>
      <c r="E98">
        <v>0.65414497000000005</v>
      </c>
      <c r="F98">
        <f t="shared" si="4"/>
        <v>1308.2899400000001</v>
      </c>
      <c r="G98">
        <f t="shared" si="5"/>
        <v>651780900</v>
      </c>
      <c r="H98">
        <f t="shared" si="6"/>
        <v>1.5342579078337521E-9</v>
      </c>
      <c r="J98">
        <f t="shared" si="7"/>
        <v>171.4261024235856</v>
      </c>
    </row>
    <row r="99" spans="1:10">
      <c r="A99" t="s">
        <v>15</v>
      </c>
      <c r="B99" s="10">
        <v>40366</v>
      </c>
      <c r="C99">
        <v>2</v>
      </c>
      <c r="D99">
        <v>24509</v>
      </c>
      <c r="E99">
        <v>0.50002490499999996</v>
      </c>
      <c r="F99">
        <f t="shared" si="4"/>
        <v>1000.04981</v>
      </c>
      <c r="G99">
        <f t="shared" si="5"/>
        <v>600691081</v>
      </c>
      <c r="H99">
        <f t="shared" si="6"/>
        <v>1.6647492057568938E-9</v>
      </c>
      <c r="J99">
        <f t="shared" si="7"/>
        <v>157.98887444606055</v>
      </c>
    </row>
    <row r="100" spans="1:10">
      <c r="A100" t="s">
        <v>15</v>
      </c>
      <c r="B100" s="10">
        <v>40366</v>
      </c>
      <c r="C100">
        <v>3</v>
      </c>
      <c r="D100">
        <v>23908</v>
      </c>
      <c r="E100">
        <v>0.42300718399999998</v>
      </c>
      <c r="F100">
        <f t="shared" si="4"/>
        <v>846.01436799999999</v>
      </c>
      <c r="G100">
        <f t="shared" si="5"/>
        <v>571592464</v>
      </c>
      <c r="H100">
        <f t="shared" si="6"/>
        <v>1.7494982229156892E-9</v>
      </c>
      <c r="J100">
        <f t="shared" si="7"/>
        <v>150.33559326180571</v>
      </c>
    </row>
    <row r="101" spans="1:10">
      <c r="A101" t="s">
        <v>15</v>
      </c>
      <c r="B101" s="10">
        <v>40366</v>
      </c>
      <c r="C101">
        <v>4</v>
      </c>
      <c r="D101">
        <v>23528</v>
      </c>
      <c r="E101">
        <v>0.38701444600000001</v>
      </c>
      <c r="F101">
        <f t="shared" si="4"/>
        <v>774.02889200000004</v>
      </c>
      <c r="G101">
        <f t="shared" si="5"/>
        <v>553566784</v>
      </c>
      <c r="H101">
        <f t="shared" si="6"/>
        <v>1.8064667695090608E-9</v>
      </c>
      <c r="J101">
        <f t="shared" si="7"/>
        <v>145.59462575886909</v>
      </c>
    </row>
    <row r="102" spans="1:10">
      <c r="A102" t="s">
        <v>15</v>
      </c>
      <c r="B102" s="10">
        <v>40366</v>
      </c>
      <c r="C102">
        <v>5</v>
      </c>
      <c r="D102">
        <v>23066</v>
      </c>
      <c r="E102">
        <v>0.32125052799999998</v>
      </c>
      <c r="F102">
        <f t="shared" si="4"/>
        <v>642.50105599999995</v>
      </c>
      <c r="G102">
        <f t="shared" si="5"/>
        <v>532040356</v>
      </c>
      <c r="H102">
        <f t="shared" si="6"/>
        <v>1.8795566703214522E-9</v>
      </c>
      <c r="J102">
        <f t="shared" si="7"/>
        <v>139.93292003668248</v>
      </c>
    </row>
    <row r="103" spans="1:10">
      <c r="A103" t="s">
        <v>15</v>
      </c>
      <c r="B103" s="10">
        <v>40366</v>
      </c>
      <c r="C103">
        <v>6</v>
      </c>
      <c r="D103">
        <v>22760</v>
      </c>
      <c r="E103">
        <v>0.33332595300000001</v>
      </c>
      <c r="F103">
        <f t="shared" si="4"/>
        <v>666.65190600000005</v>
      </c>
      <c r="G103">
        <f t="shared" si="5"/>
        <v>518017600</v>
      </c>
      <c r="H103">
        <f t="shared" si="6"/>
        <v>1.9304363403868902E-9</v>
      </c>
      <c r="J103">
        <f t="shared" si="7"/>
        <v>136.24476899341479</v>
      </c>
    </row>
    <row r="104" spans="1:10">
      <c r="A104" t="s">
        <v>15</v>
      </c>
      <c r="B104" s="10">
        <v>40366</v>
      </c>
      <c r="C104">
        <v>7</v>
      </c>
      <c r="D104">
        <v>22742</v>
      </c>
      <c r="E104">
        <v>0.34526354799999998</v>
      </c>
      <c r="F104">
        <f t="shared" si="4"/>
        <v>690.52709599999991</v>
      </c>
      <c r="G104">
        <f t="shared" si="5"/>
        <v>517198564</v>
      </c>
      <c r="H104">
        <f t="shared" si="6"/>
        <v>1.933493380697012E-9</v>
      </c>
      <c r="J104">
        <f t="shared" si="7"/>
        <v>136.02935281717427</v>
      </c>
    </row>
    <row r="105" spans="1:10">
      <c r="A105" t="s">
        <v>15</v>
      </c>
      <c r="B105" s="10">
        <v>40366</v>
      </c>
      <c r="C105">
        <v>8</v>
      </c>
      <c r="D105">
        <v>22844</v>
      </c>
      <c r="E105">
        <v>0.313418843</v>
      </c>
      <c r="F105">
        <f t="shared" si="4"/>
        <v>626.83768599999996</v>
      </c>
      <c r="G105">
        <f t="shared" si="5"/>
        <v>521848336</v>
      </c>
      <c r="H105">
        <f t="shared" si="6"/>
        <v>1.916265571842314E-9</v>
      </c>
      <c r="J105">
        <f t="shared" si="7"/>
        <v>137.25229796809589</v>
      </c>
    </row>
    <row r="106" spans="1:10">
      <c r="A106" t="s">
        <v>15</v>
      </c>
      <c r="B106" s="10">
        <v>40366</v>
      </c>
      <c r="C106">
        <v>9</v>
      </c>
      <c r="D106">
        <v>22795</v>
      </c>
      <c r="E106">
        <v>0.34345598500000002</v>
      </c>
      <c r="F106">
        <f t="shared" si="4"/>
        <v>686.91197</v>
      </c>
      <c r="G106">
        <f t="shared" si="5"/>
        <v>519612025</v>
      </c>
      <c r="H106">
        <f t="shared" si="6"/>
        <v>1.9245128131898023E-9</v>
      </c>
      <c r="J106">
        <f t="shared" si="7"/>
        <v>136.66412166753693</v>
      </c>
    </row>
    <row r="107" spans="1:10">
      <c r="A107" t="s">
        <v>15</v>
      </c>
      <c r="B107" s="10">
        <v>40366</v>
      </c>
      <c r="C107">
        <v>10</v>
      </c>
      <c r="D107">
        <v>22395</v>
      </c>
      <c r="E107">
        <v>0.28553978600000002</v>
      </c>
      <c r="F107">
        <f t="shared" si="4"/>
        <v>571.07957199999998</v>
      </c>
      <c r="G107">
        <f t="shared" si="5"/>
        <v>501536025</v>
      </c>
      <c r="H107">
        <f t="shared" si="6"/>
        <v>1.9938747171751023E-9</v>
      </c>
      <c r="J107">
        <f t="shared" si="7"/>
        <v>131.90991940814465</v>
      </c>
    </row>
    <row r="108" spans="1:10">
      <c r="A108" t="s">
        <v>15</v>
      </c>
      <c r="B108" s="10">
        <v>40366</v>
      </c>
      <c r="C108">
        <v>11</v>
      </c>
      <c r="D108">
        <v>22550</v>
      </c>
      <c r="E108">
        <v>0.301522291</v>
      </c>
      <c r="F108">
        <f t="shared" si="4"/>
        <v>603.04458199999999</v>
      </c>
      <c r="G108">
        <f t="shared" si="5"/>
        <v>508502500</v>
      </c>
      <c r="H108">
        <f t="shared" si="6"/>
        <v>1.9665586698197159E-9</v>
      </c>
      <c r="J108">
        <f t="shared" si="7"/>
        <v>133.7421849085319</v>
      </c>
    </row>
    <row r="109" spans="1:10">
      <c r="A109" t="s">
        <v>15</v>
      </c>
      <c r="B109" s="10">
        <v>40366</v>
      </c>
      <c r="C109">
        <v>12</v>
      </c>
      <c r="D109">
        <v>23420</v>
      </c>
      <c r="E109">
        <v>0.26967268500000002</v>
      </c>
      <c r="F109">
        <f t="shared" si="4"/>
        <v>539.34537</v>
      </c>
      <c r="G109">
        <f t="shared" si="5"/>
        <v>548496400</v>
      </c>
      <c r="H109">
        <f t="shared" si="6"/>
        <v>1.8231660226028831E-9</v>
      </c>
      <c r="J109">
        <f t="shared" si="7"/>
        <v>144.26105466632725</v>
      </c>
    </row>
    <row r="110" spans="1:10">
      <c r="A110" t="s">
        <v>15</v>
      </c>
      <c r="B110" s="10">
        <v>40366</v>
      </c>
      <c r="C110">
        <v>13</v>
      </c>
      <c r="D110">
        <v>26128</v>
      </c>
      <c r="E110">
        <v>0.269982687</v>
      </c>
      <c r="F110">
        <f t="shared" si="4"/>
        <v>539.965374</v>
      </c>
      <c r="G110">
        <f t="shared" si="5"/>
        <v>682672384</v>
      </c>
      <c r="H110">
        <f t="shared" si="6"/>
        <v>1.4648314820363379E-9</v>
      </c>
      <c r="J110">
        <f t="shared" si="7"/>
        <v>179.5509288801457</v>
      </c>
    </row>
    <row r="111" spans="1:10">
      <c r="A111" t="s">
        <v>15</v>
      </c>
      <c r="B111" s="10">
        <v>40366</v>
      </c>
      <c r="C111">
        <v>14</v>
      </c>
      <c r="D111">
        <v>29094</v>
      </c>
      <c r="E111">
        <v>0.25895717600000001</v>
      </c>
      <c r="F111">
        <f t="shared" si="4"/>
        <v>517.91435200000001</v>
      </c>
      <c r="G111">
        <f t="shared" si="5"/>
        <v>846460836</v>
      </c>
      <c r="H111">
        <f t="shared" si="6"/>
        <v>1.1813895663803635E-9</v>
      </c>
      <c r="J111">
        <f t="shared" si="7"/>
        <v>222.62923318202465</v>
      </c>
    </row>
    <row r="112" spans="1:10">
      <c r="A112" t="s">
        <v>15</v>
      </c>
      <c r="B112" s="10">
        <v>40366</v>
      </c>
      <c r="C112">
        <v>15</v>
      </c>
      <c r="D112">
        <v>32698</v>
      </c>
      <c r="E112">
        <v>0.33023389399999997</v>
      </c>
      <c r="F112">
        <f t="shared" si="4"/>
        <v>660.46778799999993</v>
      </c>
      <c r="G112">
        <f t="shared" si="5"/>
        <v>1069159204</v>
      </c>
      <c r="H112">
        <f t="shared" si="6"/>
        <v>9.3531440056704586E-10</v>
      </c>
      <c r="J112">
        <f t="shared" si="7"/>
        <v>281.20154366601298</v>
      </c>
    </row>
    <row r="113" spans="1:10">
      <c r="A113" t="s">
        <v>15</v>
      </c>
      <c r="B113" s="10">
        <v>40366</v>
      </c>
      <c r="C113">
        <v>16</v>
      </c>
      <c r="D113">
        <v>35252</v>
      </c>
      <c r="E113">
        <v>0.429778363</v>
      </c>
      <c r="F113">
        <f t="shared" si="4"/>
        <v>859.55672600000003</v>
      </c>
      <c r="G113">
        <f t="shared" si="5"/>
        <v>1242703504</v>
      </c>
      <c r="H113">
        <f t="shared" si="6"/>
        <v>8.0469717577942877E-10</v>
      </c>
      <c r="J113">
        <f t="shared" si="7"/>
        <v>326.84575163042166</v>
      </c>
    </row>
    <row r="114" spans="1:10">
      <c r="A114" t="s">
        <v>15</v>
      </c>
      <c r="B114" s="10">
        <v>40366</v>
      </c>
      <c r="C114">
        <v>17</v>
      </c>
      <c r="D114">
        <v>36957</v>
      </c>
      <c r="E114">
        <v>0.57254884699999997</v>
      </c>
      <c r="F114">
        <f t="shared" si="4"/>
        <v>1145.097694</v>
      </c>
      <c r="G114">
        <f t="shared" si="5"/>
        <v>1365819849</v>
      </c>
      <c r="H114">
        <f t="shared" si="6"/>
        <v>7.3216098062431954E-10</v>
      </c>
      <c r="J114">
        <f t="shared" si="7"/>
        <v>359.22680969454643</v>
      </c>
    </row>
    <row r="115" spans="1:10">
      <c r="A115" t="s">
        <v>15</v>
      </c>
      <c r="B115" s="10">
        <v>40366</v>
      </c>
      <c r="C115">
        <v>18</v>
      </c>
      <c r="D115">
        <v>37814</v>
      </c>
      <c r="E115">
        <v>0.66491269399999997</v>
      </c>
      <c r="F115">
        <f t="shared" si="4"/>
        <v>1329.825388</v>
      </c>
      <c r="G115">
        <f t="shared" si="5"/>
        <v>1429898596</v>
      </c>
      <c r="H115">
        <f t="shared" si="6"/>
        <v>6.9935029155032477E-10</v>
      </c>
      <c r="J115">
        <f t="shared" si="7"/>
        <v>376.08027969711486</v>
      </c>
    </row>
    <row r="116" spans="1:10">
      <c r="A116" t="s">
        <v>15</v>
      </c>
      <c r="B116" s="10">
        <v>40366</v>
      </c>
      <c r="C116">
        <v>19</v>
      </c>
      <c r="D116">
        <v>39004</v>
      </c>
      <c r="E116">
        <v>0.71147174099999999</v>
      </c>
      <c r="F116">
        <f t="shared" si="4"/>
        <v>1422.9434819999999</v>
      </c>
      <c r="G116">
        <f t="shared" si="5"/>
        <v>1521312016</v>
      </c>
      <c r="H116">
        <f t="shared" si="6"/>
        <v>6.5732735262902176E-10</v>
      </c>
      <c r="J116">
        <f t="shared" si="7"/>
        <v>400.12309270346447</v>
      </c>
    </row>
    <row r="117" spans="1:10">
      <c r="A117" t="s">
        <v>15</v>
      </c>
      <c r="B117" s="10">
        <v>40366</v>
      </c>
      <c r="C117">
        <v>20</v>
      </c>
      <c r="D117">
        <v>39434</v>
      </c>
      <c r="E117">
        <v>0.60382786200000005</v>
      </c>
      <c r="F117">
        <f t="shared" si="4"/>
        <v>1207.6557240000002</v>
      </c>
      <c r="G117">
        <f t="shared" si="5"/>
        <v>1555040356</v>
      </c>
      <c r="H117">
        <f t="shared" si="6"/>
        <v>6.4307012749963638E-10</v>
      </c>
      <c r="J117">
        <f t="shared" si="7"/>
        <v>408.99404591399502</v>
      </c>
    </row>
    <row r="118" spans="1:10">
      <c r="A118" t="s">
        <v>15</v>
      </c>
      <c r="B118" s="10">
        <v>40366</v>
      </c>
      <c r="C118">
        <v>21</v>
      </c>
      <c r="D118">
        <v>39659</v>
      </c>
      <c r="E118">
        <v>0.665462318</v>
      </c>
      <c r="F118">
        <f t="shared" si="4"/>
        <v>1330.924636</v>
      </c>
      <c r="G118">
        <f t="shared" si="5"/>
        <v>1572836281</v>
      </c>
      <c r="H118">
        <f t="shared" si="6"/>
        <v>6.3579408237213729E-10</v>
      </c>
      <c r="J118">
        <f t="shared" si="7"/>
        <v>413.67458512858764</v>
      </c>
    </row>
    <row r="119" spans="1:10">
      <c r="A119" t="s">
        <v>15</v>
      </c>
      <c r="B119" s="10">
        <v>40366</v>
      </c>
      <c r="C119">
        <v>22</v>
      </c>
      <c r="D119">
        <v>39749</v>
      </c>
      <c r="E119">
        <v>0.84988242800000002</v>
      </c>
      <c r="F119">
        <f t="shared" si="4"/>
        <v>1699.764856</v>
      </c>
      <c r="G119">
        <f t="shared" si="5"/>
        <v>1579983001</v>
      </c>
      <c r="H119">
        <f t="shared" si="6"/>
        <v>6.3291820188386948E-10</v>
      </c>
      <c r="J119">
        <f t="shared" si="7"/>
        <v>415.55425720046435</v>
      </c>
    </row>
    <row r="120" spans="1:10">
      <c r="A120" t="s">
        <v>15</v>
      </c>
      <c r="B120" s="10">
        <v>40366</v>
      </c>
      <c r="C120">
        <v>23</v>
      </c>
      <c r="D120">
        <v>39945</v>
      </c>
      <c r="E120">
        <v>0.76558748200000004</v>
      </c>
      <c r="F120">
        <f t="shared" si="4"/>
        <v>1531.174964</v>
      </c>
      <c r="G120">
        <f t="shared" si="5"/>
        <v>1595603025</v>
      </c>
      <c r="H120">
        <f t="shared" si="6"/>
        <v>6.2672230143208714E-10</v>
      </c>
      <c r="J120">
        <f t="shared" si="7"/>
        <v>419.66250866055299</v>
      </c>
    </row>
    <row r="121" spans="1:10">
      <c r="A121" t="s">
        <v>15</v>
      </c>
      <c r="B121" s="10">
        <v>40366</v>
      </c>
      <c r="C121">
        <v>24</v>
      </c>
      <c r="D121">
        <v>40155</v>
      </c>
      <c r="E121">
        <v>1.0506030289999999</v>
      </c>
      <c r="F121">
        <f t="shared" si="4"/>
        <v>2101.2060579999998</v>
      </c>
      <c r="G121">
        <f t="shared" si="5"/>
        <v>1612424025</v>
      </c>
      <c r="H121">
        <f t="shared" si="6"/>
        <v>6.2018425953433679E-10</v>
      </c>
      <c r="J121">
        <f t="shared" si="7"/>
        <v>424.08663104411335</v>
      </c>
    </row>
    <row r="122" spans="1:10">
      <c r="A122" t="s">
        <v>15</v>
      </c>
      <c r="B122" s="10">
        <v>40366</v>
      </c>
      <c r="C122">
        <v>25</v>
      </c>
      <c r="D122">
        <v>40363</v>
      </c>
      <c r="E122">
        <v>0.89711084500000005</v>
      </c>
      <c r="F122">
        <f t="shared" si="4"/>
        <v>1794.2216900000001</v>
      </c>
      <c r="G122">
        <f t="shared" si="5"/>
        <v>1629171769</v>
      </c>
      <c r="H122">
        <f t="shared" si="6"/>
        <v>6.1380881932038933E-10</v>
      </c>
      <c r="J122">
        <f t="shared" si="7"/>
        <v>428.49148623135187</v>
      </c>
    </row>
    <row r="123" spans="1:10">
      <c r="A123" t="s">
        <v>15</v>
      </c>
      <c r="B123" s="10">
        <v>40366</v>
      </c>
      <c r="C123">
        <v>26</v>
      </c>
      <c r="D123">
        <v>40170</v>
      </c>
      <c r="E123">
        <v>0.95883179600000001</v>
      </c>
      <c r="F123">
        <f t="shared" si="4"/>
        <v>1917.6635920000001</v>
      </c>
      <c r="G123">
        <f t="shared" si="5"/>
        <v>1613628900</v>
      </c>
      <c r="H123">
        <f t="shared" si="6"/>
        <v>6.1972117628780696E-10</v>
      </c>
      <c r="J123">
        <f t="shared" si="7"/>
        <v>424.40352745080099</v>
      </c>
    </row>
    <row r="124" spans="1:10">
      <c r="A124" t="s">
        <v>15</v>
      </c>
      <c r="B124" s="10">
        <v>40366</v>
      </c>
      <c r="C124">
        <v>27</v>
      </c>
      <c r="D124">
        <v>39951</v>
      </c>
      <c r="E124">
        <v>0.92352816599999998</v>
      </c>
      <c r="F124">
        <f t="shared" si="4"/>
        <v>1847.0563319999999</v>
      </c>
      <c r="G124">
        <f t="shared" si="5"/>
        <v>1596082401</v>
      </c>
      <c r="H124">
        <f t="shared" si="6"/>
        <v>6.2653406827458648E-10</v>
      </c>
      <c r="J124">
        <f t="shared" si="7"/>
        <v>419.78859023071772</v>
      </c>
    </row>
    <row r="125" spans="1:10">
      <c r="A125" t="s">
        <v>15</v>
      </c>
      <c r="B125" s="10">
        <v>40366</v>
      </c>
      <c r="C125">
        <v>28</v>
      </c>
      <c r="D125">
        <v>39653</v>
      </c>
      <c r="E125">
        <v>0.84386452300000003</v>
      </c>
      <c r="F125">
        <f t="shared" si="4"/>
        <v>1687.7290460000002</v>
      </c>
      <c r="G125">
        <f t="shared" si="5"/>
        <v>1572360409</v>
      </c>
      <c r="H125">
        <f t="shared" si="6"/>
        <v>6.359865042875167E-10</v>
      </c>
      <c r="J125">
        <f t="shared" si="7"/>
        <v>413.54942515195665</v>
      </c>
    </row>
    <row r="126" spans="1:10">
      <c r="A126" t="s">
        <v>15</v>
      </c>
      <c r="B126" s="10">
        <v>40366</v>
      </c>
      <c r="C126">
        <v>29</v>
      </c>
      <c r="D126">
        <v>39399</v>
      </c>
      <c r="E126">
        <v>1.002197827</v>
      </c>
      <c r="F126">
        <f t="shared" si="4"/>
        <v>2004.3956540000001</v>
      </c>
      <c r="G126">
        <f t="shared" si="5"/>
        <v>1552281201</v>
      </c>
      <c r="H126">
        <f t="shared" si="6"/>
        <v>6.4421317436285821E-10</v>
      </c>
      <c r="J126">
        <f t="shared" si="7"/>
        <v>408.26835544403411</v>
      </c>
    </row>
    <row r="127" spans="1:10">
      <c r="A127" t="s">
        <v>15</v>
      </c>
      <c r="B127" s="10">
        <v>40366</v>
      </c>
      <c r="C127">
        <v>30</v>
      </c>
      <c r="D127">
        <v>39132</v>
      </c>
      <c r="E127">
        <v>0.62022497200000004</v>
      </c>
      <c r="F127">
        <f t="shared" si="4"/>
        <v>1240.4499440000002</v>
      </c>
      <c r="G127">
        <f t="shared" si="5"/>
        <v>1531313424</v>
      </c>
      <c r="H127">
        <f t="shared" si="6"/>
        <v>6.5303417597415381E-10</v>
      </c>
      <c r="J127">
        <f t="shared" si="7"/>
        <v>402.75358155667885</v>
      </c>
    </row>
    <row r="128" spans="1:10">
      <c r="A128" t="s">
        <v>15</v>
      </c>
      <c r="B128" s="10">
        <v>40366</v>
      </c>
      <c r="C128">
        <v>31</v>
      </c>
      <c r="D128">
        <v>39110</v>
      </c>
      <c r="E128">
        <v>0.55872249100000004</v>
      </c>
      <c r="F128">
        <f t="shared" si="4"/>
        <v>1117.444982</v>
      </c>
      <c r="G128">
        <f t="shared" si="5"/>
        <v>1529592100</v>
      </c>
      <c r="H128">
        <f t="shared" si="6"/>
        <v>6.5376906692967359E-10</v>
      </c>
      <c r="J128">
        <f t="shared" si="7"/>
        <v>402.30085294139087</v>
      </c>
    </row>
    <row r="129" spans="1:10">
      <c r="A129" t="s">
        <v>15</v>
      </c>
      <c r="B129" s="10">
        <v>40366</v>
      </c>
      <c r="C129">
        <v>32</v>
      </c>
      <c r="D129">
        <v>39461</v>
      </c>
      <c r="E129">
        <v>0.82234671999999998</v>
      </c>
      <c r="F129">
        <f t="shared" si="4"/>
        <v>1644.69344</v>
      </c>
      <c r="G129">
        <f t="shared" si="5"/>
        <v>1557170521</v>
      </c>
      <c r="H129">
        <f t="shared" si="6"/>
        <v>6.4219042584867941E-10</v>
      </c>
      <c r="J129">
        <f t="shared" si="7"/>
        <v>409.55430455837865</v>
      </c>
    </row>
    <row r="130" spans="1:10">
      <c r="A130" t="s">
        <v>15</v>
      </c>
      <c r="B130" s="10">
        <v>40366</v>
      </c>
      <c r="C130">
        <v>33</v>
      </c>
      <c r="D130">
        <v>40053</v>
      </c>
      <c r="E130">
        <v>0.69803170999999997</v>
      </c>
      <c r="F130">
        <f t="shared" si="4"/>
        <v>1396.06342</v>
      </c>
      <c r="G130">
        <f t="shared" si="5"/>
        <v>1604242809</v>
      </c>
      <c r="H130">
        <f t="shared" si="6"/>
        <v>6.2334703599098383E-10</v>
      </c>
      <c r="J130">
        <f t="shared" si="7"/>
        <v>421.9348742620943</v>
      </c>
    </row>
    <row r="131" spans="1:10">
      <c r="A131" t="s">
        <v>15</v>
      </c>
      <c r="B131" s="10">
        <v>40366</v>
      </c>
      <c r="C131">
        <v>34</v>
      </c>
      <c r="D131">
        <v>40358</v>
      </c>
      <c r="E131">
        <v>1.06921183</v>
      </c>
      <c r="F131">
        <f t="shared" ref="F131:F194" si="8">E131*2000</f>
        <v>2138.4236599999999</v>
      </c>
      <c r="G131">
        <f t="shared" ref="G131:G194" si="9">D131*D131</f>
        <v>1628768164</v>
      </c>
      <c r="H131">
        <f t="shared" ref="H131:H194" si="10">1/G131</f>
        <v>6.1396091973222042E-10</v>
      </c>
      <c r="J131">
        <f t="shared" ref="J131:J194" si="11">G131*($I$2*100)</f>
        <v>428.38533333231987</v>
      </c>
    </row>
    <row r="132" spans="1:10">
      <c r="A132" t="s">
        <v>15</v>
      </c>
      <c r="B132" s="10">
        <v>40366</v>
      </c>
      <c r="C132">
        <v>35</v>
      </c>
      <c r="D132">
        <v>40114</v>
      </c>
      <c r="E132">
        <v>1.4422461440000001</v>
      </c>
      <c r="F132">
        <f t="shared" si="8"/>
        <v>2884.4922879999999</v>
      </c>
      <c r="G132">
        <f t="shared" si="9"/>
        <v>1609132996</v>
      </c>
      <c r="H132">
        <f t="shared" si="10"/>
        <v>6.2145267202015658E-10</v>
      </c>
      <c r="J132">
        <f t="shared" si="11"/>
        <v>423.22105140771561</v>
      </c>
    </row>
    <row r="133" spans="1:10">
      <c r="A133" t="s">
        <v>15</v>
      </c>
      <c r="B133" s="10">
        <v>40366</v>
      </c>
      <c r="C133">
        <v>36</v>
      </c>
      <c r="D133">
        <v>39424</v>
      </c>
      <c r="E133">
        <v>1.1168690480000001</v>
      </c>
      <c r="F133">
        <f t="shared" si="8"/>
        <v>2233.738096</v>
      </c>
      <c r="G133">
        <f t="shared" si="9"/>
        <v>1554251776</v>
      </c>
      <c r="H133">
        <f t="shared" si="10"/>
        <v>6.4339640169084161E-10</v>
      </c>
      <c r="J133">
        <f t="shared" si="11"/>
        <v>408.7866400267572</v>
      </c>
    </row>
    <row r="134" spans="1:10">
      <c r="A134" t="s">
        <v>15</v>
      </c>
      <c r="B134" s="10">
        <v>40366</v>
      </c>
      <c r="C134">
        <v>37</v>
      </c>
      <c r="D134">
        <v>38343</v>
      </c>
      <c r="E134">
        <v>1.204609107</v>
      </c>
      <c r="F134">
        <f t="shared" si="8"/>
        <v>2409.218214</v>
      </c>
      <c r="G134">
        <f t="shared" si="9"/>
        <v>1470185649</v>
      </c>
      <c r="H134">
        <f t="shared" si="10"/>
        <v>6.8018620687814921E-10</v>
      </c>
      <c r="J134">
        <f t="shared" si="11"/>
        <v>386.67625216872671</v>
      </c>
    </row>
    <row r="135" spans="1:10">
      <c r="A135" t="s">
        <v>15</v>
      </c>
      <c r="B135" s="10">
        <v>40366</v>
      </c>
      <c r="C135">
        <v>38</v>
      </c>
      <c r="D135">
        <v>37607</v>
      </c>
      <c r="E135">
        <v>1.100396795</v>
      </c>
      <c r="F135">
        <f t="shared" si="8"/>
        <v>2200.7935899999998</v>
      </c>
      <c r="G135">
        <f t="shared" si="9"/>
        <v>1414286449</v>
      </c>
      <c r="H135">
        <f t="shared" si="10"/>
        <v>7.0707033975123658E-10</v>
      </c>
      <c r="J135">
        <f t="shared" si="11"/>
        <v>371.97409998139432</v>
      </c>
    </row>
    <row r="136" spans="1:10">
      <c r="A136" t="s">
        <v>15</v>
      </c>
      <c r="B136" s="10">
        <v>40366</v>
      </c>
      <c r="C136">
        <v>39</v>
      </c>
      <c r="D136">
        <v>36902</v>
      </c>
      <c r="E136">
        <v>1.51671585</v>
      </c>
      <c r="F136">
        <f t="shared" si="8"/>
        <v>3033.4317000000001</v>
      </c>
      <c r="G136">
        <f t="shared" si="9"/>
        <v>1361757604</v>
      </c>
      <c r="H136">
        <f t="shared" si="10"/>
        <v>7.3434508246006456E-10</v>
      </c>
      <c r="J136">
        <f t="shared" si="11"/>
        <v>358.15839110873071</v>
      </c>
    </row>
    <row r="137" spans="1:10">
      <c r="A137" t="s">
        <v>15</v>
      </c>
      <c r="B137" s="10">
        <v>40366</v>
      </c>
      <c r="C137">
        <v>40</v>
      </c>
      <c r="D137">
        <v>36061</v>
      </c>
      <c r="E137">
        <v>0.89902011999999998</v>
      </c>
      <c r="F137">
        <f t="shared" si="8"/>
        <v>1798.04024</v>
      </c>
      <c r="G137">
        <f t="shared" si="9"/>
        <v>1300395721</v>
      </c>
      <c r="H137">
        <f t="shared" si="10"/>
        <v>7.6899668604800035E-10</v>
      </c>
      <c r="J137">
        <f t="shared" si="11"/>
        <v>342.01948854183735</v>
      </c>
    </row>
    <row r="138" spans="1:10">
      <c r="A138" t="s">
        <v>15</v>
      </c>
      <c r="B138" s="10">
        <v>40366</v>
      </c>
      <c r="C138">
        <v>41</v>
      </c>
      <c r="D138">
        <v>35213</v>
      </c>
      <c r="E138">
        <v>1.0305687939999999</v>
      </c>
      <c r="F138">
        <f t="shared" si="8"/>
        <v>2061.1375879999996</v>
      </c>
      <c r="G138">
        <f t="shared" si="9"/>
        <v>1239955369</v>
      </c>
      <c r="H138">
        <f t="shared" si="10"/>
        <v>8.0648064035279E-10</v>
      </c>
      <c r="J138">
        <f t="shared" si="11"/>
        <v>326.12295955108362</v>
      </c>
    </row>
    <row r="139" spans="1:10">
      <c r="A139" t="s">
        <v>15</v>
      </c>
      <c r="B139" s="10">
        <v>40366</v>
      </c>
      <c r="C139">
        <v>42</v>
      </c>
      <c r="D139">
        <v>34400</v>
      </c>
      <c r="E139">
        <v>0.80720313499999996</v>
      </c>
      <c r="F139">
        <f t="shared" si="8"/>
        <v>1614.4062699999999</v>
      </c>
      <c r="G139">
        <f t="shared" si="9"/>
        <v>1183360000</v>
      </c>
      <c r="H139">
        <f t="shared" si="10"/>
        <v>8.4505137912385075E-10</v>
      </c>
      <c r="J139">
        <f t="shared" si="11"/>
        <v>311.23770666488423</v>
      </c>
    </row>
    <row r="140" spans="1:10">
      <c r="A140" t="s">
        <v>15</v>
      </c>
      <c r="B140" s="10">
        <v>40366</v>
      </c>
      <c r="C140">
        <v>43</v>
      </c>
      <c r="D140">
        <v>34091</v>
      </c>
      <c r="E140">
        <v>0.78753291599999997</v>
      </c>
      <c r="F140">
        <f t="shared" si="8"/>
        <v>1575.065832</v>
      </c>
      <c r="G140">
        <f t="shared" si="9"/>
        <v>1162196281</v>
      </c>
      <c r="H140">
        <f t="shared" si="10"/>
        <v>8.6043985542576346E-10</v>
      </c>
      <c r="J140">
        <f t="shared" si="11"/>
        <v>305.67139770897899</v>
      </c>
    </row>
    <row r="141" spans="1:10">
      <c r="A141" t="s">
        <v>15</v>
      </c>
      <c r="B141" s="10">
        <v>40366</v>
      </c>
      <c r="C141">
        <v>44</v>
      </c>
      <c r="D141">
        <v>34581</v>
      </c>
      <c r="E141">
        <v>0.655087855</v>
      </c>
      <c r="F141">
        <f t="shared" si="8"/>
        <v>1310.17571</v>
      </c>
      <c r="G141">
        <f t="shared" si="9"/>
        <v>1195845561</v>
      </c>
      <c r="H141">
        <f t="shared" si="10"/>
        <v>8.3622838317330175E-10</v>
      </c>
      <c r="J141">
        <f t="shared" si="11"/>
        <v>314.52155720239142</v>
      </c>
    </row>
    <row r="142" spans="1:10">
      <c r="A142" t="s">
        <v>15</v>
      </c>
      <c r="B142" s="10">
        <v>40366</v>
      </c>
      <c r="C142">
        <v>45</v>
      </c>
      <c r="D142">
        <v>33972</v>
      </c>
      <c r="E142">
        <v>0.61209114600000003</v>
      </c>
      <c r="F142">
        <f t="shared" si="8"/>
        <v>1224.182292</v>
      </c>
      <c r="G142">
        <f t="shared" si="9"/>
        <v>1154096784</v>
      </c>
      <c r="H142">
        <f t="shared" si="10"/>
        <v>8.6647845645500039E-10</v>
      </c>
      <c r="J142">
        <f t="shared" si="11"/>
        <v>303.54113399259592</v>
      </c>
    </row>
    <row r="143" spans="1:10">
      <c r="A143" t="s">
        <v>15</v>
      </c>
      <c r="B143" s="10">
        <v>40366</v>
      </c>
      <c r="C143">
        <v>46</v>
      </c>
      <c r="D143">
        <v>31867</v>
      </c>
      <c r="E143">
        <v>0.57819156299999996</v>
      </c>
      <c r="F143">
        <f t="shared" si="8"/>
        <v>1156.3831259999999</v>
      </c>
      <c r="G143">
        <f t="shared" si="9"/>
        <v>1015505689</v>
      </c>
      <c r="H143">
        <f t="shared" si="10"/>
        <v>9.8473106633674399E-10</v>
      </c>
      <c r="J143">
        <f t="shared" si="11"/>
        <v>267.09003325235193</v>
      </c>
    </row>
    <row r="144" spans="1:10">
      <c r="A144" t="s">
        <v>15</v>
      </c>
      <c r="B144" s="10">
        <v>40366</v>
      </c>
      <c r="C144">
        <v>47</v>
      </c>
      <c r="D144">
        <v>29668</v>
      </c>
      <c r="E144">
        <v>0.64664560400000004</v>
      </c>
      <c r="F144">
        <f t="shared" si="8"/>
        <v>1293.2912080000001</v>
      </c>
      <c r="G144">
        <f t="shared" si="9"/>
        <v>880190224</v>
      </c>
      <c r="H144">
        <f t="shared" si="10"/>
        <v>1.136118048954836E-9</v>
      </c>
      <c r="J144">
        <f t="shared" si="11"/>
        <v>231.50046202897744</v>
      </c>
    </row>
    <row r="145" spans="1:10">
      <c r="A145" t="s">
        <v>15</v>
      </c>
      <c r="B145" s="10">
        <v>40366</v>
      </c>
      <c r="C145">
        <v>48</v>
      </c>
      <c r="D145">
        <v>27668</v>
      </c>
      <c r="E145">
        <v>0.69930106000000003</v>
      </c>
      <c r="F145">
        <f t="shared" si="8"/>
        <v>1398.60212</v>
      </c>
      <c r="G145">
        <f t="shared" si="9"/>
        <v>765518224</v>
      </c>
      <c r="H145">
        <f t="shared" si="10"/>
        <v>1.3063046295289763E-9</v>
      </c>
      <c r="J145">
        <f t="shared" si="11"/>
        <v>201.34036679280621</v>
      </c>
    </row>
    <row r="146" spans="1:10">
      <c r="A146" t="s">
        <v>16</v>
      </c>
      <c r="B146" s="10">
        <v>40360</v>
      </c>
      <c r="C146">
        <v>1</v>
      </c>
      <c r="D146">
        <v>27035</v>
      </c>
      <c r="E146">
        <v>0.41778339399999997</v>
      </c>
      <c r="F146">
        <f t="shared" si="8"/>
        <v>835.56678799999997</v>
      </c>
      <c r="G146">
        <f t="shared" si="9"/>
        <v>730891225</v>
      </c>
      <c r="H146">
        <f t="shared" si="10"/>
        <v>1.3681926472711448E-9</v>
      </c>
      <c r="J146">
        <f t="shared" si="11"/>
        <v>192.23305561324358</v>
      </c>
    </row>
    <row r="147" spans="1:10">
      <c r="A147" t="s">
        <v>16</v>
      </c>
      <c r="B147" s="10">
        <v>40360</v>
      </c>
      <c r="C147">
        <v>2</v>
      </c>
      <c r="D147">
        <v>25989</v>
      </c>
      <c r="E147">
        <v>0.343981761</v>
      </c>
      <c r="F147">
        <f t="shared" si="8"/>
        <v>687.96352200000001</v>
      </c>
      <c r="G147">
        <f t="shared" si="9"/>
        <v>675428121</v>
      </c>
      <c r="H147">
        <f t="shared" si="10"/>
        <v>1.4805424425021829E-9</v>
      </c>
      <c r="J147">
        <f t="shared" si="11"/>
        <v>177.64560184306714</v>
      </c>
    </row>
    <row r="148" spans="1:10">
      <c r="A148" t="s">
        <v>16</v>
      </c>
      <c r="B148" s="10">
        <v>40360</v>
      </c>
      <c r="C148">
        <v>3</v>
      </c>
      <c r="D148">
        <v>25462</v>
      </c>
      <c r="E148">
        <v>0.39233899900000002</v>
      </c>
      <c r="F148">
        <f t="shared" si="8"/>
        <v>784.677998</v>
      </c>
      <c r="G148">
        <f t="shared" si="9"/>
        <v>648313444</v>
      </c>
      <c r="H148">
        <f t="shared" si="10"/>
        <v>1.5424637715826853E-9</v>
      </c>
      <c r="J148">
        <f t="shared" si="11"/>
        <v>170.51412039495409</v>
      </c>
    </row>
    <row r="149" spans="1:10">
      <c r="A149" t="s">
        <v>16</v>
      </c>
      <c r="B149" s="10">
        <v>40360</v>
      </c>
      <c r="C149">
        <v>4</v>
      </c>
      <c r="D149">
        <v>24998</v>
      </c>
      <c r="E149">
        <v>0.36498322300000002</v>
      </c>
      <c r="F149">
        <f t="shared" si="8"/>
        <v>729.96644600000002</v>
      </c>
      <c r="G149">
        <f t="shared" si="9"/>
        <v>624900004</v>
      </c>
      <c r="H149">
        <f t="shared" si="10"/>
        <v>1.6002560307232771E-9</v>
      </c>
      <c r="J149">
        <f t="shared" si="11"/>
        <v>164.35610814953776</v>
      </c>
    </row>
    <row r="150" spans="1:10">
      <c r="A150" t="s">
        <v>16</v>
      </c>
      <c r="B150" s="10">
        <v>40360</v>
      </c>
      <c r="C150">
        <v>5</v>
      </c>
      <c r="D150">
        <v>24422</v>
      </c>
      <c r="E150">
        <v>0.39196804699999999</v>
      </c>
      <c r="F150">
        <f t="shared" si="8"/>
        <v>783.93609400000003</v>
      </c>
      <c r="G150">
        <f t="shared" si="9"/>
        <v>596434084</v>
      </c>
      <c r="H150">
        <f t="shared" si="10"/>
        <v>1.6766312100969735E-9</v>
      </c>
      <c r="J150">
        <f t="shared" si="11"/>
        <v>156.86923377580021</v>
      </c>
    </row>
    <row r="151" spans="1:10">
      <c r="A151" t="s">
        <v>16</v>
      </c>
      <c r="B151" s="10">
        <v>40360</v>
      </c>
      <c r="C151">
        <v>6</v>
      </c>
      <c r="D151">
        <v>24066</v>
      </c>
      <c r="E151">
        <v>0.35525636999999999</v>
      </c>
      <c r="F151">
        <f t="shared" si="8"/>
        <v>710.51274000000001</v>
      </c>
      <c r="G151">
        <f t="shared" si="9"/>
        <v>579172356</v>
      </c>
      <c r="H151">
        <f t="shared" si="10"/>
        <v>1.7266017440929105E-9</v>
      </c>
      <c r="J151">
        <f t="shared" si="11"/>
        <v>152.32919470417954</v>
      </c>
    </row>
    <row r="152" spans="1:10">
      <c r="A152" t="s">
        <v>16</v>
      </c>
      <c r="B152" s="10">
        <v>40360</v>
      </c>
      <c r="C152">
        <v>7</v>
      </c>
      <c r="D152">
        <v>23948</v>
      </c>
      <c r="E152">
        <v>0.36149158799999997</v>
      </c>
      <c r="F152">
        <f t="shared" si="8"/>
        <v>722.98317599999996</v>
      </c>
      <c r="G152">
        <f t="shared" si="9"/>
        <v>573506704</v>
      </c>
      <c r="H152">
        <f t="shared" si="10"/>
        <v>1.7436587803165419E-9</v>
      </c>
      <c r="J152">
        <f t="shared" si="11"/>
        <v>150.83906107177577</v>
      </c>
    </row>
    <row r="153" spans="1:10">
      <c r="A153" t="s">
        <v>16</v>
      </c>
      <c r="B153" s="10">
        <v>40360</v>
      </c>
      <c r="C153">
        <v>8</v>
      </c>
      <c r="D153">
        <v>23839</v>
      </c>
      <c r="E153">
        <v>0.31508144900000001</v>
      </c>
      <c r="F153">
        <f t="shared" si="8"/>
        <v>630.16289800000004</v>
      </c>
      <c r="G153">
        <f t="shared" si="9"/>
        <v>568297921</v>
      </c>
      <c r="H153">
        <f t="shared" si="10"/>
        <v>1.7596404333845873E-9</v>
      </c>
      <c r="J153">
        <f t="shared" si="11"/>
        <v>149.46908940175564</v>
      </c>
    </row>
    <row r="154" spans="1:10">
      <c r="A154" t="s">
        <v>16</v>
      </c>
      <c r="B154" s="10">
        <v>40360</v>
      </c>
      <c r="C154">
        <v>9</v>
      </c>
      <c r="D154">
        <v>23736</v>
      </c>
      <c r="E154">
        <v>0.25836258699999998</v>
      </c>
      <c r="F154">
        <f t="shared" si="8"/>
        <v>516.72517399999992</v>
      </c>
      <c r="G154">
        <f t="shared" si="9"/>
        <v>563397696</v>
      </c>
      <c r="H154">
        <f t="shared" si="10"/>
        <v>1.7749451357358763E-9</v>
      </c>
      <c r="J154">
        <f t="shared" si="11"/>
        <v>148.1802721431514</v>
      </c>
    </row>
    <row r="155" spans="1:10">
      <c r="A155" t="s">
        <v>16</v>
      </c>
      <c r="B155" s="10">
        <v>40360</v>
      </c>
      <c r="C155">
        <v>10</v>
      </c>
      <c r="D155">
        <v>23061</v>
      </c>
      <c r="E155">
        <v>0.25524738200000002</v>
      </c>
      <c r="F155">
        <f t="shared" si="8"/>
        <v>510.49476400000003</v>
      </c>
      <c r="G155">
        <f t="shared" si="9"/>
        <v>531809721</v>
      </c>
      <c r="H155">
        <f t="shared" si="10"/>
        <v>1.8803717956107087E-9</v>
      </c>
      <c r="J155">
        <f t="shared" si="11"/>
        <v>139.87226029790759</v>
      </c>
    </row>
    <row r="156" spans="1:10">
      <c r="A156" t="s">
        <v>16</v>
      </c>
      <c r="B156" s="10">
        <v>40360</v>
      </c>
      <c r="C156">
        <v>11</v>
      </c>
      <c r="D156">
        <v>23297</v>
      </c>
      <c r="E156">
        <v>0.28907755200000002</v>
      </c>
      <c r="F156">
        <f t="shared" si="8"/>
        <v>578.15510400000005</v>
      </c>
      <c r="G156">
        <f t="shared" si="9"/>
        <v>542750209</v>
      </c>
      <c r="H156">
        <f t="shared" si="10"/>
        <v>1.8424681988468844E-9</v>
      </c>
      <c r="J156">
        <f t="shared" si="11"/>
        <v>142.7497383222744</v>
      </c>
    </row>
    <row r="157" spans="1:10">
      <c r="A157" t="s">
        <v>16</v>
      </c>
      <c r="B157" s="10">
        <v>40360</v>
      </c>
      <c r="C157">
        <v>12</v>
      </c>
      <c r="D157">
        <v>23992</v>
      </c>
      <c r="E157">
        <v>0.25256694000000002</v>
      </c>
      <c r="F157">
        <f t="shared" si="8"/>
        <v>505.13388000000003</v>
      </c>
      <c r="G157">
        <f t="shared" si="9"/>
        <v>575616064</v>
      </c>
      <c r="H157">
        <f t="shared" si="10"/>
        <v>1.7372690974795311E-9</v>
      </c>
      <c r="J157">
        <f t="shared" si="11"/>
        <v>151.3938477545525</v>
      </c>
    </row>
    <row r="158" spans="1:10">
      <c r="A158" t="s">
        <v>16</v>
      </c>
      <c r="B158" s="10">
        <v>40360</v>
      </c>
      <c r="C158">
        <v>13</v>
      </c>
      <c r="D158">
        <v>26418</v>
      </c>
      <c r="E158">
        <v>0.26662544300000002</v>
      </c>
      <c r="F158">
        <f t="shared" si="8"/>
        <v>533.25088600000004</v>
      </c>
      <c r="G158">
        <f t="shared" si="9"/>
        <v>697910724</v>
      </c>
      <c r="H158">
        <f t="shared" si="10"/>
        <v>1.4328480214039525E-9</v>
      </c>
      <c r="J158">
        <f t="shared" si="11"/>
        <v>183.55879292403748</v>
      </c>
    </row>
    <row r="159" spans="1:10">
      <c r="A159" t="s">
        <v>16</v>
      </c>
      <c r="B159" s="10">
        <v>40360</v>
      </c>
      <c r="C159">
        <v>14</v>
      </c>
      <c r="D159">
        <v>29288</v>
      </c>
      <c r="E159">
        <v>0.315908786</v>
      </c>
      <c r="F159">
        <f t="shared" si="8"/>
        <v>631.81757200000004</v>
      </c>
      <c r="G159">
        <f t="shared" si="9"/>
        <v>857786944</v>
      </c>
      <c r="H159">
        <f t="shared" si="10"/>
        <v>1.1657906511573113E-9</v>
      </c>
      <c r="J159">
        <f t="shared" si="11"/>
        <v>225.60813383724266</v>
      </c>
    </row>
    <row r="160" spans="1:10">
      <c r="A160" t="s">
        <v>16</v>
      </c>
      <c r="B160" s="10">
        <v>40360</v>
      </c>
      <c r="C160">
        <v>15</v>
      </c>
      <c r="D160">
        <v>32837</v>
      </c>
      <c r="E160">
        <v>0.33046398199999999</v>
      </c>
      <c r="F160">
        <f t="shared" si="8"/>
        <v>660.92796399999997</v>
      </c>
      <c r="G160">
        <f t="shared" si="9"/>
        <v>1078268569</v>
      </c>
      <c r="H160">
        <f t="shared" si="10"/>
        <v>9.2741273255086419E-10</v>
      </c>
      <c r="J160">
        <f t="shared" si="11"/>
        <v>283.59741463661652</v>
      </c>
    </row>
    <row r="161" spans="1:10">
      <c r="A161" t="s">
        <v>16</v>
      </c>
      <c r="B161" s="10">
        <v>40360</v>
      </c>
      <c r="C161">
        <v>16</v>
      </c>
      <c r="D161">
        <v>35193</v>
      </c>
      <c r="E161">
        <v>0.65976214600000005</v>
      </c>
      <c r="F161">
        <f t="shared" si="8"/>
        <v>1319.5242920000001</v>
      </c>
      <c r="G161">
        <f t="shared" si="9"/>
        <v>1238547249</v>
      </c>
      <c r="H161">
        <f t="shared" si="10"/>
        <v>8.0739753837198988E-10</v>
      </c>
      <c r="J161">
        <f t="shared" si="11"/>
        <v>325.75260730028168</v>
      </c>
    </row>
    <row r="162" spans="1:10">
      <c r="A162" t="s">
        <v>16</v>
      </c>
      <c r="B162" s="10">
        <v>40360</v>
      </c>
      <c r="C162">
        <v>17</v>
      </c>
      <c r="D162">
        <v>36874</v>
      </c>
      <c r="E162">
        <v>0.66240126600000004</v>
      </c>
      <c r="F162">
        <f t="shared" si="8"/>
        <v>1324.8025320000002</v>
      </c>
      <c r="G162">
        <f t="shared" si="9"/>
        <v>1359691876</v>
      </c>
      <c r="H162">
        <f t="shared" si="10"/>
        <v>7.3546074493130241E-10</v>
      </c>
      <c r="J162">
        <f t="shared" si="11"/>
        <v>357.61508015913512</v>
      </c>
    </row>
    <row r="163" spans="1:10">
      <c r="A163" t="s">
        <v>16</v>
      </c>
      <c r="B163" s="10">
        <v>40360</v>
      </c>
      <c r="C163">
        <v>18</v>
      </c>
      <c r="D163">
        <v>37692</v>
      </c>
      <c r="E163">
        <v>0.50661789300000004</v>
      </c>
      <c r="F163">
        <f t="shared" si="8"/>
        <v>1013.2357860000001</v>
      </c>
      <c r="G163">
        <f t="shared" si="9"/>
        <v>1420686864</v>
      </c>
      <c r="H163">
        <f t="shared" si="10"/>
        <v>7.0388487804023219E-10</v>
      </c>
      <c r="J163">
        <f t="shared" si="11"/>
        <v>373.65748499212947</v>
      </c>
    </row>
    <row r="164" spans="1:10">
      <c r="A164" t="s">
        <v>16</v>
      </c>
      <c r="B164" s="10">
        <v>40360</v>
      </c>
      <c r="C164">
        <v>19</v>
      </c>
      <c r="D164">
        <v>38683</v>
      </c>
      <c r="E164">
        <v>0.52605206199999999</v>
      </c>
      <c r="F164">
        <f t="shared" si="8"/>
        <v>1052.104124</v>
      </c>
      <c r="G164">
        <f t="shared" si="9"/>
        <v>1496374489</v>
      </c>
      <c r="H164">
        <f t="shared" si="10"/>
        <v>6.6828190894131182E-10</v>
      </c>
      <c r="J164">
        <f t="shared" si="11"/>
        <v>393.56422751166008</v>
      </c>
    </row>
    <row r="165" spans="1:10">
      <c r="A165" t="s">
        <v>16</v>
      </c>
      <c r="B165" s="10">
        <v>40360</v>
      </c>
      <c r="C165">
        <v>20</v>
      </c>
      <c r="D165">
        <v>39062</v>
      </c>
      <c r="E165">
        <v>0.78159308599999999</v>
      </c>
      <c r="F165">
        <f t="shared" si="8"/>
        <v>1563.1861719999999</v>
      </c>
      <c r="G165">
        <f t="shared" si="9"/>
        <v>1525839844</v>
      </c>
      <c r="H165">
        <f t="shared" si="10"/>
        <v>6.553767775381281E-10</v>
      </c>
      <c r="J165">
        <f t="shared" si="11"/>
        <v>401.31396513695302</v>
      </c>
    </row>
    <row r="166" spans="1:10">
      <c r="A166" t="s">
        <v>16</v>
      </c>
      <c r="B166" s="10">
        <v>40360</v>
      </c>
      <c r="C166">
        <v>21</v>
      </c>
      <c r="D166">
        <v>39275</v>
      </c>
      <c r="E166">
        <v>0.83859754900000005</v>
      </c>
      <c r="F166">
        <f t="shared" si="8"/>
        <v>1677.1950980000001</v>
      </c>
      <c r="G166">
        <f t="shared" si="9"/>
        <v>1542525625</v>
      </c>
      <c r="H166">
        <f t="shared" si="10"/>
        <v>6.4828744741274557E-10</v>
      </c>
      <c r="J166">
        <f t="shared" si="11"/>
        <v>405.70252332072846</v>
      </c>
    </row>
    <row r="167" spans="1:10">
      <c r="A167" t="s">
        <v>16</v>
      </c>
      <c r="B167" s="10">
        <v>40360</v>
      </c>
      <c r="C167">
        <v>22</v>
      </c>
      <c r="D167">
        <v>39737</v>
      </c>
      <c r="E167">
        <v>0.72695623799999998</v>
      </c>
      <c r="F167">
        <f t="shared" si="8"/>
        <v>1453.912476</v>
      </c>
      <c r="G167">
        <f t="shared" si="9"/>
        <v>1579029169</v>
      </c>
      <c r="H167">
        <f t="shared" si="10"/>
        <v>6.3330052391198105E-10</v>
      </c>
      <c r="J167">
        <f t="shared" si="11"/>
        <v>415.30338807845283</v>
      </c>
    </row>
    <row r="168" spans="1:10">
      <c r="A168" t="s">
        <v>16</v>
      </c>
      <c r="B168" s="10">
        <v>40360</v>
      </c>
      <c r="C168">
        <v>23</v>
      </c>
      <c r="D168">
        <v>39991</v>
      </c>
      <c r="E168">
        <v>1.092250527</v>
      </c>
      <c r="F168">
        <f t="shared" si="8"/>
        <v>2184.5010539999998</v>
      </c>
      <c r="G168">
        <f t="shared" si="9"/>
        <v>1599280081</v>
      </c>
      <c r="H168">
        <f t="shared" si="10"/>
        <v>6.2528134495035958E-10</v>
      </c>
      <c r="J168">
        <f t="shared" si="11"/>
        <v>420.62961797362618</v>
      </c>
    </row>
    <row r="169" spans="1:10">
      <c r="A169" t="s">
        <v>16</v>
      </c>
      <c r="B169" s="10">
        <v>40360</v>
      </c>
      <c r="C169">
        <v>24</v>
      </c>
      <c r="D169">
        <v>40060</v>
      </c>
      <c r="E169">
        <v>1.1091055590000001</v>
      </c>
      <c r="F169">
        <f t="shared" si="8"/>
        <v>2218.2111180000002</v>
      </c>
      <c r="G169">
        <f t="shared" si="9"/>
        <v>1604803600</v>
      </c>
      <c r="H169">
        <f t="shared" si="10"/>
        <v>6.2312921032829185E-10</v>
      </c>
      <c r="J169">
        <f t="shared" si="11"/>
        <v>422.08236894229162</v>
      </c>
    </row>
    <row r="170" spans="1:10">
      <c r="A170" t="s">
        <v>16</v>
      </c>
      <c r="B170" s="10">
        <v>40360</v>
      </c>
      <c r="C170">
        <v>25</v>
      </c>
      <c r="D170">
        <v>40166</v>
      </c>
      <c r="E170">
        <v>1.2863539180000001</v>
      </c>
      <c r="F170">
        <f t="shared" si="8"/>
        <v>2572.707836</v>
      </c>
      <c r="G170">
        <f t="shared" si="9"/>
        <v>1613307556</v>
      </c>
      <c r="H170">
        <f t="shared" si="10"/>
        <v>6.19844614426389E-10</v>
      </c>
      <c r="J170">
        <f t="shared" si="11"/>
        <v>424.31901016982937</v>
      </c>
    </row>
    <row r="171" spans="1:10">
      <c r="A171" t="s">
        <v>16</v>
      </c>
      <c r="B171" s="10">
        <v>40360</v>
      </c>
      <c r="C171">
        <v>26</v>
      </c>
      <c r="D171">
        <v>39966</v>
      </c>
      <c r="E171">
        <v>1.421562169</v>
      </c>
      <c r="F171">
        <f t="shared" si="8"/>
        <v>2843.1243380000001</v>
      </c>
      <c r="G171">
        <f t="shared" si="9"/>
        <v>1597281156</v>
      </c>
      <c r="H171">
        <f t="shared" si="10"/>
        <v>6.2606385622444539E-10</v>
      </c>
      <c r="J171">
        <f t="shared" si="11"/>
        <v>420.10387700486342</v>
      </c>
    </row>
    <row r="172" spans="1:10">
      <c r="A172" t="s">
        <v>16</v>
      </c>
      <c r="B172" s="10">
        <v>40360</v>
      </c>
      <c r="C172">
        <v>27</v>
      </c>
      <c r="D172">
        <v>39979</v>
      </c>
      <c r="E172">
        <v>1.3834557359999999</v>
      </c>
      <c r="F172">
        <f t="shared" si="8"/>
        <v>2766.9114719999998</v>
      </c>
      <c r="G172">
        <f t="shared" si="9"/>
        <v>1598320441</v>
      </c>
      <c r="H172">
        <f t="shared" si="10"/>
        <v>6.2565676715887031E-10</v>
      </c>
      <c r="J172">
        <f t="shared" si="11"/>
        <v>420.377221278771</v>
      </c>
    </row>
    <row r="173" spans="1:10">
      <c r="A173" t="s">
        <v>16</v>
      </c>
      <c r="B173" s="10">
        <v>40360</v>
      </c>
      <c r="C173">
        <v>28</v>
      </c>
      <c r="D173">
        <v>39805</v>
      </c>
      <c r="E173">
        <v>0.99610549400000004</v>
      </c>
      <c r="F173">
        <f t="shared" si="8"/>
        <v>1992.210988</v>
      </c>
      <c r="G173">
        <f t="shared" si="9"/>
        <v>1584438025</v>
      </c>
      <c r="H173">
        <f t="shared" si="10"/>
        <v>6.3113860196582949E-10</v>
      </c>
      <c r="J173">
        <f t="shared" si="11"/>
        <v>416.72598131898877</v>
      </c>
    </row>
    <row r="174" spans="1:10">
      <c r="A174" t="s">
        <v>16</v>
      </c>
      <c r="B174" s="10">
        <v>40360</v>
      </c>
      <c r="C174">
        <v>29</v>
      </c>
      <c r="D174">
        <v>39490</v>
      </c>
      <c r="E174">
        <v>1.101206709</v>
      </c>
      <c r="F174">
        <f t="shared" si="8"/>
        <v>2202.4134180000001</v>
      </c>
      <c r="G174">
        <f t="shared" si="9"/>
        <v>1559460100</v>
      </c>
      <c r="H174">
        <f t="shared" si="10"/>
        <v>6.4124757023280043E-10</v>
      </c>
      <c r="J174">
        <f t="shared" si="11"/>
        <v>410.15649097433669</v>
      </c>
    </row>
    <row r="175" spans="1:10">
      <c r="A175" t="s">
        <v>16</v>
      </c>
      <c r="B175" s="10">
        <v>40360</v>
      </c>
      <c r="C175">
        <v>30</v>
      </c>
      <c r="D175">
        <v>39344</v>
      </c>
      <c r="E175">
        <v>0.60795713799999995</v>
      </c>
      <c r="F175">
        <f t="shared" si="8"/>
        <v>1215.914276</v>
      </c>
      <c r="G175">
        <f t="shared" si="9"/>
        <v>1547950336</v>
      </c>
      <c r="H175">
        <f t="shared" si="10"/>
        <v>6.4601555795650539E-10</v>
      </c>
      <c r="J175">
        <f t="shared" si="11"/>
        <v>407.12928661419772</v>
      </c>
    </row>
    <row r="176" spans="1:10">
      <c r="A176" t="s">
        <v>16</v>
      </c>
      <c r="B176" s="10">
        <v>40360</v>
      </c>
      <c r="C176">
        <v>31</v>
      </c>
      <c r="D176">
        <v>39311</v>
      </c>
      <c r="E176">
        <v>0.77845626700000004</v>
      </c>
      <c r="F176">
        <f t="shared" si="8"/>
        <v>1556.9125340000001</v>
      </c>
      <c r="G176">
        <f t="shared" si="9"/>
        <v>1545354721</v>
      </c>
      <c r="H176">
        <f t="shared" si="10"/>
        <v>6.4710062124306277E-10</v>
      </c>
      <c r="J176">
        <f t="shared" si="11"/>
        <v>406.44660910271773</v>
      </c>
    </row>
    <row r="177" spans="1:10">
      <c r="A177" t="s">
        <v>16</v>
      </c>
      <c r="B177" s="10">
        <v>40360</v>
      </c>
      <c r="C177">
        <v>32</v>
      </c>
      <c r="D177">
        <v>39648</v>
      </c>
      <c r="E177">
        <v>0.78579204499999999</v>
      </c>
      <c r="F177">
        <f t="shared" si="8"/>
        <v>1571.5840900000001</v>
      </c>
      <c r="G177">
        <f t="shared" si="9"/>
        <v>1571963904</v>
      </c>
      <c r="H177">
        <f t="shared" si="10"/>
        <v>6.3614692262043193E-10</v>
      </c>
      <c r="J177">
        <f t="shared" si="11"/>
        <v>413.44513963708278</v>
      </c>
    </row>
    <row r="178" spans="1:10">
      <c r="A178" t="s">
        <v>16</v>
      </c>
      <c r="B178" s="10">
        <v>40360</v>
      </c>
      <c r="C178">
        <v>33</v>
      </c>
      <c r="D178">
        <v>39889</v>
      </c>
      <c r="E178">
        <v>0.81726087000000003</v>
      </c>
      <c r="F178">
        <f t="shared" si="8"/>
        <v>1634.5217400000001</v>
      </c>
      <c r="G178">
        <f t="shared" si="9"/>
        <v>1591132321</v>
      </c>
      <c r="H178">
        <f t="shared" si="10"/>
        <v>6.2848324228089134E-10</v>
      </c>
      <c r="J178">
        <f t="shared" si="11"/>
        <v>418.48666051616959</v>
      </c>
    </row>
    <row r="179" spans="1:10">
      <c r="A179" t="s">
        <v>16</v>
      </c>
      <c r="B179" s="10">
        <v>40360</v>
      </c>
      <c r="C179">
        <v>34</v>
      </c>
      <c r="D179">
        <v>40208</v>
      </c>
      <c r="E179">
        <v>1.12304797</v>
      </c>
      <c r="F179">
        <f t="shared" si="8"/>
        <v>2246.0959400000002</v>
      </c>
      <c r="G179">
        <f t="shared" si="9"/>
        <v>1616683264</v>
      </c>
      <c r="H179">
        <f t="shared" si="10"/>
        <v>6.1855035075070829E-10</v>
      </c>
      <c r="J179">
        <f t="shared" si="11"/>
        <v>425.20686138694867</v>
      </c>
    </row>
    <row r="180" spans="1:10">
      <c r="A180" t="s">
        <v>16</v>
      </c>
      <c r="B180" s="10">
        <v>40360</v>
      </c>
      <c r="C180">
        <v>35</v>
      </c>
      <c r="D180">
        <v>40166</v>
      </c>
      <c r="E180">
        <v>1.3131486210000001</v>
      </c>
      <c r="F180">
        <f t="shared" si="8"/>
        <v>2626.2972420000001</v>
      </c>
      <c r="G180">
        <f t="shared" si="9"/>
        <v>1613307556</v>
      </c>
      <c r="H180">
        <f t="shared" si="10"/>
        <v>6.19844614426389E-10</v>
      </c>
      <c r="J180">
        <f t="shared" si="11"/>
        <v>424.31901016982937</v>
      </c>
    </row>
    <row r="181" spans="1:10">
      <c r="A181" t="s">
        <v>16</v>
      </c>
      <c r="B181" s="10">
        <v>40360</v>
      </c>
      <c r="C181">
        <v>36</v>
      </c>
      <c r="D181">
        <v>39495</v>
      </c>
      <c r="E181">
        <v>1.360005951</v>
      </c>
      <c r="F181">
        <f t="shared" si="8"/>
        <v>2720.0119020000002</v>
      </c>
      <c r="G181">
        <f t="shared" si="9"/>
        <v>1559855025</v>
      </c>
      <c r="H181">
        <f t="shared" si="10"/>
        <v>6.4108521880102291E-10</v>
      </c>
      <c r="J181">
        <f t="shared" si="11"/>
        <v>410.26036093048242</v>
      </c>
    </row>
    <row r="182" spans="1:10">
      <c r="A182" t="s">
        <v>16</v>
      </c>
      <c r="B182" s="10">
        <v>40360</v>
      </c>
      <c r="C182">
        <v>37</v>
      </c>
      <c r="D182">
        <v>38620</v>
      </c>
      <c r="E182">
        <v>1.167988925</v>
      </c>
      <c r="F182">
        <f t="shared" si="8"/>
        <v>2335.9778499999998</v>
      </c>
      <c r="G182">
        <f t="shared" si="9"/>
        <v>1491504400</v>
      </c>
      <c r="H182">
        <f t="shared" si="10"/>
        <v>6.7046399594932468E-10</v>
      </c>
      <c r="J182">
        <f t="shared" si="11"/>
        <v>392.2833363782654</v>
      </c>
    </row>
    <row r="183" spans="1:10">
      <c r="A183" t="s">
        <v>16</v>
      </c>
      <c r="B183" s="10">
        <v>40360</v>
      </c>
      <c r="C183">
        <v>38</v>
      </c>
      <c r="D183">
        <v>37976</v>
      </c>
      <c r="E183">
        <v>1.044863528</v>
      </c>
      <c r="F183">
        <f t="shared" si="8"/>
        <v>2089.7270560000002</v>
      </c>
      <c r="G183">
        <f t="shared" si="9"/>
        <v>1442176576</v>
      </c>
      <c r="H183">
        <f t="shared" si="10"/>
        <v>6.9339636812961246E-10</v>
      </c>
      <c r="J183">
        <f t="shared" si="11"/>
        <v>379.30953397111205</v>
      </c>
    </row>
    <row r="184" spans="1:10">
      <c r="A184" t="s">
        <v>16</v>
      </c>
      <c r="B184" s="10">
        <v>40360</v>
      </c>
      <c r="C184">
        <v>39</v>
      </c>
      <c r="D184">
        <v>37126</v>
      </c>
      <c r="E184">
        <v>0.94757630800000003</v>
      </c>
      <c r="F184">
        <f t="shared" si="8"/>
        <v>1895.1526160000001</v>
      </c>
      <c r="G184">
        <f t="shared" si="9"/>
        <v>1378339876</v>
      </c>
      <c r="H184">
        <f t="shared" si="10"/>
        <v>7.2551046183329021E-10</v>
      </c>
      <c r="J184">
        <f t="shared" si="11"/>
        <v>362.51972519858788</v>
      </c>
    </row>
    <row r="185" spans="1:10">
      <c r="A185" t="s">
        <v>16</v>
      </c>
      <c r="B185" s="10">
        <v>40360</v>
      </c>
      <c r="C185">
        <v>40</v>
      </c>
      <c r="D185">
        <v>36490</v>
      </c>
      <c r="E185">
        <v>0.80790677700000002</v>
      </c>
      <c r="F185">
        <f t="shared" si="8"/>
        <v>1615.8135540000001</v>
      </c>
      <c r="G185">
        <f t="shared" si="9"/>
        <v>1331520100</v>
      </c>
      <c r="H185">
        <f t="shared" si="10"/>
        <v>7.5102133268585285E-10</v>
      </c>
      <c r="J185">
        <f t="shared" si="11"/>
        <v>350.2055691439607</v>
      </c>
    </row>
    <row r="186" spans="1:10">
      <c r="A186" t="s">
        <v>16</v>
      </c>
      <c r="B186" s="10">
        <v>40360</v>
      </c>
      <c r="C186">
        <v>41</v>
      </c>
      <c r="D186">
        <v>35853</v>
      </c>
      <c r="E186">
        <v>0.90114850300000005</v>
      </c>
      <c r="F186">
        <f t="shared" si="8"/>
        <v>1802.297006</v>
      </c>
      <c r="G186">
        <f t="shared" si="9"/>
        <v>1285437609</v>
      </c>
      <c r="H186">
        <f t="shared" si="10"/>
        <v>7.7794518613621802E-10</v>
      </c>
      <c r="J186">
        <f t="shared" si="11"/>
        <v>338.0853277835588</v>
      </c>
    </row>
    <row r="187" spans="1:10">
      <c r="A187" t="s">
        <v>16</v>
      </c>
      <c r="B187" s="10">
        <v>40360</v>
      </c>
      <c r="C187">
        <v>42</v>
      </c>
      <c r="D187">
        <v>35266</v>
      </c>
      <c r="E187">
        <v>1.0231036149999999</v>
      </c>
      <c r="F187">
        <f t="shared" si="8"/>
        <v>2046.2072299999998</v>
      </c>
      <c r="G187">
        <f t="shared" si="9"/>
        <v>1243690756</v>
      </c>
      <c r="H187">
        <f t="shared" si="10"/>
        <v>8.0405840051126019E-10</v>
      </c>
      <c r="J187">
        <f t="shared" si="11"/>
        <v>327.10541060856895</v>
      </c>
    </row>
    <row r="188" spans="1:10">
      <c r="A188" t="s">
        <v>16</v>
      </c>
      <c r="B188" s="10">
        <v>40360</v>
      </c>
      <c r="C188">
        <v>43</v>
      </c>
      <c r="D188">
        <v>35304</v>
      </c>
      <c r="E188">
        <v>0.75680439899999996</v>
      </c>
      <c r="F188">
        <f t="shared" si="8"/>
        <v>1513.608798</v>
      </c>
      <c r="G188">
        <f t="shared" si="9"/>
        <v>1246372416</v>
      </c>
      <c r="H188">
        <f t="shared" si="10"/>
        <v>8.0232841096508993E-10</v>
      </c>
      <c r="J188">
        <f t="shared" si="11"/>
        <v>327.81071897496201</v>
      </c>
    </row>
    <row r="189" spans="1:10">
      <c r="A189" t="s">
        <v>16</v>
      </c>
      <c r="B189" s="10">
        <v>40360</v>
      </c>
      <c r="C189">
        <v>44</v>
      </c>
      <c r="D189">
        <v>35241</v>
      </c>
      <c r="E189">
        <v>0.80141272600000002</v>
      </c>
      <c r="F189">
        <f t="shared" si="8"/>
        <v>1602.825452</v>
      </c>
      <c r="G189">
        <f t="shared" si="9"/>
        <v>1241928081</v>
      </c>
      <c r="H189">
        <f t="shared" si="10"/>
        <v>8.0519960479096378E-10</v>
      </c>
      <c r="J189">
        <f t="shared" si="11"/>
        <v>326.64180619013706</v>
      </c>
    </row>
    <row r="190" spans="1:10">
      <c r="A190" t="s">
        <v>16</v>
      </c>
      <c r="B190" s="10">
        <v>40360</v>
      </c>
      <c r="C190">
        <v>45</v>
      </c>
      <c r="D190">
        <v>34610</v>
      </c>
      <c r="E190">
        <v>0.86086058899999995</v>
      </c>
      <c r="F190">
        <f t="shared" si="8"/>
        <v>1721.721178</v>
      </c>
      <c r="G190">
        <f t="shared" si="9"/>
        <v>1197852100</v>
      </c>
      <c r="H190">
        <f t="shared" si="10"/>
        <v>8.3482760517763423E-10</v>
      </c>
      <c r="J190">
        <f t="shared" si="11"/>
        <v>315.04930074340484</v>
      </c>
    </row>
    <row r="191" spans="1:10">
      <c r="A191" t="s">
        <v>16</v>
      </c>
      <c r="B191" s="10">
        <v>40360</v>
      </c>
      <c r="C191">
        <v>46</v>
      </c>
      <c r="D191">
        <v>32588</v>
      </c>
      <c r="E191">
        <v>0.67170292799999998</v>
      </c>
      <c r="F191">
        <f t="shared" si="8"/>
        <v>1343.4058559999999</v>
      </c>
      <c r="G191">
        <f t="shared" si="9"/>
        <v>1061977744</v>
      </c>
      <c r="H191">
        <f t="shared" si="10"/>
        <v>9.4163931932645096E-10</v>
      </c>
      <c r="J191">
        <f t="shared" si="11"/>
        <v>279.31273456235425</v>
      </c>
    </row>
    <row r="192" spans="1:10">
      <c r="A192" t="s">
        <v>16</v>
      </c>
      <c r="B192" s="10">
        <v>40360</v>
      </c>
      <c r="C192">
        <v>47</v>
      </c>
      <c r="D192">
        <v>30292</v>
      </c>
      <c r="E192">
        <v>0.68341419299999995</v>
      </c>
      <c r="F192">
        <f t="shared" si="8"/>
        <v>1366.8283859999999</v>
      </c>
      <c r="G192">
        <f t="shared" si="9"/>
        <v>917605264</v>
      </c>
      <c r="H192">
        <f t="shared" si="10"/>
        <v>1.0897932250746111E-9</v>
      </c>
      <c r="J192">
        <f t="shared" si="11"/>
        <v>241.34106103889405</v>
      </c>
    </row>
    <row r="193" spans="1:10">
      <c r="A193" t="s">
        <v>16</v>
      </c>
      <c r="B193" s="10">
        <v>40360</v>
      </c>
      <c r="C193">
        <v>48</v>
      </c>
      <c r="D193">
        <v>28241</v>
      </c>
      <c r="E193">
        <v>0.56151456600000005</v>
      </c>
      <c r="F193">
        <f t="shared" si="8"/>
        <v>1123.0291320000001</v>
      </c>
      <c r="G193">
        <f t="shared" si="9"/>
        <v>797554081</v>
      </c>
      <c r="H193">
        <f t="shared" si="10"/>
        <v>1.2538334688804633E-9</v>
      </c>
      <c r="J193">
        <f t="shared" si="11"/>
        <v>209.76617691290843</v>
      </c>
    </row>
    <row r="194" spans="1:10">
      <c r="A194" t="s">
        <v>17</v>
      </c>
      <c r="B194" s="10">
        <v>40361</v>
      </c>
      <c r="C194">
        <v>1</v>
      </c>
      <c r="D194">
        <v>26759</v>
      </c>
      <c r="E194">
        <v>0.50691701700000003</v>
      </c>
      <c r="F194">
        <f t="shared" si="8"/>
        <v>1013.8340340000001</v>
      </c>
      <c r="G194">
        <f t="shared" si="9"/>
        <v>716044081</v>
      </c>
      <c r="H194">
        <f t="shared" si="10"/>
        <v>1.3965620644520069E-9</v>
      </c>
      <c r="J194">
        <f t="shared" si="11"/>
        <v>188.32808075429676</v>
      </c>
    </row>
    <row r="195" spans="1:10">
      <c r="A195" t="s">
        <v>17</v>
      </c>
      <c r="B195" s="10">
        <v>40361</v>
      </c>
      <c r="C195">
        <v>2</v>
      </c>
      <c r="D195">
        <v>25692</v>
      </c>
      <c r="E195">
        <v>0.35460192800000001</v>
      </c>
      <c r="F195">
        <f t="shared" ref="F195:F258" si="12">E195*2000</f>
        <v>709.20385599999997</v>
      </c>
      <c r="G195">
        <f t="shared" ref="G195:G258" si="13">D195*D195</f>
        <v>660078864</v>
      </c>
      <c r="H195">
        <f t="shared" ref="H195:H258" si="14">1/G195</f>
        <v>1.5149704899504251E-9</v>
      </c>
      <c r="J195">
        <f t="shared" ref="J195:J258" si="15">G195*($I$2*100)</f>
        <v>173.60856531344817</v>
      </c>
    </row>
    <row r="196" spans="1:10">
      <c r="A196" t="s">
        <v>17</v>
      </c>
      <c r="B196" s="10">
        <v>40361</v>
      </c>
      <c r="C196">
        <v>3</v>
      </c>
      <c r="D196">
        <v>25158</v>
      </c>
      <c r="E196">
        <v>0.32503491200000001</v>
      </c>
      <c r="F196">
        <f t="shared" si="12"/>
        <v>650.06982400000004</v>
      </c>
      <c r="G196">
        <f t="shared" si="13"/>
        <v>632924964</v>
      </c>
      <c r="H196">
        <f t="shared" si="14"/>
        <v>1.57996612059688E-9</v>
      </c>
      <c r="J196">
        <f t="shared" si="15"/>
        <v>166.46676775141498</v>
      </c>
    </row>
    <row r="197" spans="1:10">
      <c r="A197" t="s">
        <v>17</v>
      </c>
      <c r="B197" s="10">
        <v>40361</v>
      </c>
      <c r="C197">
        <v>4</v>
      </c>
      <c r="D197">
        <v>24901</v>
      </c>
      <c r="E197">
        <v>0.332478459</v>
      </c>
      <c r="F197">
        <f t="shared" si="12"/>
        <v>664.95691799999997</v>
      </c>
      <c r="G197">
        <f t="shared" si="13"/>
        <v>620059801</v>
      </c>
      <c r="H197">
        <f t="shared" si="14"/>
        <v>1.6127476710911631E-9</v>
      </c>
      <c r="J197">
        <f t="shared" si="15"/>
        <v>163.08307738838943</v>
      </c>
    </row>
    <row r="198" spans="1:10">
      <c r="A198" t="s">
        <v>17</v>
      </c>
      <c r="B198" s="10">
        <v>40361</v>
      </c>
      <c r="C198">
        <v>5</v>
      </c>
      <c r="D198">
        <v>24366</v>
      </c>
      <c r="E198">
        <v>0.302519133</v>
      </c>
      <c r="F198">
        <f t="shared" si="12"/>
        <v>605.03826600000002</v>
      </c>
      <c r="G198">
        <f t="shared" si="13"/>
        <v>593701956</v>
      </c>
      <c r="H198">
        <f t="shared" si="14"/>
        <v>1.6843468172774556E-9</v>
      </c>
      <c r="J198">
        <f t="shared" si="15"/>
        <v>156.15065172719716</v>
      </c>
    </row>
    <row r="199" spans="1:10">
      <c r="A199" t="s">
        <v>17</v>
      </c>
      <c r="B199" s="10">
        <v>40361</v>
      </c>
      <c r="C199">
        <v>6</v>
      </c>
      <c r="D199">
        <v>23943</v>
      </c>
      <c r="E199">
        <v>0.26479276099999999</v>
      </c>
      <c r="F199">
        <f t="shared" si="12"/>
        <v>529.58552199999997</v>
      </c>
      <c r="G199">
        <f t="shared" si="13"/>
        <v>573267249</v>
      </c>
      <c r="H199">
        <f t="shared" si="14"/>
        <v>1.7443871104522142E-9</v>
      </c>
      <c r="J199">
        <f t="shared" si="15"/>
        <v>150.7760815684552</v>
      </c>
    </row>
    <row r="200" spans="1:10">
      <c r="A200" t="s">
        <v>17</v>
      </c>
      <c r="B200" s="10">
        <v>40361</v>
      </c>
      <c r="C200">
        <v>7</v>
      </c>
      <c r="D200">
        <v>23753</v>
      </c>
      <c r="E200">
        <v>0.329370736</v>
      </c>
      <c r="F200">
        <f t="shared" si="12"/>
        <v>658.74147200000004</v>
      </c>
      <c r="G200">
        <f t="shared" si="13"/>
        <v>564205009</v>
      </c>
      <c r="H200">
        <f t="shared" si="14"/>
        <v>1.7724053917429862E-9</v>
      </c>
      <c r="J200">
        <f t="shared" si="15"/>
        <v>148.39260503143623</v>
      </c>
    </row>
    <row r="201" spans="1:10">
      <c r="A201" t="s">
        <v>17</v>
      </c>
      <c r="B201" s="10">
        <v>40361</v>
      </c>
      <c r="C201">
        <v>8</v>
      </c>
      <c r="D201">
        <v>23795</v>
      </c>
      <c r="E201">
        <v>0.28792359299999998</v>
      </c>
      <c r="F201">
        <f t="shared" si="12"/>
        <v>575.84718599999997</v>
      </c>
      <c r="G201">
        <f t="shared" si="13"/>
        <v>566202025</v>
      </c>
      <c r="H201">
        <f t="shared" si="14"/>
        <v>1.7661540507560001E-9</v>
      </c>
      <c r="J201">
        <f t="shared" si="15"/>
        <v>148.91784391057112</v>
      </c>
    </row>
    <row r="202" spans="1:10">
      <c r="A202" t="s">
        <v>17</v>
      </c>
      <c r="B202" s="10">
        <v>40361</v>
      </c>
      <c r="C202">
        <v>9</v>
      </c>
      <c r="D202">
        <v>23624</v>
      </c>
      <c r="E202">
        <v>0.292967117</v>
      </c>
      <c r="F202">
        <f t="shared" si="12"/>
        <v>585.93423399999995</v>
      </c>
      <c r="G202">
        <f t="shared" si="13"/>
        <v>558093376</v>
      </c>
      <c r="H202">
        <f t="shared" si="14"/>
        <v>1.7918148521440254E-9</v>
      </c>
      <c r="J202">
        <f t="shared" si="15"/>
        <v>146.78517310970707</v>
      </c>
    </row>
    <row r="203" spans="1:10">
      <c r="A203" t="s">
        <v>17</v>
      </c>
      <c r="B203" s="10">
        <v>40361</v>
      </c>
      <c r="C203">
        <v>10</v>
      </c>
      <c r="D203">
        <v>23073</v>
      </c>
      <c r="E203">
        <v>0.25910515299999998</v>
      </c>
      <c r="F203">
        <f t="shared" si="12"/>
        <v>518.21030599999995</v>
      </c>
      <c r="G203">
        <f t="shared" si="13"/>
        <v>532363329</v>
      </c>
      <c r="H203">
        <f t="shared" si="14"/>
        <v>1.8784163850624655E-9</v>
      </c>
      <c r="J203">
        <f t="shared" si="15"/>
        <v>140.01786576396302</v>
      </c>
    </row>
    <row r="204" spans="1:10">
      <c r="A204" t="s">
        <v>17</v>
      </c>
      <c r="B204" s="10">
        <v>40361</v>
      </c>
      <c r="C204">
        <v>11</v>
      </c>
      <c r="D204">
        <v>23385</v>
      </c>
      <c r="E204">
        <v>0.28223947399999999</v>
      </c>
      <c r="F204">
        <f t="shared" si="12"/>
        <v>564.47894799999995</v>
      </c>
      <c r="G204">
        <f t="shared" si="13"/>
        <v>546858225</v>
      </c>
      <c r="H204">
        <f t="shared" si="14"/>
        <v>1.8286275204144547E-9</v>
      </c>
      <c r="J204">
        <f t="shared" si="15"/>
        <v>143.83019522362534</v>
      </c>
    </row>
    <row r="205" spans="1:10">
      <c r="A205" t="s">
        <v>17</v>
      </c>
      <c r="B205" s="10">
        <v>40361</v>
      </c>
      <c r="C205">
        <v>12</v>
      </c>
      <c r="D205">
        <v>24268</v>
      </c>
      <c r="E205">
        <v>0.32336658400000001</v>
      </c>
      <c r="F205">
        <f t="shared" si="12"/>
        <v>646.73316799999998</v>
      </c>
      <c r="G205">
        <f t="shared" si="13"/>
        <v>588935824</v>
      </c>
      <c r="H205">
        <f t="shared" si="14"/>
        <v>1.6979778767881508E-9</v>
      </c>
      <c r="J205">
        <f t="shared" si="15"/>
        <v>154.89710251703107</v>
      </c>
    </row>
    <row r="206" spans="1:10">
      <c r="A206" t="s">
        <v>17</v>
      </c>
      <c r="B206" s="10">
        <v>40361</v>
      </c>
      <c r="C206">
        <v>13</v>
      </c>
      <c r="D206">
        <v>26737</v>
      </c>
      <c r="E206">
        <v>0.31744455999999999</v>
      </c>
      <c r="F206">
        <f t="shared" si="12"/>
        <v>634.88911999999993</v>
      </c>
      <c r="G206">
        <f t="shared" si="13"/>
        <v>714867169</v>
      </c>
      <c r="H206">
        <f t="shared" si="14"/>
        <v>1.3988612757232386E-9</v>
      </c>
      <c r="J206">
        <f t="shared" si="15"/>
        <v>188.01853894806166</v>
      </c>
    </row>
    <row r="207" spans="1:10">
      <c r="A207" t="s">
        <v>17</v>
      </c>
      <c r="B207" s="10">
        <v>40361</v>
      </c>
      <c r="C207">
        <v>14</v>
      </c>
      <c r="D207">
        <v>29611</v>
      </c>
      <c r="E207">
        <v>0.30323368000000001</v>
      </c>
      <c r="F207">
        <f t="shared" si="12"/>
        <v>606.46735999999999</v>
      </c>
      <c r="G207">
        <f t="shared" si="13"/>
        <v>876811321</v>
      </c>
      <c r="H207">
        <f t="shared" si="14"/>
        <v>1.1404962231321372E-9</v>
      </c>
      <c r="J207">
        <f t="shared" si="15"/>
        <v>230.61177048898699</v>
      </c>
    </row>
    <row r="208" spans="1:10">
      <c r="A208" t="s">
        <v>17</v>
      </c>
      <c r="B208" s="10">
        <v>40361</v>
      </c>
      <c r="C208">
        <v>15</v>
      </c>
      <c r="D208">
        <v>33192</v>
      </c>
      <c r="E208">
        <v>0.50328241100000004</v>
      </c>
      <c r="F208">
        <f t="shared" si="12"/>
        <v>1006.564822</v>
      </c>
      <c r="G208">
        <f t="shared" si="13"/>
        <v>1101708864</v>
      </c>
      <c r="H208">
        <f t="shared" si="14"/>
        <v>9.0768081539189649E-10</v>
      </c>
      <c r="J208">
        <f t="shared" si="15"/>
        <v>289.76249006535193</v>
      </c>
    </row>
    <row r="209" spans="1:10">
      <c r="A209" t="s">
        <v>17</v>
      </c>
      <c r="B209" s="10">
        <v>40361</v>
      </c>
      <c r="C209">
        <v>16</v>
      </c>
      <c r="D209">
        <v>35656</v>
      </c>
      <c r="E209">
        <v>0.74973005500000001</v>
      </c>
      <c r="F209">
        <f t="shared" si="12"/>
        <v>1499.46011</v>
      </c>
      <c r="G209">
        <f t="shared" si="13"/>
        <v>1271350336</v>
      </c>
      <c r="H209">
        <f t="shared" si="14"/>
        <v>7.8656525403238652E-10</v>
      </c>
      <c r="J209">
        <f t="shared" si="15"/>
        <v>334.38020800455485</v>
      </c>
    </row>
    <row r="210" spans="1:10">
      <c r="A210" t="s">
        <v>17</v>
      </c>
      <c r="B210" s="10">
        <v>40361</v>
      </c>
      <c r="C210">
        <v>17</v>
      </c>
      <c r="D210">
        <v>37631</v>
      </c>
      <c r="E210">
        <v>0.58769015199999997</v>
      </c>
      <c r="F210">
        <f t="shared" si="12"/>
        <v>1175.380304</v>
      </c>
      <c r="G210">
        <f t="shared" si="13"/>
        <v>1416092161</v>
      </c>
      <c r="H210">
        <f t="shared" si="14"/>
        <v>7.0616872795470544E-10</v>
      </c>
      <c r="J210">
        <f t="shared" si="15"/>
        <v>372.44902364095458</v>
      </c>
    </row>
    <row r="211" spans="1:10">
      <c r="A211" t="s">
        <v>17</v>
      </c>
      <c r="B211" s="10">
        <v>40361</v>
      </c>
      <c r="C211">
        <v>18</v>
      </c>
      <c r="D211">
        <v>38290</v>
      </c>
      <c r="E211">
        <v>0.50017785599999998</v>
      </c>
      <c r="F211">
        <f t="shared" si="12"/>
        <v>1000.3557119999999</v>
      </c>
      <c r="G211">
        <f t="shared" si="13"/>
        <v>1466124100</v>
      </c>
      <c r="H211">
        <f t="shared" si="14"/>
        <v>6.8207050139889245E-10</v>
      </c>
      <c r="J211">
        <f t="shared" si="15"/>
        <v>385.60801663916089</v>
      </c>
    </row>
    <row r="212" spans="1:10">
      <c r="A212" t="s">
        <v>17</v>
      </c>
      <c r="B212" s="10">
        <v>40361</v>
      </c>
      <c r="C212">
        <v>19</v>
      </c>
      <c r="D212">
        <v>39281</v>
      </c>
      <c r="E212">
        <v>0.53714118799999999</v>
      </c>
      <c r="F212">
        <f t="shared" si="12"/>
        <v>1074.2823759999999</v>
      </c>
      <c r="G212">
        <f t="shared" si="13"/>
        <v>1542996961</v>
      </c>
      <c r="H212">
        <f t="shared" si="14"/>
        <v>6.4808941642497511E-10</v>
      </c>
      <c r="J212">
        <f t="shared" si="15"/>
        <v>405.82649027559307</v>
      </c>
    </row>
    <row r="213" spans="1:10">
      <c r="A213" t="s">
        <v>17</v>
      </c>
      <c r="B213" s="10">
        <v>40361</v>
      </c>
      <c r="C213">
        <v>20</v>
      </c>
      <c r="D213">
        <v>39794</v>
      </c>
      <c r="E213">
        <v>0.60011751000000002</v>
      </c>
      <c r="F213">
        <f t="shared" si="12"/>
        <v>1200.2350200000001</v>
      </c>
      <c r="G213">
        <f t="shared" si="13"/>
        <v>1583562436</v>
      </c>
      <c r="H213">
        <f t="shared" si="14"/>
        <v>6.3148757337661422E-10</v>
      </c>
      <c r="J213">
        <f t="shared" si="15"/>
        <v>416.49569103341122</v>
      </c>
    </row>
    <row r="214" spans="1:10">
      <c r="A214" t="s">
        <v>17</v>
      </c>
      <c r="B214" s="10">
        <v>40361</v>
      </c>
      <c r="C214">
        <v>21</v>
      </c>
      <c r="D214">
        <v>40005</v>
      </c>
      <c r="E214">
        <v>0.69767717299999998</v>
      </c>
      <c r="F214">
        <f t="shared" si="12"/>
        <v>1395.3543460000001</v>
      </c>
      <c r="G214">
        <f t="shared" si="13"/>
        <v>1600400025</v>
      </c>
      <c r="H214">
        <f t="shared" si="14"/>
        <v>6.2484377929199292E-10</v>
      </c>
      <c r="J214">
        <f t="shared" si="15"/>
        <v>420.92417652060522</v>
      </c>
    </row>
    <row r="215" spans="1:10">
      <c r="A215" t="s">
        <v>17</v>
      </c>
      <c r="B215" s="10">
        <v>40361</v>
      </c>
      <c r="C215">
        <v>22</v>
      </c>
      <c r="D215">
        <v>40254</v>
      </c>
      <c r="E215">
        <v>0.562320669</v>
      </c>
      <c r="F215">
        <f t="shared" si="12"/>
        <v>1124.6413379999999</v>
      </c>
      <c r="G215">
        <f t="shared" si="13"/>
        <v>1620384516</v>
      </c>
      <c r="H215">
        <f t="shared" si="14"/>
        <v>6.1713746961033041E-10</v>
      </c>
      <c r="J215">
        <f t="shared" si="15"/>
        <v>426.18033453482326</v>
      </c>
    </row>
    <row r="216" spans="1:10">
      <c r="A216" t="s">
        <v>17</v>
      </c>
      <c r="B216" s="10">
        <v>40361</v>
      </c>
      <c r="C216">
        <v>23</v>
      </c>
      <c r="D216">
        <v>40387</v>
      </c>
      <c r="E216">
        <v>0.694083373</v>
      </c>
      <c r="F216">
        <f t="shared" si="12"/>
        <v>1388.1667460000001</v>
      </c>
      <c r="G216">
        <f t="shared" si="13"/>
        <v>1631109769</v>
      </c>
      <c r="H216">
        <f t="shared" si="14"/>
        <v>6.1307952352776324E-10</v>
      </c>
      <c r="J216">
        <f t="shared" si="15"/>
        <v>429.00120320295525</v>
      </c>
    </row>
    <row r="217" spans="1:10">
      <c r="A217" t="s">
        <v>17</v>
      </c>
      <c r="B217" s="10">
        <v>40361</v>
      </c>
      <c r="C217">
        <v>24</v>
      </c>
      <c r="D217">
        <v>40455</v>
      </c>
      <c r="E217">
        <v>0.56016105100000002</v>
      </c>
      <c r="F217">
        <f t="shared" si="12"/>
        <v>1120.3221020000001</v>
      </c>
      <c r="G217">
        <f t="shared" si="13"/>
        <v>1636607025</v>
      </c>
      <c r="H217">
        <f t="shared" si="14"/>
        <v>6.1102022948972739E-10</v>
      </c>
      <c r="J217">
        <f t="shared" si="15"/>
        <v>430.44704669131869</v>
      </c>
    </row>
    <row r="218" spans="1:10">
      <c r="A218" t="s">
        <v>17</v>
      </c>
      <c r="B218" s="10">
        <v>40361</v>
      </c>
      <c r="C218">
        <v>25</v>
      </c>
      <c r="D218">
        <v>40475</v>
      </c>
      <c r="E218">
        <v>0.887391296</v>
      </c>
      <c r="F218">
        <f t="shared" si="12"/>
        <v>1774.782592</v>
      </c>
      <c r="G218">
        <f t="shared" si="13"/>
        <v>1638225625</v>
      </c>
      <c r="H218">
        <f t="shared" si="14"/>
        <v>6.1041652916398499E-10</v>
      </c>
      <c r="J218">
        <f t="shared" si="15"/>
        <v>430.87275767699316</v>
      </c>
    </row>
    <row r="219" spans="1:10">
      <c r="A219" t="s">
        <v>17</v>
      </c>
      <c r="B219" s="10">
        <v>40361</v>
      </c>
      <c r="C219">
        <v>26</v>
      </c>
      <c r="D219">
        <v>40079</v>
      </c>
      <c r="E219">
        <v>1.038829947</v>
      </c>
      <c r="F219">
        <f t="shared" si="12"/>
        <v>2077.6598939999999</v>
      </c>
      <c r="G219">
        <f t="shared" si="13"/>
        <v>1606326241</v>
      </c>
      <c r="H219">
        <f t="shared" si="14"/>
        <v>6.225385444599731E-10</v>
      </c>
      <c r="J219">
        <f t="shared" si="15"/>
        <v>422.48284157353987</v>
      </c>
    </row>
    <row r="220" spans="1:10">
      <c r="A220" t="s">
        <v>17</v>
      </c>
      <c r="B220" s="10">
        <v>40361</v>
      </c>
      <c r="C220">
        <v>27</v>
      </c>
      <c r="D220">
        <v>39807</v>
      </c>
      <c r="E220">
        <v>0.82438024399999998</v>
      </c>
      <c r="F220">
        <f t="shared" si="12"/>
        <v>1648.7604879999999</v>
      </c>
      <c r="G220">
        <f t="shared" si="13"/>
        <v>1584597249</v>
      </c>
      <c r="H220">
        <f t="shared" si="14"/>
        <v>6.3107518369798712E-10</v>
      </c>
      <c r="J220">
        <f t="shared" si="15"/>
        <v>416.76785911831104</v>
      </c>
    </row>
    <row r="221" spans="1:10">
      <c r="A221" t="s">
        <v>17</v>
      </c>
      <c r="B221" s="10">
        <v>40361</v>
      </c>
      <c r="C221">
        <v>28</v>
      </c>
      <c r="D221">
        <v>39409</v>
      </c>
      <c r="E221">
        <v>0.73029085500000002</v>
      </c>
      <c r="F221">
        <f t="shared" si="12"/>
        <v>1460.5817099999999</v>
      </c>
      <c r="G221">
        <f t="shared" si="13"/>
        <v>1553069281</v>
      </c>
      <c r="H221">
        <f t="shared" si="14"/>
        <v>6.4388627876028406E-10</v>
      </c>
      <c r="J221">
        <f t="shared" si="15"/>
        <v>408.47562982534538</v>
      </c>
    </row>
    <row r="222" spans="1:10">
      <c r="A222" t="s">
        <v>17</v>
      </c>
      <c r="B222" s="10">
        <v>40361</v>
      </c>
      <c r="C222">
        <v>29</v>
      </c>
      <c r="D222">
        <v>39257</v>
      </c>
      <c r="E222">
        <v>0.93427197299999998</v>
      </c>
      <c r="F222">
        <f t="shared" si="12"/>
        <v>1868.543946</v>
      </c>
      <c r="G222">
        <f t="shared" si="13"/>
        <v>1541112049</v>
      </c>
      <c r="H222">
        <f t="shared" si="14"/>
        <v>6.4888208527659112E-10</v>
      </c>
      <c r="J222">
        <f t="shared" si="15"/>
        <v>405.33073607725521</v>
      </c>
    </row>
    <row r="223" spans="1:10">
      <c r="A223" t="s">
        <v>17</v>
      </c>
      <c r="B223" s="10">
        <v>40361</v>
      </c>
      <c r="C223">
        <v>30</v>
      </c>
      <c r="D223">
        <v>38813</v>
      </c>
      <c r="E223">
        <v>0.465544552</v>
      </c>
      <c r="F223">
        <f t="shared" si="12"/>
        <v>931.08910400000002</v>
      </c>
      <c r="G223">
        <f t="shared" si="13"/>
        <v>1506448969</v>
      </c>
      <c r="H223">
        <f t="shared" si="14"/>
        <v>6.6381272819603889E-10</v>
      </c>
      <c r="J223">
        <f t="shared" si="15"/>
        <v>396.21393516701534</v>
      </c>
    </row>
    <row r="224" spans="1:10">
      <c r="A224" t="s">
        <v>17</v>
      </c>
      <c r="B224" s="10">
        <v>40361</v>
      </c>
      <c r="C224">
        <v>31</v>
      </c>
      <c r="D224">
        <v>38422</v>
      </c>
      <c r="E224">
        <v>0.48442009699999999</v>
      </c>
      <c r="F224">
        <f t="shared" si="12"/>
        <v>968.840194</v>
      </c>
      <c r="G224">
        <f t="shared" si="13"/>
        <v>1476250084</v>
      </c>
      <c r="H224">
        <f t="shared" si="14"/>
        <v>6.7739200209928657E-10</v>
      </c>
      <c r="J224">
        <f t="shared" si="15"/>
        <v>388.2712704570061</v>
      </c>
    </row>
    <row r="225" spans="1:10">
      <c r="A225" t="s">
        <v>17</v>
      </c>
      <c r="B225" s="10">
        <v>40361</v>
      </c>
      <c r="C225">
        <v>32</v>
      </c>
      <c r="D225">
        <v>38432</v>
      </c>
      <c r="E225">
        <v>0.97156737599999998</v>
      </c>
      <c r="F225">
        <f t="shared" si="12"/>
        <v>1943.1347519999999</v>
      </c>
      <c r="G225">
        <f t="shared" si="13"/>
        <v>1477018624</v>
      </c>
      <c r="H225">
        <f t="shared" si="14"/>
        <v>6.770395333891199E-10</v>
      </c>
      <c r="J225">
        <f t="shared" si="15"/>
        <v>388.47340558670476</v>
      </c>
    </row>
    <row r="226" spans="1:10">
      <c r="A226" t="s">
        <v>17</v>
      </c>
      <c r="B226" s="10">
        <v>40361</v>
      </c>
      <c r="C226">
        <v>33</v>
      </c>
      <c r="D226">
        <v>38634</v>
      </c>
      <c r="E226">
        <v>0.80979413600000005</v>
      </c>
      <c r="F226">
        <f t="shared" si="12"/>
        <v>1619.5882720000002</v>
      </c>
      <c r="G226">
        <f t="shared" si="13"/>
        <v>1492585956</v>
      </c>
      <c r="H226">
        <f t="shared" si="14"/>
        <v>6.69978165063212E-10</v>
      </c>
      <c r="J226">
        <f t="shared" si="15"/>
        <v>392.56779842622177</v>
      </c>
    </row>
    <row r="227" spans="1:10">
      <c r="A227" t="s">
        <v>17</v>
      </c>
      <c r="B227" s="10">
        <v>40361</v>
      </c>
      <c r="C227">
        <v>34</v>
      </c>
      <c r="D227">
        <v>38765</v>
      </c>
      <c r="E227">
        <v>1.057408278</v>
      </c>
      <c r="F227">
        <f t="shared" si="12"/>
        <v>2114.8165560000002</v>
      </c>
      <c r="G227">
        <f t="shared" si="13"/>
        <v>1502725225</v>
      </c>
      <c r="H227">
        <f t="shared" si="14"/>
        <v>6.6545765211334624E-10</v>
      </c>
      <c r="J227">
        <f t="shared" si="15"/>
        <v>395.23454635653746</v>
      </c>
    </row>
    <row r="228" spans="1:10">
      <c r="A228" t="s">
        <v>17</v>
      </c>
      <c r="B228" s="10">
        <v>40361</v>
      </c>
      <c r="C228">
        <v>35</v>
      </c>
      <c r="D228">
        <v>38542</v>
      </c>
      <c r="E228">
        <v>1.2159109290000001</v>
      </c>
      <c r="F228">
        <f t="shared" si="12"/>
        <v>2431.8218580000002</v>
      </c>
      <c r="G228">
        <f t="shared" si="13"/>
        <v>1485485764</v>
      </c>
      <c r="H228">
        <f t="shared" si="14"/>
        <v>6.7318046677692701E-10</v>
      </c>
      <c r="J228">
        <f t="shared" si="15"/>
        <v>390.7003637698532</v>
      </c>
    </row>
    <row r="229" spans="1:10">
      <c r="A229" t="s">
        <v>17</v>
      </c>
      <c r="B229" s="10">
        <v>40361</v>
      </c>
      <c r="C229">
        <v>36</v>
      </c>
      <c r="D229">
        <v>37705</v>
      </c>
      <c r="E229">
        <v>1.5170333410000001</v>
      </c>
      <c r="F229">
        <f t="shared" si="12"/>
        <v>3034.0666820000001</v>
      </c>
      <c r="G229">
        <f t="shared" si="13"/>
        <v>1421667025</v>
      </c>
      <c r="H229">
        <f t="shared" si="14"/>
        <v>7.0339958824043206E-10</v>
      </c>
      <c r="J229">
        <f t="shared" si="15"/>
        <v>373.91527895322525</v>
      </c>
    </row>
    <row r="230" spans="1:10">
      <c r="A230" t="s">
        <v>17</v>
      </c>
      <c r="B230" s="10">
        <v>40361</v>
      </c>
      <c r="C230">
        <v>37</v>
      </c>
      <c r="D230">
        <v>36766</v>
      </c>
      <c r="E230">
        <v>1.3628627520000001</v>
      </c>
      <c r="F230">
        <f t="shared" si="12"/>
        <v>2725.725504</v>
      </c>
      <c r="G230">
        <f t="shared" si="13"/>
        <v>1351738756</v>
      </c>
      <c r="H230">
        <f t="shared" si="14"/>
        <v>7.3978791801394496E-10</v>
      </c>
      <c r="J230">
        <f t="shared" si="15"/>
        <v>355.5233153287956</v>
      </c>
    </row>
    <row r="231" spans="1:10">
      <c r="A231" t="s">
        <v>17</v>
      </c>
      <c r="B231" s="10">
        <v>40361</v>
      </c>
      <c r="C231">
        <v>38</v>
      </c>
      <c r="D231">
        <v>36138</v>
      </c>
      <c r="E231">
        <v>0.787741794</v>
      </c>
      <c r="F231">
        <f t="shared" si="12"/>
        <v>1575.4835880000001</v>
      </c>
      <c r="G231">
        <f t="shared" si="13"/>
        <v>1305955044</v>
      </c>
      <c r="H231">
        <f t="shared" si="14"/>
        <v>7.657231423044299E-10</v>
      </c>
      <c r="J231">
        <f t="shared" si="15"/>
        <v>343.48165638689665</v>
      </c>
    </row>
    <row r="232" spans="1:10">
      <c r="A232" t="s">
        <v>17</v>
      </c>
      <c r="B232" s="10">
        <v>40361</v>
      </c>
      <c r="C232">
        <v>39</v>
      </c>
      <c r="D232">
        <v>35131</v>
      </c>
      <c r="E232">
        <v>0.85037640199999998</v>
      </c>
      <c r="F232">
        <f t="shared" si="12"/>
        <v>1700.752804</v>
      </c>
      <c r="G232">
        <f t="shared" si="13"/>
        <v>1234187161</v>
      </c>
      <c r="H232">
        <f t="shared" si="14"/>
        <v>8.1024988073101503E-10</v>
      </c>
      <c r="J232">
        <f t="shared" si="15"/>
        <v>324.6058524750577</v>
      </c>
    </row>
    <row r="233" spans="1:10">
      <c r="A233" t="s">
        <v>17</v>
      </c>
      <c r="B233" s="10">
        <v>40361</v>
      </c>
      <c r="C233">
        <v>40</v>
      </c>
      <c r="D233">
        <v>34267</v>
      </c>
      <c r="E233">
        <v>1.024975706</v>
      </c>
      <c r="F233">
        <f t="shared" si="12"/>
        <v>2049.9514119999999</v>
      </c>
      <c r="G233">
        <f t="shared" si="13"/>
        <v>1174227289</v>
      </c>
      <c r="H233">
        <f t="shared" si="14"/>
        <v>8.5162388011917513E-10</v>
      </c>
      <c r="J233">
        <f t="shared" si="15"/>
        <v>308.83569541955472</v>
      </c>
    </row>
    <row r="234" spans="1:10">
      <c r="A234" t="s">
        <v>17</v>
      </c>
      <c r="B234" s="10">
        <v>40361</v>
      </c>
      <c r="C234">
        <v>41</v>
      </c>
      <c r="D234">
        <v>33499</v>
      </c>
      <c r="E234">
        <v>0.72520150299999997</v>
      </c>
      <c r="F234">
        <f t="shared" si="12"/>
        <v>1450.403006</v>
      </c>
      <c r="G234">
        <f t="shared" si="13"/>
        <v>1122183001</v>
      </c>
      <c r="H234">
        <f t="shared" si="14"/>
        <v>8.911202532108219E-10</v>
      </c>
      <c r="J234">
        <f t="shared" si="15"/>
        <v>295.14743078146762</v>
      </c>
    </row>
    <row r="235" spans="1:10">
      <c r="A235" t="s">
        <v>17</v>
      </c>
      <c r="B235" s="10">
        <v>40361</v>
      </c>
      <c r="C235">
        <v>42</v>
      </c>
      <c r="D235">
        <v>32797</v>
      </c>
      <c r="E235">
        <v>0.92007814099999996</v>
      </c>
      <c r="F235">
        <f t="shared" si="12"/>
        <v>1840.1562819999999</v>
      </c>
      <c r="G235">
        <f t="shared" si="13"/>
        <v>1075643209</v>
      </c>
      <c r="H235">
        <f t="shared" si="14"/>
        <v>9.2967630124274788E-10</v>
      </c>
      <c r="J235">
        <f t="shared" si="15"/>
        <v>282.90691383756149</v>
      </c>
    </row>
    <row r="236" spans="1:10">
      <c r="A236" t="s">
        <v>17</v>
      </c>
      <c r="B236" s="10">
        <v>40361</v>
      </c>
      <c r="C236">
        <v>43</v>
      </c>
      <c r="D236">
        <v>32460</v>
      </c>
      <c r="E236">
        <v>0.97045054399999997</v>
      </c>
      <c r="F236">
        <f t="shared" si="12"/>
        <v>1940.9010879999998</v>
      </c>
      <c r="G236">
        <f t="shared" si="13"/>
        <v>1053651600</v>
      </c>
      <c r="H236">
        <f t="shared" si="14"/>
        <v>9.4908032218619511E-10</v>
      </c>
      <c r="J236">
        <f t="shared" si="15"/>
        <v>277.12285999846705</v>
      </c>
    </row>
    <row r="237" spans="1:10">
      <c r="A237" t="s">
        <v>17</v>
      </c>
      <c r="B237" s="10">
        <v>40361</v>
      </c>
      <c r="C237">
        <v>44</v>
      </c>
      <c r="D237">
        <v>32700</v>
      </c>
      <c r="E237">
        <v>0.81097344199999999</v>
      </c>
      <c r="F237">
        <f t="shared" si="12"/>
        <v>1621.946884</v>
      </c>
      <c r="G237">
        <f t="shared" si="13"/>
        <v>1069290000</v>
      </c>
      <c r="H237">
        <f t="shared" si="14"/>
        <v>9.3519999251839997E-10</v>
      </c>
      <c r="J237">
        <f t="shared" si="15"/>
        <v>281.23594456437098</v>
      </c>
    </row>
    <row r="238" spans="1:10">
      <c r="A238" t="s">
        <v>17</v>
      </c>
      <c r="B238" s="10">
        <v>40361</v>
      </c>
      <c r="C238">
        <v>45</v>
      </c>
      <c r="D238">
        <v>32647</v>
      </c>
      <c r="E238">
        <v>0.67817061000000001</v>
      </c>
      <c r="F238">
        <f t="shared" si="12"/>
        <v>1356.34122</v>
      </c>
      <c r="G238">
        <f t="shared" si="13"/>
        <v>1065826609</v>
      </c>
      <c r="H238">
        <f t="shared" si="14"/>
        <v>9.3823891386821249E-10</v>
      </c>
      <c r="J238">
        <f t="shared" si="15"/>
        <v>280.32503167892298</v>
      </c>
    </row>
    <row r="239" spans="1:10">
      <c r="A239" t="s">
        <v>17</v>
      </c>
      <c r="B239" s="10">
        <v>40361</v>
      </c>
      <c r="C239">
        <v>46</v>
      </c>
      <c r="D239">
        <v>31643</v>
      </c>
      <c r="E239">
        <v>0.72742417699999995</v>
      </c>
      <c r="F239">
        <f t="shared" si="12"/>
        <v>1454.848354</v>
      </c>
      <c r="G239">
        <f t="shared" si="13"/>
        <v>1001279449</v>
      </c>
      <c r="H239">
        <f t="shared" si="14"/>
        <v>9.9872218589797502E-10</v>
      </c>
      <c r="J239">
        <f t="shared" si="15"/>
        <v>263.348363505137</v>
      </c>
    </row>
    <row r="240" spans="1:10">
      <c r="A240" t="s">
        <v>17</v>
      </c>
      <c r="B240" s="10">
        <v>40361</v>
      </c>
      <c r="C240">
        <v>47</v>
      </c>
      <c r="D240">
        <v>29808</v>
      </c>
      <c r="E240">
        <v>0.62725107599999996</v>
      </c>
      <c r="F240">
        <f t="shared" si="12"/>
        <v>1254.502152</v>
      </c>
      <c r="G240">
        <f t="shared" si="13"/>
        <v>888516864</v>
      </c>
      <c r="H240">
        <f t="shared" si="14"/>
        <v>1.1254710411439078E-9</v>
      </c>
      <c r="J240">
        <f t="shared" si="15"/>
        <v>233.69046704674389</v>
      </c>
    </row>
    <row r="241" spans="1:10">
      <c r="A241" t="s">
        <v>17</v>
      </c>
      <c r="B241" s="10">
        <v>40361</v>
      </c>
      <c r="C241">
        <v>48</v>
      </c>
      <c r="D241">
        <v>27969</v>
      </c>
      <c r="E241">
        <v>0.50426160799999997</v>
      </c>
      <c r="F241">
        <f t="shared" si="12"/>
        <v>1008.5232159999999</v>
      </c>
      <c r="G241">
        <f t="shared" si="13"/>
        <v>782264961</v>
      </c>
      <c r="H241">
        <f t="shared" si="14"/>
        <v>1.2783392454669844E-9</v>
      </c>
      <c r="J241">
        <f t="shared" si="15"/>
        <v>205.74495712710851</v>
      </c>
    </row>
    <row r="242" spans="1:10">
      <c r="A242" t="s">
        <v>18</v>
      </c>
      <c r="B242" s="10">
        <v>40362</v>
      </c>
      <c r="C242">
        <v>1</v>
      </c>
      <c r="D242">
        <v>26412</v>
      </c>
      <c r="E242">
        <v>0.46088172300000002</v>
      </c>
      <c r="F242">
        <f t="shared" si="12"/>
        <v>921.76344600000004</v>
      </c>
      <c r="G242">
        <f t="shared" si="13"/>
        <v>697593744</v>
      </c>
      <c r="H242">
        <f t="shared" si="14"/>
        <v>1.4334990939941687E-9</v>
      </c>
      <c r="J242">
        <f t="shared" si="15"/>
        <v>183.4754234267935</v>
      </c>
    </row>
    <row r="243" spans="1:10">
      <c r="A243" t="s">
        <v>18</v>
      </c>
      <c r="B243" s="10">
        <v>40362</v>
      </c>
      <c r="C243">
        <v>2</v>
      </c>
      <c r="D243">
        <v>25324</v>
      </c>
      <c r="E243">
        <v>0.428733113</v>
      </c>
      <c r="F243">
        <f t="shared" si="12"/>
        <v>857.46622600000001</v>
      </c>
      <c r="G243">
        <f t="shared" si="13"/>
        <v>641304976</v>
      </c>
      <c r="H243">
        <f t="shared" si="14"/>
        <v>1.5593205065042253E-9</v>
      </c>
      <c r="J243">
        <f t="shared" si="15"/>
        <v>168.67081023781321</v>
      </c>
    </row>
    <row r="244" spans="1:10">
      <c r="A244" t="s">
        <v>18</v>
      </c>
      <c r="B244" s="10">
        <v>40362</v>
      </c>
      <c r="C244">
        <v>3</v>
      </c>
      <c r="D244">
        <v>24521</v>
      </c>
      <c r="E244">
        <v>0.37671876700000001</v>
      </c>
      <c r="F244">
        <f t="shared" si="12"/>
        <v>753.43753400000003</v>
      </c>
      <c r="G244">
        <f t="shared" si="13"/>
        <v>601279441</v>
      </c>
      <c r="H244">
        <f t="shared" si="14"/>
        <v>1.6631202263241859E-9</v>
      </c>
      <c r="J244">
        <f t="shared" si="15"/>
        <v>158.14362010004021</v>
      </c>
    </row>
    <row r="245" spans="1:10">
      <c r="A245" t="s">
        <v>18</v>
      </c>
      <c r="B245" s="10">
        <v>40362</v>
      </c>
      <c r="C245">
        <v>4</v>
      </c>
      <c r="D245">
        <v>23942</v>
      </c>
      <c r="E245">
        <v>0.39545867800000001</v>
      </c>
      <c r="F245">
        <f t="shared" si="12"/>
        <v>790.91735600000004</v>
      </c>
      <c r="G245">
        <f t="shared" si="13"/>
        <v>573219364</v>
      </c>
      <c r="H245">
        <f t="shared" si="14"/>
        <v>1.7445328312391066E-9</v>
      </c>
      <c r="J245">
        <f t="shared" si="15"/>
        <v>150.76348724586222</v>
      </c>
    </row>
    <row r="246" spans="1:10">
      <c r="A246" t="s">
        <v>18</v>
      </c>
      <c r="B246" s="10">
        <v>40362</v>
      </c>
      <c r="C246">
        <v>5</v>
      </c>
      <c r="D246">
        <v>23363</v>
      </c>
      <c r="E246">
        <v>0.39636849600000001</v>
      </c>
      <c r="F246">
        <f t="shared" si="12"/>
        <v>792.73699199999999</v>
      </c>
      <c r="G246">
        <f t="shared" si="13"/>
        <v>545829769</v>
      </c>
      <c r="H246">
        <f t="shared" si="14"/>
        <v>1.8320730322790438E-9</v>
      </c>
      <c r="J246">
        <f t="shared" si="15"/>
        <v>143.55969910507667</v>
      </c>
    </row>
    <row r="247" spans="1:10">
      <c r="A247" t="s">
        <v>18</v>
      </c>
      <c r="B247" s="10">
        <v>40362</v>
      </c>
      <c r="C247">
        <v>6</v>
      </c>
      <c r="D247">
        <v>23078</v>
      </c>
      <c r="E247">
        <v>0.30593806800000001</v>
      </c>
      <c r="F247">
        <f t="shared" si="12"/>
        <v>611.87613599999997</v>
      </c>
      <c r="G247">
        <f t="shared" si="13"/>
        <v>532594084</v>
      </c>
      <c r="H247">
        <f t="shared" si="14"/>
        <v>1.8776025307859032E-9</v>
      </c>
      <c r="J247">
        <f t="shared" si="15"/>
        <v>140.07855706416029</v>
      </c>
    </row>
    <row r="248" spans="1:10">
      <c r="A248" t="s">
        <v>18</v>
      </c>
      <c r="B248" s="10">
        <v>40362</v>
      </c>
      <c r="C248">
        <v>7</v>
      </c>
      <c r="D248">
        <v>22789</v>
      </c>
      <c r="E248">
        <v>0.33077567400000002</v>
      </c>
      <c r="F248">
        <f t="shared" si="12"/>
        <v>661.55134800000008</v>
      </c>
      <c r="G248">
        <f t="shared" si="13"/>
        <v>519338521</v>
      </c>
      <c r="H248">
        <f t="shared" si="14"/>
        <v>1.9255263369920523E-9</v>
      </c>
      <c r="J248">
        <f t="shared" si="15"/>
        <v>136.59218687362497</v>
      </c>
    </row>
    <row r="249" spans="1:10">
      <c r="A249" t="s">
        <v>18</v>
      </c>
      <c r="B249" s="10">
        <v>40362</v>
      </c>
      <c r="C249">
        <v>8</v>
      </c>
      <c r="D249">
        <v>22609</v>
      </c>
      <c r="E249">
        <v>0.348553108</v>
      </c>
      <c r="F249">
        <f t="shared" si="12"/>
        <v>697.10621600000002</v>
      </c>
      <c r="G249">
        <f t="shared" si="13"/>
        <v>511166881</v>
      </c>
      <c r="H249">
        <f t="shared" si="14"/>
        <v>1.9563082765528386E-9</v>
      </c>
      <c r="J249">
        <f t="shared" si="15"/>
        <v>134.44294869311264</v>
      </c>
    </row>
    <row r="250" spans="1:10">
      <c r="A250" t="s">
        <v>18</v>
      </c>
      <c r="B250" s="10">
        <v>40362</v>
      </c>
      <c r="C250">
        <v>9</v>
      </c>
      <c r="D250">
        <v>22207</v>
      </c>
      <c r="E250">
        <v>0.314201434</v>
      </c>
      <c r="F250">
        <f t="shared" si="12"/>
        <v>628.40286800000001</v>
      </c>
      <c r="G250">
        <f t="shared" si="13"/>
        <v>493150849</v>
      </c>
      <c r="H250">
        <f t="shared" si="14"/>
        <v>2.027777103147601E-9</v>
      </c>
      <c r="J250">
        <f t="shared" si="15"/>
        <v>129.70451872853621</v>
      </c>
    </row>
    <row r="251" spans="1:10">
      <c r="A251" t="s">
        <v>18</v>
      </c>
      <c r="B251" s="10">
        <v>40362</v>
      </c>
      <c r="C251">
        <v>10</v>
      </c>
      <c r="D251">
        <v>21465</v>
      </c>
      <c r="E251">
        <v>0.30812182399999999</v>
      </c>
      <c r="F251">
        <f t="shared" si="12"/>
        <v>616.24364800000001</v>
      </c>
      <c r="G251">
        <f t="shared" si="13"/>
        <v>460746225</v>
      </c>
      <c r="H251">
        <f t="shared" si="14"/>
        <v>2.1703921719597376E-9</v>
      </c>
      <c r="J251">
        <f t="shared" si="15"/>
        <v>121.18171851634563</v>
      </c>
    </row>
    <row r="252" spans="1:10">
      <c r="A252" t="s">
        <v>18</v>
      </c>
      <c r="B252" s="10">
        <v>40362</v>
      </c>
      <c r="C252">
        <v>11</v>
      </c>
      <c r="D252">
        <v>21389</v>
      </c>
      <c r="E252">
        <v>0.27857338399999998</v>
      </c>
      <c r="F252">
        <f t="shared" si="12"/>
        <v>557.14676799999995</v>
      </c>
      <c r="G252">
        <f t="shared" si="13"/>
        <v>457489321</v>
      </c>
      <c r="H252">
        <f t="shared" si="14"/>
        <v>2.1858433718499848E-9</v>
      </c>
      <c r="J252">
        <f t="shared" si="15"/>
        <v>120.32511415944012</v>
      </c>
    </row>
    <row r="253" spans="1:10">
      <c r="A253" t="s">
        <v>18</v>
      </c>
      <c r="B253" s="10">
        <v>40362</v>
      </c>
      <c r="C253">
        <v>12</v>
      </c>
      <c r="D253">
        <v>21653</v>
      </c>
      <c r="E253">
        <v>0.27251715300000001</v>
      </c>
      <c r="F253">
        <f t="shared" si="12"/>
        <v>545.03430600000002</v>
      </c>
      <c r="G253">
        <f t="shared" si="13"/>
        <v>468852409</v>
      </c>
      <c r="H253">
        <f t="shared" si="14"/>
        <v>2.1328673603978434E-9</v>
      </c>
      <c r="J253">
        <f t="shared" si="15"/>
        <v>123.31374099299143</v>
      </c>
    </row>
    <row r="254" spans="1:10">
      <c r="A254" t="s">
        <v>18</v>
      </c>
      <c r="B254" s="10">
        <v>40362</v>
      </c>
      <c r="C254">
        <v>13</v>
      </c>
      <c r="D254">
        <v>22911</v>
      </c>
      <c r="E254">
        <v>0.35387976199999999</v>
      </c>
      <c r="F254">
        <f t="shared" si="12"/>
        <v>707.75952399999994</v>
      </c>
      <c r="G254">
        <f t="shared" si="13"/>
        <v>524913921</v>
      </c>
      <c r="H254">
        <f t="shared" si="14"/>
        <v>1.9050742607376953E-9</v>
      </c>
      <c r="J254">
        <f t="shared" si="15"/>
        <v>138.05858316024896</v>
      </c>
    </row>
    <row r="255" spans="1:10">
      <c r="A255" t="s">
        <v>18</v>
      </c>
      <c r="B255" s="10">
        <v>40362</v>
      </c>
      <c r="C255">
        <v>14</v>
      </c>
      <c r="D255">
        <v>24157</v>
      </c>
      <c r="E255">
        <v>0.31276355700000003</v>
      </c>
      <c r="F255">
        <f t="shared" si="12"/>
        <v>625.5271140000001</v>
      </c>
      <c r="G255">
        <f t="shared" si="13"/>
        <v>583560649</v>
      </c>
      <c r="H255">
        <f t="shared" si="14"/>
        <v>1.7136179447905165E-9</v>
      </c>
      <c r="J255">
        <f t="shared" si="15"/>
        <v>153.48336777872456</v>
      </c>
    </row>
    <row r="256" spans="1:10">
      <c r="A256" t="s">
        <v>18</v>
      </c>
      <c r="B256" s="10">
        <v>40362</v>
      </c>
      <c r="C256">
        <v>15</v>
      </c>
      <c r="D256">
        <v>26120</v>
      </c>
      <c r="E256">
        <v>0.37463733199999999</v>
      </c>
      <c r="F256">
        <f t="shared" si="12"/>
        <v>749.27466400000003</v>
      </c>
      <c r="G256">
        <f t="shared" si="13"/>
        <v>682254400</v>
      </c>
      <c r="H256">
        <f t="shared" si="14"/>
        <v>1.4657289128512766E-9</v>
      </c>
      <c r="J256">
        <f t="shared" si="15"/>
        <v>179.44099413367582</v>
      </c>
    </row>
    <row r="257" spans="1:10">
      <c r="A257" t="s">
        <v>18</v>
      </c>
      <c r="B257" s="10">
        <v>40362</v>
      </c>
      <c r="C257">
        <v>16</v>
      </c>
      <c r="D257">
        <v>27912</v>
      </c>
      <c r="E257">
        <v>0.73040276299999995</v>
      </c>
      <c r="F257">
        <f t="shared" si="12"/>
        <v>1460.8055259999999</v>
      </c>
      <c r="G257">
        <f t="shared" si="13"/>
        <v>779079744</v>
      </c>
      <c r="H257">
        <f t="shared" si="14"/>
        <v>1.2835656525553307E-9</v>
      </c>
      <c r="J257">
        <f t="shared" si="15"/>
        <v>204.90720730092713</v>
      </c>
    </row>
    <row r="258" spans="1:10">
      <c r="A258" t="s">
        <v>18</v>
      </c>
      <c r="B258" s="10">
        <v>40362</v>
      </c>
      <c r="C258">
        <v>17</v>
      </c>
      <c r="D258">
        <v>30190</v>
      </c>
      <c r="E258">
        <v>0.66073365900000003</v>
      </c>
      <c r="F258">
        <f t="shared" si="12"/>
        <v>1321.467318</v>
      </c>
      <c r="G258">
        <f t="shared" si="13"/>
        <v>911436100</v>
      </c>
      <c r="H258">
        <f t="shared" si="14"/>
        <v>1.0971696205581498E-9</v>
      </c>
      <c r="J258">
        <f t="shared" si="15"/>
        <v>239.7184977822354</v>
      </c>
    </row>
    <row r="259" spans="1:10">
      <c r="A259" t="s">
        <v>18</v>
      </c>
      <c r="B259" s="10">
        <v>40362</v>
      </c>
      <c r="C259">
        <v>18</v>
      </c>
      <c r="D259">
        <v>31771</v>
      </c>
      <c r="E259">
        <v>0.66413592200000005</v>
      </c>
      <c r="F259">
        <f t="shared" ref="F259:F322" si="16">E259*2000</f>
        <v>1328.2718440000001</v>
      </c>
      <c r="G259">
        <f t="shared" ref="G259:G322" si="17">D259*D259</f>
        <v>1009396441</v>
      </c>
      <c r="H259">
        <f t="shared" ref="H259:H322" si="18">1/G259</f>
        <v>9.9069103018563159E-10</v>
      </c>
      <c r="J259">
        <f t="shared" ref="J259:J322" si="19">G259*($I$2*100)</f>
        <v>265.48322861389278</v>
      </c>
    </row>
    <row r="260" spans="1:10">
      <c r="A260" t="s">
        <v>18</v>
      </c>
      <c r="B260" s="10">
        <v>40362</v>
      </c>
      <c r="C260">
        <v>19</v>
      </c>
      <c r="D260">
        <v>33140</v>
      </c>
      <c r="E260">
        <v>0.58661332499999996</v>
      </c>
      <c r="F260">
        <f t="shared" si="16"/>
        <v>1173.2266499999998</v>
      </c>
      <c r="G260">
        <f t="shared" si="17"/>
        <v>1098259600</v>
      </c>
      <c r="H260">
        <f t="shared" si="18"/>
        <v>9.105315355313079E-10</v>
      </c>
      <c r="J260">
        <f t="shared" si="19"/>
        <v>288.85529274835477</v>
      </c>
    </row>
    <row r="261" spans="1:10">
      <c r="A261" t="s">
        <v>18</v>
      </c>
      <c r="B261" s="10">
        <v>40362</v>
      </c>
      <c r="C261">
        <v>20</v>
      </c>
      <c r="D261">
        <v>33735</v>
      </c>
      <c r="E261">
        <v>0.539556798</v>
      </c>
      <c r="F261">
        <f t="shared" si="16"/>
        <v>1079.1135959999999</v>
      </c>
      <c r="G261">
        <f t="shared" si="17"/>
        <v>1138050225</v>
      </c>
      <c r="H261">
        <f t="shared" si="18"/>
        <v>8.7869584138960124E-10</v>
      </c>
      <c r="J261">
        <f t="shared" si="19"/>
        <v>299.32069877168021</v>
      </c>
    </row>
    <row r="262" spans="1:10">
      <c r="A262" t="s">
        <v>18</v>
      </c>
      <c r="B262" s="10">
        <v>40362</v>
      </c>
      <c r="C262">
        <v>21</v>
      </c>
      <c r="D262">
        <v>34025</v>
      </c>
      <c r="E262">
        <v>0.61526673499999995</v>
      </c>
      <c r="F262">
        <f t="shared" si="16"/>
        <v>1230.5334699999999</v>
      </c>
      <c r="G262">
        <f t="shared" si="17"/>
        <v>1157700625</v>
      </c>
      <c r="H262">
        <f t="shared" si="18"/>
        <v>8.6378116967847369E-10</v>
      </c>
      <c r="J262">
        <f t="shared" si="19"/>
        <v>304.48898689283322</v>
      </c>
    </row>
    <row r="263" spans="1:10">
      <c r="A263" t="s">
        <v>18</v>
      </c>
      <c r="B263" s="10">
        <v>40362</v>
      </c>
      <c r="C263">
        <v>22</v>
      </c>
      <c r="D263">
        <v>34127</v>
      </c>
      <c r="E263">
        <v>0.61178698899999995</v>
      </c>
      <c r="F263">
        <f t="shared" si="16"/>
        <v>1223.5739779999999</v>
      </c>
      <c r="G263">
        <f t="shared" si="17"/>
        <v>1164652129</v>
      </c>
      <c r="H263">
        <f t="shared" si="18"/>
        <v>8.5862548575652844E-10</v>
      </c>
      <c r="J263">
        <f t="shared" si="19"/>
        <v>306.31731484276543</v>
      </c>
    </row>
    <row r="264" spans="1:10">
      <c r="A264" t="s">
        <v>18</v>
      </c>
      <c r="B264" s="10">
        <v>40362</v>
      </c>
      <c r="C264">
        <v>23</v>
      </c>
      <c r="D264">
        <v>34157</v>
      </c>
      <c r="E264">
        <v>0.539556649</v>
      </c>
      <c r="F264">
        <f t="shared" si="16"/>
        <v>1079.113298</v>
      </c>
      <c r="G264">
        <f t="shared" si="17"/>
        <v>1166700649</v>
      </c>
      <c r="H264">
        <f t="shared" si="18"/>
        <v>8.571178912578114E-10</v>
      </c>
      <c r="J264">
        <f t="shared" si="19"/>
        <v>306.85609988439029</v>
      </c>
    </row>
    <row r="265" spans="1:10">
      <c r="A265" t="s">
        <v>18</v>
      </c>
      <c r="B265" s="10">
        <v>40362</v>
      </c>
      <c r="C265">
        <v>24</v>
      </c>
      <c r="D265">
        <v>34067</v>
      </c>
      <c r="E265">
        <v>0.84847488100000001</v>
      </c>
      <c r="F265">
        <f t="shared" si="16"/>
        <v>1696.949762</v>
      </c>
      <c r="G265">
        <f t="shared" si="17"/>
        <v>1160560489</v>
      </c>
      <c r="H265">
        <f t="shared" si="18"/>
        <v>8.616526320499267E-10</v>
      </c>
      <c r="J265">
        <f t="shared" si="19"/>
        <v>305.24116502352337</v>
      </c>
    </row>
    <row r="266" spans="1:10">
      <c r="A266" t="s">
        <v>18</v>
      </c>
      <c r="B266" s="10">
        <v>40362</v>
      </c>
      <c r="C266">
        <v>25</v>
      </c>
      <c r="D266">
        <v>33861</v>
      </c>
      <c r="E266">
        <v>1.0844071230000001</v>
      </c>
      <c r="F266">
        <f t="shared" si="16"/>
        <v>2168.8142460000004</v>
      </c>
      <c r="G266">
        <f t="shared" si="17"/>
        <v>1146567321</v>
      </c>
      <c r="H266">
        <f t="shared" si="18"/>
        <v>8.7216858677590022E-10</v>
      </c>
      <c r="J266">
        <f t="shared" si="19"/>
        <v>301.56079597496972</v>
      </c>
    </row>
    <row r="267" spans="1:10">
      <c r="A267" t="s">
        <v>18</v>
      </c>
      <c r="B267" s="10">
        <v>40362</v>
      </c>
      <c r="C267">
        <v>26</v>
      </c>
      <c r="D267">
        <v>33393</v>
      </c>
      <c r="E267">
        <v>0.55036582300000003</v>
      </c>
      <c r="F267">
        <f t="shared" si="16"/>
        <v>1100.731646</v>
      </c>
      <c r="G267">
        <f t="shared" si="17"/>
        <v>1115092449</v>
      </c>
      <c r="H267">
        <f t="shared" si="18"/>
        <v>8.9678663046887869E-10</v>
      </c>
      <c r="J267">
        <f t="shared" si="19"/>
        <v>293.28253155936437</v>
      </c>
    </row>
    <row r="268" spans="1:10">
      <c r="A268" t="s">
        <v>18</v>
      </c>
      <c r="B268" s="10">
        <v>40362</v>
      </c>
      <c r="C268">
        <v>27</v>
      </c>
      <c r="D268">
        <v>32879</v>
      </c>
      <c r="E268">
        <v>0.69725214400000002</v>
      </c>
      <c r="F268">
        <f t="shared" si="16"/>
        <v>1394.5042880000001</v>
      </c>
      <c r="G268">
        <f t="shared" si="17"/>
        <v>1081028641</v>
      </c>
      <c r="H268">
        <f t="shared" si="18"/>
        <v>9.2504487122094663E-10</v>
      </c>
      <c r="J268">
        <f t="shared" si="19"/>
        <v>284.32334628844683</v>
      </c>
    </row>
    <row r="269" spans="1:10">
      <c r="A269" t="s">
        <v>18</v>
      </c>
      <c r="B269" s="10">
        <v>40362</v>
      </c>
      <c r="C269">
        <v>28</v>
      </c>
      <c r="D269">
        <v>32437</v>
      </c>
      <c r="E269">
        <v>0.77473020699999995</v>
      </c>
      <c r="F269">
        <f t="shared" si="16"/>
        <v>1549.4604139999999</v>
      </c>
      <c r="G269">
        <f t="shared" si="17"/>
        <v>1052158969</v>
      </c>
      <c r="H269">
        <f t="shared" si="18"/>
        <v>9.5042672206693892E-10</v>
      </c>
      <c r="J269">
        <f t="shared" si="19"/>
        <v>276.73028035293487</v>
      </c>
    </row>
    <row r="270" spans="1:10">
      <c r="A270" t="s">
        <v>18</v>
      </c>
      <c r="B270" s="10">
        <v>40362</v>
      </c>
      <c r="C270">
        <v>29</v>
      </c>
      <c r="D270">
        <v>32084</v>
      </c>
      <c r="E270">
        <v>0.69306248599999998</v>
      </c>
      <c r="F270">
        <f t="shared" si="16"/>
        <v>1386.1249719999998</v>
      </c>
      <c r="G270">
        <f t="shared" si="17"/>
        <v>1029383056</v>
      </c>
      <c r="H270">
        <f t="shared" si="18"/>
        <v>9.7145566382821832E-10</v>
      </c>
      <c r="J270">
        <f t="shared" si="19"/>
        <v>270.73994526528708</v>
      </c>
    </row>
    <row r="271" spans="1:10">
      <c r="A271" t="s">
        <v>18</v>
      </c>
      <c r="B271" s="10">
        <v>40362</v>
      </c>
      <c r="C271">
        <v>30</v>
      </c>
      <c r="D271">
        <v>31667</v>
      </c>
      <c r="E271">
        <v>0.72406295700000001</v>
      </c>
      <c r="F271">
        <f t="shared" si="16"/>
        <v>1448.125914</v>
      </c>
      <c r="G271">
        <f t="shared" si="17"/>
        <v>1002798889</v>
      </c>
      <c r="H271">
        <f t="shared" si="18"/>
        <v>9.9720892291495145E-10</v>
      </c>
      <c r="J271">
        <f t="shared" si="19"/>
        <v>263.747994235443</v>
      </c>
    </row>
    <row r="272" spans="1:10">
      <c r="A272" t="s">
        <v>18</v>
      </c>
      <c r="B272" s="10">
        <v>40362</v>
      </c>
      <c r="C272">
        <v>31</v>
      </c>
      <c r="D272">
        <v>31523</v>
      </c>
      <c r="E272">
        <v>0.78494126799999997</v>
      </c>
      <c r="F272">
        <f t="shared" si="16"/>
        <v>1569.8825359999998</v>
      </c>
      <c r="G272">
        <f t="shared" si="17"/>
        <v>993699529</v>
      </c>
      <c r="H272">
        <f t="shared" si="18"/>
        <v>1.0063404186236662E-9</v>
      </c>
      <c r="J272">
        <f t="shared" si="19"/>
        <v>261.35475469843129</v>
      </c>
    </row>
    <row r="273" spans="1:10">
      <c r="A273" t="s">
        <v>18</v>
      </c>
      <c r="B273" s="10">
        <v>40362</v>
      </c>
      <c r="C273">
        <v>32</v>
      </c>
      <c r="D273">
        <v>31514</v>
      </c>
      <c r="E273">
        <v>0.90446849299999998</v>
      </c>
      <c r="F273">
        <f t="shared" si="16"/>
        <v>1808.9369859999999</v>
      </c>
      <c r="G273">
        <f t="shared" si="17"/>
        <v>993132196</v>
      </c>
      <c r="H273">
        <f t="shared" si="18"/>
        <v>1.0069152969037366E-9</v>
      </c>
      <c r="J273">
        <f t="shared" si="19"/>
        <v>261.20553939468999</v>
      </c>
    </row>
    <row r="274" spans="1:10">
      <c r="A274" t="s">
        <v>18</v>
      </c>
      <c r="B274" s="10">
        <v>40362</v>
      </c>
      <c r="C274">
        <v>33</v>
      </c>
      <c r="D274">
        <v>31747</v>
      </c>
      <c r="E274">
        <v>0.838414043</v>
      </c>
      <c r="F274">
        <f t="shared" si="16"/>
        <v>1676.828086</v>
      </c>
      <c r="G274">
        <f t="shared" si="17"/>
        <v>1007872009</v>
      </c>
      <c r="H274">
        <f t="shared" si="18"/>
        <v>9.92189475519009E-10</v>
      </c>
      <c r="J274">
        <f t="shared" si="19"/>
        <v>265.08228492841533</v>
      </c>
    </row>
    <row r="275" spans="1:10">
      <c r="A275" t="s">
        <v>18</v>
      </c>
      <c r="B275" s="10">
        <v>40362</v>
      </c>
      <c r="C275">
        <v>34</v>
      </c>
      <c r="D275">
        <v>31963</v>
      </c>
      <c r="E275">
        <v>0.99379155900000005</v>
      </c>
      <c r="F275">
        <f t="shared" si="16"/>
        <v>1987.583118</v>
      </c>
      <c r="G275">
        <f t="shared" si="17"/>
        <v>1021633369</v>
      </c>
      <c r="H275">
        <f t="shared" si="18"/>
        <v>9.788247235687149E-10</v>
      </c>
      <c r="J275">
        <f t="shared" si="19"/>
        <v>268.70168572529025</v>
      </c>
    </row>
    <row r="276" spans="1:10">
      <c r="A276" t="s">
        <v>18</v>
      </c>
      <c r="B276" s="10">
        <v>40362</v>
      </c>
      <c r="C276">
        <v>35</v>
      </c>
      <c r="D276">
        <v>32562</v>
      </c>
      <c r="E276">
        <v>1.386301292</v>
      </c>
      <c r="F276">
        <f t="shared" si="16"/>
        <v>2772.6025839999998</v>
      </c>
      <c r="G276">
        <f t="shared" si="17"/>
        <v>1060283844</v>
      </c>
      <c r="H276">
        <f t="shared" si="18"/>
        <v>9.4314367389342202E-10</v>
      </c>
      <c r="J276">
        <f t="shared" si="19"/>
        <v>278.86721878412982</v>
      </c>
    </row>
    <row r="277" spans="1:10">
      <c r="A277" t="s">
        <v>18</v>
      </c>
      <c r="B277" s="10">
        <v>40362</v>
      </c>
      <c r="C277">
        <v>36</v>
      </c>
      <c r="D277">
        <v>32529</v>
      </c>
      <c r="E277">
        <v>1.2175612810000001</v>
      </c>
      <c r="F277">
        <f t="shared" si="16"/>
        <v>2435.122562</v>
      </c>
      <c r="G277">
        <f t="shared" si="17"/>
        <v>1058135841</v>
      </c>
      <c r="H277">
        <f t="shared" si="18"/>
        <v>9.4505824418057874E-10</v>
      </c>
      <c r="J277">
        <f t="shared" si="19"/>
        <v>278.30226853430787</v>
      </c>
    </row>
    <row r="278" spans="1:10">
      <c r="A278" t="s">
        <v>18</v>
      </c>
      <c r="B278" s="10">
        <v>40362</v>
      </c>
      <c r="C278">
        <v>37</v>
      </c>
      <c r="D278">
        <v>32058</v>
      </c>
      <c r="E278">
        <v>1.3874842570000001</v>
      </c>
      <c r="F278">
        <f t="shared" si="16"/>
        <v>2774.9685140000001</v>
      </c>
      <c r="G278">
        <f t="shared" si="17"/>
        <v>1027715364</v>
      </c>
      <c r="H278">
        <f t="shared" si="18"/>
        <v>9.730320622121204E-10</v>
      </c>
      <c r="J278">
        <f t="shared" si="19"/>
        <v>270.30132250171272</v>
      </c>
    </row>
    <row r="279" spans="1:10">
      <c r="A279" t="s">
        <v>18</v>
      </c>
      <c r="B279" s="10">
        <v>40362</v>
      </c>
      <c r="C279">
        <v>38</v>
      </c>
      <c r="D279">
        <v>31604</v>
      </c>
      <c r="E279">
        <v>0.85981322800000004</v>
      </c>
      <c r="F279">
        <f t="shared" si="16"/>
        <v>1719.6264560000002</v>
      </c>
      <c r="G279">
        <f t="shared" si="17"/>
        <v>998812816</v>
      </c>
      <c r="H279">
        <f t="shared" si="18"/>
        <v>1.0011885950810626E-9</v>
      </c>
      <c r="J279">
        <f t="shared" si="19"/>
        <v>262.69960978851321</v>
      </c>
    </row>
    <row r="280" spans="1:10">
      <c r="A280" t="s">
        <v>18</v>
      </c>
      <c r="B280" s="10">
        <v>40362</v>
      </c>
      <c r="C280">
        <v>39</v>
      </c>
      <c r="D280">
        <v>31209</v>
      </c>
      <c r="E280">
        <v>0.96638718199999996</v>
      </c>
      <c r="F280">
        <f t="shared" si="16"/>
        <v>1932.7743639999999</v>
      </c>
      <c r="G280">
        <f t="shared" si="17"/>
        <v>974001681</v>
      </c>
      <c r="H280">
        <f t="shared" si="18"/>
        <v>1.0266922732343826E-9</v>
      </c>
      <c r="J280">
        <f t="shared" si="19"/>
        <v>256.17398719086515</v>
      </c>
    </row>
    <row r="281" spans="1:10">
      <c r="A281" t="s">
        <v>18</v>
      </c>
      <c r="B281" s="10">
        <v>40362</v>
      </c>
      <c r="C281">
        <v>40</v>
      </c>
      <c r="D281">
        <v>30572</v>
      </c>
      <c r="E281">
        <v>1.047506947</v>
      </c>
      <c r="F281">
        <f t="shared" si="16"/>
        <v>2095.0138940000002</v>
      </c>
      <c r="G281">
        <f t="shared" si="17"/>
        <v>934647184</v>
      </c>
      <c r="H281">
        <f t="shared" si="18"/>
        <v>1.0699224446601446E-9</v>
      </c>
      <c r="J281">
        <f t="shared" si="19"/>
        <v>245.82328800107499</v>
      </c>
    </row>
    <row r="282" spans="1:10">
      <c r="A282" t="s">
        <v>18</v>
      </c>
      <c r="B282" s="10">
        <v>40362</v>
      </c>
      <c r="C282">
        <v>41</v>
      </c>
      <c r="D282">
        <v>30126</v>
      </c>
      <c r="E282">
        <v>1.0833419049999999</v>
      </c>
      <c r="F282">
        <f t="shared" si="16"/>
        <v>2166.68381</v>
      </c>
      <c r="G282">
        <f t="shared" si="17"/>
        <v>907575876</v>
      </c>
      <c r="H282">
        <f t="shared" si="18"/>
        <v>1.1018362502178275E-9</v>
      </c>
      <c r="J282">
        <f t="shared" si="19"/>
        <v>238.70321311402563</v>
      </c>
    </row>
    <row r="283" spans="1:10">
      <c r="A283" t="s">
        <v>18</v>
      </c>
      <c r="B283" s="10">
        <v>40362</v>
      </c>
      <c r="C283">
        <v>42</v>
      </c>
      <c r="D283">
        <v>29545</v>
      </c>
      <c r="E283">
        <v>0.866928217</v>
      </c>
      <c r="F283">
        <f t="shared" si="16"/>
        <v>1733.856434</v>
      </c>
      <c r="G283">
        <f t="shared" si="17"/>
        <v>872907025</v>
      </c>
      <c r="H283">
        <f t="shared" si="18"/>
        <v>1.1455973790564923E-9</v>
      </c>
      <c r="J283">
        <f t="shared" si="19"/>
        <v>229.58489436238065</v>
      </c>
    </row>
    <row r="284" spans="1:10">
      <c r="A284" t="s">
        <v>18</v>
      </c>
      <c r="B284" s="10">
        <v>40362</v>
      </c>
      <c r="C284">
        <v>43</v>
      </c>
      <c r="D284">
        <v>29334</v>
      </c>
      <c r="E284">
        <v>1.0507188999999999</v>
      </c>
      <c r="F284">
        <f t="shared" si="16"/>
        <v>2101.4377999999997</v>
      </c>
      <c r="G284">
        <f t="shared" si="17"/>
        <v>860483556</v>
      </c>
      <c r="H284">
        <f t="shared" si="18"/>
        <v>1.1621372576235495E-9</v>
      </c>
      <c r="J284">
        <f t="shared" si="19"/>
        <v>226.3173747568656</v>
      </c>
    </row>
    <row r="285" spans="1:10">
      <c r="A285" t="s">
        <v>18</v>
      </c>
      <c r="B285" s="10">
        <v>40362</v>
      </c>
      <c r="C285">
        <v>44</v>
      </c>
      <c r="D285">
        <v>29981</v>
      </c>
      <c r="E285">
        <v>0.79911355399999995</v>
      </c>
      <c r="F285">
        <f t="shared" si="16"/>
        <v>1598.2271079999998</v>
      </c>
      <c r="G285">
        <f t="shared" si="17"/>
        <v>898860361</v>
      </c>
      <c r="H285">
        <f t="shared" si="18"/>
        <v>1.1125198566855036E-9</v>
      </c>
      <c r="J285">
        <f t="shared" si="19"/>
        <v>236.41092936182562</v>
      </c>
    </row>
    <row r="286" spans="1:10">
      <c r="A286" t="s">
        <v>18</v>
      </c>
      <c r="B286" s="10">
        <v>40362</v>
      </c>
      <c r="C286">
        <v>45</v>
      </c>
      <c r="D286">
        <v>30418</v>
      </c>
      <c r="E286">
        <v>0.79795331700000005</v>
      </c>
      <c r="F286">
        <f t="shared" si="16"/>
        <v>1595.9066340000002</v>
      </c>
      <c r="G286">
        <f t="shared" si="17"/>
        <v>925254724</v>
      </c>
      <c r="H286">
        <f t="shared" si="18"/>
        <v>1.0807834578534938E-9</v>
      </c>
      <c r="J286">
        <f t="shared" si="19"/>
        <v>243.35295968987495</v>
      </c>
    </row>
    <row r="287" spans="1:10">
      <c r="A287" t="s">
        <v>18</v>
      </c>
      <c r="B287" s="10">
        <v>40362</v>
      </c>
      <c r="C287">
        <v>46</v>
      </c>
      <c r="D287">
        <v>29443</v>
      </c>
      <c r="E287">
        <v>0.70503385600000001</v>
      </c>
      <c r="F287">
        <f t="shared" si="16"/>
        <v>1410.067712</v>
      </c>
      <c r="G287">
        <f t="shared" si="17"/>
        <v>866890249</v>
      </c>
      <c r="H287">
        <f t="shared" si="18"/>
        <v>1.153548561831845E-9</v>
      </c>
      <c r="J287">
        <f t="shared" si="19"/>
        <v>228.00241095601547</v>
      </c>
    </row>
    <row r="288" spans="1:10">
      <c r="A288" t="s">
        <v>18</v>
      </c>
      <c r="B288" s="10">
        <v>40362</v>
      </c>
      <c r="C288">
        <v>47</v>
      </c>
      <c r="D288">
        <v>27958</v>
      </c>
      <c r="E288">
        <v>0.63552167500000001</v>
      </c>
      <c r="F288">
        <f t="shared" si="16"/>
        <v>1271.0433499999999</v>
      </c>
      <c r="G288">
        <f t="shared" si="17"/>
        <v>781649764</v>
      </c>
      <c r="H288">
        <f t="shared" si="18"/>
        <v>1.2793453616394874E-9</v>
      </c>
      <c r="J288">
        <f t="shared" si="19"/>
        <v>205.58315302402312</v>
      </c>
    </row>
    <row r="289" spans="1:10">
      <c r="A289" t="s">
        <v>18</v>
      </c>
      <c r="B289" s="10">
        <v>40362</v>
      </c>
      <c r="C289">
        <v>48</v>
      </c>
      <c r="D289">
        <v>26524</v>
      </c>
      <c r="E289">
        <v>0.60372609200000005</v>
      </c>
      <c r="F289">
        <f t="shared" si="16"/>
        <v>1207.452184</v>
      </c>
      <c r="G289">
        <f t="shared" si="17"/>
        <v>703522576</v>
      </c>
      <c r="H289">
        <f t="shared" si="18"/>
        <v>1.4214184933277821E-9</v>
      </c>
      <c r="J289">
        <f t="shared" si="19"/>
        <v>185.03477651873627</v>
      </c>
    </row>
    <row r="290" spans="1:10">
      <c r="A290" t="s">
        <v>19</v>
      </c>
      <c r="B290" s="10">
        <v>40363</v>
      </c>
      <c r="C290">
        <v>1</v>
      </c>
      <c r="D290">
        <v>25203</v>
      </c>
      <c r="E290">
        <v>0.50590729499999998</v>
      </c>
      <c r="F290">
        <f t="shared" si="16"/>
        <v>1011.81459</v>
      </c>
      <c r="G290">
        <f t="shared" si="17"/>
        <v>635191209</v>
      </c>
      <c r="H290">
        <f t="shared" si="18"/>
        <v>1.5743290930841582E-9</v>
      </c>
      <c r="J290">
        <f t="shared" si="19"/>
        <v>167.06281704878919</v>
      </c>
    </row>
    <row r="291" spans="1:10">
      <c r="A291" t="s">
        <v>19</v>
      </c>
      <c r="B291" s="10">
        <v>40363</v>
      </c>
      <c r="C291">
        <v>2</v>
      </c>
      <c r="D291">
        <v>24210</v>
      </c>
      <c r="E291">
        <v>0.407253164</v>
      </c>
      <c r="F291">
        <f t="shared" si="16"/>
        <v>814.50632800000005</v>
      </c>
      <c r="G291">
        <f t="shared" si="17"/>
        <v>586124100</v>
      </c>
      <c r="H291">
        <f t="shared" si="18"/>
        <v>1.7061233278071999E-9</v>
      </c>
      <c r="J291">
        <f t="shared" si="19"/>
        <v>154.15758577695652</v>
      </c>
    </row>
    <row r="292" spans="1:10">
      <c r="A292" t="s">
        <v>19</v>
      </c>
      <c r="B292" s="10">
        <v>40363</v>
      </c>
      <c r="C292">
        <v>3</v>
      </c>
      <c r="D292">
        <v>23407</v>
      </c>
      <c r="E292">
        <v>0.34863981399999999</v>
      </c>
      <c r="F292">
        <f t="shared" si="16"/>
        <v>697.279628</v>
      </c>
      <c r="G292">
        <f t="shared" si="17"/>
        <v>547887649</v>
      </c>
      <c r="H292">
        <f t="shared" si="18"/>
        <v>1.8251917191876687E-9</v>
      </c>
      <c r="J292">
        <f t="shared" si="19"/>
        <v>144.10094593764794</v>
      </c>
    </row>
    <row r="293" spans="1:10">
      <c r="A293" t="s">
        <v>19</v>
      </c>
      <c r="B293" s="10">
        <v>40363</v>
      </c>
      <c r="C293">
        <v>4</v>
      </c>
      <c r="D293">
        <v>22726</v>
      </c>
      <c r="E293">
        <v>0.32632036599999997</v>
      </c>
      <c r="F293">
        <f t="shared" si="16"/>
        <v>652.64073199999996</v>
      </c>
      <c r="G293">
        <f t="shared" si="17"/>
        <v>516471076</v>
      </c>
      <c r="H293">
        <f t="shared" si="18"/>
        <v>1.9362168502152481E-9</v>
      </c>
      <c r="J293">
        <f t="shared" si="19"/>
        <v>135.83801485007533</v>
      </c>
    </row>
    <row r="294" spans="1:10">
      <c r="A294" t="s">
        <v>19</v>
      </c>
      <c r="B294" s="10">
        <v>40363</v>
      </c>
      <c r="C294">
        <v>5</v>
      </c>
      <c r="D294">
        <v>22170</v>
      </c>
      <c r="E294">
        <v>0.31188296399999998</v>
      </c>
      <c r="F294">
        <f t="shared" si="16"/>
        <v>623.76592799999992</v>
      </c>
      <c r="G294">
        <f t="shared" si="17"/>
        <v>491508900</v>
      </c>
      <c r="H294">
        <f t="shared" si="18"/>
        <v>2.034551154617953E-9</v>
      </c>
      <c r="J294">
        <f t="shared" si="19"/>
        <v>129.27266667910013</v>
      </c>
    </row>
    <row r="295" spans="1:10">
      <c r="A295" t="s">
        <v>19</v>
      </c>
      <c r="B295" s="10">
        <v>40363</v>
      </c>
      <c r="C295">
        <v>6</v>
      </c>
      <c r="D295">
        <v>21648</v>
      </c>
      <c r="E295">
        <v>0.33219259899999998</v>
      </c>
      <c r="F295">
        <f t="shared" si="16"/>
        <v>664.38519799999995</v>
      </c>
      <c r="G295">
        <f t="shared" si="17"/>
        <v>468635904</v>
      </c>
      <c r="H295">
        <f t="shared" si="18"/>
        <v>2.1338527233286845E-9</v>
      </c>
      <c r="J295">
        <f t="shared" si="19"/>
        <v>123.25679761170299</v>
      </c>
    </row>
    <row r="296" spans="1:10">
      <c r="A296" t="s">
        <v>19</v>
      </c>
      <c r="B296" s="10">
        <v>40363</v>
      </c>
      <c r="C296">
        <v>7</v>
      </c>
      <c r="D296">
        <v>21281</v>
      </c>
      <c r="E296">
        <v>0.28945392599999997</v>
      </c>
      <c r="F296">
        <f t="shared" si="16"/>
        <v>578.90785199999993</v>
      </c>
      <c r="G296">
        <f t="shared" si="17"/>
        <v>452880961</v>
      </c>
      <c r="H296">
        <f t="shared" si="18"/>
        <v>2.2080857578819702E-9</v>
      </c>
      <c r="J296">
        <f t="shared" si="19"/>
        <v>119.11306085538541</v>
      </c>
    </row>
    <row r="297" spans="1:10">
      <c r="A297" t="s">
        <v>19</v>
      </c>
      <c r="B297" s="10">
        <v>40363</v>
      </c>
      <c r="C297">
        <v>8</v>
      </c>
      <c r="D297">
        <v>21166</v>
      </c>
      <c r="E297">
        <v>0.28529748300000002</v>
      </c>
      <c r="F297">
        <f t="shared" si="16"/>
        <v>570.594966</v>
      </c>
      <c r="G297">
        <f t="shared" si="17"/>
        <v>447999556</v>
      </c>
      <c r="H297">
        <f t="shared" si="18"/>
        <v>2.2321450693580596E-9</v>
      </c>
      <c r="J297">
        <f t="shared" si="19"/>
        <v>117.82919347985937</v>
      </c>
    </row>
    <row r="298" spans="1:10">
      <c r="A298" t="s">
        <v>19</v>
      </c>
      <c r="B298" s="10">
        <v>40363</v>
      </c>
      <c r="C298">
        <v>9</v>
      </c>
      <c r="D298">
        <v>20739</v>
      </c>
      <c r="E298">
        <v>0.29053911700000001</v>
      </c>
      <c r="F298">
        <f t="shared" si="16"/>
        <v>581.07823400000007</v>
      </c>
      <c r="G298">
        <f t="shared" si="17"/>
        <v>430106121</v>
      </c>
      <c r="H298">
        <f t="shared" si="18"/>
        <v>2.3250075996942158E-9</v>
      </c>
      <c r="J298">
        <f t="shared" si="19"/>
        <v>113.12300797945613</v>
      </c>
    </row>
    <row r="299" spans="1:10">
      <c r="A299" t="s">
        <v>19</v>
      </c>
      <c r="B299" s="10">
        <v>40363</v>
      </c>
      <c r="C299">
        <v>10</v>
      </c>
      <c r="D299">
        <v>19869</v>
      </c>
      <c r="E299">
        <v>0.29294889600000001</v>
      </c>
      <c r="F299">
        <f t="shared" si="16"/>
        <v>585.89779199999998</v>
      </c>
      <c r="G299">
        <f t="shared" si="17"/>
        <v>394777161</v>
      </c>
      <c r="H299">
        <f t="shared" si="18"/>
        <v>2.5330746020537902E-9</v>
      </c>
      <c r="J299">
        <f t="shared" si="19"/>
        <v>103.83107273637252</v>
      </c>
    </row>
    <row r="300" spans="1:10">
      <c r="A300" t="s">
        <v>19</v>
      </c>
      <c r="B300" s="10">
        <v>40363</v>
      </c>
      <c r="C300">
        <v>11</v>
      </c>
      <c r="D300">
        <v>19499</v>
      </c>
      <c r="E300">
        <v>0.295937703</v>
      </c>
      <c r="F300">
        <f t="shared" si="16"/>
        <v>591.875406</v>
      </c>
      <c r="G300">
        <f t="shared" si="17"/>
        <v>380211001</v>
      </c>
      <c r="H300">
        <f t="shared" si="18"/>
        <v>2.6301185325250493E-9</v>
      </c>
      <c r="J300">
        <f t="shared" si="19"/>
        <v>100.00000000000001</v>
      </c>
    </row>
    <row r="301" spans="1:10">
      <c r="A301" t="s">
        <v>19</v>
      </c>
      <c r="B301" s="10">
        <v>40363</v>
      </c>
      <c r="C301">
        <v>12</v>
      </c>
      <c r="D301">
        <v>19529</v>
      </c>
      <c r="E301">
        <v>0.26748718199999999</v>
      </c>
      <c r="F301">
        <f t="shared" si="16"/>
        <v>534.97436399999992</v>
      </c>
      <c r="G301">
        <f t="shared" si="17"/>
        <v>381381841</v>
      </c>
      <c r="H301">
        <f t="shared" si="18"/>
        <v>2.6220440841597384E-9</v>
      </c>
      <c r="J301">
        <f t="shared" si="19"/>
        <v>100.30794479826217</v>
      </c>
    </row>
    <row r="302" spans="1:10">
      <c r="A302" t="s">
        <v>19</v>
      </c>
      <c r="B302" s="10">
        <v>40363</v>
      </c>
      <c r="C302">
        <v>13</v>
      </c>
      <c r="D302">
        <v>20226</v>
      </c>
      <c r="E302">
        <v>0.31145125699999998</v>
      </c>
      <c r="F302">
        <f t="shared" si="16"/>
        <v>622.902514</v>
      </c>
      <c r="G302">
        <f t="shared" si="17"/>
        <v>409091076</v>
      </c>
      <c r="H302">
        <f t="shared" si="18"/>
        <v>2.4444434471115181E-9</v>
      </c>
      <c r="J302">
        <f t="shared" si="19"/>
        <v>107.59580204782135</v>
      </c>
    </row>
    <row r="303" spans="1:10">
      <c r="A303" t="s">
        <v>19</v>
      </c>
      <c r="B303" s="10">
        <v>40363</v>
      </c>
      <c r="C303">
        <v>14</v>
      </c>
      <c r="D303">
        <v>20945</v>
      </c>
      <c r="E303">
        <v>0.38242141200000002</v>
      </c>
      <c r="F303">
        <f t="shared" si="16"/>
        <v>764.84282400000006</v>
      </c>
      <c r="G303">
        <f t="shared" si="17"/>
        <v>438693025</v>
      </c>
      <c r="H303">
        <f t="shared" si="18"/>
        <v>2.2794982892650276E-9</v>
      </c>
      <c r="J303">
        <f t="shared" si="19"/>
        <v>115.38146551419749</v>
      </c>
    </row>
    <row r="304" spans="1:10">
      <c r="A304" t="s">
        <v>19</v>
      </c>
      <c r="B304" s="10">
        <v>40363</v>
      </c>
      <c r="C304">
        <v>15</v>
      </c>
      <c r="D304">
        <v>22191</v>
      </c>
      <c r="E304">
        <v>0.51214547499999996</v>
      </c>
      <c r="F304">
        <f t="shared" si="16"/>
        <v>1024.2909499999998</v>
      </c>
      <c r="G304">
        <f t="shared" si="17"/>
        <v>492440481</v>
      </c>
      <c r="H304">
        <f t="shared" si="18"/>
        <v>2.0307022647067881E-9</v>
      </c>
      <c r="J304">
        <f t="shared" si="19"/>
        <v>129.51768352436494</v>
      </c>
    </row>
    <row r="305" spans="1:10">
      <c r="A305" t="s">
        <v>19</v>
      </c>
      <c r="B305" s="10">
        <v>40363</v>
      </c>
      <c r="C305">
        <v>16</v>
      </c>
      <c r="D305">
        <v>23433</v>
      </c>
      <c r="E305">
        <v>0.62795477700000002</v>
      </c>
      <c r="F305">
        <f t="shared" si="16"/>
        <v>1255.9095540000001</v>
      </c>
      <c r="G305">
        <f t="shared" si="17"/>
        <v>549105489</v>
      </c>
      <c r="H305">
        <f t="shared" si="18"/>
        <v>1.8211436964892551E-9</v>
      </c>
      <c r="J305">
        <f t="shared" si="19"/>
        <v>144.42125229301297</v>
      </c>
    </row>
    <row r="306" spans="1:10">
      <c r="A306" t="s">
        <v>19</v>
      </c>
      <c r="B306" s="10">
        <v>40363</v>
      </c>
      <c r="C306">
        <v>17</v>
      </c>
      <c r="D306">
        <v>25135</v>
      </c>
      <c r="E306">
        <v>0.63354548399999999</v>
      </c>
      <c r="F306">
        <f t="shared" si="16"/>
        <v>1267.090968</v>
      </c>
      <c r="G306">
        <f t="shared" si="17"/>
        <v>631768225</v>
      </c>
      <c r="H306">
        <f t="shared" si="18"/>
        <v>1.5828589669890409E-9</v>
      </c>
      <c r="J306">
        <f t="shared" si="19"/>
        <v>166.16253168329553</v>
      </c>
    </row>
    <row r="307" spans="1:10">
      <c r="A307" t="s">
        <v>19</v>
      </c>
      <c r="B307" s="10">
        <v>40363</v>
      </c>
      <c r="C307">
        <v>18</v>
      </c>
      <c r="D307">
        <v>26550</v>
      </c>
      <c r="E307">
        <v>0.569667233</v>
      </c>
      <c r="F307">
        <f t="shared" si="16"/>
        <v>1139.334466</v>
      </c>
      <c r="G307">
        <f t="shared" si="17"/>
        <v>704902500</v>
      </c>
      <c r="H307">
        <f t="shared" si="18"/>
        <v>1.418635910640124E-9</v>
      </c>
      <c r="J307">
        <f t="shared" si="19"/>
        <v>185.39771288732385</v>
      </c>
    </row>
    <row r="308" spans="1:10">
      <c r="A308" t="s">
        <v>19</v>
      </c>
      <c r="B308" s="10">
        <v>40363</v>
      </c>
      <c r="C308">
        <v>19</v>
      </c>
      <c r="D308">
        <v>28182</v>
      </c>
      <c r="E308">
        <v>0.50923964899999996</v>
      </c>
      <c r="F308">
        <f t="shared" si="16"/>
        <v>1018.479298</v>
      </c>
      <c r="G308">
        <f t="shared" si="17"/>
        <v>794225124</v>
      </c>
      <c r="H308">
        <f t="shared" si="18"/>
        <v>1.2590888524951774E-9</v>
      </c>
      <c r="J308">
        <f t="shared" si="19"/>
        <v>208.89062176294053</v>
      </c>
    </row>
    <row r="309" spans="1:10">
      <c r="A309" t="s">
        <v>19</v>
      </c>
      <c r="B309" s="10">
        <v>40363</v>
      </c>
      <c r="C309">
        <v>20</v>
      </c>
      <c r="D309">
        <v>29439</v>
      </c>
      <c r="E309">
        <v>0.54406323899999998</v>
      </c>
      <c r="F309">
        <f t="shared" si="16"/>
        <v>1088.1264779999999</v>
      </c>
      <c r="G309">
        <f t="shared" si="17"/>
        <v>866654721</v>
      </c>
      <c r="H309">
        <f t="shared" si="18"/>
        <v>1.1538620580594517E-9</v>
      </c>
      <c r="J309">
        <f t="shared" si="19"/>
        <v>227.94046430024261</v>
      </c>
    </row>
    <row r="310" spans="1:10">
      <c r="A310" t="s">
        <v>19</v>
      </c>
      <c r="B310" s="10">
        <v>40363</v>
      </c>
      <c r="C310">
        <v>21</v>
      </c>
      <c r="D310">
        <v>30414</v>
      </c>
      <c r="E310">
        <v>0.54480390199999995</v>
      </c>
      <c r="F310">
        <f t="shared" si="16"/>
        <v>1089.607804</v>
      </c>
      <c r="G310">
        <f t="shared" si="17"/>
        <v>925011396</v>
      </c>
      <c r="H310">
        <f t="shared" si="18"/>
        <v>1.0810677623262492E-9</v>
      </c>
      <c r="J310">
        <f t="shared" si="19"/>
        <v>243.28896154164673</v>
      </c>
    </row>
    <row r="311" spans="1:10">
      <c r="A311" t="s">
        <v>19</v>
      </c>
      <c r="B311" s="10">
        <v>40363</v>
      </c>
      <c r="C311">
        <v>22</v>
      </c>
      <c r="D311">
        <v>30909</v>
      </c>
      <c r="E311">
        <v>0.65653652200000001</v>
      </c>
      <c r="F311">
        <f t="shared" si="16"/>
        <v>1313.073044</v>
      </c>
      <c r="G311">
        <f t="shared" si="17"/>
        <v>955366281</v>
      </c>
      <c r="H311">
        <f t="shared" si="18"/>
        <v>1.046718959929464E-9</v>
      </c>
      <c r="J311">
        <f t="shared" si="19"/>
        <v>251.27265610076338</v>
      </c>
    </row>
    <row r="312" spans="1:10">
      <c r="A312" t="s">
        <v>19</v>
      </c>
      <c r="B312" s="10">
        <v>40363</v>
      </c>
      <c r="C312">
        <v>23</v>
      </c>
      <c r="D312">
        <v>31443</v>
      </c>
      <c r="E312">
        <v>0.62741906400000003</v>
      </c>
      <c r="F312">
        <f t="shared" si="16"/>
        <v>1254.8381280000001</v>
      </c>
      <c r="G312">
        <f t="shared" si="17"/>
        <v>988662249</v>
      </c>
      <c r="H312">
        <f t="shared" si="18"/>
        <v>1.0114677697175834E-9</v>
      </c>
      <c r="J312">
        <f t="shared" si="19"/>
        <v>260.02989035027952</v>
      </c>
    </row>
    <row r="313" spans="1:10">
      <c r="A313" t="s">
        <v>19</v>
      </c>
      <c r="B313" s="10">
        <v>40363</v>
      </c>
      <c r="C313">
        <v>24</v>
      </c>
      <c r="D313">
        <v>31852</v>
      </c>
      <c r="E313">
        <v>0.72436837600000004</v>
      </c>
      <c r="F313">
        <f t="shared" si="16"/>
        <v>1448.736752</v>
      </c>
      <c r="G313">
        <f t="shared" si="17"/>
        <v>1014549904</v>
      </c>
      <c r="H313">
        <f t="shared" si="18"/>
        <v>9.8565875967004173E-10</v>
      </c>
      <c r="J313">
        <f t="shared" si="19"/>
        <v>266.83865046819096</v>
      </c>
    </row>
    <row r="314" spans="1:10">
      <c r="A314" t="s">
        <v>19</v>
      </c>
      <c r="B314" s="10">
        <v>40363</v>
      </c>
      <c r="C314">
        <v>25</v>
      </c>
      <c r="D314">
        <v>32027</v>
      </c>
      <c r="E314">
        <v>0.54179469000000002</v>
      </c>
      <c r="F314">
        <f t="shared" si="16"/>
        <v>1083.5893800000001</v>
      </c>
      <c r="G314">
        <f t="shared" si="17"/>
        <v>1025728729</v>
      </c>
      <c r="H314">
        <f t="shared" si="18"/>
        <v>9.7491663412305577E-10</v>
      </c>
      <c r="J314">
        <f t="shared" si="19"/>
        <v>269.77881394862641</v>
      </c>
    </row>
    <row r="315" spans="1:10">
      <c r="A315" t="s">
        <v>19</v>
      </c>
      <c r="B315" s="10">
        <v>40363</v>
      </c>
      <c r="C315">
        <v>26</v>
      </c>
      <c r="D315">
        <v>31888</v>
      </c>
      <c r="E315">
        <v>0.85919060800000002</v>
      </c>
      <c r="F315">
        <f t="shared" si="16"/>
        <v>1718.381216</v>
      </c>
      <c r="G315">
        <f t="shared" si="17"/>
        <v>1016844544</v>
      </c>
      <c r="H315">
        <f t="shared" si="18"/>
        <v>9.8343449438816082E-10</v>
      </c>
      <c r="J315">
        <f t="shared" si="19"/>
        <v>267.4421679871383</v>
      </c>
    </row>
    <row r="316" spans="1:10">
      <c r="A316" t="s">
        <v>19</v>
      </c>
      <c r="B316" s="10">
        <v>40363</v>
      </c>
      <c r="C316">
        <v>27</v>
      </c>
      <c r="D316">
        <v>31484</v>
      </c>
      <c r="E316">
        <v>0.81789416599999998</v>
      </c>
      <c r="F316">
        <f t="shared" si="16"/>
        <v>1635.7883319999999</v>
      </c>
      <c r="G316">
        <f t="shared" si="17"/>
        <v>991242256</v>
      </c>
      <c r="H316">
        <f t="shared" si="18"/>
        <v>1.0088351197166881E-9</v>
      </c>
      <c r="J316">
        <f t="shared" si="19"/>
        <v>260.70846277275393</v>
      </c>
    </row>
    <row r="317" spans="1:10">
      <c r="A317" t="s">
        <v>19</v>
      </c>
      <c r="B317" s="10">
        <v>40363</v>
      </c>
      <c r="C317">
        <v>28</v>
      </c>
      <c r="D317">
        <v>31096</v>
      </c>
      <c r="E317">
        <v>0.70044032499999997</v>
      </c>
      <c r="F317">
        <f t="shared" si="16"/>
        <v>1400.8806500000001</v>
      </c>
      <c r="G317">
        <f t="shared" si="17"/>
        <v>966961216</v>
      </c>
      <c r="H317">
        <f t="shared" si="18"/>
        <v>1.0341676413214074E-9</v>
      </c>
      <c r="J317">
        <f t="shared" si="19"/>
        <v>254.32226144345572</v>
      </c>
    </row>
    <row r="318" spans="1:10">
      <c r="A318" t="s">
        <v>19</v>
      </c>
      <c r="B318" s="10">
        <v>40363</v>
      </c>
      <c r="C318">
        <v>29</v>
      </c>
      <c r="D318">
        <v>30757</v>
      </c>
      <c r="E318">
        <v>0.84895232600000003</v>
      </c>
      <c r="F318">
        <f t="shared" si="16"/>
        <v>1697.9046520000002</v>
      </c>
      <c r="G318">
        <f t="shared" si="17"/>
        <v>945993049</v>
      </c>
      <c r="H318">
        <f t="shared" si="18"/>
        <v>1.0570902196977983E-9</v>
      </c>
      <c r="J318">
        <f t="shared" si="19"/>
        <v>248.80738498147772</v>
      </c>
    </row>
    <row r="319" spans="1:10">
      <c r="A319" t="s">
        <v>19</v>
      </c>
      <c r="B319" s="10">
        <v>40363</v>
      </c>
      <c r="C319">
        <v>30</v>
      </c>
      <c r="D319">
        <v>30413</v>
      </c>
      <c r="E319">
        <v>0.65504424400000005</v>
      </c>
      <c r="F319">
        <f t="shared" si="16"/>
        <v>1310.0884880000001</v>
      </c>
      <c r="G319">
        <f t="shared" si="17"/>
        <v>924950569</v>
      </c>
      <c r="H319">
        <f t="shared" si="18"/>
        <v>1.0811388559727456E-9</v>
      </c>
      <c r="J319">
        <f t="shared" si="19"/>
        <v>243.27296331964894</v>
      </c>
    </row>
    <row r="320" spans="1:10">
      <c r="A320" t="s">
        <v>19</v>
      </c>
      <c r="B320" s="10">
        <v>40363</v>
      </c>
      <c r="C320">
        <v>31</v>
      </c>
      <c r="D320">
        <v>30377</v>
      </c>
      <c r="E320">
        <v>0.65608664299999997</v>
      </c>
      <c r="F320">
        <f t="shared" si="16"/>
        <v>1312.173286</v>
      </c>
      <c r="G320">
        <f t="shared" si="17"/>
        <v>922762129</v>
      </c>
      <c r="H320">
        <f t="shared" si="18"/>
        <v>1.0837029051936743E-9</v>
      </c>
      <c r="J320">
        <f t="shared" si="19"/>
        <v>242.69737765951703</v>
      </c>
    </row>
    <row r="321" spans="1:10">
      <c r="A321" t="s">
        <v>19</v>
      </c>
      <c r="B321" s="10">
        <v>40363</v>
      </c>
      <c r="C321">
        <v>32</v>
      </c>
      <c r="D321">
        <v>30468</v>
      </c>
      <c r="E321">
        <v>0.72173517700000001</v>
      </c>
      <c r="F321">
        <f t="shared" si="16"/>
        <v>1443.470354</v>
      </c>
      <c r="G321">
        <f t="shared" si="17"/>
        <v>928299024</v>
      </c>
      <c r="H321">
        <f t="shared" si="18"/>
        <v>1.0772390944579943E-9</v>
      </c>
      <c r="J321">
        <f t="shared" si="19"/>
        <v>244.15364667473156</v>
      </c>
    </row>
    <row r="322" spans="1:10">
      <c r="A322" t="s">
        <v>19</v>
      </c>
      <c r="B322" s="10">
        <v>40363</v>
      </c>
      <c r="C322">
        <v>33</v>
      </c>
      <c r="D322">
        <v>30665</v>
      </c>
      <c r="E322">
        <v>0.70278968600000002</v>
      </c>
      <c r="F322">
        <f t="shared" si="16"/>
        <v>1405.5793720000001</v>
      </c>
      <c r="G322">
        <f t="shared" si="17"/>
        <v>940342225</v>
      </c>
      <c r="H322">
        <f t="shared" si="18"/>
        <v>1.0634426205842239E-9</v>
      </c>
      <c r="J322">
        <f t="shared" si="19"/>
        <v>247.32115128883399</v>
      </c>
    </row>
    <row r="323" spans="1:10">
      <c r="A323" t="s">
        <v>19</v>
      </c>
      <c r="B323" s="10">
        <v>40363</v>
      </c>
      <c r="C323">
        <v>34</v>
      </c>
      <c r="D323">
        <v>31153</v>
      </c>
      <c r="E323">
        <v>0.98357451600000001</v>
      </c>
      <c r="F323">
        <f t="shared" ref="F323:F337" si="20">E323*2000</f>
        <v>1967.149032</v>
      </c>
      <c r="G323">
        <f t="shared" ref="G323:G337" si="21">D323*D323</f>
        <v>970509409</v>
      </c>
      <c r="H323">
        <f t="shared" ref="H323:H337" si="22">1/G323</f>
        <v>1.0303867131287133E-9</v>
      </c>
      <c r="J323">
        <f t="shared" ref="J323:J337" si="23">G323*($I$2*100)</f>
        <v>255.25547826008329</v>
      </c>
    </row>
    <row r="324" spans="1:10">
      <c r="A324" t="s">
        <v>19</v>
      </c>
      <c r="B324" s="10">
        <v>40363</v>
      </c>
      <c r="C324">
        <v>35</v>
      </c>
      <c r="D324">
        <v>31427</v>
      </c>
      <c r="E324">
        <v>1.2293957849999999</v>
      </c>
      <c r="F324">
        <f t="shared" si="20"/>
        <v>2458.7915699999999</v>
      </c>
      <c r="G324">
        <f t="shared" si="21"/>
        <v>987656329</v>
      </c>
      <c r="H324">
        <f t="shared" si="22"/>
        <v>1.0124979414777789E-9</v>
      </c>
      <c r="J324">
        <f t="shared" si="23"/>
        <v>259.76532146685571</v>
      </c>
    </row>
    <row r="325" spans="1:10">
      <c r="A325" t="s">
        <v>19</v>
      </c>
      <c r="B325" s="10">
        <v>40363</v>
      </c>
      <c r="C325">
        <v>36</v>
      </c>
      <c r="D325">
        <v>31324</v>
      </c>
      <c r="E325">
        <v>1.290921089</v>
      </c>
      <c r="F325">
        <f t="shared" si="20"/>
        <v>2581.8421779999999</v>
      </c>
      <c r="G325">
        <f t="shared" si="21"/>
        <v>981192976</v>
      </c>
      <c r="H325">
        <f t="shared" si="22"/>
        <v>1.0191675077788163E-9</v>
      </c>
      <c r="J325">
        <f t="shared" si="23"/>
        <v>258.06538301610061</v>
      </c>
    </row>
    <row r="326" spans="1:10">
      <c r="A326" t="s">
        <v>19</v>
      </c>
      <c r="B326" s="10">
        <v>40363</v>
      </c>
      <c r="C326">
        <v>37</v>
      </c>
      <c r="D326">
        <v>31206</v>
      </c>
      <c r="E326">
        <v>1.3453881139999999</v>
      </c>
      <c r="F326">
        <f t="shared" si="20"/>
        <v>2690.7762279999997</v>
      </c>
      <c r="G326">
        <f t="shared" si="21"/>
        <v>973814436</v>
      </c>
      <c r="H326">
        <f t="shared" si="22"/>
        <v>1.0268896855827675E-9</v>
      </c>
      <c r="J326">
        <f t="shared" si="23"/>
        <v>256.12473953640284</v>
      </c>
    </row>
    <row r="327" spans="1:10">
      <c r="A327" t="s">
        <v>19</v>
      </c>
      <c r="B327" s="10">
        <v>40363</v>
      </c>
      <c r="C327">
        <v>38</v>
      </c>
      <c r="D327">
        <v>31112</v>
      </c>
      <c r="E327">
        <v>1.1146386690000001</v>
      </c>
      <c r="F327">
        <f t="shared" si="20"/>
        <v>2229.2773380000003</v>
      </c>
      <c r="G327">
        <f t="shared" si="21"/>
        <v>967956544</v>
      </c>
      <c r="H327">
        <f t="shared" si="22"/>
        <v>1.0331042299353473E-9</v>
      </c>
      <c r="J327">
        <f t="shared" si="23"/>
        <v>254.58404450532984</v>
      </c>
    </row>
    <row r="328" spans="1:10">
      <c r="A328" t="s">
        <v>19</v>
      </c>
      <c r="B328" s="10">
        <v>40363</v>
      </c>
      <c r="C328">
        <v>39</v>
      </c>
      <c r="D328">
        <v>31019</v>
      </c>
      <c r="E328">
        <v>0.93628258600000003</v>
      </c>
      <c r="F328">
        <f t="shared" si="20"/>
        <v>1872.5651720000001</v>
      </c>
      <c r="G328">
        <f t="shared" si="21"/>
        <v>962178361</v>
      </c>
      <c r="H328">
        <f t="shared" si="22"/>
        <v>1.0393083450356248E-9</v>
      </c>
      <c r="J328">
        <f t="shared" si="23"/>
        <v>253.06431388606771</v>
      </c>
    </row>
    <row r="329" spans="1:10">
      <c r="A329" t="s">
        <v>19</v>
      </c>
      <c r="B329" s="10">
        <v>40363</v>
      </c>
      <c r="C329">
        <v>40</v>
      </c>
      <c r="D329">
        <v>30703</v>
      </c>
      <c r="E329">
        <v>0.94862641000000003</v>
      </c>
      <c r="F329">
        <f t="shared" si="20"/>
        <v>1897.2528200000002</v>
      </c>
      <c r="G329">
        <f t="shared" si="21"/>
        <v>942674209</v>
      </c>
      <c r="H329">
        <f t="shared" si="22"/>
        <v>1.0608118801306888E-9</v>
      </c>
      <c r="J329">
        <f t="shared" si="23"/>
        <v>247.93449072242916</v>
      </c>
    </row>
    <row r="330" spans="1:10">
      <c r="A330" t="s">
        <v>19</v>
      </c>
      <c r="B330" s="10">
        <v>40363</v>
      </c>
      <c r="C330">
        <v>41</v>
      </c>
      <c r="D330">
        <v>30440</v>
      </c>
      <c r="E330">
        <v>0.80341870699999995</v>
      </c>
      <c r="F330">
        <f t="shared" si="20"/>
        <v>1606.8374139999999</v>
      </c>
      <c r="G330">
        <f t="shared" si="21"/>
        <v>926593600</v>
      </c>
      <c r="H330">
        <f t="shared" si="22"/>
        <v>1.0792217861206898E-9</v>
      </c>
      <c r="J330">
        <f t="shared" si="23"/>
        <v>243.70509994791027</v>
      </c>
    </row>
    <row r="331" spans="1:10">
      <c r="A331" t="s">
        <v>19</v>
      </c>
      <c r="B331" s="10">
        <v>40363</v>
      </c>
      <c r="C331">
        <v>42</v>
      </c>
      <c r="D331">
        <v>30070</v>
      </c>
      <c r="E331">
        <v>1.0304622109999999</v>
      </c>
      <c r="F331">
        <f t="shared" si="20"/>
        <v>2060.9244219999996</v>
      </c>
      <c r="G331">
        <f t="shared" si="21"/>
        <v>904204900</v>
      </c>
      <c r="H331">
        <f t="shared" si="22"/>
        <v>1.1059440177773865E-9</v>
      </c>
      <c r="J331">
        <f t="shared" si="23"/>
        <v>237.8166064689959</v>
      </c>
    </row>
    <row r="332" spans="1:10">
      <c r="A332" t="s">
        <v>19</v>
      </c>
      <c r="B332" s="10">
        <v>40363</v>
      </c>
      <c r="C332">
        <v>43</v>
      </c>
      <c r="D332">
        <v>30299</v>
      </c>
      <c r="E332">
        <v>0.78210722200000005</v>
      </c>
      <c r="F332">
        <f t="shared" si="20"/>
        <v>1564.2144440000002</v>
      </c>
      <c r="G332">
        <f t="shared" si="21"/>
        <v>918029401</v>
      </c>
      <c r="H332">
        <f t="shared" si="22"/>
        <v>1.0892897318002127E-9</v>
      </c>
      <c r="J332">
        <f t="shared" si="23"/>
        <v>241.45261409729702</v>
      </c>
    </row>
    <row r="333" spans="1:10">
      <c r="A333" t="s">
        <v>19</v>
      </c>
      <c r="B333" s="10">
        <v>40363</v>
      </c>
      <c r="C333">
        <v>44</v>
      </c>
      <c r="D333">
        <v>30461</v>
      </c>
      <c r="E333">
        <v>0.78120660099999994</v>
      </c>
      <c r="F333">
        <f t="shared" si="20"/>
        <v>1562.413202</v>
      </c>
      <c r="G333">
        <f t="shared" si="21"/>
        <v>927872521</v>
      </c>
      <c r="H333">
        <f t="shared" si="22"/>
        <v>1.0777342548330516E-9</v>
      </c>
      <c r="J333">
        <f t="shared" si="23"/>
        <v>244.0414713302838</v>
      </c>
    </row>
    <row r="334" spans="1:10">
      <c r="A334" t="s">
        <v>19</v>
      </c>
      <c r="B334" s="10">
        <v>40363</v>
      </c>
      <c r="C334">
        <v>45</v>
      </c>
      <c r="D334">
        <v>30554</v>
      </c>
      <c r="E334">
        <v>0.814852558</v>
      </c>
      <c r="F334">
        <f t="shared" si="20"/>
        <v>1629.7051160000001</v>
      </c>
      <c r="G334">
        <f t="shared" si="21"/>
        <v>933546916</v>
      </c>
      <c r="H334">
        <f t="shared" si="22"/>
        <v>1.0711834433396597E-9</v>
      </c>
      <c r="J334">
        <f t="shared" si="23"/>
        <v>245.53390447532055</v>
      </c>
    </row>
    <row r="335" spans="1:10">
      <c r="A335" t="s">
        <v>19</v>
      </c>
      <c r="B335" s="10">
        <v>40363</v>
      </c>
      <c r="C335">
        <v>46</v>
      </c>
      <c r="D335">
        <v>29204</v>
      </c>
      <c r="E335">
        <v>0.68248614699999999</v>
      </c>
      <c r="F335">
        <f t="shared" si="20"/>
        <v>1364.9722939999999</v>
      </c>
      <c r="G335">
        <f t="shared" si="21"/>
        <v>852873616</v>
      </c>
      <c r="H335">
        <f t="shared" si="22"/>
        <v>1.1725066659817977E-9</v>
      </c>
      <c r="J335">
        <f t="shared" si="23"/>
        <v>224.31587033432524</v>
      </c>
    </row>
    <row r="336" spans="1:10">
      <c r="A336" t="s">
        <v>19</v>
      </c>
      <c r="B336" s="10">
        <v>40363</v>
      </c>
      <c r="C336">
        <v>47</v>
      </c>
      <c r="D336">
        <v>27441</v>
      </c>
      <c r="E336">
        <v>0.63450779599999996</v>
      </c>
      <c r="F336">
        <f t="shared" si="20"/>
        <v>1269.015592</v>
      </c>
      <c r="G336">
        <f t="shared" si="21"/>
        <v>753008481</v>
      </c>
      <c r="H336">
        <f t="shared" si="22"/>
        <v>1.3280062910738983E-9</v>
      </c>
      <c r="J336">
        <f t="shared" si="23"/>
        <v>198.05015610266366</v>
      </c>
    </row>
    <row r="337" spans="1:10">
      <c r="A337" t="s">
        <v>19</v>
      </c>
      <c r="B337" s="10">
        <v>40363</v>
      </c>
      <c r="C337">
        <v>48</v>
      </c>
      <c r="D337">
        <v>25589</v>
      </c>
      <c r="E337">
        <v>0.50237394999999996</v>
      </c>
      <c r="F337">
        <f t="shared" si="20"/>
        <v>1004.7479</v>
      </c>
      <c r="G337">
        <f t="shared" si="21"/>
        <v>654796921</v>
      </c>
      <c r="H337">
        <f t="shared" si="22"/>
        <v>1.5271910540947702E-9</v>
      </c>
      <c r="J337">
        <f t="shared" si="23"/>
        <v>172.21935169624408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miscDemand_1Week_Melody</vt:lpstr>
      <vt:lpstr>miscDemand_1Week_Melody (2)</vt:lpstr>
      <vt:lpstr>miscDemand_1Week_Melody (3)</vt:lpstr>
      <vt:lpstr>MicroMacroD2days</vt:lpstr>
      <vt:lpstr>MicroMacroD1Week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Mahdavi</dc:creator>
  <cp:lastModifiedBy>bmahda00</cp:lastModifiedBy>
  <dcterms:created xsi:type="dcterms:W3CDTF">2011-11-29T12:46:56Z</dcterms:created>
  <dcterms:modified xsi:type="dcterms:W3CDTF">2011-12-08T14:16:43Z</dcterms:modified>
</cp:coreProperties>
</file>