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unom\Documents\Unity\orpheus\Evaluation\src\"/>
    </mc:Choice>
  </mc:AlternateContent>
  <xr:revisionPtr revIDLastSave="0" documentId="13_ncr:1_{8D03E9AD-3988-4A66-8313-CF92DCB9255A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  <workbookView xWindow="-108" yWindow="-108" windowWidth="30936" windowHeight="16776" activeTab="1" xr2:uid="{FD735BD4-5F7E-446F-A7DD-88F8AEB01BC1}"/>
  </bookViews>
  <sheets>
    <sheet name="Profiling" sheetId="1" r:id="rId1"/>
    <sheet name="City Form" sheetId="2" r:id="rId2"/>
    <sheet name="Rover Form" sheetId="3" r:id="rId3"/>
    <sheet name="City Form 2" sheetId="6" r:id="rId4"/>
    <sheet name="Rover Form 2" sheetId="7" r:id="rId5"/>
    <sheet name="City Logs" sheetId="4" r:id="rId6"/>
    <sheet name="Rover Logs" sheetId="5" r:id="rId7"/>
  </sheets>
  <definedNames>
    <definedName name="_xlnm._FilterDatabase" localSheetId="3" hidden="1">'City Form 2'!$A$1:$J$81</definedName>
    <definedName name="_xlnm._FilterDatabase" localSheetId="5" hidden="1">'City Logs'!$A$1:$AE$101</definedName>
    <definedName name="_xlnm._FilterDatabase" localSheetId="4" hidden="1">'Rover Form 2'!$A$1:$I$81</definedName>
    <definedName name="_xlnm._FilterDatabase" localSheetId="6" hidden="1">'Rover Logs'!$A$1:$AE$101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5" l="1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C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3" i="4"/>
  <c r="C4" i="4"/>
  <c r="C5" i="4"/>
  <c r="C6" i="4"/>
  <c r="C7" i="4"/>
  <c r="C8" i="4"/>
  <c r="C9" i="4"/>
  <c r="C10" i="4"/>
  <c r="C11" i="4"/>
  <c r="AD3" i="4"/>
  <c r="AE3" i="4" s="1"/>
  <c r="AF3" i="4" s="1"/>
  <c r="AD4" i="4"/>
  <c r="AE4" i="4" s="1"/>
  <c r="AF4" i="4" s="1"/>
  <c r="AD5" i="4"/>
  <c r="AE5" i="4" s="1"/>
  <c r="AF5" i="4" s="1"/>
  <c r="AD6" i="4"/>
  <c r="AE6" i="4" s="1"/>
  <c r="AF6" i="4" s="1"/>
  <c r="AD7" i="4"/>
  <c r="AE7" i="4" s="1"/>
  <c r="AF7" i="4" s="1"/>
  <c r="AD8" i="4"/>
  <c r="AE8" i="4" s="1"/>
  <c r="AF8" i="4" s="1"/>
  <c r="AD9" i="4"/>
  <c r="AE9" i="4" s="1"/>
  <c r="AF9" i="4" s="1"/>
  <c r="AD10" i="4"/>
  <c r="AE10" i="4" s="1"/>
  <c r="AF10" i="4" s="1"/>
  <c r="AD11" i="4"/>
  <c r="AE11" i="4" s="1"/>
  <c r="AF11" i="4" s="1"/>
  <c r="AD12" i="4"/>
  <c r="AE12" i="4" s="1"/>
  <c r="AF12" i="4" s="1"/>
  <c r="AD13" i="4"/>
  <c r="AE13" i="4" s="1"/>
  <c r="AF13" i="4" s="1"/>
  <c r="AD14" i="4"/>
  <c r="AE14" i="4" s="1"/>
  <c r="AF14" i="4" s="1"/>
  <c r="AD15" i="4"/>
  <c r="AE15" i="4" s="1"/>
  <c r="AF15" i="4" s="1"/>
  <c r="AD16" i="4"/>
  <c r="AE16" i="4" s="1"/>
  <c r="AF16" i="4" s="1"/>
  <c r="AD17" i="4"/>
  <c r="AE17" i="4" s="1"/>
  <c r="AF17" i="4" s="1"/>
  <c r="AD18" i="4"/>
  <c r="AE18" i="4" s="1"/>
  <c r="AF18" i="4" s="1"/>
  <c r="AD19" i="4"/>
  <c r="AE19" i="4" s="1"/>
  <c r="AF19" i="4" s="1"/>
  <c r="AD20" i="4"/>
  <c r="AE20" i="4" s="1"/>
  <c r="AF20" i="4" s="1"/>
  <c r="AD21" i="4"/>
  <c r="AE21" i="4" s="1"/>
  <c r="AF21" i="4" s="1"/>
  <c r="AD22" i="4"/>
  <c r="AE22" i="4" s="1"/>
  <c r="AF22" i="4" s="1"/>
  <c r="AD23" i="4"/>
  <c r="AE23" i="4" s="1"/>
  <c r="AF23" i="4" s="1"/>
  <c r="AD24" i="4"/>
  <c r="AE24" i="4" s="1"/>
  <c r="AF24" i="4" s="1"/>
  <c r="AD25" i="4"/>
  <c r="AE25" i="4" s="1"/>
  <c r="AF25" i="4" s="1"/>
  <c r="AD26" i="4"/>
  <c r="AE26" i="4" s="1"/>
  <c r="AF26" i="4" s="1"/>
  <c r="AD27" i="4"/>
  <c r="AE27" i="4" s="1"/>
  <c r="AF27" i="4" s="1"/>
  <c r="AD28" i="4"/>
  <c r="AE28" i="4" s="1"/>
  <c r="AF28" i="4" s="1"/>
  <c r="AD29" i="4"/>
  <c r="AE29" i="4" s="1"/>
  <c r="AF29" i="4" s="1"/>
  <c r="AD30" i="4"/>
  <c r="AE30" i="4" s="1"/>
  <c r="AF30" i="4" s="1"/>
  <c r="AD31" i="4"/>
  <c r="AE31" i="4" s="1"/>
  <c r="AF31" i="4" s="1"/>
  <c r="AD32" i="4"/>
  <c r="AE32" i="4" s="1"/>
  <c r="AF32" i="4" s="1"/>
  <c r="AD33" i="4"/>
  <c r="AE33" i="4" s="1"/>
  <c r="AF33" i="4" s="1"/>
  <c r="AD34" i="4"/>
  <c r="AE34" i="4" s="1"/>
  <c r="AF34" i="4" s="1"/>
  <c r="AD35" i="4"/>
  <c r="AE35" i="4" s="1"/>
  <c r="AF35" i="4" s="1"/>
  <c r="AD36" i="4"/>
  <c r="AE36" i="4" s="1"/>
  <c r="AF36" i="4" s="1"/>
  <c r="AD37" i="4"/>
  <c r="AE37" i="4" s="1"/>
  <c r="AF37" i="4" s="1"/>
  <c r="AD38" i="4"/>
  <c r="AE38" i="4" s="1"/>
  <c r="AF38" i="4" s="1"/>
  <c r="AD39" i="4"/>
  <c r="AE39" i="4" s="1"/>
  <c r="AF39" i="4" s="1"/>
  <c r="AD40" i="4"/>
  <c r="AE40" i="4" s="1"/>
  <c r="AF40" i="4" s="1"/>
  <c r="AD41" i="4"/>
  <c r="AE41" i="4" s="1"/>
  <c r="AF41" i="4" s="1"/>
  <c r="AD42" i="4"/>
  <c r="AE42" i="4" s="1"/>
  <c r="AF42" i="4" s="1"/>
  <c r="AD43" i="4"/>
  <c r="AE43" i="4" s="1"/>
  <c r="AF43" i="4" s="1"/>
  <c r="AD44" i="4"/>
  <c r="AE44" i="4" s="1"/>
  <c r="AF44" i="4" s="1"/>
  <c r="AD45" i="4"/>
  <c r="AE45" i="4" s="1"/>
  <c r="AF45" i="4" s="1"/>
  <c r="AD46" i="4"/>
  <c r="AE46" i="4" s="1"/>
  <c r="AF46" i="4" s="1"/>
  <c r="AD47" i="4"/>
  <c r="AE47" i="4" s="1"/>
  <c r="AF47" i="4" s="1"/>
  <c r="AD48" i="4"/>
  <c r="AE48" i="4" s="1"/>
  <c r="AF48" i="4" s="1"/>
  <c r="AD49" i="4"/>
  <c r="AE49" i="4" s="1"/>
  <c r="AF49" i="4" s="1"/>
  <c r="AD50" i="4"/>
  <c r="AE50" i="4" s="1"/>
  <c r="AF50" i="4" s="1"/>
  <c r="AD51" i="4"/>
  <c r="AE51" i="4" s="1"/>
  <c r="AF51" i="4" s="1"/>
  <c r="AD52" i="4"/>
  <c r="AE52" i="4" s="1"/>
  <c r="AF52" i="4" s="1"/>
  <c r="AD53" i="4"/>
  <c r="AE53" i="4" s="1"/>
  <c r="AF53" i="4" s="1"/>
  <c r="AD54" i="4"/>
  <c r="AE54" i="4" s="1"/>
  <c r="AF54" i="4" s="1"/>
  <c r="AD55" i="4"/>
  <c r="AE55" i="4" s="1"/>
  <c r="AF55" i="4" s="1"/>
  <c r="AD56" i="4"/>
  <c r="AE56" i="4" s="1"/>
  <c r="AF56" i="4" s="1"/>
  <c r="AD57" i="4"/>
  <c r="AE57" i="4" s="1"/>
  <c r="AF57" i="4" s="1"/>
  <c r="AD58" i="4"/>
  <c r="AE58" i="4" s="1"/>
  <c r="AF58" i="4" s="1"/>
  <c r="AD59" i="4"/>
  <c r="AE59" i="4" s="1"/>
  <c r="AF59" i="4" s="1"/>
  <c r="AD60" i="4"/>
  <c r="AE60" i="4" s="1"/>
  <c r="AF60" i="4" s="1"/>
  <c r="AD61" i="4"/>
  <c r="AE61" i="4" s="1"/>
  <c r="AF61" i="4" s="1"/>
  <c r="AD62" i="4"/>
  <c r="AE62" i="4" s="1"/>
  <c r="AF62" i="4" s="1"/>
  <c r="AD63" i="4"/>
  <c r="AE63" i="4" s="1"/>
  <c r="AF63" i="4" s="1"/>
  <c r="AD64" i="4"/>
  <c r="AE64" i="4" s="1"/>
  <c r="AF64" i="4" s="1"/>
  <c r="AD65" i="4"/>
  <c r="AE65" i="4" s="1"/>
  <c r="AF65" i="4" s="1"/>
  <c r="AD66" i="4"/>
  <c r="AE66" i="4" s="1"/>
  <c r="AF66" i="4" s="1"/>
  <c r="AD67" i="4"/>
  <c r="AE67" i="4" s="1"/>
  <c r="AF67" i="4" s="1"/>
  <c r="AD68" i="4"/>
  <c r="AE68" i="4" s="1"/>
  <c r="AF68" i="4" s="1"/>
  <c r="AD69" i="4"/>
  <c r="AE69" i="4" s="1"/>
  <c r="AF69" i="4" s="1"/>
  <c r="AD70" i="4"/>
  <c r="AE70" i="4" s="1"/>
  <c r="AF70" i="4" s="1"/>
  <c r="AD71" i="4"/>
  <c r="AE71" i="4" s="1"/>
  <c r="AF71" i="4" s="1"/>
  <c r="AD72" i="4"/>
  <c r="AE72" i="4" s="1"/>
  <c r="AF72" i="4" s="1"/>
  <c r="AD73" i="4"/>
  <c r="AE73" i="4" s="1"/>
  <c r="AF73" i="4" s="1"/>
  <c r="AD74" i="4"/>
  <c r="AE74" i="4" s="1"/>
  <c r="AF74" i="4" s="1"/>
  <c r="AD75" i="4"/>
  <c r="AE75" i="4" s="1"/>
  <c r="AF75" i="4" s="1"/>
  <c r="AD76" i="4"/>
  <c r="AE76" i="4" s="1"/>
  <c r="AF76" i="4" s="1"/>
  <c r="AD77" i="4"/>
  <c r="AE77" i="4" s="1"/>
  <c r="AF77" i="4" s="1"/>
  <c r="AD78" i="4"/>
  <c r="AE78" i="4" s="1"/>
  <c r="AF78" i="4" s="1"/>
  <c r="AD79" i="4"/>
  <c r="AE79" i="4" s="1"/>
  <c r="AF79" i="4" s="1"/>
  <c r="AD80" i="4"/>
  <c r="AE80" i="4" s="1"/>
  <c r="AF80" i="4" s="1"/>
  <c r="AD81" i="4"/>
  <c r="AE81" i="4" s="1"/>
  <c r="AF81" i="4" s="1"/>
  <c r="AD82" i="4"/>
  <c r="AE82" i="4" s="1"/>
  <c r="AF82" i="4" s="1"/>
  <c r="AD83" i="4"/>
  <c r="AE83" i="4" s="1"/>
  <c r="AF83" i="4" s="1"/>
  <c r="AD84" i="4"/>
  <c r="AE84" i="4" s="1"/>
  <c r="AF84" i="4" s="1"/>
  <c r="AD85" i="4"/>
  <c r="AE85" i="4" s="1"/>
  <c r="AF85" i="4" s="1"/>
  <c r="AD86" i="4"/>
  <c r="AE86" i="4" s="1"/>
  <c r="AF86" i="4" s="1"/>
  <c r="AD87" i="4"/>
  <c r="AE87" i="4" s="1"/>
  <c r="AF87" i="4" s="1"/>
  <c r="AD88" i="4"/>
  <c r="AE88" i="4" s="1"/>
  <c r="AF88" i="4" s="1"/>
  <c r="AD89" i="4"/>
  <c r="AE89" i="4" s="1"/>
  <c r="AF89" i="4" s="1"/>
  <c r="AD90" i="4"/>
  <c r="AE90" i="4" s="1"/>
  <c r="AF90" i="4" s="1"/>
  <c r="AD91" i="4"/>
  <c r="AE91" i="4" s="1"/>
  <c r="AF91" i="4" s="1"/>
  <c r="AD92" i="4"/>
  <c r="AE92" i="4" s="1"/>
  <c r="AF92" i="4" s="1"/>
  <c r="AD93" i="4"/>
  <c r="AE93" i="4" s="1"/>
  <c r="AF93" i="4" s="1"/>
  <c r="AD94" i="4"/>
  <c r="AE94" i="4" s="1"/>
  <c r="AF94" i="4" s="1"/>
  <c r="AD95" i="4"/>
  <c r="AE95" i="4" s="1"/>
  <c r="AF95" i="4" s="1"/>
  <c r="AD96" i="4"/>
  <c r="AE96" i="4" s="1"/>
  <c r="AF96" i="4" s="1"/>
  <c r="AD97" i="4"/>
  <c r="AE97" i="4" s="1"/>
  <c r="AF97" i="4" s="1"/>
  <c r="AD98" i="4"/>
  <c r="AE98" i="4" s="1"/>
  <c r="AF98" i="4" s="1"/>
  <c r="AD99" i="4"/>
  <c r="AE99" i="4" s="1"/>
  <c r="AF99" i="4" s="1"/>
  <c r="AD100" i="4"/>
  <c r="AE100" i="4" s="1"/>
  <c r="AF100" i="4" s="1"/>
  <c r="AD101" i="4"/>
  <c r="AE101" i="4" s="1"/>
  <c r="AF101" i="4" s="1"/>
  <c r="AD2" i="4"/>
  <c r="AE2" i="4" s="1"/>
  <c r="AF2" i="4" s="1"/>
  <c r="AD2" i="5"/>
  <c r="AE2" i="5" s="1"/>
  <c r="AF2" i="5" s="1"/>
  <c r="AD8" i="5"/>
  <c r="AE8" i="5" s="1"/>
  <c r="AF8" i="5" s="1"/>
  <c r="AD9" i="5"/>
  <c r="AE9" i="5" s="1"/>
  <c r="AF9" i="5" s="1"/>
  <c r="AD10" i="5"/>
  <c r="AE10" i="5" s="1"/>
  <c r="AF10" i="5" s="1"/>
  <c r="AD11" i="5"/>
  <c r="AE11" i="5" s="1"/>
  <c r="AF11" i="5" s="1"/>
  <c r="AD12" i="5"/>
  <c r="AE12" i="5" s="1"/>
  <c r="AF12" i="5" s="1"/>
  <c r="AD13" i="5"/>
  <c r="AE13" i="5" s="1"/>
  <c r="AF13" i="5" s="1"/>
  <c r="AD14" i="5"/>
  <c r="AE14" i="5" s="1"/>
  <c r="AF14" i="5" s="1"/>
  <c r="AD15" i="5"/>
  <c r="AE15" i="5" s="1"/>
  <c r="AF15" i="5" s="1"/>
  <c r="AD16" i="5"/>
  <c r="AE16" i="5" s="1"/>
  <c r="AF16" i="5" s="1"/>
  <c r="AD17" i="5"/>
  <c r="AE17" i="5" s="1"/>
  <c r="AF17" i="5" s="1"/>
  <c r="AD18" i="5"/>
  <c r="AE18" i="5" s="1"/>
  <c r="AF18" i="5" s="1"/>
  <c r="AD19" i="5"/>
  <c r="AE19" i="5" s="1"/>
  <c r="AF19" i="5" s="1"/>
  <c r="AD20" i="5"/>
  <c r="AE20" i="5" s="1"/>
  <c r="AF20" i="5" s="1"/>
  <c r="AD21" i="5"/>
  <c r="AE21" i="5" s="1"/>
  <c r="AF21" i="5" s="1"/>
  <c r="AD22" i="5"/>
  <c r="AE22" i="5" s="1"/>
  <c r="AF22" i="5" s="1"/>
  <c r="AD23" i="5"/>
  <c r="AE23" i="5" s="1"/>
  <c r="AF23" i="5" s="1"/>
  <c r="AD24" i="5"/>
  <c r="AE24" i="5" s="1"/>
  <c r="AF24" i="5" s="1"/>
  <c r="AD25" i="5"/>
  <c r="AE25" i="5" s="1"/>
  <c r="AF25" i="5" s="1"/>
  <c r="AD26" i="5"/>
  <c r="AE26" i="5" s="1"/>
  <c r="AF26" i="5" s="1"/>
  <c r="AD27" i="5"/>
  <c r="AE27" i="5" s="1"/>
  <c r="AF27" i="5" s="1"/>
  <c r="AD28" i="5"/>
  <c r="AE28" i="5" s="1"/>
  <c r="AF28" i="5" s="1"/>
  <c r="AD29" i="5"/>
  <c r="AE29" i="5" s="1"/>
  <c r="AF29" i="5" s="1"/>
  <c r="AD30" i="5"/>
  <c r="AE30" i="5" s="1"/>
  <c r="AF30" i="5" s="1"/>
  <c r="AD31" i="5"/>
  <c r="AE31" i="5" s="1"/>
  <c r="AF31" i="5" s="1"/>
  <c r="AD32" i="5"/>
  <c r="AE32" i="5" s="1"/>
  <c r="AF32" i="5" s="1"/>
  <c r="AD33" i="5"/>
  <c r="AE33" i="5" s="1"/>
  <c r="AF33" i="5" s="1"/>
  <c r="AD34" i="5"/>
  <c r="AE34" i="5" s="1"/>
  <c r="AF34" i="5" s="1"/>
  <c r="AD35" i="5"/>
  <c r="AE35" i="5" s="1"/>
  <c r="AF35" i="5" s="1"/>
  <c r="AD36" i="5"/>
  <c r="AE36" i="5" s="1"/>
  <c r="AF36" i="5" s="1"/>
  <c r="AD37" i="5"/>
  <c r="AE37" i="5" s="1"/>
  <c r="AF37" i="5" s="1"/>
  <c r="AD38" i="5"/>
  <c r="AE38" i="5" s="1"/>
  <c r="AF38" i="5" s="1"/>
  <c r="AD39" i="5"/>
  <c r="AE39" i="5" s="1"/>
  <c r="AF39" i="5" s="1"/>
  <c r="AD40" i="5"/>
  <c r="AE40" i="5" s="1"/>
  <c r="AF40" i="5" s="1"/>
  <c r="AD41" i="5"/>
  <c r="AE41" i="5" s="1"/>
  <c r="AF41" i="5" s="1"/>
  <c r="AD42" i="5"/>
  <c r="AE42" i="5" s="1"/>
  <c r="AF42" i="5" s="1"/>
  <c r="AD43" i="5"/>
  <c r="AE43" i="5" s="1"/>
  <c r="AF43" i="5" s="1"/>
  <c r="AD44" i="5"/>
  <c r="AE44" i="5" s="1"/>
  <c r="AF44" i="5" s="1"/>
  <c r="AD45" i="5"/>
  <c r="AE45" i="5" s="1"/>
  <c r="AF45" i="5" s="1"/>
  <c r="AD46" i="5"/>
  <c r="AE46" i="5" s="1"/>
  <c r="AF46" i="5" s="1"/>
  <c r="AD47" i="5"/>
  <c r="AE47" i="5" s="1"/>
  <c r="AF47" i="5" s="1"/>
  <c r="AD48" i="5"/>
  <c r="AE48" i="5" s="1"/>
  <c r="AF48" i="5" s="1"/>
  <c r="AD49" i="5"/>
  <c r="AE49" i="5" s="1"/>
  <c r="AF49" i="5" s="1"/>
  <c r="AD50" i="5"/>
  <c r="AE50" i="5" s="1"/>
  <c r="AF50" i="5" s="1"/>
  <c r="AD51" i="5"/>
  <c r="AE51" i="5" s="1"/>
  <c r="AF51" i="5" s="1"/>
  <c r="AD52" i="5"/>
  <c r="AE52" i="5" s="1"/>
  <c r="AF52" i="5" s="1"/>
  <c r="AD53" i="5"/>
  <c r="AE53" i="5" s="1"/>
  <c r="AF53" i="5" s="1"/>
  <c r="AD54" i="5"/>
  <c r="AE54" i="5" s="1"/>
  <c r="AF54" i="5" s="1"/>
  <c r="AD55" i="5"/>
  <c r="AE55" i="5" s="1"/>
  <c r="AF55" i="5" s="1"/>
  <c r="AD56" i="5"/>
  <c r="AE56" i="5" s="1"/>
  <c r="AF56" i="5" s="1"/>
  <c r="AD57" i="5"/>
  <c r="AE57" i="5" s="1"/>
  <c r="AF57" i="5" s="1"/>
  <c r="AD58" i="5"/>
  <c r="AE58" i="5" s="1"/>
  <c r="AF58" i="5" s="1"/>
  <c r="AD59" i="5"/>
  <c r="AE59" i="5" s="1"/>
  <c r="AF59" i="5" s="1"/>
  <c r="AD60" i="5"/>
  <c r="AE60" i="5" s="1"/>
  <c r="AF60" i="5" s="1"/>
  <c r="AD61" i="5"/>
  <c r="AE61" i="5" s="1"/>
  <c r="AF61" i="5" s="1"/>
  <c r="AD62" i="5"/>
  <c r="AE62" i="5" s="1"/>
  <c r="AF62" i="5" s="1"/>
  <c r="AD63" i="5"/>
  <c r="AE63" i="5" s="1"/>
  <c r="AF63" i="5" s="1"/>
  <c r="AD64" i="5"/>
  <c r="AE64" i="5" s="1"/>
  <c r="AF64" i="5" s="1"/>
  <c r="AD65" i="5"/>
  <c r="AE65" i="5" s="1"/>
  <c r="AF65" i="5" s="1"/>
  <c r="AD66" i="5"/>
  <c r="AE66" i="5" s="1"/>
  <c r="AF66" i="5" s="1"/>
  <c r="AD67" i="5"/>
  <c r="AE67" i="5" s="1"/>
  <c r="AF67" i="5" s="1"/>
  <c r="AD68" i="5"/>
  <c r="AE68" i="5" s="1"/>
  <c r="AF68" i="5" s="1"/>
  <c r="AD69" i="5"/>
  <c r="AE69" i="5" s="1"/>
  <c r="AF69" i="5" s="1"/>
  <c r="AD70" i="5"/>
  <c r="AE70" i="5" s="1"/>
  <c r="AF70" i="5" s="1"/>
  <c r="AD71" i="5"/>
  <c r="AE71" i="5" s="1"/>
  <c r="AF71" i="5" s="1"/>
  <c r="AD72" i="5"/>
  <c r="AE72" i="5" s="1"/>
  <c r="AF72" i="5" s="1"/>
  <c r="AD73" i="5"/>
  <c r="AE73" i="5" s="1"/>
  <c r="AF73" i="5" s="1"/>
  <c r="AD74" i="5"/>
  <c r="AE74" i="5" s="1"/>
  <c r="AF74" i="5" s="1"/>
  <c r="AD75" i="5"/>
  <c r="AE75" i="5" s="1"/>
  <c r="AF75" i="5" s="1"/>
  <c r="AD76" i="5"/>
  <c r="AE76" i="5" s="1"/>
  <c r="AF76" i="5" s="1"/>
  <c r="AD77" i="5"/>
  <c r="AE77" i="5" s="1"/>
  <c r="AF77" i="5" s="1"/>
  <c r="AD78" i="5"/>
  <c r="AE78" i="5" s="1"/>
  <c r="AF78" i="5" s="1"/>
  <c r="AD79" i="5"/>
  <c r="AE79" i="5" s="1"/>
  <c r="AF79" i="5" s="1"/>
  <c r="AD80" i="5"/>
  <c r="AE80" i="5" s="1"/>
  <c r="AF80" i="5" s="1"/>
  <c r="AD81" i="5"/>
  <c r="AE81" i="5" s="1"/>
  <c r="AF81" i="5" s="1"/>
  <c r="AD82" i="5"/>
  <c r="AE82" i="5" s="1"/>
  <c r="AF82" i="5" s="1"/>
  <c r="AD83" i="5"/>
  <c r="AE83" i="5" s="1"/>
  <c r="AF83" i="5" s="1"/>
  <c r="AD84" i="5"/>
  <c r="AE84" i="5" s="1"/>
  <c r="AF84" i="5" s="1"/>
  <c r="AD85" i="5"/>
  <c r="AE85" i="5" s="1"/>
  <c r="AF85" i="5" s="1"/>
  <c r="AD86" i="5"/>
  <c r="AE86" i="5" s="1"/>
  <c r="AF86" i="5" s="1"/>
  <c r="AD87" i="5"/>
  <c r="AE87" i="5" s="1"/>
  <c r="AF87" i="5" s="1"/>
  <c r="AD88" i="5"/>
  <c r="AE88" i="5" s="1"/>
  <c r="AF88" i="5" s="1"/>
  <c r="AD89" i="5"/>
  <c r="AE89" i="5" s="1"/>
  <c r="AF89" i="5" s="1"/>
  <c r="AD90" i="5"/>
  <c r="AE90" i="5" s="1"/>
  <c r="AF90" i="5" s="1"/>
  <c r="AD91" i="5"/>
  <c r="AE91" i="5" s="1"/>
  <c r="AF91" i="5" s="1"/>
  <c r="AD92" i="5"/>
  <c r="AE92" i="5" s="1"/>
  <c r="AF92" i="5" s="1"/>
  <c r="AD93" i="5"/>
  <c r="AE93" i="5" s="1"/>
  <c r="AF93" i="5" s="1"/>
  <c r="AD94" i="5"/>
  <c r="AE94" i="5" s="1"/>
  <c r="AF94" i="5" s="1"/>
  <c r="AD95" i="5"/>
  <c r="AE95" i="5" s="1"/>
  <c r="AF95" i="5" s="1"/>
  <c r="AD96" i="5"/>
  <c r="AE96" i="5" s="1"/>
  <c r="AF96" i="5" s="1"/>
  <c r="AD97" i="5"/>
  <c r="AE97" i="5" s="1"/>
  <c r="AF97" i="5" s="1"/>
  <c r="AD98" i="5"/>
  <c r="AE98" i="5" s="1"/>
  <c r="AF98" i="5" s="1"/>
  <c r="AD99" i="5"/>
  <c r="AE99" i="5" s="1"/>
  <c r="AF99" i="5" s="1"/>
  <c r="AD100" i="5"/>
  <c r="AE100" i="5" s="1"/>
  <c r="AF100" i="5" s="1"/>
  <c r="AD101" i="5"/>
  <c r="AE101" i="5" s="1"/>
  <c r="AF101" i="5" s="1"/>
  <c r="AD3" i="5"/>
  <c r="AE3" i="5" s="1"/>
  <c r="AF3" i="5" s="1"/>
  <c r="AD4" i="5"/>
  <c r="AE4" i="5" s="1"/>
  <c r="AF4" i="5" s="1"/>
  <c r="AD5" i="5"/>
  <c r="AE5" i="5" s="1"/>
  <c r="AF5" i="5" s="1"/>
  <c r="AD6" i="5"/>
  <c r="AE6" i="5" s="1"/>
  <c r="AF6" i="5" s="1"/>
  <c r="AD7" i="5"/>
  <c r="AE7" i="5" s="1"/>
  <c r="AF7" i="5" s="1"/>
  <c r="AC101" i="5"/>
  <c r="AA101" i="5"/>
  <c r="AC100" i="5"/>
  <c r="AA100" i="5"/>
  <c r="AC99" i="5"/>
  <c r="AA99" i="5"/>
  <c r="AC98" i="5"/>
  <c r="AA98" i="5"/>
  <c r="AC97" i="5"/>
  <c r="AA97" i="5"/>
  <c r="AC96" i="5"/>
  <c r="AA96" i="5"/>
  <c r="AC95" i="5"/>
  <c r="AA95" i="5"/>
  <c r="AC94" i="5"/>
  <c r="AA94" i="5"/>
  <c r="AC93" i="5"/>
  <c r="AA93" i="5"/>
  <c r="AC92" i="5"/>
  <c r="AA92" i="5"/>
  <c r="AC91" i="5"/>
  <c r="AA91" i="5"/>
  <c r="AC90" i="5"/>
  <c r="AA90" i="5"/>
  <c r="AC89" i="5"/>
  <c r="AA89" i="5"/>
  <c r="AC88" i="5"/>
  <c r="AA88" i="5"/>
  <c r="AC87" i="5"/>
  <c r="AA87" i="5"/>
  <c r="AC86" i="5"/>
  <c r="AA86" i="5"/>
  <c r="AC85" i="5"/>
  <c r="AA85" i="5"/>
  <c r="AC84" i="5"/>
  <c r="AA84" i="5"/>
  <c r="AC83" i="5"/>
  <c r="AA83" i="5"/>
  <c r="AC82" i="5"/>
  <c r="AA82" i="5"/>
  <c r="AC81" i="5"/>
  <c r="AA81" i="5"/>
  <c r="AC80" i="5"/>
  <c r="AA80" i="5"/>
  <c r="AC79" i="5"/>
  <c r="AA79" i="5"/>
  <c r="AC78" i="5"/>
  <c r="AA78" i="5"/>
  <c r="AC77" i="5"/>
  <c r="AA77" i="5"/>
  <c r="AC76" i="5"/>
  <c r="AA76" i="5"/>
  <c r="AC75" i="5"/>
  <c r="AA75" i="5"/>
  <c r="AC74" i="5"/>
  <c r="AA74" i="5"/>
  <c r="AC73" i="5"/>
  <c r="AA73" i="5"/>
  <c r="AC72" i="5"/>
  <c r="AA72" i="5"/>
  <c r="AC71" i="5"/>
  <c r="AA71" i="5"/>
  <c r="AC70" i="5"/>
  <c r="AA70" i="5"/>
  <c r="AC69" i="5"/>
  <c r="AA69" i="5"/>
  <c r="AC68" i="5"/>
  <c r="AA68" i="5"/>
  <c r="AC67" i="5"/>
  <c r="AA67" i="5"/>
  <c r="AC66" i="5"/>
  <c r="AA66" i="5"/>
  <c r="AC65" i="5"/>
  <c r="AA65" i="5"/>
  <c r="AC64" i="5"/>
  <c r="AA64" i="5"/>
  <c r="AC63" i="5"/>
  <c r="AA63" i="5"/>
  <c r="AC62" i="5"/>
  <c r="AA62" i="5"/>
  <c r="AC61" i="5"/>
  <c r="AA61" i="5"/>
  <c r="AC60" i="5"/>
  <c r="AA60" i="5"/>
  <c r="AC59" i="5"/>
  <c r="AA59" i="5"/>
  <c r="AC58" i="5"/>
  <c r="AA58" i="5"/>
  <c r="AC57" i="5"/>
  <c r="AA57" i="5"/>
  <c r="AC56" i="5"/>
  <c r="AA56" i="5"/>
  <c r="AC55" i="5"/>
  <c r="AA55" i="5"/>
  <c r="AC54" i="5"/>
  <c r="AA54" i="5"/>
  <c r="AC53" i="5"/>
  <c r="AA53" i="5"/>
  <c r="AC52" i="5"/>
  <c r="AA52" i="5"/>
  <c r="AC51" i="5"/>
  <c r="AA51" i="5"/>
  <c r="AC50" i="5"/>
  <c r="AA50" i="5"/>
  <c r="AC49" i="5"/>
  <c r="AA49" i="5"/>
  <c r="AC48" i="5"/>
  <c r="AA48" i="5"/>
  <c r="AC47" i="5"/>
  <c r="AA47" i="5"/>
  <c r="AC46" i="5"/>
  <c r="AA46" i="5"/>
  <c r="AC45" i="5"/>
  <c r="AA45" i="5"/>
  <c r="AC44" i="5"/>
  <c r="AA44" i="5"/>
  <c r="AC43" i="5"/>
  <c r="AA43" i="5"/>
  <c r="AC42" i="5"/>
  <c r="AA42" i="5"/>
  <c r="AC41" i="5"/>
  <c r="AA41" i="5"/>
  <c r="AC40" i="5"/>
  <c r="AA40" i="5"/>
  <c r="AC39" i="5"/>
  <c r="AA39" i="5"/>
  <c r="AC38" i="5"/>
  <c r="AA38" i="5"/>
  <c r="AC37" i="5"/>
  <c r="AA37" i="5"/>
  <c r="AC36" i="5"/>
  <c r="AA36" i="5"/>
  <c r="AC35" i="5"/>
  <c r="AA35" i="5"/>
  <c r="AC34" i="5"/>
  <c r="AA34" i="5"/>
  <c r="AC33" i="5"/>
  <c r="AA33" i="5"/>
  <c r="AC32" i="5"/>
  <c r="AA32" i="5"/>
  <c r="AC31" i="5"/>
  <c r="AA31" i="5"/>
  <c r="AC30" i="5"/>
  <c r="AA30" i="5"/>
  <c r="AC29" i="5"/>
  <c r="AA29" i="5"/>
  <c r="AC28" i="5"/>
  <c r="AA28" i="5"/>
  <c r="AC27" i="5"/>
  <c r="AA27" i="5"/>
  <c r="AC26" i="5"/>
  <c r="AA26" i="5"/>
  <c r="AC25" i="5"/>
  <c r="AA25" i="5"/>
  <c r="AC24" i="5"/>
  <c r="AA24" i="5"/>
  <c r="AC23" i="5"/>
  <c r="AA23" i="5"/>
  <c r="AC22" i="5"/>
  <c r="AA22" i="5"/>
  <c r="AC21" i="5"/>
  <c r="AA21" i="5"/>
  <c r="AC20" i="5"/>
  <c r="AA20" i="5"/>
  <c r="AC19" i="5"/>
  <c r="AA19" i="5"/>
  <c r="AC18" i="5"/>
  <c r="AA18" i="5"/>
  <c r="AC17" i="5"/>
  <c r="AA17" i="5"/>
  <c r="AC16" i="5"/>
  <c r="AA16" i="5"/>
  <c r="AC15" i="5"/>
  <c r="AA15" i="5"/>
  <c r="AC14" i="5"/>
  <c r="AA14" i="5"/>
  <c r="AC13" i="5"/>
  <c r="AA13" i="5"/>
  <c r="AC12" i="5"/>
  <c r="AA12" i="5"/>
  <c r="AC11" i="5"/>
  <c r="AA11" i="5"/>
  <c r="AC10" i="5"/>
  <c r="AA10" i="5"/>
  <c r="AC9" i="5"/>
  <c r="AA9" i="5"/>
  <c r="AC8" i="5"/>
  <c r="AA8" i="5"/>
  <c r="AC7" i="5"/>
  <c r="AA7" i="5"/>
  <c r="AC6" i="5"/>
  <c r="AA6" i="5"/>
  <c r="AC5" i="5"/>
  <c r="AA5" i="5"/>
  <c r="AC4" i="5"/>
  <c r="AA4" i="5"/>
  <c r="AC3" i="5"/>
  <c r="AA3" i="5"/>
  <c r="AC2" i="5"/>
  <c r="AA2" i="5"/>
  <c r="AG2" i="5" s="1"/>
  <c r="AC101" i="4"/>
  <c r="AA101" i="4"/>
  <c r="AG101" i="4" s="1"/>
  <c r="AC100" i="4"/>
  <c r="AA100" i="4"/>
  <c r="AG100" i="4" s="1"/>
  <c r="AC99" i="4"/>
  <c r="AA99" i="4"/>
  <c r="AG99" i="4" s="1"/>
  <c r="AC98" i="4"/>
  <c r="AA98" i="4"/>
  <c r="AG98" i="4" s="1"/>
  <c r="AC97" i="4"/>
  <c r="AA97" i="4"/>
  <c r="AG97" i="4" s="1"/>
  <c r="AC96" i="4"/>
  <c r="AA96" i="4"/>
  <c r="AG96" i="4" s="1"/>
  <c r="AC95" i="4"/>
  <c r="AA95" i="4"/>
  <c r="AG95" i="4" s="1"/>
  <c r="AC94" i="4"/>
  <c r="AA94" i="4"/>
  <c r="AG94" i="4" s="1"/>
  <c r="AC93" i="4"/>
  <c r="AA93" i="4"/>
  <c r="AG93" i="4" s="1"/>
  <c r="AC92" i="4"/>
  <c r="AA92" i="4"/>
  <c r="AG92" i="4" s="1"/>
  <c r="AC91" i="4"/>
  <c r="AA91" i="4"/>
  <c r="AG91" i="4" s="1"/>
  <c r="AC90" i="4"/>
  <c r="AA90" i="4"/>
  <c r="AG90" i="4" s="1"/>
  <c r="AC89" i="4"/>
  <c r="AA89" i="4"/>
  <c r="AG89" i="4" s="1"/>
  <c r="AC88" i="4"/>
  <c r="AA88" i="4"/>
  <c r="AG88" i="4" s="1"/>
  <c r="AC87" i="4"/>
  <c r="AA87" i="4"/>
  <c r="AG87" i="4" s="1"/>
  <c r="AC86" i="4"/>
  <c r="AA86" i="4"/>
  <c r="AG86" i="4" s="1"/>
  <c r="AC85" i="4"/>
  <c r="AA85" i="4"/>
  <c r="AG85" i="4" s="1"/>
  <c r="AC84" i="4"/>
  <c r="AA84" i="4"/>
  <c r="AG84" i="4" s="1"/>
  <c r="AC83" i="4"/>
  <c r="AA83" i="4"/>
  <c r="AG83" i="4" s="1"/>
  <c r="AC82" i="4"/>
  <c r="AA82" i="4"/>
  <c r="AG82" i="4" s="1"/>
  <c r="AC81" i="4"/>
  <c r="AA81" i="4"/>
  <c r="AG81" i="4" s="1"/>
  <c r="AC80" i="4"/>
  <c r="AA80" i="4"/>
  <c r="AG80" i="4" s="1"/>
  <c r="AC79" i="4"/>
  <c r="AA79" i="4"/>
  <c r="AG79" i="4" s="1"/>
  <c r="AC78" i="4"/>
  <c r="AA78" i="4"/>
  <c r="AG78" i="4" s="1"/>
  <c r="AC77" i="4"/>
  <c r="AA77" i="4"/>
  <c r="AG77" i="4" s="1"/>
  <c r="AC76" i="4"/>
  <c r="AA76" i="4"/>
  <c r="AG76" i="4" s="1"/>
  <c r="AC75" i="4"/>
  <c r="AA75" i="4"/>
  <c r="AG75" i="4" s="1"/>
  <c r="AC74" i="4"/>
  <c r="AA74" i="4"/>
  <c r="AG74" i="4" s="1"/>
  <c r="AC73" i="4"/>
  <c r="AA73" i="4"/>
  <c r="AG73" i="4" s="1"/>
  <c r="AC72" i="4"/>
  <c r="AA72" i="4"/>
  <c r="AG72" i="4" s="1"/>
  <c r="AC71" i="4"/>
  <c r="AA71" i="4"/>
  <c r="AG71" i="4" s="1"/>
  <c r="AC70" i="4"/>
  <c r="AA70" i="4"/>
  <c r="AG70" i="4" s="1"/>
  <c r="AC69" i="4"/>
  <c r="AA69" i="4"/>
  <c r="AG69" i="4" s="1"/>
  <c r="AC68" i="4"/>
  <c r="AA68" i="4"/>
  <c r="AG68" i="4" s="1"/>
  <c r="AC67" i="4"/>
  <c r="AA67" i="4"/>
  <c r="AG67" i="4" s="1"/>
  <c r="AC66" i="4"/>
  <c r="AA66" i="4"/>
  <c r="AG66" i="4" s="1"/>
  <c r="AC65" i="4"/>
  <c r="AA65" i="4"/>
  <c r="AG65" i="4" s="1"/>
  <c r="AC64" i="4"/>
  <c r="AA64" i="4"/>
  <c r="AG64" i="4" s="1"/>
  <c r="AC63" i="4"/>
  <c r="AA63" i="4"/>
  <c r="AG63" i="4" s="1"/>
  <c r="AC62" i="4"/>
  <c r="AA62" i="4"/>
  <c r="AG62" i="4" s="1"/>
  <c r="AC61" i="4"/>
  <c r="AA61" i="4"/>
  <c r="AG61" i="4" s="1"/>
  <c r="AC60" i="4"/>
  <c r="AA60" i="4"/>
  <c r="AG60" i="4" s="1"/>
  <c r="AC59" i="4"/>
  <c r="AA59" i="4"/>
  <c r="AG59" i="4" s="1"/>
  <c r="AC58" i="4"/>
  <c r="AA58" i="4"/>
  <c r="AG58" i="4" s="1"/>
  <c r="AC57" i="4"/>
  <c r="AA57" i="4"/>
  <c r="AG57" i="4" s="1"/>
  <c r="AC56" i="4"/>
  <c r="AA56" i="4"/>
  <c r="AG56" i="4" s="1"/>
  <c r="AC55" i="4"/>
  <c r="AA55" i="4"/>
  <c r="AG55" i="4" s="1"/>
  <c r="AC54" i="4"/>
  <c r="AA54" i="4"/>
  <c r="AG54" i="4" s="1"/>
  <c r="AC53" i="4"/>
  <c r="AA53" i="4"/>
  <c r="AG53" i="4" s="1"/>
  <c r="AC52" i="4"/>
  <c r="AA52" i="4"/>
  <c r="AG52" i="4" s="1"/>
  <c r="AC51" i="4"/>
  <c r="AA51" i="4"/>
  <c r="AG51" i="4" s="1"/>
  <c r="AC50" i="4"/>
  <c r="AA50" i="4"/>
  <c r="AG50" i="4" s="1"/>
  <c r="AC49" i="4"/>
  <c r="AA49" i="4"/>
  <c r="AG49" i="4" s="1"/>
  <c r="AC48" i="4"/>
  <c r="AA48" i="4"/>
  <c r="AG48" i="4" s="1"/>
  <c r="AC47" i="4"/>
  <c r="AA47" i="4"/>
  <c r="AG47" i="4" s="1"/>
  <c r="AC46" i="4"/>
  <c r="AA46" i="4"/>
  <c r="AG46" i="4" s="1"/>
  <c r="AC45" i="4"/>
  <c r="AA45" i="4"/>
  <c r="AG45" i="4" s="1"/>
  <c r="AC44" i="4"/>
  <c r="AA44" i="4"/>
  <c r="AG44" i="4" s="1"/>
  <c r="AC43" i="4"/>
  <c r="AA43" i="4"/>
  <c r="AG43" i="4" s="1"/>
  <c r="AC42" i="4"/>
  <c r="AA42" i="4"/>
  <c r="AG42" i="4" s="1"/>
  <c r="AC41" i="4"/>
  <c r="AA41" i="4"/>
  <c r="AG41" i="4" s="1"/>
  <c r="AC40" i="4"/>
  <c r="AA40" i="4"/>
  <c r="AG40" i="4" s="1"/>
  <c r="AC39" i="4"/>
  <c r="AA39" i="4"/>
  <c r="AG39" i="4" s="1"/>
  <c r="AC38" i="4"/>
  <c r="AA38" i="4"/>
  <c r="AG38" i="4" s="1"/>
  <c r="AC37" i="4"/>
  <c r="AA37" i="4"/>
  <c r="AG37" i="4" s="1"/>
  <c r="AC36" i="4"/>
  <c r="AA36" i="4"/>
  <c r="AG36" i="4" s="1"/>
  <c r="AC35" i="4"/>
  <c r="AA35" i="4"/>
  <c r="AG35" i="4" s="1"/>
  <c r="AC34" i="4"/>
  <c r="AA34" i="4"/>
  <c r="AG34" i="4" s="1"/>
  <c r="AC33" i="4"/>
  <c r="AA33" i="4"/>
  <c r="AG33" i="4" s="1"/>
  <c r="AC32" i="4"/>
  <c r="AA32" i="4"/>
  <c r="AG32" i="4" s="1"/>
  <c r="AC31" i="4"/>
  <c r="AA31" i="4"/>
  <c r="AG31" i="4" s="1"/>
  <c r="AC30" i="4"/>
  <c r="AA30" i="4"/>
  <c r="AG30" i="4" s="1"/>
  <c r="AC29" i="4"/>
  <c r="AA29" i="4"/>
  <c r="AG29" i="4" s="1"/>
  <c r="AC28" i="4"/>
  <c r="AA28" i="4"/>
  <c r="AG28" i="4" s="1"/>
  <c r="AC27" i="4"/>
  <c r="AA27" i="4"/>
  <c r="AG27" i="4" s="1"/>
  <c r="AC26" i="4"/>
  <c r="AA26" i="4"/>
  <c r="AG26" i="4" s="1"/>
  <c r="AC25" i="4"/>
  <c r="AA25" i="4"/>
  <c r="AG25" i="4" s="1"/>
  <c r="AC24" i="4"/>
  <c r="AA24" i="4"/>
  <c r="AG24" i="4" s="1"/>
  <c r="AC23" i="4"/>
  <c r="AA23" i="4"/>
  <c r="AG23" i="4" s="1"/>
  <c r="AC22" i="4"/>
  <c r="AA22" i="4"/>
  <c r="AG22" i="4" s="1"/>
  <c r="AC21" i="4"/>
  <c r="AA21" i="4"/>
  <c r="AG21" i="4" s="1"/>
  <c r="AC20" i="4"/>
  <c r="AA20" i="4"/>
  <c r="AG20" i="4" s="1"/>
  <c r="AC19" i="4"/>
  <c r="AA19" i="4"/>
  <c r="AG19" i="4" s="1"/>
  <c r="AC18" i="4"/>
  <c r="AA18" i="4"/>
  <c r="AG18" i="4" s="1"/>
  <c r="AC17" i="4"/>
  <c r="AA17" i="4"/>
  <c r="AG17" i="4" s="1"/>
  <c r="AC16" i="4"/>
  <c r="AA16" i="4"/>
  <c r="AG16" i="4" s="1"/>
  <c r="AC15" i="4"/>
  <c r="AA15" i="4"/>
  <c r="AG15" i="4" s="1"/>
  <c r="AC14" i="4"/>
  <c r="AA14" i="4"/>
  <c r="AG14" i="4" s="1"/>
  <c r="AC13" i="4"/>
  <c r="AA13" i="4"/>
  <c r="AG13" i="4" s="1"/>
  <c r="AC12" i="4"/>
  <c r="AA12" i="4"/>
  <c r="AG12" i="4" s="1"/>
  <c r="AC11" i="4"/>
  <c r="AA11" i="4"/>
  <c r="AG11" i="4" s="1"/>
  <c r="AC10" i="4"/>
  <c r="AA10" i="4"/>
  <c r="AG10" i="4" s="1"/>
  <c r="AC9" i="4"/>
  <c r="AA9" i="4"/>
  <c r="AG9" i="4" s="1"/>
  <c r="AC8" i="4"/>
  <c r="AA8" i="4"/>
  <c r="AG8" i="4" s="1"/>
  <c r="AC7" i="4"/>
  <c r="AA7" i="4"/>
  <c r="AG7" i="4" s="1"/>
  <c r="AC6" i="4"/>
  <c r="AA6" i="4"/>
  <c r="AG6" i="4" s="1"/>
  <c r="AC5" i="4"/>
  <c r="AA5" i="4"/>
  <c r="AG5" i="4" s="1"/>
  <c r="AC4" i="4"/>
  <c r="AA4" i="4"/>
  <c r="AG4" i="4" s="1"/>
  <c r="AC3" i="4"/>
  <c r="AA3" i="4"/>
  <c r="AG3" i="4" s="1"/>
  <c r="AC2" i="4"/>
  <c r="AA2" i="4"/>
  <c r="AG2" i="4" s="1"/>
</calcChain>
</file>

<file path=xl/sharedStrings.xml><?xml version="1.0" encoding="utf-8"?>
<sst xmlns="http://schemas.openxmlformats.org/spreadsheetml/2006/main" count="396" uniqueCount="80">
  <si>
    <t>Carimbo de data/hora</t>
  </si>
  <si>
    <t>ID do participante</t>
  </si>
  <si>
    <t xml:space="preserve">Declaro ter lido e compreendido o âmbito deste estudo e aceito participar na sessão de testes. </t>
  </si>
  <si>
    <t xml:space="preserve">Compreendo que, mesmo que concorde em participar agora, posso retirar-me a qualquer momento ou recusar-me a responder a qualquer pergunta sem quaisquer consequências. </t>
  </si>
  <si>
    <t xml:space="preserve">Compreendo que posso retirar a permissão para usar os dados da minha sessão, caso em que o material será eliminado. </t>
  </si>
  <si>
    <t xml:space="preserve">Concordo que a minha sessão seja fotografada para fins demonstrativos no documento da dissertação. </t>
  </si>
  <si>
    <t xml:space="preserve">Compreendo que todas as informações que fornecer para este estudo serão tratadas confidencialmente. </t>
  </si>
  <si>
    <t xml:space="preserve">Compreendo que podem ser citados excertos ou fotografias disfarçadas da minha sessão no documento da dissertação </t>
  </si>
  <si>
    <t>Género</t>
  </si>
  <si>
    <t>Idade</t>
  </si>
  <si>
    <t>Preferência Mão</t>
  </si>
  <si>
    <t>Ocupação</t>
  </si>
  <si>
    <t>Grau académico</t>
  </si>
  <si>
    <t>Experiência com Realidade Virtual</t>
  </si>
  <si>
    <t>Aceito participar no estudo</t>
  </si>
  <si>
    <t>Sim</t>
  </si>
  <si>
    <t>Masculino</t>
  </si>
  <si>
    <t>31-40</t>
  </si>
  <si>
    <t>Direita</t>
  </si>
  <si>
    <t>Trabalhador</t>
  </si>
  <si>
    <t>Mestrado</t>
  </si>
  <si>
    <t>Uso anual (uma ou duas vezes por ano)</t>
  </si>
  <si>
    <t>21-30</t>
  </si>
  <si>
    <t>Estudante</t>
  </si>
  <si>
    <t>Licenciatura</t>
  </si>
  <si>
    <t>Uso frequente (varias vezes por mês)</t>
  </si>
  <si>
    <t>Trabalhador / Estudante</t>
  </si>
  <si>
    <t>Feminino</t>
  </si>
  <si>
    <t>Usei uma ou poucas vezes</t>
  </si>
  <si>
    <t>Esquerda</t>
  </si>
  <si>
    <t>Nunca usei</t>
  </si>
  <si>
    <t>Ensino Secundário</t>
  </si>
  <si>
    <t>Nivel 4 : técnica informática</t>
  </si>
  <si>
    <t xml:space="preserve">How mentally demanding was the task? 
(Quão exigente foi a tarefa mentalmente?) </t>
  </si>
  <si>
    <t xml:space="preserve">How physically demanding was the task?
(Quão exigente foi a tarefa fisicamente) </t>
  </si>
  <si>
    <t xml:space="preserve">How hurried or rushed was the pace of the task?
(Quão apressado ou acelerado foi o ritmo da tarefa) </t>
  </si>
  <si>
    <t xml:space="preserve">How successful were you in accomplishing what
you were asked to do?
(Quão bem-sucedido(a) foste a realizar o que te foi pedido?) </t>
  </si>
  <si>
    <t>How hard did you have to work to accomplish
your level of performance?
(Quão arduamente tiveste de trabalhar para alcançar o teu nível de desempenho?)</t>
  </si>
  <si>
    <t xml:space="preserve">How insecure, discouraged, irritated, stressed,
and annoyed were you?
(Quão inseguro(a), desencorajado(a), irritado(a), stressado(a) e incomodado(a) te sentiste?) </t>
  </si>
  <si>
    <t xml:space="preserve">How mentally demanding was the task?
(Quão exigente foi a tarefa mentalmente?) </t>
  </si>
  <si>
    <t>Quão enjoado(a) te sentiste durante as tarefas?</t>
  </si>
  <si>
    <t>Quão útil foi a representação em miniatura do modelo 3D para discutir pontos de interesse?</t>
  </si>
  <si>
    <t xml:space="preserve">Quão útil foi a representação da localização dos utilizadores na réplica para compreender a sua intenção? </t>
  </si>
  <si>
    <t>Session ID</t>
  </si>
  <si>
    <t>Participant ID</t>
  </si>
  <si>
    <t>TaskId</t>
  </si>
  <si>
    <t>TaskDuration</t>
  </si>
  <si>
    <t>TaskSteps</t>
  </si>
  <si>
    <t>TaskSuccess</t>
  </si>
  <si>
    <t>TimeSpentInTransforms</t>
  </si>
  <si>
    <t>TransformCount</t>
  </si>
  <si>
    <t>TimeSpentInVerticalTransforms</t>
  </si>
  <si>
    <t>VerticalTransformCount</t>
  </si>
  <si>
    <t>ReplicaTranslationDistance</t>
  </si>
  <si>
    <t>ReplicaRotationAngle</t>
  </si>
  <si>
    <t>ReplicaScaleFactor</t>
  </si>
  <si>
    <t>TimeSpentInBalloonSelection</t>
  </si>
  <si>
    <t>BalloonSelectionCount</t>
  </si>
  <si>
    <t>PointCreationCount</t>
  </si>
  <si>
    <t>TeleportationCount</t>
  </si>
  <si>
    <t>TableJoinCount</t>
  </si>
  <si>
    <t>PointDeletionCount</t>
  </si>
  <si>
    <t>PointAcknowledgementCount</t>
  </si>
  <si>
    <t>UniqueTouchCount</t>
  </si>
  <si>
    <t>FingerMovement</t>
  </si>
  <si>
    <t>HeadRotation</t>
  </si>
  <si>
    <t>HeadMovement</t>
  </si>
  <si>
    <t>PlayerId</t>
  </si>
  <si>
    <t>Idle Time</t>
  </si>
  <si>
    <t>Task Time</t>
  </si>
  <si>
    <t>Task Success</t>
  </si>
  <si>
    <t>PPI</t>
  </si>
  <si>
    <t>Finger Movement in Inches</t>
  </si>
  <si>
    <t>Finger Movement In</t>
  </si>
  <si>
    <t>Finger Movement meters</t>
  </si>
  <si>
    <t>Finger Movement Meters</t>
  </si>
  <si>
    <t>Task ID 2</t>
  </si>
  <si>
    <t>ActiveTime</t>
  </si>
  <si>
    <t>Task ID</t>
  </si>
  <si>
    <t>Player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</si>
</sst>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1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1"/>
  <sheetViews>
    <sheetView workbookViewId="0">
      <pane ySplit="1" topLeftCell="A3" activePane="bottomLeft" state="frozen"/>
      <selection pane="bottomLeft" activeCell="B3" sqref="B3"/>
    </sheetView>
    <sheetView workbookViewId="1"/>
  </sheetViews>
  <sheetFormatPr defaultColWidth="12.6640625" defaultRowHeight="15.75" customHeight="1" x14ac:dyDescent="0.25"/>
  <cols>
    <col min="1" max="20" width="18.8867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45444.652834849534</v>
      </c>
      <c r="B2" s="1">
        <v>2</v>
      </c>
      <c r="C2" s="1" t="s">
        <v>14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</row>
    <row r="3" spans="1:14" x14ac:dyDescent="0.25">
      <c r="A3" s="2">
        <v>45444.652838715279</v>
      </c>
      <c r="B3" s="1">
        <v>1</v>
      </c>
      <c r="C3" s="1" t="s">
        <v>14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16</v>
      </c>
      <c r="J3" s="1" t="s">
        <v>22</v>
      </c>
      <c r="K3" s="1" t="s">
        <v>18</v>
      </c>
      <c r="L3" s="1" t="s">
        <v>23</v>
      </c>
      <c r="M3" s="1" t="s">
        <v>24</v>
      </c>
      <c r="N3" s="1" t="s">
        <v>25</v>
      </c>
    </row>
    <row r="4" spans="1:14" x14ac:dyDescent="0.25">
      <c r="A4" s="2">
        <v>45446.424273252313</v>
      </c>
      <c r="B4" s="1">
        <v>3</v>
      </c>
      <c r="C4" s="1" t="s">
        <v>14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16</v>
      </c>
      <c r="J4" s="1" t="s">
        <v>22</v>
      </c>
      <c r="K4" s="1" t="s">
        <v>18</v>
      </c>
      <c r="L4" s="1" t="s">
        <v>26</v>
      </c>
      <c r="M4" s="1" t="s">
        <v>24</v>
      </c>
      <c r="N4" s="1" t="s">
        <v>21</v>
      </c>
    </row>
    <row r="5" spans="1:14" x14ac:dyDescent="0.25">
      <c r="A5" s="2">
        <v>45446.425236296302</v>
      </c>
      <c r="B5" s="1">
        <v>4</v>
      </c>
      <c r="C5" s="1" t="s">
        <v>14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27</v>
      </c>
      <c r="J5" s="1" t="s">
        <v>22</v>
      </c>
      <c r="K5" s="1" t="s">
        <v>18</v>
      </c>
      <c r="L5" s="1" t="s">
        <v>23</v>
      </c>
      <c r="M5" s="1" t="s">
        <v>24</v>
      </c>
      <c r="N5" s="1" t="s">
        <v>28</v>
      </c>
    </row>
    <row r="6" spans="1:14" x14ac:dyDescent="0.25">
      <c r="A6" s="2">
        <v>45446.789501168983</v>
      </c>
      <c r="B6" s="1">
        <v>5</v>
      </c>
      <c r="C6" s="1" t="s">
        <v>14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27</v>
      </c>
      <c r="J6" s="1" t="s">
        <v>22</v>
      </c>
      <c r="K6" s="1" t="s">
        <v>29</v>
      </c>
      <c r="L6" s="1" t="s">
        <v>23</v>
      </c>
      <c r="M6" s="1" t="s">
        <v>24</v>
      </c>
      <c r="N6" s="1" t="s">
        <v>28</v>
      </c>
    </row>
    <row r="7" spans="1:14" x14ac:dyDescent="0.25">
      <c r="A7" s="2">
        <v>45446.789568425927</v>
      </c>
      <c r="B7" s="1">
        <v>6</v>
      </c>
      <c r="C7" s="1" t="s">
        <v>14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16</v>
      </c>
      <c r="J7" s="1" t="s">
        <v>22</v>
      </c>
      <c r="K7" s="1" t="s">
        <v>18</v>
      </c>
      <c r="L7" s="1" t="s">
        <v>26</v>
      </c>
      <c r="M7" s="1" t="s">
        <v>24</v>
      </c>
      <c r="N7" s="1" t="s">
        <v>28</v>
      </c>
    </row>
    <row r="8" spans="1:14" x14ac:dyDescent="0.25">
      <c r="A8" s="2">
        <v>45446.835450150465</v>
      </c>
      <c r="B8" s="1">
        <v>7</v>
      </c>
      <c r="C8" s="1" t="s">
        <v>14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16</v>
      </c>
      <c r="J8" s="1" t="s">
        <v>22</v>
      </c>
      <c r="K8" s="1" t="s">
        <v>18</v>
      </c>
      <c r="L8" s="1" t="s">
        <v>23</v>
      </c>
      <c r="M8" s="1" t="s">
        <v>24</v>
      </c>
      <c r="N8" s="1" t="s">
        <v>30</v>
      </c>
    </row>
    <row r="9" spans="1:14" x14ac:dyDescent="0.25">
      <c r="A9" s="2">
        <v>45446.835607442132</v>
      </c>
      <c r="B9" s="1">
        <v>8</v>
      </c>
      <c r="C9" s="1" t="s">
        <v>14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16</v>
      </c>
      <c r="J9" s="1" t="s">
        <v>22</v>
      </c>
      <c r="K9" s="1" t="s">
        <v>18</v>
      </c>
      <c r="L9" s="1" t="s">
        <v>19</v>
      </c>
      <c r="M9" s="1" t="s">
        <v>24</v>
      </c>
      <c r="N9" s="1" t="s">
        <v>28</v>
      </c>
    </row>
    <row r="10" spans="1:14" x14ac:dyDescent="0.25">
      <c r="A10" s="2">
        <v>45448.602103136574</v>
      </c>
      <c r="B10" s="1">
        <v>10</v>
      </c>
      <c r="C10" s="1" t="s">
        <v>14</v>
      </c>
      <c r="D10" s="1" t="s">
        <v>15</v>
      </c>
      <c r="E10" s="1" t="s">
        <v>15</v>
      </c>
      <c r="F10" s="1" t="s">
        <v>15</v>
      </c>
      <c r="G10" s="1" t="s">
        <v>15</v>
      </c>
      <c r="H10" s="1" t="s">
        <v>15</v>
      </c>
      <c r="I10" s="1" t="s">
        <v>16</v>
      </c>
      <c r="J10" s="1" t="s">
        <v>22</v>
      </c>
      <c r="K10" s="1" t="s">
        <v>18</v>
      </c>
      <c r="L10" s="1" t="s">
        <v>26</v>
      </c>
      <c r="M10" s="1" t="s">
        <v>24</v>
      </c>
      <c r="N10" s="1" t="s">
        <v>30</v>
      </c>
    </row>
    <row r="11" spans="1:14" x14ac:dyDescent="0.25">
      <c r="A11" s="2">
        <v>45448.603139050931</v>
      </c>
      <c r="B11" s="1">
        <v>9</v>
      </c>
      <c r="C11" s="1" t="s">
        <v>14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27</v>
      </c>
      <c r="J11" s="1" t="s">
        <v>22</v>
      </c>
      <c r="K11" s="1" t="s">
        <v>18</v>
      </c>
      <c r="L11" s="1" t="s">
        <v>23</v>
      </c>
      <c r="M11" s="1" t="s">
        <v>24</v>
      </c>
      <c r="N11" s="1" t="s">
        <v>28</v>
      </c>
    </row>
    <row r="12" spans="1:14" x14ac:dyDescent="0.25">
      <c r="A12" s="2">
        <v>45448.657892523144</v>
      </c>
      <c r="B12" s="1">
        <v>12</v>
      </c>
      <c r="C12" s="1" t="s">
        <v>14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27</v>
      </c>
      <c r="J12" s="1" t="s">
        <v>22</v>
      </c>
      <c r="K12" s="1" t="s">
        <v>18</v>
      </c>
      <c r="L12" s="1" t="s">
        <v>19</v>
      </c>
      <c r="M12" s="1" t="s">
        <v>24</v>
      </c>
      <c r="N12" s="1" t="s">
        <v>30</v>
      </c>
    </row>
    <row r="13" spans="1:14" x14ac:dyDescent="0.25">
      <c r="A13" s="2">
        <v>45448.658307569443</v>
      </c>
      <c r="B13" s="1">
        <v>11</v>
      </c>
      <c r="C13" s="1" t="s">
        <v>14</v>
      </c>
      <c r="D13" s="1" t="s">
        <v>15</v>
      </c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16</v>
      </c>
      <c r="J13" s="1" t="s">
        <v>22</v>
      </c>
      <c r="K13" s="1" t="s">
        <v>18</v>
      </c>
      <c r="L13" s="1" t="s">
        <v>23</v>
      </c>
      <c r="M13" s="1" t="s">
        <v>24</v>
      </c>
      <c r="N13" s="1" t="s">
        <v>28</v>
      </c>
    </row>
    <row r="14" spans="1:14" x14ac:dyDescent="0.25">
      <c r="A14" s="2">
        <v>45448.73332417824</v>
      </c>
      <c r="B14" s="1">
        <v>13</v>
      </c>
      <c r="C14" s="1" t="s">
        <v>14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27</v>
      </c>
      <c r="J14" s="1" t="s">
        <v>22</v>
      </c>
      <c r="K14" s="1" t="s">
        <v>18</v>
      </c>
      <c r="L14" s="1" t="s">
        <v>23</v>
      </c>
      <c r="M14" s="1" t="s">
        <v>31</v>
      </c>
      <c r="N14" s="1" t="s">
        <v>30</v>
      </c>
    </row>
    <row r="15" spans="1:14" x14ac:dyDescent="0.25">
      <c r="A15" s="2">
        <v>45448.734093842591</v>
      </c>
      <c r="B15" s="1">
        <v>14</v>
      </c>
      <c r="C15" s="1" t="s">
        <v>14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27</v>
      </c>
      <c r="J15" s="1" t="s">
        <v>22</v>
      </c>
      <c r="K15" s="1" t="s">
        <v>18</v>
      </c>
      <c r="L15" s="1" t="s">
        <v>23</v>
      </c>
      <c r="M15" s="1" t="s">
        <v>32</v>
      </c>
      <c r="N15" s="1" t="s">
        <v>28</v>
      </c>
    </row>
    <row r="16" spans="1:14" x14ac:dyDescent="0.25">
      <c r="A16" s="2">
        <v>45449.4143471875</v>
      </c>
      <c r="B16" s="1">
        <v>16</v>
      </c>
      <c r="C16" s="1" t="s">
        <v>14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16</v>
      </c>
      <c r="J16" s="1" t="s">
        <v>22</v>
      </c>
      <c r="K16" s="1" t="s">
        <v>18</v>
      </c>
      <c r="L16" s="1" t="s">
        <v>23</v>
      </c>
      <c r="M16" s="1" t="s">
        <v>24</v>
      </c>
      <c r="N16" s="1" t="s">
        <v>28</v>
      </c>
    </row>
    <row r="17" spans="1:14" x14ac:dyDescent="0.25">
      <c r="A17" s="2">
        <v>45449.414620509255</v>
      </c>
      <c r="B17" s="1">
        <v>15</v>
      </c>
      <c r="C17" s="1" t="s">
        <v>14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16</v>
      </c>
      <c r="J17" s="1" t="s">
        <v>22</v>
      </c>
      <c r="K17" s="1" t="s">
        <v>18</v>
      </c>
      <c r="L17" s="1" t="s">
        <v>23</v>
      </c>
      <c r="M17" s="1" t="s">
        <v>24</v>
      </c>
      <c r="N17" s="1" t="s">
        <v>28</v>
      </c>
    </row>
    <row r="18" spans="1:14" x14ac:dyDescent="0.25">
      <c r="A18" s="2">
        <v>45451.500661493061</v>
      </c>
      <c r="B18" s="1">
        <v>18</v>
      </c>
      <c r="C18" s="1" t="s">
        <v>14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27</v>
      </c>
      <c r="J18" s="1" t="s">
        <v>22</v>
      </c>
      <c r="K18" s="1" t="s">
        <v>18</v>
      </c>
      <c r="L18" s="1" t="s">
        <v>26</v>
      </c>
      <c r="M18" s="1" t="s">
        <v>20</v>
      </c>
      <c r="N18" s="1" t="s">
        <v>30</v>
      </c>
    </row>
    <row r="19" spans="1:14" x14ac:dyDescent="0.25">
      <c r="A19" s="2">
        <v>45451.500682083337</v>
      </c>
      <c r="B19" s="1">
        <v>17</v>
      </c>
      <c r="C19" s="1" t="s">
        <v>14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16</v>
      </c>
      <c r="J19" s="1" t="s">
        <v>22</v>
      </c>
      <c r="K19" s="1" t="s">
        <v>18</v>
      </c>
      <c r="L19" s="1" t="s">
        <v>23</v>
      </c>
      <c r="M19" s="1" t="s">
        <v>31</v>
      </c>
      <c r="N19" s="1" t="s">
        <v>21</v>
      </c>
    </row>
    <row r="20" spans="1:14" x14ac:dyDescent="0.25">
      <c r="A20" s="2">
        <v>45451.635696574071</v>
      </c>
      <c r="B20" s="1">
        <v>19</v>
      </c>
      <c r="C20" s="1" t="s">
        <v>14</v>
      </c>
      <c r="D20" s="1" t="s">
        <v>15</v>
      </c>
      <c r="E20" s="1" t="s">
        <v>15</v>
      </c>
      <c r="F20" s="1" t="s">
        <v>15</v>
      </c>
      <c r="G20" s="1" t="s">
        <v>15</v>
      </c>
      <c r="H20" s="1" t="s">
        <v>15</v>
      </c>
      <c r="I20" s="1" t="s">
        <v>27</v>
      </c>
      <c r="J20" s="1" t="s">
        <v>22</v>
      </c>
      <c r="K20" s="1" t="s">
        <v>18</v>
      </c>
      <c r="L20" s="1" t="s">
        <v>26</v>
      </c>
      <c r="M20" s="1" t="s">
        <v>24</v>
      </c>
      <c r="N20" s="1" t="s">
        <v>28</v>
      </c>
    </row>
    <row r="21" spans="1:14" x14ac:dyDescent="0.25">
      <c r="A21" s="2">
        <v>45451.635935034719</v>
      </c>
      <c r="B21" s="1">
        <v>20</v>
      </c>
      <c r="C21" s="1" t="s">
        <v>14</v>
      </c>
      <c r="D21" s="1" t="s">
        <v>15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27</v>
      </c>
      <c r="J21" s="1" t="s">
        <v>22</v>
      </c>
      <c r="K21" s="1" t="s">
        <v>18</v>
      </c>
      <c r="L21" s="1" t="s">
        <v>26</v>
      </c>
      <c r="M21" s="1" t="s">
        <v>24</v>
      </c>
      <c r="N21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1"/>
  <sheetViews>
    <sheetView workbookViewId="0">
      <pane ySplit="1" topLeftCell="A2" activePane="bottomLeft" state="frozen"/>
      <selection pane="bottomLeft" activeCell="B3" sqref="B3"/>
    </sheetView>
    <sheetView tabSelected="1" topLeftCell="O1" workbookViewId="1">
      <selection activeCell="U21" sqref="U21:AA21"/>
    </sheetView>
  </sheetViews>
  <sheetFormatPr defaultColWidth="12.6640625" defaultRowHeight="15.75" customHeight="1" x14ac:dyDescent="0.25"/>
  <cols>
    <col min="1" max="35" width="18.88671875" customWidth="1"/>
  </cols>
  <sheetData>
    <row r="1" spans="1:29" x14ac:dyDescent="0.25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40</v>
      </c>
      <c r="AB1" s="1" t="s">
        <v>41</v>
      </c>
      <c r="AC1" s="1" t="s">
        <v>42</v>
      </c>
    </row>
    <row r="2" spans="1:29" x14ac:dyDescent="0.25">
      <c r="A2" s="2">
        <v>45444.68991645833</v>
      </c>
      <c r="B2" s="1">
        <v>1</v>
      </c>
      <c r="C2" s="1">
        <v>2</v>
      </c>
      <c r="D2" s="1">
        <v>1</v>
      </c>
      <c r="E2" s="1">
        <v>2</v>
      </c>
      <c r="F2" s="1">
        <v>5</v>
      </c>
      <c r="G2" s="1">
        <v>3</v>
      </c>
      <c r="H2" s="1">
        <v>1</v>
      </c>
      <c r="I2" s="1">
        <v>2</v>
      </c>
      <c r="J2" s="1">
        <v>1</v>
      </c>
      <c r="K2" s="1">
        <v>1</v>
      </c>
      <c r="L2" s="1">
        <v>4</v>
      </c>
      <c r="M2" s="1">
        <v>3</v>
      </c>
      <c r="N2" s="1">
        <v>1</v>
      </c>
      <c r="O2" s="1">
        <v>2</v>
      </c>
      <c r="P2" s="1">
        <v>1</v>
      </c>
      <c r="Q2" s="1">
        <v>1</v>
      </c>
      <c r="R2" s="1">
        <v>4</v>
      </c>
      <c r="S2" s="1">
        <v>4</v>
      </c>
      <c r="T2" s="1">
        <v>1</v>
      </c>
      <c r="U2" s="1">
        <v>3</v>
      </c>
      <c r="V2" s="1">
        <v>1</v>
      </c>
      <c r="W2" s="1">
        <v>1</v>
      </c>
      <c r="X2" s="1">
        <v>4</v>
      </c>
      <c r="Y2" s="1">
        <v>2</v>
      </c>
      <c r="Z2" s="1">
        <v>2</v>
      </c>
      <c r="AA2" s="1">
        <v>2</v>
      </c>
      <c r="AB2" s="1">
        <v>5</v>
      </c>
      <c r="AC2" s="1">
        <v>4</v>
      </c>
    </row>
    <row r="3" spans="1:29" x14ac:dyDescent="0.25">
      <c r="A3" s="2">
        <v>45444.689964247686</v>
      </c>
      <c r="B3" s="1">
        <v>2</v>
      </c>
      <c r="C3" s="1">
        <v>2</v>
      </c>
      <c r="D3" s="1">
        <v>1</v>
      </c>
      <c r="E3" s="1">
        <v>1</v>
      </c>
      <c r="F3" s="1">
        <v>5</v>
      </c>
      <c r="G3" s="1">
        <v>2</v>
      </c>
      <c r="H3" s="1">
        <v>2</v>
      </c>
      <c r="I3" s="1">
        <v>2</v>
      </c>
      <c r="J3" s="1">
        <v>1</v>
      </c>
      <c r="K3" s="1">
        <v>1</v>
      </c>
      <c r="L3" s="1">
        <v>5</v>
      </c>
      <c r="M3" s="1">
        <v>1</v>
      </c>
      <c r="N3" s="1">
        <v>2</v>
      </c>
      <c r="O3" s="1">
        <v>3</v>
      </c>
      <c r="P3" s="1">
        <v>1</v>
      </c>
      <c r="Q3" s="1">
        <v>1</v>
      </c>
      <c r="R3" s="1">
        <v>5</v>
      </c>
      <c r="S3" s="1">
        <v>2</v>
      </c>
      <c r="T3" s="1">
        <v>2</v>
      </c>
      <c r="U3" s="1">
        <v>1</v>
      </c>
      <c r="V3" s="1">
        <v>1</v>
      </c>
      <c r="W3" s="1">
        <v>1</v>
      </c>
      <c r="X3" s="1">
        <v>5</v>
      </c>
      <c r="Y3" s="1">
        <v>1</v>
      </c>
      <c r="Z3" s="1">
        <v>1</v>
      </c>
      <c r="AA3" s="1">
        <v>1</v>
      </c>
      <c r="AB3" s="1">
        <v>4</v>
      </c>
      <c r="AC3" s="1">
        <v>4</v>
      </c>
    </row>
    <row r="4" spans="1:29" x14ac:dyDescent="0.25">
      <c r="A4" s="2">
        <v>45446.454843217594</v>
      </c>
      <c r="B4" s="1">
        <v>3</v>
      </c>
      <c r="C4" s="1">
        <v>1</v>
      </c>
      <c r="D4" s="1">
        <v>1</v>
      </c>
      <c r="E4" s="1">
        <v>3</v>
      </c>
      <c r="F4" s="1">
        <v>5</v>
      </c>
      <c r="G4" s="1">
        <v>1</v>
      </c>
      <c r="H4" s="1">
        <v>1</v>
      </c>
      <c r="I4" s="1">
        <v>1</v>
      </c>
      <c r="J4" s="1">
        <v>1</v>
      </c>
      <c r="K4" s="1">
        <v>3</v>
      </c>
      <c r="L4" s="1">
        <v>5</v>
      </c>
      <c r="M4" s="1">
        <v>1</v>
      </c>
      <c r="N4" s="1">
        <v>1</v>
      </c>
      <c r="O4" s="1">
        <v>1</v>
      </c>
      <c r="P4" s="1">
        <v>1</v>
      </c>
      <c r="Q4" s="1">
        <v>3</v>
      </c>
      <c r="R4" s="1">
        <v>5</v>
      </c>
      <c r="T4" s="1">
        <v>1</v>
      </c>
      <c r="U4" s="1">
        <v>1</v>
      </c>
      <c r="V4" s="1">
        <v>1</v>
      </c>
      <c r="W4" s="1">
        <v>3</v>
      </c>
      <c r="X4" s="1">
        <v>4</v>
      </c>
      <c r="Y4" s="1">
        <v>1</v>
      </c>
      <c r="Z4" s="1">
        <v>1</v>
      </c>
      <c r="AA4" s="1">
        <v>1</v>
      </c>
      <c r="AB4" s="1">
        <v>5</v>
      </c>
      <c r="AC4" s="1">
        <v>5</v>
      </c>
    </row>
    <row r="5" spans="1:29" x14ac:dyDescent="0.25">
      <c r="A5" s="2">
        <v>45446.455952905089</v>
      </c>
      <c r="B5" s="1">
        <v>4</v>
      </c>
      <c r="C5" s="1">
        <v>2</v>
      </c>
      <c r="D5" s="1">
        <v>1</v>
      </c>
      <c r="E5" s="1">
        <v>4</v>
      </c>
      <c r="F5" s="1">
        <v>5</v>
      </c>
      <c r="G5" s="1">
        <v>2</v>
      </c>
      <c r="H5" s="1">
        <v>1</v>
      </c>
      <c r="I5" s="1">
        <v>2</v>
      </c>
      <c r="J5" s="1">
        <v>1</v>
      </c>
      <c r="K5" s="1">
        <v>4</v>
      </c>
      <c r="L5" s="1">
        <v>5</v>
      </c>
      <c r="M5" s="1">
        <v>2</v>
      </c>
      <c r="N5" s="1">
        <v>1</v>
      </c>
      <c r="O5" s="1">
        <v>3</v>
      </c>
      <c r="P5" s="1">
        <v>3</v>
      </c>
      <c r="Q5" s="1">
        <v>3</v>
      </c>
      <c r="R5" s="1">
        <v>4</v>
      </c>
      <c r="S5" s="1">
        <v>4</v>
      </c>
      <c r="T5" s="1">
        <v>2</v>
      </c>
      <c r="U5" s="1">
        <v>2</v>
      </c>
      <c r="V5" s="1">
        <v>2</v>
      </c>
      <c r="W5" s="1">
        <v>4</v>
      </c>
      <c r="X5" s="1">
        <v>4</v>
      </c>
      <c r="Y5" s="1">
        <v>3</v>
      </c>
      <c r="Z5" s="1">
        <v>1</v>
      </c>
      <c r="AA5" s="1">
        <v>1</v>
      </c>
      <c r="AB5" s="1">
        <v>5</v>
      </c>
      <c r="AC5" s="1">
        <v>4</v>
      </c>
    </row>
    <row r="6" spans="1:29" x14ac:dyDescent="0.25">
      <c r="A6" s="2">
        <v>45446.818027002315</v>
      </c>
      <c r="B6" s="1">
        <v>5</v>
      </c>
      <c r="C6" s="1">
        <v>3</v>
      </c>
      <c r="D6" s="1">
        <v>2</v>
      </c>
      <c r="E6" s="1">
        <v>3</v>
      </c>
      <c r="F6" s="1">
        <v>5</v>
      </c>
      <c r="G6" s="1">
        <v>3</v>
      </c>
      <c r="H6" s="1">
        <v>4</v>
      </c>
      <c r="I6" s="1">
        <v>3</v>
      </c>
      <c r="J6" s="1">
        <v>2</v>
      </c>
      <c r="K6" s="1">
        <v>2</v>
      </c>
      <c r="L6" s="1">
        <v>4</v>
      </c>
      <c r="M6" s="1">
        <v>3</v>
      </c>
      <c r="N6" s="1">
        <v>3</v>
      </c>
      <c r="O6" s="1">
        <v>4</v>
      </c>
      <c r="P6" s="1">
        <v>3</v>
      </c>
      <c r="Q6" s="1">
        <v>3</v>
      </c>
      <c r="R6" s="1">
        <v>2</v>
      </c>
      <c r="S6" s="1">
        <v>4</v>
      </c>
      <c r="T6" s="1">
        <v>5</v>
      </c>
      <c r="U6" s="1">
        <v>2</v>
      </c>
      <c r="V6" s="1">
        <v>2</v>
      </c>
      <c r="W6" s="1">
        <v>2</v>
      </c>
      <c r="X6" s="1">
        <v>4</v>
      </c>
      <c r="Y6" s="1">
        <v>3</v>
      </c>
      <c r="Z6" s="1">
        <v>2</v>
      </c>
      <c r="AA6" s="1">
        <v>1</v>
      </c>
      <c r="AB6" s="1">
        <v>5</v>
      </c>
      <c r="AC6" s="1">
        <v>5</v>
      </c>
    </row>
    <row r="7" spans="1:29" x14ac:dyDescent="0.25">
      <c r="A7" s="2">
        <v>45446.818150798616</v>
      </c>
      <c r="B7" s="1">
        <v>6</v>
      </c>
      <c r="C7" s="1">
        <v>1</v>
      </c>
      <c r="D7" s="1">
        <v>1</v>
      </c>
      <c r="E7" s="1">
        <v>1</v>
      </c>
      <c r="F7" s="1">
        <v>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5</v>
      </c>
      <c r="M7" s="1">
        <v>2</v>
      </c>
      <c r="N7" s="1">
        <v>1</v>
      </c>
      <c r="O7" s="1">
        <v>1</v>
      </c>
      <c r="P7" s="1">
        <v>3</v>
      </c>
      <c r="Q7" s="1">
        <v>1</v>
      </c>
      <c r="R7" s="1">
        <v>5</v>
      </c>
      <c r="S7" s="1">
        <v>2</v>
      </c>
      <c r="T7" s="1">
        <v>1</v>
      </c>
      <c r="U7" s="1">
        <v>2</v>
      </c>
      <c r="V7" s="1">
        <v>2</v>
      </c>
      <c r="W7" s="1">
        <v>1</v>
      </c>
      <c r="X7" s="1">
        <v>5</v>
      </c>
      <c r="Y7" s="1">
        <v>2</v>
      </c>
      <c r="Z7" s="1">
        <v>1</v>
      </c>
      <c r="AA7" s="1">
        <v>2</v>
      </c>
      <c r="AB7" s="1">
        <v>5</v>
      </c>
      <c r="AC7" s="1">
        <v>3</v>
      </c>
    </row>
    <row r="8" spans="1:29" x14ac:dyDescent="0.25">
      <c r="A8" s="2">
        <v>45446.876222256949</v>
      </c>
      <c r="B8" s="1">
        <v>8</v>
      </c>
      <c r="C8" s="1">
        <v>2</v>
      </c>
      <c r="D8" s="1">
        <v>2</v>
      </c>
      <c r="E8" s="1">
        <v>3</v>
      </c>
      <c r="F8" s="1">
        <v>5</v>
      </c>
      <c r="G8" s="1">
        <v>2</v>
      </c>
      <c r="H8" s="1">
        <v>1</v>
      </c>
      <c r="I8" s="1">
        <v>2</v>
      </c>
      <c r="J8" s="1">
        <v>2</v>
      </c>
      <c r="K8" s="1">
        <v>3</v>
      </c>
      <c r="L8" s="1">
        <v>5</v>
      </c>
      <c r="M8" s="1">
        <v>2</v>
      </c>
      <c r="N8" s="1">
        <v>1</v>
      </c>
      <c r="O8" s="1">
        <v>2</v>
      </c>
      <c r="P8" s="1">
        <v>2</v>
      </c>
      <c r="Q8" s="1">
        <v>2</v>
      </c>
      <c r="R8" s="1">
        <v>5</v>
      </c>
      <c r="S8" s="1">
        <v>2</v>
      </c>
      <c r="T8" s="1">
        <v>1</v>
      </c>
      <c r="U8" s="1">
        <v>2</v>
      </c>
      <c r="V8" s="1">
        <v>2</v>
      </c>
      <c r="W8" s="1">
        <v>2</v>
      </c>
      <c r="X8" s="1">
        <v>5</v>
      </c>
      <c r="Y8" s="1">
        <v>1</v>
      </c>
      <c r="Z8" s="1">
        <v>1</v>
      </c>
      <c r="AA8" s="1">
        <v>2</v>
      </c>
      <c r="AB8" s="1">
        <v>5</v>
      </c>
      <c r="AC8" s="1">
        <v>5</v>
      </c>
    </row>
    <row r="9" spans="1:29" x14ac:dyDescent="0.25">
      <c r="A9" s="2">
        <v>45446.876824652776</v>
      </c>
      <c r="B9" s="1">
        <v>7</v>
      </c>
      <c r="C9" s="1">
        <v>2</v>
      </c>
      <c r="D9" s="1">
        <v>2</v>
      </c>
      <c r="E9" s="1">
        <v>2</v>
      </c>
      <c r="F9" s="1">
        <v>4</v>
      </c>
      <c r="G9" s="1">
        <v>3</v>
      </c>
      <c r="H9" s="1">
        <v>1</v>
      </c>
      <c r="I9" s="1">
        <v>3</v>
      </c>
      <c r="J9" s="1">
        <v>2</v>
      </c>
      <c r="K9" s="1">
        <v>2</v>
      </c>
      <c r="L9" s="1">
        <v>4</v>
      </c>
      <c r="M9" s="1">
        <v>2</v>
      </c>
      <c r="N9" s="1">
        <v>1</v>
      </c>
      <c r="O9" s="1">
        <v>3</v>
      </c>
      <c r="P9" s="1">
        <v>2</v>
      </c>
      <c r="Q9" s="1">
        <v>2</v>
      </c>
      <c r="R9" s="1">
        <v>4</v>
      </c>
      <c r="S9" s="1">
        <v>2</v>
      </c>
      <c r="T9" s="1">
        <v>1</v>
      </c>
      <c r="U9" s="1">
        <v>3</v>
      </c>
      <c r="V9" s="1">
        <v>2</v>
      </c>
      <c r="W9" s="1">
        <v>2</v>
      </c>
      <c r="X9" s="1">
        <v>3</v>
      </c>
      <c r="Y9" s="1">
        <v>2</v>
      </c>
      <c r="Z9" s="1">
        <v>1</v>
      </c>
      <c r="AA9" s="1">
        <v>1</v>
      </c>
      <c r="AB9" s="1">
        <v>4</v>
      </c>
      <c r="AC9" s="1">
        <v>5</v>
      </c>
    </row>
    <row r="10" spans="1:29" x14ac:dyDescent="0.25">
      <c r="A10" s="2">
        <v>45448.641512696762</v>
      </c>
      <c r="B10" s="1">
        <v>9</v>
      </c>
      <c r="C10" s="1">
        <v>2</v>
      </c>
      <c r="D10" s="1">
        <v>2</v>
      </c>
      <c r="E10" s="1">
        <v>2</v>
      </c>
      <c r="F10" s="1">
        <v>4</v>
      </c>
      <c r="G10" s="1">
        <v>3</v>
      </c>
      <c r="H10" s="1">
        <v>1</v>
      </c>
      <c r="I10" s="1">
        <v>1</v>
      </c>
      <c r="J10" s="1">
        <v>1</v>
      </c>
      <c r="K10" s="1">
        <v>1</v>
      </c>
      <c r="L10" s="1">
        <v>5</v>
      </c>
      <c r="M10" s="1">
        <v>2</v>
      </c>
      <c r="N10" s="1">
        <v>1</v>
      </c>
      <c r="O10" s="1">
        <v>2</v>
      </c>
      <c r="P10" s="1">
        <v>2</v>
      </c>
      <c r="Q10" s="1">
        <v>1</v>
      </c>
      <c r="R10" s="1">
        <v>5</v>
      </c>
      <c r="S10" s="1">
        <v>2</v>
      </c>
      <c r="T10" s="1">
        <v>1</v>
      </c>
      <c r="U10" s="1">
        <v>4</v>
      </c>
      <c r="V10" s="1">
        <v>3</v>
      </c>
      <c r="W10" s="1">
        <v>2</v>
      </c>
      <c r="X10" s="1">
        <v>3</v>
      </c>
      <c r="Y10" s="1">
        <v>3</v>
      </c>
      <c r="Z10" s="1">
        <v>1</v>
      </c>
      <c r="AA10" s="1">
        <v>1</v>
      </c>
      <c r="AB10" s="1">
        <v>5</v>
      </c>
      <c r="AC10" s="1">
        <v>4</v>
      </c>
    </row>
    <row r="11" spans="1:29" x14ac:dyDescent="0.25">
      <c r="A11" s="2">
        <v>45448.642835231483</v>
      </c>
      <c r="B11" s="1">
        <v>10</v>
      </c>
      <c r="C11" s="1">
        <v>1</v>
      </c>
      <c r="D11" s="1">
        <v>1</v>
      </c>
      <c r="E11" s="1">
        <v>1</v>
      </c>
      <c r="F11" s="1">
        <v>4</v>
      </c>
      <c r="G11" s="1">
        <v>2</v>
      </c>
      <c r="H11" s="1">
        <v>1</v>
      </c>
      <c r="I11" s="1">
        <v>2</v>
      </c>
      <c r="J11" s="1">
        <v>1</v>
      </c>
      <c r="K11" s="1">
        <v>1</v>
      </c>
      <c r="L11" s="1">
        <v>4</v>
      </c>
      <c r="M11" s="1">
        <v>2</v>
      </c>
      <c r="N11" s="1">
        <v>2</v>
      </c>
      <c r="O11" s="1">
        <v>3</v>
      </c>
      <c r="P11" s="1">
        <v>1</v>
      </c>
      <c r="Q11" s="1">
        <v>1</v>
      </c>
      <c r="R11" s="1">
        <v>3</v>
      </c>
      <c r="S11" s="1">
        <v>4</v>
      </c>
      <c r="T11" s="1">
        <v>3</v>
      </c>
      <c r="U11" s="1">
        <v>1</v>
      </c>
      <c r="V11" s="1">
        <v>1</v>
      </c>
      <c r="W11" s="1">
        <v>1</v>
      </c>
      <c r="X11" s="1">
        <v>5</v>
      </c>
      <c r="Y11" s="1">
        <v>2</v>
      </c>
      <c r="Z11" s="1">
        <v>1</v>
      </c>
      <c r="AA11" s="1">
        <v>1</v>
      </c>
      <c r="AB11" s="1">
        <v>4</v>
      </c>
      <c r="AC11" s="1">
        <v>3</v>
      </c>
    </row>
    <row r="12" spans="1:29" x14ac:dyDescent="0.25">
      <c r="A12" s="2">
        <v>45448.699402418977</v>
      </c>
      <c r="B12" s="1">
        <v>12</v>
      </c>
      <c r="C12" s="1">
        <v>1</v>
      </c>
      <c r="D12" s="1">
        <v>1</v>
      </c>
      <c r="E12" s="1">
        <v>2</v>
      </c>
      <c r="F12" s="1">
        <v>4</v>
      </c>
      <c r="G12" s="1">
        <v>4</v>
      </c>
      <c r="H12" s="1">
        <v>2</v>
      </c>
      <c r="I12" s="1">
        <v>1</v>
      </c>
      <c r="J12" s="1">
        <v>2</v>
      </c>
      <c r="K12" s="1">
        <v>2</v>
      </c>
      <c r="L12" s="1">
        <v>4</v>
      </c>
      <c r="M12" s="1">
        <v>4</v>
      </c>
      <c r="N12" s="1">
        <v>1</v>
      </c>
      <c r="O12" s="1">
        <v>5</v>
      </c>
      <c r="P12" s="1">
        <v>5</v>
      </c>
      <c r="Q12" s="1">
        <v>5</v>
      </c>
      <c r="R12" s="1">
        <v>3</v>
      </c>
      <c r="S12" s="1">
        <v>5</v>
      </c>
      <c r="T12" s="1">
        <v>5</v>
      </c>
      <c r="U12" s="1">
        <v>1</v>
      </c>
      <c r="V12" s="1">
        <v>1</v>
      </c>
      <c r="W12" s="1">
        <v>2</v>
      </c>
      <c r="X12" s="1">
        <v>4</v>
      </c>
      <c r="Y12" s="1">
        <v>2</v>
      </c>
      <c r="Z12" s="1">
        <v>2</v>
      </c>
      <c r="AA12" s="1">
        <v>1</v>
      </c>
      <c r="AB12" s="1">
        <v>5</v>
      </c>
      <c r="AC12" s="1">
        <v>5</v>
      </c>
    </row>
    <row r="13" spans="1:29" x14ac:dyDescent="0.25">
      <c r="A13" s="2">
        <v>45448.700060462965</v>
      </c>
      <c r="B13" s="1">
        <v>11</v>
      </c>
      <c r="C13" s="1">
        <v>2</v>
      </c>
      <c r="D13" s="1">
        <v>3</v>
      </c>
      <c r="E13" s="1">
        <v>3</v>
      </c>
      <c r="F13" s="1">
        <v>5</v>
      </c>
      <c r="G13" s="1">
        <v>3</v>
      </c>
      <c r="H13" s="1">
        <v>1</v>
      </c>
      <c r="I13" s="1">
        <v>2</v>
      </c>
      <c r="J13" s="1">
        <v>2</v>
      </c>
      <c r="K13" s="1">
        <v>1</v>
      </c>
      <c r="L13" s="1">
        <v>5</v>
      </c>
      <c r="M13" s="1">
        <v>2</v>
      </c>
      <c r="N13" s="1">
        <v>1</v>
      </c>
      <c r="O13" s="1">
        <v>4</v>
      </c>
      <c r="P13" s="1">
        <v>3</v>
      </c>
      <c r="Q13" s="1">
        <v>3</v>
      </c>
      <c r="R13" s="1">
        <v>4</v>
      </c>
      <c r="S13" s="1">
        <v>4</v>
      </c>
      <c r="T13" s="1">
        <v>1</v>
      </c>
      <c r="U13" s="1">
        <v>3</v>
      </c>
      <c r="V13" s="1">
        <v>2</v>
      </c>
      <c r="W13" s="1">
        <v>4</v>
      </c>
      <c r="X13" s="1">
        <v>5</v>
      </c>
      <c r="Y13" s="1">
        <v>3</v>
      </c>
      <c r="Z13" s="1">
        <v>1</v>
      </c>
      <c r="AA13" s="1">
        <v>1</v>
      </c>
      <c r="AB13" s="1">
        <v>5</v>
      </c>
      <c r="AC13" s="1">
        <v>5</v>
      </c>
    </row>
    <row r="14" spans="1:29" x14ac:dyDescent="0.25">
      <c r="A14" s="2">
        <v>45448.784799837958</v>
      </c>
      <c r="B14" s="1">
        <v>14</v>
      </c>
      <c r="C14" s="1">
        <v>3</v>
      </c>
      <c r="D14" s="1">
        <v>1</v>
      </c>
      <c r="E14" s="1">
        <v>3</v>
      </c>
      <c r="F14" s="1">
        <v>3</v>
      </c>
      <c r="G14" s="1">
        <v>4</v>
      </c>
      <c r="H14" s="1">
        <v>4</v>
      </c>
      <c r="I14" s="1">
        <v>3</v>
      </c>
      <c r="J14" s="1">
        <v>2</v>
      </c>
      <c r="K14" s="1">
        <v>3</v>
      </c>
      <c r="L14" s="1">
        <v>4</v>
      </c>
      <c r="M14" s="1">
        <v>3</v>
      </c>
      <c r="N14" s="1">
        <v>4</v>
      </c>
      <c r="O14" s="1">
        <v>3</v>
      </c>
      <c r="P14" s="1">
        <v>2</v>
      </c>
      <c r="Q14" s="1">
        <v>4</v>
      </c>
      <c r="R14" s="1">
        <v>5</v>
      </c>
      <c r="S14" s="1">
        <v>4</v>
      </c>
      <c r="T14" s="1">
        <v>4</v>
      </c>
      <c r="U14" s="1">
        <v>4</v>
      </c>
      <c r="V14" s="1">
        <v>2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5</v>
      </c>
      <c r="AC14" s="1">
        <v>4</v>
      </c>
    </row>
    <row r="15" spans="1:29" x14ac:dyDescent="0.25">
      <c r="A15" s="2">
        <v>45448.785260127319</v>
      </c>
      <c r="B15" s="1">
        <v>13</v>
      </c>
      <c r="C15" s="1">
        <v>2</v>
      </c>
      <c r="D15" s="1">
        <v>1</v>
      </c>
      <c r="E15" s="1">
        <v>2</v>
      </c>
      <c r="F15" s="1">
        <v>5</v>
      </c>
      <c r="G15" s="1">
        <v>2</v>
      </c>
      <c r="H15" s="1">
        <v>1</v>
      </c>
      <c r="I15" s="1">
        <v>2</v>
      </c>
      <c r="J15" s="1">
        <v>1</v>
      </c>
      <c r="K15" s="1">
        <v>1</v>
      </c>
      <c r="L15" s="1">
        <v>5</v>
      </c>
      <c r="M15" s="1">
        <v>2</v>
      </c>
      <c r="N15" s="1">
        <v>1</v>
      </c>
      <c r="O15" s="1">
        <v>2</v>
      </c>
      <c r="P15" s="1">
        <v>1</v>
      </c>
      <c r="Q15" s="1">
        <v>1</v>
      </c>
      <c r="R15" s="1">
        <v>5</v>
      </c>
      <c r="S15" s="1">
        <v>1</v>
      </c>
      <c r="T15" s="1">
        <v>1</v>
      </c>
      <c r="U15" s="1">
        <v>2</v>
      </c>
      <c r="V15" s="1">
        <v>1</v>
      </c>
      <c r="W15" s="1">
        <v>2</v>
      </c>
      <c r="X15" s="1">
        <v>5</v>
      </c>
      <c r="Y15" s="1">
        <v>2</v>
      </c>
      <c r="Z15" s="1">
        <v>1</v>
      </c>
      <c r="AA15" s="1">
        <v>1</v>
      </c>
      <c r="AB15" s="1">
        <v>5</v>
      </c>
      <c r="AC15" s="1">
        <v>5</v>
      </c>
    </row>
    <row r="16" spans="1:29" x14ac:dyDescent="0.25">
      <c r="A16" s="2">
        <v>45449.453852928244</v>
      </c>
      <c r="B16" s="1">
        <v>16</v>
      </c>
      <c r="C16" s="1">
        <v>1</v>
      </c>
      <c r="D16" s="1">
        <v>1</v>
      </c>
      <c r="E16" s="1">
        <v>1</v>
      </c>
      <c r="F16" s="1">
        <v>5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5</v>
      </c>
      <c r="M16" s="1">
        <v>1</v>
      </c>
      <c r="N16" s="1">
        <v>1</v>
      </c>
      <c r="O16" s="1">
        <v>3</v>
      </c>
      <c r="P16" s="1">
        <v>3</v>
      </c>
      <c r="Q16" s="1">
        <v>1</v>
      </c>
      <c r="R16" s="1">
        <v>4</v>
      </c>
      <c r="S16" s="1">
        <v>3</v>
      </c>
      <c r="T16" s="1">
        <v>2</v>
      </c>
      <c r="U16" s="1">
        <v>3</v>
      </c>
      <c r="V16" s="1">
        <v>1</v>
      </c>
      <c r="W16" s="1">
        <v>1</v>
      </c>
      <c r="X16" s="1">
        <v>5</v>
      </c>
      <c r="Y16" s="1">
        <v>1</v>
      </c>
      <c r="Z16" s="1">
        <v>1</v>
      </c>
      <c r="AA16" s="1">
        <v>1</v>
      </c>
      <c r="AB16" s="1">
        <v>5</v>
      </c>
      <c r="AC16" s="1">
        <v>5</v>
      </c>
    </row>
    <row r="17" spans="1:29" x14ac:dyDescent="0.25">
      <c r="A17" s="2">
        <v>45449.454028125001</v>
      </c>
      <c r="B17" s="1">
        <v>15</v>
      </c>
      <c r="C17" s="1">
        <v>1</v>
      </c>
      <c r="D17" s="1">
        <v>1</v>
      </c>
      <c r="E17" s="1">
        <v>2</v>
      </c>
      <c r="F17" s="1">
        <v>5</v>
      </c>
      <c r="G17" s="1">
        <v>2</v>
      </c>
      <c r="H17" s="1">
        <v>1</v>
      </c>
      <c r="I17" s="1">
        <v>1</v>
      </c>
      <c r="J17" s="1">
        <v>1</v>
      </c>
      <c r="K17" s="1">
        <v>2</v>
      </c>
      <c r="L17" s="1">
        <v>5</v>
      </c>
      <c r="M17" s="1">
        <v>1</v>
      </c>
      <c r="N17" s="1">
        <v>1</v>
      </c>
      <c r="O17" s="1">
        <v>2</v>
      </c>
      <c r="P17" s="1">
        <v>1</v>
      </c>
      <c r="Q17" s="1">
        <v>2</v>
      </c>
      <c r="R17" s="1">
        <v>4</v>
      </c>
      <c r="S17" s="1">
        <v>3</v>
      </c>
      <c r="T17" s="1">
        <v>2</v>
      </c>
      <c r="U17" s="1">
        <v>4</v>
      </c>
      <c r="V17" s="1">
        <v>2</v>
      </c>
      <c r="W17" s="1">
        <v>2</v>
      </c>
      <c r="X17" s="1">
        <v>3</v>
      </c>
      <c r="Y17" s="1">
        <v>3</v>
      </c>
      <c r="Z17" s="1">
        <v>2</v>
      </c>
      <c r="AA17" s="1">
        <v>1</v>
      </c>
      <c r="AB17" s="1">
        <v>5</v>
      </c>
      <c r="AC17" s="1">
        <v>4</v>
      </c>
    </row>
    <row r="18" spans="1:29" x14ac:dyDescent="0.25">
      <c r="A18" s="2">
        <v>45451.540291307872</v>
      </c>
      <c r="B18" s="1">
        <v>18</v>
      </c>
      <c r="C18" s="1">
        <v>3</v>
      </c>
      <c r="D18" s="1">
        <v>1</v>
      </c>
      <c r="E18" s="1">
        <v>2</v>
      </c>
      <c r="F18" s="1">
        <v>3</v>
      </c>
      <c r="G18" s="1">
        <v>4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3</v>
      </c>
      <c r="N18" s="1">
        <v>2</v>
      </c>
      <c r="O18" s="1">
        <v>1</v>
      </c>
      <c r="P18" s="1">
        <v>1</v>
      </c>
      <c r="Q18" s="1">
        <v>1</v>
      </c>
      <c r="R18" s="1">
        <v>4</v>
      </c>
      <c r="S18" s="1">
        <v>1</v>
      </c>
      <c r="T18" s="1">
        <v>1</v>
      </c>
      <c r="U18" s="1">
        <v>5</v>
      </c>
      <c r="V18" s="1">
        <v>2</v>
      </c>
      <c r="W18" s="1">
        <v>2</v>
      </c>
      <c r="X18" s="1">
        <v>1</v>
      </c>
      <c r="Y18" s="1">
        <v>5</v>
      </c>
      <c r="Z18" s="1">
        <v>5</v>
      </c>
      <c r="AA18" s="1">
        <v>3</v>
      </c>
      <c r="AB18" s="1">
        <v>4</v>
      </c>
      <c r="AC18" s="1">
        <v>2</v>
      </c>
    </row>
    <row r="19" spans="1:29" x14ac:dyDescent="0.25">
      <c r="A19" s="2">
        <v>45451.541275706018</v>
      </c>
      <c r="B19" s="1">
        <v>17</v>
      </c>
      <c r="C19" s="1">
        <v>2</v>
      </c>
      <c r="D19" s="1">
        <v>3</v>
      </c>
      <c r="E19" s="1">
        <v>2</v>
      </c>
      <c r="F19" s="1">
        <v>4</v>
      </c>
      <c r="G19" s="1">
        <v>3</v>
      </c>
      <c r="H19" s="1">
        <v>2</v>
      </c>
      <c r="I19" s="1">
        <v>2</v>
      </c>
      <c r="J19" s="1">
        <v>4</v>
      </c>
      <c r="K19" s="1">
        <v>2</v>
      </c>
      <c r="L19" s="1">
        <v>4</v>
      </c>
      <c r="M19" s="1">
        <v>4</v>
      </c>
      <c r="N19" s="1">
        <v>2</v>
      </c>
      <c r="O19" s="1">
        <v>2</v>
      </c>
      <c r="P19" s="1">
        <v>4</v>
      </c>
      <c r="Q19" s="1">
        <v>2</v>
      </c>
      <c r="R19" s="1">
        <v>4</v>
      </c>
      <c r="S19" s="1">
        <v>4</v>
      </c>
      <c r="T19" s="1">
        <v>2</v>
      </c>
      <c r="U19" s="1">
        <v>3</v>
      </c>
      <c r="V19" s="1">
        <v>4</v>
      </c>
      <c r="W19" s="1">
        <v>2</v>
      </c>
      <c r="X19" s="1">
        <v>4</v>
      </c>
      <c r="Y19" s="1">
        <v>4</v>
      </c>
      <c r="Z19" s="1">
        <v>3</v>
      </c>
      <c r="AA19" s="1">
        <v>2</v>
      </c>
      <c r="AB19" s="1">
        <v>4</v>
      </c>
      <c r="AC19" s="1">
        <v>3</v>
      </c>
    </row>
    <row r="20" spans="1:29" x14ac:dyDescent="0.25">
      <c r="A20" s="2">
        <v>45451.675202812505</v>
      </c>
      <c r="B20" s="1">
        <v>19</v>
      </c>
      <c r="C20" s="1">
        <v>1</v>
      </c>
      <c r="D20" s="1">
        <v>1</v>
      </c>
      <c r="E20" s="1">
        <v>1</v>
      </c>
      <c r="F20" s="1">
        <v>5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5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5</v>
      </c>
      <c r="S20" s="1">
        <v>2</v>
      </c>
      <c r="T20" s="1">
        <v>1</v>
      </c>
      <c r="U20" s="1">
        <v>2</v>
      </c>
      <c r="V20" s="1">
        <v>1</v>
      </c>
      <c r="W20" s="1">
        <v>1</v>
      </c>
      <c r="X20" s="1">
        <v>4</v>
      </c>
      <c r="Y20" s="1">
        <v>2</v>
      </c>
      <c r="Z20" s="1">
        <v>1</v>
      </c>
      <c r="AA20" s="1">
        <v>1</v>
      </c>
      <c r="AB20" s="1">
        <v>5</v>
      </c>
      <c r="AC20" s="1">
        <v>4</v>
      </c>
    </row>
    <row r="21" spans="1:29" x14ac:dyDescent="0.25">
      <c r="A21" s="2">
        <v>45451.675573159722</v>
      </c>
      <c r="B21" s="1">
        <v>20</v>
      </c>
      <c r="C21" s="1">
        <v>2</v>
      </c>
      <c r="D21" s="1">
        <v>1</v>
      </c>
      <c r="E21" s="1">
        <v>3</v>
      </c>
      <c r="F21" s="1">
        <v>5</v>
      </c>
      <c r="G21" s="1">
        <v>1</v>
      </c>
      <c r="H21" s="1">
        <v>1</v>
      </c>
      <c r="I21" s="1">
        <v>2</v>
      </c>
      <c r="J21" s="1">
        <v>1</v>
      </c>
      <c r="K21" s="1">
        <v>3</v>
      </c>
      <c r="L21" s="1">
        <v>5</v>
      </c>
      <c r="M21" s="1">
        <v>2</v>
      </c>
      <c r="N21" s="1">
        <v>1</v>
      </c>
      <c r="O21" s="1">
        <v>3</v>
      </c>
      <c r="P21" s="1">
        <v>1</v>
      </c>
      <c r="Q21" s="1">
        <v>3</v>
      </c>
      <c r="R21" s="1">
        <v>5</v>
      </c>
      <c r="S21" s="1">
        <v>3</v>
      </c>
      <c r="T21" s="1">
        <v>1</v>
      </c>
      <c r="U21" s="1">
        <v>3</v>
      </c>
      <c r="V21" s="1">
        <v>1</v>
      </c>
      <c r="W21" s="1">
        <v>3</v>
      </c>
      <c r="X21" s="1">
        <v>4</v>
      </c>
      <c r="Y21" s="1">
        <v>3</v>
      </c>
      <c r="Z21" s="1">
        <v>1</v>
      </c>
      <c r="AA21" s="1">
        <v>1</v>
      </c>
      <c r="AB21" s="1">
        <v>5</v>
      </c>
      <c r="AC21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1"/>
  <sheetViews>
    <sheetView zoomScaleNormal="100" workbookViewId="0">
      <pane ySplit="1" topLeftCell="A2" activePane="bottomLeft" state="frozen"/>
      <selection pane="bottomLeft" activeCell="I2" sqref="I2:N2"/>
    </sheetView>
    <sheetView topLeftCell="M1" workbookViewId="1">
      <selection activeCell="U21" sqref="U21:Z21"/>
    </sheetView>
  </sheetViews>
  <sheetFormatPr defaultColWidth="12.6640625" defaultRowHeight="15.75" customHeight="1" x14ac:dyDescent="0.25"/>
  <cols>
    <col min="1" max="35" width="18.88671875" customWidth="1"/>
  </cols>
  <sheetData>
    <row r="1" spans="1:29" x14ac:dyDescent="0.25">
      <c r="A1" s="1" t="s">
        <v>0</v>
      </c>
      <c r="B1" s="1" t="s">
        <v>1</v>
      </c>
      <c r="C1" s="7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40</v>
      </c>
      <c r="AB1" s="1" t="s">
        <v>41</v>
      </c>
      <c r="AC1" s="1" t="s">
        <v>42</v>
      </c>
    </row>
    <row r="2" spans="1:29" x14ac:dyDescent="0.25">
      <c r="A2" s="2">
        <v>45444.701170405096</v>
      </c>
      <c r="B2" s="1">
        <v>2</v>
      </c>
      <c r="C2" s="1">
        <v>1</v>
      </c>
      <c r="D2" s="1">
        <v>1</v>
      </c>
      <c r="E2" s="1">
        <v>1</v>
      </c>
      <c r="F2" s="1">
        <v>5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5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5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5</v>
      </c>
      <c r="Y2" s="1">
        <v>1</v>
      </c>
      <c r="Z2" s="1">
        <v>1</v>
      </c>
      <c r="AA2" s="1">
        <v>1</v>
      </c>
      <c r="AB2" s="1">
        <v>4</v>
      </c>
      <c r="AC2" s="1">
        <v>4</v>
      </c>
    </row>
    <row r="3" spans="1:29" x14ac:dyDescent="0.25">
      <c r="A3" s="2">
        <v>45444.701568020835</v>
      </c>
      <c r="B3" s="1">
        <v>1</v>
      </c>
      <c r="C3" s="1">
        <v>2</v>
      </c>
      <c r="D3" s="1">
        <v>1</v>
      </c>
      <c r="E3" s="1">
        <v>1</v>
      </c>
      <c r="F3" s="1">
        <v>5</v>
      </c>
      <c r="G3" s="1">
        <v>2</v>
      </c>
      <c r="H3" s="1">
        <v>2</v>
      </c>
      <c r="I3" s="1">
        <v>2</v>
      </c>
      <c r="J3" s="1">
        <v>1</v>
      </c>
      <c r="K3" s="1">
        <v>1</v>
      </c>
      <c r="L3" s="1">
        <v>5</v>
      </c>
      <c r="M3" s="1">
        <v>2</v>
      </c>
      <c r="N3" s="1">
        <v>1</v>
      </c>
      <c r="O3" s="1">
        <v>2</v>
      </c>
      <c r="P3" s="1">
        <v>1</v>
      </c>
      <c r="Q3" s="1">
        <v>1</v>
      </c>
      <c r="R3" s="1">
        <v>5</v>
      </c>
      <c r="S3" s="1">
        <v>2</v>
      </c>
      <c r="T3" s="1">
        <v>1</v>
      </c>
      <c r="U3" s="1">
        <v>2</v>
      </c>
      <c r="V3" s="1">
        <v>1</v>
      </c>
      <c r="W3" s="1">
        <v>1</v>
      </c>
      <c r="X3" s="1">
        <v>5</v>
      </c>
      <c r="Y3" s="1">
        <v>2</v>
      </c>
      <c r="Z3" s="1">
        <v>1</v>
      </c>
      <c r="AA3" s="1">
        <v>2</v>
      </c>
      <c r="AB3" s="1">
        <v>5</v>
      </c>
      <c r="AC3" s="1">
        <v>4</v>
      </c>
    </row>
    <row r="4" spans="1:29" x14ac:dyDescent="0.25">
      <c r="A4" s="2">
        <v>45446.445897199075</v>
      </c>
      <c r="B4" s="1">
        <v>3</v>
      </c>
      <c r="C4" s="1">
        <v>1</v>
      </c>
      <c r="D4" s="1">
        <v>1</v>
      </c>
      <c r="E4" s="1">
        <v>3</v>
      </c>
      <c r="F4" s="1">
        <v>5</v>
      </c>
      <c r="G4" s="1">
        <v>1</v>
      </c>
      <c r="H4" s="1">
        <v>1</v>
      </c>
      <c r="I4" s="1">
        <v>1</v>
      </c>
      <c r="J4" s="1">
        <v>1</v>
      </c>
      <c r="K4" s="1">
        <v>3</v>
      </c>
      <c r="L4" s="1">
        <v>5</v>
      </c>
      <c r="M4" s="1">
        <v>1</v>
      </c>
      <c r="N4" s="1">
        <v>1</v>
      </c>
      <c r="O4" s="1">
        <v>1</v>
      </c>
      <c r="P4" s="1">
        <v>1</v>
      </c>
      <c r="Q4" s="1">
        <v>3</v>
      </c>
      <c r="R4" s="1">
        <v>5</v>
      </c>
      <c r="S4" s="1">
        <v>1</v>
      </c>
      <c r="T4" s="1">
        <v>1</v>
      </c>
      <c r="U4" s="1">
        <v>1</v>
      </c>
      <c r="V4" s="1">
        <v>1</v>
      </c>
      <c r="W4" s="1">
        <v>3</v>
      </c>
      <c r="X4" s="1">
        <v>5</v>
      </c>
      <c r="Y4" s="1">
        <v>1</v>
      </c>
      <c r="Z4" s="1">
        <v>1</v>
      </c>
      <c r="AA4" s="1">
        <v>1</v>
      </c>
      <c r="AB4" s="1">
        <v>5</v>
      </c>
      <c r="AC4" s="1">
        <v>5</v>
      </c>
    </row>
    <row r="5" spans="1:29" x14ac:dyDescent="0.25">
      <c r="A5" s="2">
        <v>45446.446878090283</v>
      </c>
      <c r="B5" s="1">
        <v>4</v>
      </c>
      <c r="C5" s="1">
        <v>2</v>
      </c>
      <c r="D5" s="1">
        <v>1</v>
      </c>
      <c r="E5" s="1">
        <v>3</v>
      </c>
      <c r="F5" s="1">
        <v>4</v>
      </c>
      <c r="G5" s="1">
        <v>4</v>
      </c>
      <c r="H5" s="1">
        <v>1</v>
      </c>
      <c r="I5" s="1">
        <v>2</v>
      </c>
      <c r="J5" s="1">
        <v>1</v>
      </c>
      <c r="K5" s="1">
        <v>3</v>
      </c>
      <c r="L5" s="1">
        <v>4</v>
      </c>
      <c r="M5" s="1">
        <v>3</v>
      </c>
      <c r="N5" s="1">
        <v>2</v>
      </c>
      <c r="O5" s="1">
        <v>4</v>
      </c>
      <c r="P5" s="1">
        <v>3</v>
      </c>
      <c r="Q5" s="1">
        <v>1</v>
      </c>
      <c r="R5" s="1">
        <v>2</v>
      </c>
      <c r="S5" s="1">
        <v>4</v>
      </c>
      <c r="T5" s="1">
        <v>4</v>
      </c>
      <c r="U5" s="1">
        <v>2</v>
      </c>
      <c r="V5" s="1">
        <v>2</v>
      </c>
      <c r="W5" s="1">
        <v>3</v>
      </c>
      <c r="X5" s="1">
        <v>3</v>
      </c>
      <c r="Y5" s="1">
        <v>3</v>
      </c>
      <c r="Z5" s="1">
        <v>3</v>
      </c>
      <c r="AA5" s="1">
        <v>4</v>
      </c>
      <c r="AB5" s="1">
        <v>5</v>
      </c>
      <c r="AC5" s="1">
        <v>2</v>
      </c>
    </row>
    <row r="6" spans="1:29" x14ac:dyDescent="0.25">
      <c r="A6" s="2">
        <v>45446.825432025464</v>
      </c>
      <c r="B6" s="1">
        <v>6</v>
      </c>
      <c r="C6" s="1">
        <v>1</v>
      </c>
      <c r="D6" s="1">
        <v>1</v>
      </c>
      <c r="E6" s="1">
        <v>1</v>
      </c>
      <c r="F6" s="1">
        <v>5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5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4</v>
      </c>
      <c r="S6" s="1">
        <v>2</v>
      </c>
      <c r="T6" s="1">
        <v>1</v>
      </c>
      <c r="U6" s="1">
        <v>1</v>
      </c>
      <c r="V6" s="1">
        <v>1</v>
      </c>
      <c r="W6" s="1">
        <v>1</v>
      </c>
      <c r="X6" s="1">
        <v>5</v>
      </c>
      <c r="Y6" s="1">
        <v>1</v>
      </c>
      <c r="Z6" s="1">
        <v>1</v>
      </c>
      <c r="AA6" s="1">
        <v>2</v>
      </c>
      <c r="AB6" s="1">
        <v>5</v>
      </c>
      <c r="AC6" s="1">
        <v>5</v>
      </c>
    </row>
    <row r="7" spans="1:29" x14ac:dyDescent="0.25">
      <c r="A7" s="2">
        <v>45446.825461631946</v>
      </c>
      <c r="B7" s="1">
        <v>5</v>
      </c>
      <c r="C7" s="1">
        <v>1</v>
      </c>
      <c r="D7" s="1">
        <v>1</v>
      </c>
      <c r="E7" s="1">
        <v>1</v>
      </c>
      <c r="F7" s="1">
        <v>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5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5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5</v>
      </c>
      <c r="Y7" s="1">
        <v>1</v>
      </c>
      <c r="Z7" s="1">
        <v>1</v>
      </c>
      <c r="AA7" s="1">
        <v>1</v>
      </c>
      <c r="AB7" s="1">
        <v>5</v>
      </c>
      <c r="AC7" s="1">
        <v>5</v>
      </c>
    </row>
    <row r="8" spans="1:29" x14ac:dyDescent="0.25">
      <c r="A8" s="2">
        <v>45446.865457708336</v>
      </c>
      <c r="B8" s="1">
        <v>8</v>
      </c>
      <c r="C8" s="1">
        <v>3</v>
      </c>
      <c r="D8" s="1">
        <v>2</v>
      </c>
      <c r="E8" s="1">
        <v>3</v>
      </c>
      <c r="F8" s="1">
        <v>5</v>
      </c>
      <c r="G8" s="1">
        <v>2</v>
      </c>
      <c r="H8" s="1">
        <v>1</v>
      </c>
      <c r="I8" s="1">
        <v>2</v>
      </c>
      <c r="J8" s="1">
        <v>2</v>
      </c>
      <c r="K8" s="1">
        <v>3</v>
      </c>
      <c r="L8" s="1">
        <v>5</v>
      </c>
      <c r="M8" s="1">
        <v>2</v>
      </c>
      <c r="N8" s="1">
        <v>1</v>
      </c>
      <c r="O8" s="1">
        <v>2</v>
      </c>
      <c r="P8" s="1">
        <v>2</v>
      </c>
      <c r="Q8" s="1">
        <v>3</v>
      </c>
      <c r="R8" s="1">
        <v>5</v>
      </c>
      <c r="S8" s="1">
        <v>2</v>
      </c>
      <c r="T8" s="1">
        <v>1</v>
      </c>
      <c r="U8" s="1">
        <v>2</v>
      </c>
      <c r="V8" s="1">
        <v>2</v>
      </c>
      <c r="W8" s="1">
        <v>2</v>
      </c>
      <c r="X8" s="1">
        <v>5</v>
      </c>
      <c r="Y8" s="1">
        <v>1</v>
      </c>
      <c r="Z8" s="1">
        <v>1</v>
      </c>
      <c r="AA8" s="1">
        <v>1</v>
      </c>
      <c r="AB8" s="1">
        <v>5</v>
      </c>
      <c r="AC8" s="1">
        <v>5</v>
      </c>
    </row>
    <row r="9" spans="1:29" x14ac:dyDescent="0.25">
      <c r="A9" s="2">
        <v>45446.865868935187</v>
      </c>
      <c r="B9" s="1">
        <v>7</v>
      </c>
      <c r="C9" s="1">
        <v>3</v>
      </c>
      <c r="D9" s="1">
        <v>3</v>
      </c>
      <c r="E9" s="1">
        <v>3</v>
      </c>
      <c r="F9" s="1">
        <v>4</v>
      </c>
      <c r="G9" s="1">
        <v>3</v>
      </c>
      <c r="H9" s="1">
        <v>1</v>
      </c>
      <c r="I9" s="1">
        <v>3</v>
      </c>
      <c r="J9" s="1">
        <v>3</v>
      </c>
      <c r="K9" s="1">
        <v>2</v>
      </c>
      <c r="L9" s="1">
        <v>4</v>
      </c>
      <c r="M9" s="1">
        <v>3</v>
      </c>
      <c r="N9" s="1">
        <v>1</v>
      </c>
      <c r="O9" s="1">
        <v>1</v>
      </c>
      <c r="P9" s="1">
        <v>1</v>
      </c>
      <c r="Q9" s="1">
        <v>2</v>
      </c>
      <c r="R9" s="1">
        <v>4</v>
      </c>
      <c r="S9" s="1">
        <v>2</v>
      </c>
      <c r="T9" s="1">
        <v>1</v>
      </c>
      <c r="U9" s="1">
        <v>2</v>
      </c>
      <c r="V9" s="1">
        <v>2</v>
      </c>
      <c r="W9" s="1">
        <v>3</v>
      </c>
      <c r="X9" s="1">
        <v>5</v>
      </c>
      <c r="Y9" s="1">
        <v>3</v>
      </c>
      <c r="Z9" s="1">
        <v>1</v>
      </c>
      <c r="AA9" s="1">
        <v>1</v>
      </c>
      <c r="AB9" s="1">
        <v>4</v>
      </c>
      <c r="AC9" s="1">
        <v>5</v>
      </c>
    </row>
    <row r="10" spans="1:29" x14ac:dyDescent="0.25">
      <c r="A10" s="2">
        <v>45448.652722881947</v>
      </c>
      <c r="B10" s="1">
        <v>9</v>
      </c>
      <c r="C10" s="1">
        <v>2</v>
      </c>
      <c r="D10" s="1">
        <v>2</v>
      </c>
      <c r="E10" s="1">
        <v>1</v>
      </c>
      <c r="F10" s="1">
        <v>5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5</v>
      </c>
      <c r="M10" s="1">
        <v>1</v>
      </c>
      <c r="N10" s="1">
        <v>1</v>
      </c>
      <c r="O10" s="1">
        <v>3</v>
      </c>
      <c r="P10" s="1">
        <v>2</v>
      </c>
      <c r="Q10" s="1">
        <v>1</v>
      </c>
      <c r="R10" s="1">
        <v>4</v>
      </c>
      <c r="S10" s="1">
        <v>2</v>
      </c>
      <c r="T10" s="1">
        <v>1</v>
      </c>
      <c r="U10" s="1">
        <v>2</v>
      </c>
      <c r="V10" s="1">
        <v>1</v>
      </c>
      <c r="W10" s="1">
        <v>1</v>
      </c>
      <c r="X10" s="1">
        <v>5</v>
      </c>
      <c r="Y10" s="1">
        <v>1</v>
      </c>
      <c r="Z10" s="1">
        <v>1</v>
      </c>
      <c r="AA10" s="1">
        <v>1</v>
      </c>
      <c r="AB10" s="1">
        <v>3</v>
      </c>
      <c r="AC10" s="1">
        <v>3</v>
      </c>
    </row>
    <row r="11" spans="1:29" x14ac:dyDescent="0.25">
      <c r="A11" s="2">
        <v>45448.653422384261</v>
      </c>
      <c r="B11" s="1">
        <v>10</v>
      </c>
      <c r="C11" s="1">
        <v>1</v>
      </c>
      <c r="D11" s="1">
        <v>1</v>
      </c>
      <c r="E11" s="1">
        <v>1</v>
      </c>
      <c r="F11" s="1">
        <v>5</v>
      </c>
      <c r="G11" s="1">
        <v>2</v>
      </c>
      <c r="H11" s="1">
        <v>1</v>
      </c>
      <c r="I11" s="1">
        <v>2</v>
      </c>
      <c r="J11" s="1">
        <v>1</v>
      </c>
      <c r="K11" s="1">
        <v>1</v>
      </c>
      <c r="L11" s="1">
        <v>4</v>
      </c>
      <c r="M11" s="1">
        <v>1</v>
      </c>
      <c r="N11" s="1">
        <v>1</v>
      </c>
      <c r="O11" s="1">
        <v>2</v>
      </c>
      <c r="P11" s="1">
        <v>1</v>
      </c>
      <c r="Q11" s="1">
        <v>1</v>
      </c>
      <c r="R11" s="1">
        <v>5</v>
      </c>
      <c r="S11" s="1">
        <v>2</v>
      </c>
      <c r="T11" s="1">
        <v>1</v>
      </c>
      <c r="U11" s="1">
        <v>2</v>
      </c>
      <c r="V11" s="1">
        <v>1</v>
      </c>
      <c r="W11" s="1">
        <v>1</v>
      </c>
      <c r="X11" s="1">
        <v>4</v>
      </c>
      <c r="Y11" s="1">
        <v>2</v>
      </c>
      <c r="Z11" s="1">
        <v>1</v>
      </c>
      <c r="AA11" s="1">
        <v>1</v>
      </c>
      <c r="AB11" s="1">
        <v>4</v>
      </c>
      <c r="AC11" s="1">
        <v>2</v>
      </c>
    </row>
    <row r="12" spans="1:29" x14ac:dyDescent="0.25">
      <c r="A12" s="2">
        <v>45448.688515173606</v>
      </c>
      <c r="B12" s="1">
        <v>11</v>
      </c>
      <c r="C12" s="1">
        <v>2</v>
      </c>
      <c r="D12" s="1">
        <v>1</v>
      </c>
      <c r="E12" s="1">
        <v>2</v>
      </c>
      <c r="F12" s="1">
        <v>5</v>
      </c>
      <c r="G12" s="1">
        <v>2</v>
      </c>
      <c r="H12" s="1">
        <v>1</v>
      </c>
      <c r="I12" s="1">
        <v>2</v>
      </c>
      <c r="J12" s="1">
        <v>1</v>
      </c>
      <c r="K12" s="1">
        <v>3</v>
      </c>
      <c r="L12" s="1">
        <v>4</v>
      </c>
      <c r="M12" s="1">
        <v>2</v>
      </c>
      <c r="N12" s="1">
        <v>1</v>
      </c>
      <c r="O12" s="1">
        <v>3</v>
      </c>
      <c r="P12" s="1">
        <v>2</v>
      </c>
      <c r="Q12" s="1">
        <v>3</v>
      </c>
      <c r="R12" s="1">
        <v>4</v>
      </c>
      <c r="S12" s="1">
        <v>4</v>
      </c>
      <c r="T12" s="1">
        <v>1</v>
      </c>
      <c r="U12" s="1">
        <v>3</v>
      </c>
      <c r="V12" s="1">
        <v>1</v>
      </c>
      <c r="W12" s="1">
        <v>3</v>
      </c>
      <c r="X12" s="1">
        <v>5</v>
      </c>
      <c r="Y12" s="1">
        <v>3</v>
      </c>
      <c r="Z12" s="1">
        <v>1</v>
      </c>
      <c r="AA12" s="1">
        <v>1</v>
      </c>
      <c r="AB12" s="1">
        <v>5</v>
      </c>
      <c r="AC12" s="1">
        <v>5</v>
      </c>
    </row>
    <row r="13" spans="1:29" x14ac:dyDescent="0.25">
      <c r="A13" s="2">
        <v>45448.688645821763</v>
      </c>
      <c r="B13" s="1">
        <v>12</v>
      </c>
      <c r="C13" s="1">
        <v>2</v>
      </c>
      <c r="D13" s="1">
        <v>2</v>
      </c>
      <c r="E13" s="1">
        <v>1</v>
      </c>
      <c r="F13" s="1">
        <v>4</v>
      </c>
      <c r="G13" s="1">
        <v>4</v>
      </c>
      <c r="H13" s="1">
        <v>3</v>
      </c>
      <c r="I13" s="1">
        <v>2</v>
      </c>
      <c r="J13" s="1">
        <v>2</v>
      </c>
      <c r="K13" s="1">
        <v>2</v>
      </c>
      <c r="L13" s="1">
        <v>4</v>
      </c>
      <c r="M13" s="1">
        <v>3</v>
      </c>
      <c r="N13" s="1">
        <v>3</v>
      </c>
      <c r="O13" s="1">
        <v>5</v>
      </c>
      <c r="P13" s="1">
        <v>5</v>
      </c>
      <c r="Q13" s="1">
        <v>5</v>
      </c>
      <c r="R13" s="1">
        <v>1</v>
      </c>
      <c r="S13" s="1">
        <v>5</v>
      </c>
      <c r="T13" s="1">
        <v>5</v>
      </c>
      <c r="U13" s="1">
        <v>3</v>
      </c>
      <c r="V13" s="1">
        <v>2</v>
      </c>
      <c r="W13" s="1">
        <v>3</v>
      </c>
      <c r="X13" s="1">
        <v>5</v>
      </c>
      <c r="Y13" s="1">
        <v>4</v>
      </c>
      <c r="Z13" s="1">
        <v>3</v>
      </c>
      <c r="AA13" s="1">
        <v>1</v>
      </c>
      <c r="AB13" s="1">
        <v>4</v>
      </c>
      <c r="AC13" s="1">
        <v>4</v>
      </c>
    </row>
    <row r="14" spans="1:29" x14ac:dyDescent="0.25">
      <c r="A14" s="2">
        <v>45448.794516527778</v>
      </c>
      <c r="B14" s="1">
        <v>13</v>
      </c>
      <c r="C14" s="1">
        <v>1</v>
      </c>
      <c r="D14" s="1">
        <v>1</v>
      </c>
      <c r="E14" s="1">
        <v>1</v>
      </c>
      <c r="F14" s="1">
        <v>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5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5</v>
      </c>
      <c r="Y14" s="1">
        <v>1</v>
      </c>
      <c r="Z14" s="1">
        <v>1</v>
      </c>
      <c r="AA14" s="1">
        <v>1</v>
      </c>
      <c r="AB14" s="1">
        <v>5</v>
      </c>
      <c r="AC14" s="1">
        <v>5</v>
      </c>
    </row>
    <row r="15" spans="1:29" x14ac:dyDescent="0.25">
      <c r="A15" s="2">
        <v>45448.795900694444</v>
      </c>
      <c r="B15" s="1">
        <v>14</v>
      </c>
      <c r="C15" s="1">
        <v>1</v>
      </c>
      <c r="D15" s="1">
        <v>1</v>
      </c>
      <c r="E15" s="1">
        <v>2</v>
      </c>
      <c r="F15" s="1">
        <v>5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5</v>
      </c>
      <c r="M15" s="1">
        <v>2</v>
      </c>
      <c r="N15" s="1">
        <v>2</v>
      </c>
      <c r="O15" s="1">
        <v>2</v>
      </c>
      <c r="P15" s="1">
        <v>1</v>
      </c>
      <c r="Q15" s="1">
        <v>2</v>
      </c>
      <c r="R15" s="1">
        <v>5</v>
      </c>
      <c r="S15" s="1">
        <v>2</v>
      </c>
      <c r="T15" s="1">
        <v>2</v>
      </c>
      <c r="U15" s="1">
        <v>2</v>
      </c>
      <c r="V15" s="1">
        <v>1</v>
      </c>
      <c r="W15" s="1">
        <v>2</v>
      </c>
      <c r="X15" s="1">
        <v>5</v>
      </c>
      <c r="Y15" s="1">
        <v>2</v>
      </c>
      <c r="Z15" s="1">
        <v>2</v>
      </c>
      <c r="AA15" s="1">
        <v>2</v>
      </c>
      <c r="AB15" s="1">
        <v>5</v>
      </c>
      <c r="AC15" s="1">
        <v>4</v>
      </c>
    </row>
    <row r="16" spans="1:29" x14ac:dyDescent="0.25">
      <c r="A16" s="2">
        <v>45449.440075196762</v>
      </c>
      <c r="B16" s="1">
        <v>15</v>
      </c>
      <c r="C16" s="1">
        <v>1</v>
      </c>
      <c r="D16" s="1">
        <v>3</v>
      </c>
      <c r="E16" s="1">
        <v>3</v>
      </c>
      <c r="F16" s="1">
        <v>4</v>
      </c>
      <c r="G16" s="1">
        <v>3</v>
      </c>
      <c r="H16" s="1">
        <v>3</v>
      </c>
      <c r="I16" s="1">
        <v>1</v>
      </c>
      <c r="J16" s="1">
        <v>2</v>
      </c>
      <c r="K16" s="1">
        <v>2</v>
      </c>
      <c r="L16" s="1">
        <v>4</v>
      </c>
      <c r="M16" s="1">
        <v>2</v>
      </c>
      <c r="N16" s="1">
        <v>2</v>
      </c>
      <c r="O16" s="1">
        <v>2</v>
      </c>
      <c r="P16" s="1">
        <v>1</v>
      </c>
      <c r="Q16" s="1">
        <v>2</v>
      </c>
      <c r="R16" s="1">
        <v>4</v>
      </c>
      <c r="S16" s="1">
        <v>4</v>
      </c>
      <c r="T16" s="1">
        <v>4</v>
      </c>
      <c r="U16" s="1">
        <v>1</v>
      </c>
      <c r="V16" s="1">
        <v>1</v>
      </c>
      <c r="W16" s="1">
        <v>1</v>
      </c>
      <c r="X16" s="1">
        <v>5</v>
      </c>
      <c r="Y16" s="1">
        <v>1</v>
      </c>
      <c r="Z16" s="1">
        <v>1</v>
      </c>
      <c r="AA16" s="1">
        <v>1</v>
      </c>
      <c r="AB16" s="1">
        <v>5</v>
      </c>
      <c r="AC16" s="1">
        <v>5</v>
      </c>
    </row>
    <row r="17" spans="1:29" x14ac:dyDescent="0.25">
      <c r="A17" s="2">
        <v>45449.440687291666</v>
      </c>
      <c r="B17" s="1">
        <v>16</v>
      </c>
      <c r="C17" s="1">
        <v>1</v>
      </c>
      <c r="D17" s="1">
        <v>1</v>
      </c>
      <c r="E17" s="1">
        <v>1</v>
      </c>
      <c r="F17" s="1">
        <v>5</v>
      </c>
      <c r="G17" s="1">
        <v>2</v>
      </c>
      <c r="H17" s="1">
        <v>2</v>
      </c>
      <c r="I17" s="1">
        <v>1</v>
      </c>
      <c r="J17" s="1">
        <v>1</v>
      </c>
      <c r="K17" s="1">
        <v>1</v>
      </c>
      <c r="L17" s="1">
        <v>5</v>
      </c>
      <c r="M17" s="1">
        <v>1</v>
      </c>
      <c r="N17" s="1">
        <v>1</v>
      </c>
      <c r="O17" s="1">
        <v>5</v>
      </c>
      <c r="P17" s="1">
        <v>4</v>
      </c>
      <c r="Q17" s="1">
        <v>1</v>
      </c>
      <c r="R17" s="1">
        <v>4</v>
      </c>
      <c r="S17" s="1">
        <v>3</v>
      </c>
      <c r="T17" s="1">
        <v>2</v>
      </c>
      <c r="U17" s="1">
        <v>2</v>
      </c>
      <c r="V17" s="1">
        <v>1</v>
      </c>
      <c r="W17" s="1">
        <v>1</v>
      </c>
      <c r="X17" s="1">
        <v>5</v>
      </c>
      <c r="Y17" s="1">
        <v>1</v>
      </c>
      <c r="Z17" s="1">
        <v>1</v>
      </c>
      <c r="AA17" s="1">
        <v>1</v>
      </c>
      <c r="AB17" s="1">
        <v>5</v>
      </c>
      <c r="AC17" s="1">
        <v>5</v>
      </c>
    </row>
    <row r="18" spans="1:29" x14ac:dyDescent="0.25">
      <c r="A18" s="2">
        <v>45451.547187824079</v>
      </c>
      <c r="B18" s="1">
        <v>18</v>
      </c>
      <c r="C18" s="1">
        <v>1</v>
      </c>
      <c r="D18" s="1">
        <v>1</v>
      </c>
      <c r="E18" s="1">
        <v>1</v>
      </c>
      <c r="F18" s="1">
        <v>5</v>
      </c>
      <c r="H18" s="1">
        <v>1</v>
      </c>
      <c r="I18" s="1">
        <v>1</v>
      </c>
      <c r="J18" s="1">
        <v>1</v>
      </c>
      <c r="K18" s="1">
        <v>1</v>
      </c>
      <c r="L18" s="1">
        <v>5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4</v>
      </c>
      <c r="Y18" s="1">
        <v>1</v>
      </c>
      <c r="Z18" s="1">
        <v>1</v>
      </c>
      <c r="AA18" s="1">
        <v>1</v>
      </c>
      <c r="AB18" s="1">
        <v>5</v>
      </c>
      <c r="AC18" s="1">
        <v>5</v>
      </c>
    </row>
    <row r="19" spans="1:29" x14ac:dyDescent="0.25">
      <c r="A19" s="2">
        <v>45451.547449143516</v>
      </c>
      <c r="B19" s="1">
        <v>17</v>
      </c>
      <c r="C19" s="1">
        <v>1</v>
      </c>
      <c r="D19" s="1">
        <v>1</v>
      </c>
      <c r="E19" s="1">
        <v>1</v>
      </c>
      <c r="F19" s="1">
        <v>5</v>
      </c>
      <c r="G19" s="1">
        <v>2</v>
      </c>
      <c r="H19" s="1">
        <v>1</v>
      </c>
      <c r="I19" s="1">
        <v>1</v>
      </c>
      <c r="J19" s="1">
        <v>2</v>
      </c>
      <c r="K19" s="1">
        <v>1</v>
      </c>
      <c r="L19" s="1">
        <v>5</v>
      </c>
      <c r="M19" s="1">
        <v>2</v>
      </c>
      <c r="N19" s="1">
        <v>1</v>
      </c>
      <c r="O19" s="1">
        <v>2</v>
      </c>
      <c r="P19" s="1">
        <v>2</v>
      </c>
      <c r="Q19" s="1">
        <v>2</v>
      </c>
      <c r="R19" s="1">
        <v>4</v>
      </c>
      <c r="S19" s="1">
        <v>2</v>
      </c>
      <c r="T19" s="1">
        <v>1</v>
      </c>
      <c r="U19" s="1">
        <v>2</v>
      </c>
      <c r="V19" s="1">
        <v>2</v>
      </c>
      <c r="W19" s="1">
        <v>2</v>
      </c>
      <c r="X19" s="1">
        <v>4</v>
      </c>
      <c r="Y19" s="1">
        <v>2</v>
      </c>
      <c r="Z19" s="1">
        <v>1</v>
      </c>
      <c r="AA19" s="1">
        <v>1</v>
      </c>
      <c r="AB19" s="1">
        <v>5</v>
      </c>
      <c r="AC19" s="1">
        <v>2</v>
      </c>
    </row>
    <row r="20" spans="1:29" x14ac:dyDescent="0.25">
      <c r="A20" s="2">
        <v>45451.666692233797</v>
      </c>
      <c r="B20" s="1">
        <v>19</v>
      </c>
      <c r="C20" s="1">
        <v>2</v>
      </c>
      <c r="D20" s="1">
        <v>1</v>
      </c>
      <c r="E20" s="1">
        <v>3</v>
      </c>
      <c r="F20" s="1">
        <v>4</v>
      </c>
      <c r="G20" s="1">
        <v>4</v>
      </c>
      <c r="H20" s="1">
        <v>1</v>
      </c>
      <c r="I20" s="1">
        <v>2</v>
      </c>
      <c r="J20" s="1">
        <v>1</v>
      </c>
      <c r="K20" s="1">
        <v>2</v>
      </c>
      <c r="L20" s="1">
        <v>5</v>
      </c>
      <c r="M20" s="1">
        <v>2</v>
      </c>
      <c r="N20" s="1">
        <v>1</v>
      </c>
      <c r="O20" s="1">
        <v>3</v>
      </c>
      <c r="P20" s="1">
        <v>2</v>
      </c>
      <c r="Q20" s="1">
        <v>2</v>
      </c>
      <c r="R20" s="1">
        <v>4</v>
      </c>
      <c r="S20" s="1">
        <v>5</v>
      </c>
      <c r="T20" s="1">
        <v>3</v>
      </c>
      <c r="U20" s="1">
        <v>2</v>
      </c>
      <c r="V20" s="1">
        <v>1</v>
      </c>
      <c r="W20" s="1">
        <v>2</v>
      </c>
      <c r="X20" s="1">
        <v>5</v>
      </c>
      <c r="Y20" s="1">
        <v>4</v>
      </c>
      <c r="Z20" s="1">
        <v>2</v>
      </c>
      <c r="AA20" s="1">
        <v>1</v>
      </c>
      <c r="AB20" s="1">
        <v>5</v>
      </c>
      <c r="AC20" s="1">
        <v>5</v>
      </c>
    </row>
    <row r="21" spans="1:29" x14ac:dyDescent="0.25">
      <c r="A21" s="2">
        <v>45451.66707299769</v>
      </c>
      <c r="B21" s="1">
        <v>20</v>
      </c>
      <c r="C21" s="1">
        <v>3</v>
      </c>
      <c r="D21" s="1">
        <v>1</v>
      </c>
      <c r="E21" s="1">
        <v>3</v>
      </c>
      <c r="F21" s="1">
        <v>5</v>
      </c>
      <c r="G21" s="1">
        <v>1</v>
      </c>
      <c r="H21" s="1">
        <v>1</v>
      </c>
      <c r="I21" s="1">
        <v>3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3</v>
      </c>
      <c r="P21" s="1">
        <v>2</v>
      </c>
      <c r="Q21" s="1">
        <v>2</v>
      </c>
      <c r="R21" s="1">
        <v>4</v>
      </c>
      <c r="S21" s="1">
        <v>3</v>
      </c>
      <c r="T21" s="1">
        <v>1</v>
      </c>
      <c r="U21" s="1">
        <v>2</v>
      </c>
      <c r="V21" s="1">
        <v>1</v>
      </c>
      <c r="W21" s="1">
        <v>3</v>
      </c>
      <c r="X21" s="1">
        <v>5</v>
      </c>
      <c r="Y21" s="1">
        <v>1</v>
      </c>
      <c r="Z21" s="1">
        <v>1</v>
      </c>
      <c r="AA21" s="1">
        <v>1</v>
      </c>
      <c r="AB21" s="1">
        <v>5</v>
      </c>
      <c r="AC21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06D-8E9D-4A21-BE60-F1382BC570BB}">
  <sheetPr filterMode="1"/>
  <dimension ref="A1:J81"/>
  <sheetViews>
    <sheetView workbookViewId="0">
      <selection activeCell="D5" sqref="D5:D81"/>
    </sheetView>
    <sheetView workbookViewId="1"/>
  </sheetViews>
  <sheetFormatPr defaultRowHeight="13.2" x14ac:dyDescent="0.25"/>
  <cols>
    <col min="4" max="4" width="32.88671875" customWidth="1"/>
    <col min="5" max="5" width="33.109375" customWidth="1"/>
    <col min="6" max="6" width="33.77734375" customWidth="1"/>
    <col min="7" max="7" width="34.77734375" customWidth="1"/>
    <col min="8" max="8" width="38.21875" customWidth="1"/>
    <col min="9" max="9" width="32.5546875" customWidth="1"/>
  </cols>
  <sheetData>
    <row r="1" spans="1:9" ht="79.2" x14ac:dyDescent="0.25">
      <c r="A1" t="s">
        <v>44</v>
      </c>
      <c r="B1" t="s">
        <v>79</v>
      </c>
      <c r="C1" s="8" t="s">
        <v>78</v>
      </c>
      <c r="D1" s="8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</row>
    <row r="2" spans="1:9" hidden="1" x14ac:dyDescent="0.25">
      <c r="A2">
        <v>1</v>
      </c>
      <c r="B2">
        <v>0</v>
      </c>
      <c r="C2">
        <v>1</v>
      </c>
      <c r="D2" s="1">
        <v>2</v>
      </c>
      <c r="E2" s="1">
        <v>1</v>
      </c>
      <c r="F2" s="1">
        <v>2</v>
      </c>
      <c r="G2" s="1">
        <v>5</v>
      </c>
      <c r="H2" s="1">
        <v>3</v>
      </c>
      <c r="I2" s="1">
        <v>1</v>
      </c>
    </row>
    <row r="3" spans="1:9" hidden="1" x14ac:dyDescent="0.25">
      <c r="A3">
        <v>1</v>
      </c>
      <c r="B3">
        <v>0</v>
      </c>
      <c r="C3">
        <v>2</v>
      </c>
      <c r="D3" s="1">
        <v>2</v>
      </c>
      <c r="E3" s="1">
        <v>1</v>
      </c>
      <c r="F3" s="1">
        <v>1</v>
      </c>
      <c r="G3" s="1">
        <v>4</v>
      </c>
      <c r="H3" s="1">
        <v>3</v>
      </c>
      <c r="I3" s="1">
        <v>1</v>
      </c>
    </row>
    <row r="4" spans="1:9" hidden="1" x14ac:dyDescent="0.25">
      <c r="A4">
        <v>1</v>
      </c>
      <c r="B4">
        <v>0</v>
      </c>
      <c r="C4">
        <v>3</v>
      </c>
      <c r="D4" s="1">
        <v>2</v>
      </c>
      <c r="E4" s="1">
        <v>1</v>
      </c>
      <c r="F4" s="1">
        <v>1</v>
      </c>
      <c r="G4" s="1">
        <v>4</v>
      </c>
      <c r="H4" s="1">
        <v>4</v>
      </c>
      <c r="I4" s="1">
        <v>1</v>
      </c>
    </row>
    <row r="5" spans="1:9" x14ac:dyDescent="0.25">
      <c r="A5">
        <v>1</v>
      </c>
      <c r="B5">
        <v>0</v>
      </c>
      <c r="C5">
        <v>4</v>
      </c>
      <c r="D5" s="1">
        <v>3</v>
      </c>
      <c r="E5" s="1">
        <v>1</v>
      </c>
      <c r="F5" s="1">
        <v>1</v>
      </c>
      <c r="G5" s="1">
        <v>4</v>
      </c>
      <c r="H5" s="1">
        <v>2</v>
      </c>
      <c r="I5" s="1">
        <v>2</v>
      </c>
    </row>
    <row r="6" spans="1:9" hidden="1" x14ac:dyDescent="0.25">
      <c r="A6">
        <v>2</v>
      </c>
      <c r="B6">
        <v>1</v>
      </c>
      <c r="C6">
        <v>1</v>
      </c>
      <c r="D6" s="1">
        <v>2</v>
      </c>
      <c r="E6" s="1">
        <v>1</v>
      </c>
      <c r="F6" s="1">
        <v>1</v>
      </c>
      <c r="G6" s="1">
        <v>5</v>
      </c>
      <c r="H6" s="1">
        <v>2</v>
      </c>
      <c r="I6" s="1">
        <v>2</v>
      </c>
    </row>
    <row r="7" spans="1:9" hidden="1" x14ac:dyDescent="0.25">
      <c r="A7">
        <v>2</v>
      </c>
      <c r="B7">
        <v>1</v>
      </c>
      <c r="C7">
        <v>2</v>
      </c>
      <c r="D7" s="1">
        <v>2</v>
      </c>
      <c r="E7" s="1">
        <v>1</v>
      </c>
      <c r="F7" s="1">
        <v>1</v>
      </c>
      <c r="G7" s="1">
        <v>5</v>
      </c>
      <c r="H7" s="1">
        <v>1</v>
      </c>
      <c r="I7" s="1">
        <v>2</v>
      </c>
    </row>
    <row r="8" spans="1:9" hidden="1" x14ac:dyDescent="0.25">
      <c r="A8">
        <v>2</v>
      </c>
      <c r="B8">
        <v>1</v>
      </c>
      <c r="C8">
        <v>3</v>
      </c>
      <c r="D8" s="1">
        <v>3</v>
      </c>
      <c r="E8" s="1">
        <v>1</v>
      </c>
      <c r="F8" s="1">
        <v>1</v>
      </c>
      <c r="G8" s="1">
        <v>5</v>
      </c>
      <c r="H8" s="1">
        <v>2</v>
      </c>
      <c r="I8" s="1">
        <v>2</v>
      </c>
    </row>
    <row r="9" spans="1:9" x14ac:dyDescent="0.25">
      <c r="A9">
        <v>2</v>
      </c>
      <c r="B9">
        <v>1</v>
      </c>
      <c r="C9">
        <v>4</v>
      </c>
      <c r="D9" s="1">
        <v>1</v>
      </c>
      <c r="E9" s="1">
        <v>1</v>
      </c>
      <c r="F9" s="1">
        <v>1</v>
      </c>
      <c r="G9" s="1">
        <v>5</v>
      </c>
      <c r="H9" s="1">
        <v>1</v>
      </c>
      <c r="I9" s="1">
        <v>1</v>
      </c>
    </row>
    <row r="10" spans="1:9" hidden="1" x14ac:dyDescent="0.25">
      <c r="A10">
        <v>3</v>
      </c>
      <c r="B10">
        <v>0</v>
      </c>
      <c r="C10">
        <v>1</v>
      </c>
      <c r="D10" s="1">
        <v>1</v>
      </c>
      <c r="E10" s="1">
        <v>1</v>
      </c>
      <c r="F10" s="1">
        <v>3</v>
      </c>
      <c r="G10" s="1">
        <v>5</v>
      </c>
      <c r="H10" s="1">
        <v>1</v>
      </c>
      <c r="I10" s="1">
        <v>1</v>
      </c>
    </row>
    <row r="11" spans="1:9" hidden="1" x14ac:dyDescent="0.25">
      <c r="A11">
        <v>3</v>
      </c>
      <c r="B11">
        <v>0</v>
      </c>
      <c r="C11">
        <v>2</v>
      </c>
      <c r="D11" s="1">
        <v>1</v>
      </c>
      <c r="E11" s="1">
        <v>1</v>
      </c>
      <c r="F11" s="1">
        <v>3</v>
      </c>
      <c r="G11" s="1">
        <v>5</v>
      </c>
      <c r="H11" s="1">
        <v>1</v>
      </c>
      <c r="I11" s="1">
        <v>1</v>
      </c>
    </row>
    <row r="12" spans="1:9" hidden="1" x14ac:dyDescent="0.25">
      <c r="A12">
        <v>3</v>
      </c>
      <c r="B12">
        <v>0</v>
      </c>
      <c r="C12">
        <v>3</v>
      </c>
      <c r="D12" s="1">
        <v>1</v>
      </c>
      <c r="E12" s="1">
        <v>1</v>
      </c>
      <c r="F12" s="1">
        <v>3</v>
      </c>
      <c r="G12" s="1">
        <v>5</v>
      </c>
      <c r="I12" s="1">
        <v>1</v>
      </c>
    </row>
    <row r="13" spans="1:9" x14ac:dyDescent="0.25">
      <c r="A13">
        <v>3</v>
      </c>
      <c r="B13">
        <v>0</v>
      </c>
      <c r="C13">
        <v>4</v>
      </c>
      <c r="D13" s="1">
        <v>1</v>
      </c>
      <c r="E13" s="1">
        <v>1</v>
      </c>
      <c r="F13" s="1">
        <v>3</v>
      </c>
      <c r="G13" s="1">
        <v>4</v>
      </c>
      <c r="H13" s="1">
        <v>1</v>
      </c>
      <c r="I13" s="1">
        <v>1</v>
      </c>
    </row>
    <row r="14" spans="1:9" hidden="1" x14ac:dyDescent="0.25">
      <c r="A14">
        <v>4</v>
      </c>
      <c r="B14">
        <v>1</v>
      </c>
      <c r="C14">
        <v>1</v>
      </c>
      <c r="D14" s="1">
        <v>2</v>
      </c>
      <c r="E14" s="1">
        <v>1</v>
      </c>
      <c r="F14" s="1">
        <v>4</v>
      </c>
      <c r="G14" s="1">
        <v>5</v>
      </c>
      <c r="H14" s="1">
        <v>2</v>
      </c>
      <c r="I14" s="1">
        <v>1</v>
      </c>
    </row>
    <row r="15" spans="1:9" hidden="1" x14ac:dyDescent="0.25">
      <c r="A15">
        <v>4</v>
      </c>
      <c r="B15">
        <v>1</v>
      </c>
      <c r="C15">
        <v>2</v>
      </c>
      <c r="D15" s="1">
        <v>2</v>
      </c>
      <c r="E15" s="1">
        <v>1</v>
      </c>
      <c r="F15" s="1">
        <v>4</v>
      </c>
      <c r="G15" s="1">
        <v>5</v>
      </c>
      <c r="H15" s="1">
        <v>2</v>
      </c>
      <c r="I15" s="1">
        <v>1</v>
      </c>
    </row>
    <row r="16" spans="1:9" hidden="1" x14ac:dyDescent="0.25">
      <c r="A16">
        <v>4</v>
      </c>
      <c r="B16">
        <v>1</v>
      </c>
      <c r="C16">
        <v>3</v>
      </c>
      <c r="D16" s="1">
        <v>3</v>
      </c>
      <c r="E16" s="1">
        <v>3</v>
      </c>
      <c r="F16" s="1">
        <v>3</v>
      </c>
      <c r="G16" s="1">
        <v>4</v>
      </c>
      <c r="H16" s="1">
        <v>4</v>
      </c>
      <c r="I16" s="1">
        <v>2</v>
      </c>
    </row>
    <row r="17" spans="1:9" x14ac:dyDescent="0.25">
      <c r="A17">
        <v>4</v>
      </c>
      <c r="B17">
        <v>1</v>
      </c>
      <c r="C17">
        <v>4</v>
      </c>
      <c r="D17" s="1">
        <v>2</v>
      </c>
      <c r="E17" s="1">
        <v>2</v>
      </c>
      <c r="F17" s="1">
        <v>4</v>
      </c>
      <c r="G17" s="1">
        <v>4</v>
      </c>
      <c r="H17" s="1">
        <v>3</v>
      </c>
      <c r="I17" s="1">
        <v>1</v>
      </c>
    </row>
    <row r="18" spans="1:9" hidden="1" x14ac:dyDescent="0.25">
      <c r="A18">
        <v>5</v>
      </c>
      <c r="B18">
        <v>0</v>
      </c>
      <c r="C18">
        <v>1</v>
      </c>
      <c r="D18" s="1">
        <v>3</v>
      </c>
      <c r="E18" s="1">
        <v>2</v>
      </c>
      <c r="F18" s="1">
        <v>3</v>
      </c>
      <c r="G18" s="1">
        <v>5</v>
      </c>
      <c r="H18" s="1">
        <v>3</v>
      </c>
      <c r="I18" s="1">
        <v>4</v>
      </c>
    </row>
    <row r="19" spans="1:9" hidden="1" x14ac:dyDescent="0.25">
      <c r="A19">
        <v>5</v>
      </c>
      <c r="B19">
        <v>0</v>
      </c>
      <c r="C19">
        <v>2</v>
      </c>
      <c r="D19" s="1">
        <v>3</v>
      </c>
      <c r="E19" s="1">
        <v>2</v>
      </c>
      <c r="F19" s="1">
        <v>2</v>
      </c>
      <c r="G19" s="1">
        <v>4</v>
      </c>
      <c r="H19" s="1">
        <v>3</v>
      </c>
      <c r="I19" s="1">
        <v>3</v>
      </c>
    </row>
    <row r="20" spans="1:9" hidden="1" x14ac:dyDescent="0.25">
      <c r="A20">
        <v>5</v>
      </c>
      <c r="B20">
        <v>0</v>
      </c>
      <c r="C20">
        <v>3</v>
      </c>
      <c r="D20" s="1">
        <v>4</v>
      </c>
      <c r="E20" s="1">
        <v>3</v>
      </c>
      <c r="F20" s="1">
        <v>3</v>
      </c>
      <c r="G20" s="1">
        <v>2</v>
      </c>
      <c r="H20" s="1">
        <v>4</v>
      </c>
      <c r="I20" s="1">
        <v>5</v>
      </c>
    </row>
    <row r="21" spans="1:9" x14ac:dyDescent="0.25">
      <c r="A21">
        <v>5</v>
      </c>
      <c r="B21">
        <v>0</v>
      </c>
      <c r="C21">
        <v>4</v>
      </c>
      <c r="D21" s="1">
        <v>2</v>
      </c>
      <c r="E21" s="1">
        <v>2</v>
      </c>
      <c r="F21" s="1">
        <v>2</v>
      </c>
      <c r="G21" s="1">
        <v>4</v>
      </c>
      <c r="H21" s="1">
        <v>3</v>
      </c>
      <c r="I21" s="1">
        <v>2</v>
      </c>
    </row>
    <row r="22" spans="1:9" hidden="1" x14ac:dyDescent="0.25">
      <c r="A22">
        <v>6</v>
      </c>
      <c r="B22">
        <v>1</v>
      </c>
      <c r="C22">
        <v>1</v>
      </c>
      <c r="D22" s="1">
        <v>1</v>
      </c>
      <c r="E22" s="1">
        <v>1</v>
      </c>
      <c r="F22" s="1">
        <v>1</v>
      </c>
      <c r="G22" s="1">
        <v>5</v>
      </c>
      <c r="H22" s="1">
        <v>1</v>
      </c>
      <c r="I22" s="1">
        <v>1</v>
      </c>
    </row>
    <row r="23" spans="1:9" hidden="1" x14ac:dyDescent="0.25">
      <c r="A23">
        <v>6</v>
      </c>
      <c r="B23">
        <v>1</v>
      </c>
      <c r="C23">
        <v>2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</row>
    <row r="24" spans="1:9" hidden="1" x14ac:dyDescent="0.25">
      <c r="A24">
        <v>6</v>
      </c>
      <c r="B24">
        <v>1</v>
      </c>
      <c r="C24">
        <v>3</v>
      </c>
      <c r="D24" s="1">
        <v>1</v>
      </c>
      <c r="E24" s="1">
        <v>3</v>
      </c>
      <c r="F24" s="1">
        <v>1</v>
      </c>
      <c r="G24" s="1">
        <v>5</v>
      </c>
      <c r="H24" s="1">
        <v>2</v>
      </c>
      <c r="I24" s="1">
        <v>1</v>
      </c>
    </row>
    <row r="25" spans="1:9" x14ac:dyDescent="0.25">
      <c r="A25">
        <v>6</v>
      </c>
      <c r="B25">
        <v>1</v>
      </c>
      <c r="C25">
        <v>4</v>
      </c>
      <c r="D25" s="1">
        <v>2</v>
      </c>
      <c r="E25" s="1">
        <v>2</v>
      </c>
      <c r="F25" s="1">
        <v>1</v>
      </c>
      <c r="G25" s="1">
        <v>5</v>
      </c>
      <c r="H25" s="1">
        <v>2</v>
      </c>
      <c r="I25" s="1">
        <v>1</v>
      </c>
    </row>
    <row r="26" spans="1:9" hidden="1" x14ac:dyDescent="0.25">
      <c r="A26">
        <v>7</v>
      </c>
      <c r="B26">
        <v>0</v>
      </c>
      <c r="C26">
        <v>1</v>
      </c>
      <c r="D26" s="1">
        <v>2</v>
      </c>
      <c r="E26" s="1">
        <v>2</v>
      </c>
      <c r="F26" s="1">
        <v>2</v>
      </c>
      <c r="G26" s="1">
        <v>4</v>
      </c>
      <c r="H26" s="1">
        <v>3</v>
      </c>
      <c r="I26" s="1">
        <v>1</v>
      </c>
    </row>
    <row r="27" spans="1:9" hidden="1" x14ac:dyDescent="0.25">
      <c r="A27">
        <v>7</v>
      </c>
      <c r="B27">
        <v>0</v>
      </c>
      <c r="C27">
        <v>2</v>
      </c>
      <c r="D27" s="1">
        <v>3</v>
      </c>
      <c r="E27" s="1">
        <v>2</v>
      </c>
      <c r="F27" s="1">
        <v>2</v>
      </c>
      <c r="G27" s="1">
        <v>4</v>
      </c>
      <c r="H27" s="1">
        <v>2</v>
      </c>
      <c r="I27" s="1">
        <v>1</v>
      </c>
    </row>
    <row r="28" spans="1:9" hidden="1" x14ac:dyDescent="0.25">
      <c r="A28">
        <v>7</v>
      </c>
      <c r="B28">
        <v>0</v>
      </c>
      <c r="C28">
        <v>3</v>
      </c>
      <c r="D28" s="1">
        <v>3</v>
      </c>
      <c r="E28" s="1">
        <v>2</v>
      </c>
      <c r="F28" s="1">
        <v>2</v>
      </c>
      <c r="G28" s="1">
        <v>4</v>
      </c>
      <c r="H28" s="1">
        <v>2</v>
      </c>
      <c r="I28" s="1">
        <v>1</v>
      </c>
    </row>
    <row r="29" spans="1:9" x14ac:dyDescent="0.25">
      <c r="A29">
        <v>7</v>
      </c>
      <c r="B29">
        <v>0</v>
      </c>
      <c r="C29">
        <v>4</v>
      </c>
      <c r="D29" s="1">
        <v>3</v>
      </c>
      <c r="E29" s="1">
        <v>2</v>
      </c>
      <c r="F29" s="1">
        <v>2</v>
      </c>
      <c r="G29" s="1">
        <v>3</v>
      </c>
      <c r="H29" s="1">
        <v>2</v>
      </c>
      <c r="I29" s="1">
        <v>1</v>
      </c>
    </row>
    <row r="30" spans="1:9" hidden="1" x14ac:dyDescent="0.25">
      <c r="A30">
        <v>8</v>
      </c>
      <c r="B30">
        <v>1</v>
      </c>
      <c r="C30">
        <v>1</v>
      </c>
      <c r="D30" s="1">
        <v>2</v>
      </c>
      <c r="E30" s="1">
        <v>2</v>
      </c>
      <c r="F30" s="1">
        <v>3</v>
      </c>
      <c r="G30" s="1">
        <v>5</v>
      </c>
      <c r="H30" s="1">
        <v>2</v>
      </c>
      <c r="I30" s="1">
        <v>1</v>
      </c>
    </row>
    <row r="31" spans="1:9" hidden="1" x14ac:dyDescent="0.25">
      <c r="A31">
        <v>8</v>
      </c>
      <c r="B31">
        <v>1</v>
      </c>
      <c r="C31">
        <v>2</v>
      </c>
      <c r="D31" s="1">
        <v>2</v>
      </c>
      <c r="E31" s="1">
        <v>2</v>
      </c>
      <c r="F31" s="1">
        <v>3</v>
      </c>
      <c r="G31" s="1">
        <v>5</v>
      </c>
      <c r="H31" s="1">
        <v>2</v>
      </c>
      <c r="I31" s="1">
        <v>1</v>
      </c>
    </row>
    <row r="32" spans="1:9" hidden="1" x14ac:dyDescent="0.25">
      <c r="A32">
        <v>8</v>
      </c>
      <c r="B32">
        <v>1</v>
      </c>
      <c r="C32">
        <v>3</v>
      </c>
      <c r="D32" s="1">
        <v>2</v>
      </c>
      <c r="E32" s="1">
        <v>2</v>
      </c>
      <c r="F32" s="1">
        <v>2</v>
      </c>
      <c r="G32" s="1">
        <v>5</v>
      </c>
      <c r="H32" s="1">
        <v>2</v>
      </c>
      <c r="I32" s="1">
        <v>1</v>
      </c>
    </row>
    <row r="33" spans="1:9" x14ac:dyDescent="0.25">
      <c r="A33">
        <v>8</v>
      </c>
      <c r="B33">
        <v>1</v>
      </c>
      <c r="C33">
        <v>4</v>
      </c>
      <c r="D33" s="1">
        <v>2</v>
      </c>
      <c r="E33" s="1">
        <v>2</v>
      </c>
      <c r="F33" s="1">
        <v>2</v>
      </c>
      <c r="G33" s="1">
        <v>5</v>
      </c>
      <c r="H33" s="1">
        <v>1</v>
      </c>
      <c r="I33" s="1">
        <v>1</v>
      </c>
    </row>
    <row r="34" spans="1:9" hidden="1" x14ac:dyDescent="0.25">
      <c r="A34">
        <v>9</v>
      </c>
      <c r="B34">
        <v>0</v>
      </c>
      <c r="C34">
        <v>1</v>
      </c>
      <c r="D34" s="1">
        <v>2</v>
      </c>
      <c r="E34" s="1">
        <v>2</v>
      </c>
      <c r="F34" s="1">
        <v>2</v>
      </c>
      <c r="G34" s="1">
        <v>4</v>
      </c>
      <c r="H34" s="1">
        <v>3</v>
      </c>
      <c r="I34" s="1">
        <v>1</v>
      </c>
    </row>
    <row r="35" spans="1:9" hidden="1" x14ac:dyDescent="0.25">
      <c r="A35">
        <v>9</v>
      </c>
      <c r="B35">
        <v>0</v>
      </c>
      <c r="C35">
        <v>2</v>
      </c>
      <c r="D35" s="1">
        <v>1</v>
      </c>
      <c r="E35" s="1">
        <v>1</v>
      </c>
      <c r="F35" s="1">
        <v>1</v>
      </c>
      <c r="G35" s="1">
        <v>5</v>
      </c>
      <c r="H35" s="1">
        <v>2</v>
      </c>
      <c r="I35" s="1">
        <v>1</v>
      </c>
    </row>
    <row r="36" spans="1:9" hidden="1" x14ac:dyDescent="0.25">
      <c r="A36">
        <v>9</v>
      </c>
      <c r="B36">
        <v>0</v>
      </c>
      <c r="C36">
        <v>3</v>
      </c>
      <c r="D36" s="1">
        <v>2</v>
      </c>
      <c r="E36" s="1">
        <v>2</v>
      </c>
      <c r="F36" s="1">
        <v>1</v>
      </c>
      <c r="G36" s="1">
        <v>5</v>
      </c>
      <c r="H36" s="1">
        <v>2</v>
      </c>
      <c r="I36" s="1">
        <v>1</v>
      </c>
    </row>
    <row r="37" spans="1:9" x14ac:dyDescent="0.25">
      <c r="A37">
        <v>9</v>
      </c>
      <c r="B37">
        <v>0</v>
      </c>
      <c r="C37">
        <v>4</v>
      </c>
      <c r="D37" s="1">
        <v>4</v>
      </c>
      <c r="E37" s="1">
        <v>3</v>
      </c>
      <c r="F37" s="1">
        <v>2</v>
      </c>
      <c r="G37" s="1">
        <v>3</v>
      </c>
      <c r="H37" s="1">
        <v>3</v>
      </c>
      <c r="I37" s="1">
        <v>1</v>
      </c>
    </row>
    <row r="38" spans="1:9" hidden="1" x14ac:dyDescent="0.25">
      <c r="A38">
        <v>10</v>
      </c>
      <c r="B38">
        <v>1</v>
      </c>
      <c r="C38">
        <v>1</v>
      </c>
      <c r="D38" s="1">
        <v>1</v>
      </c>
      <c r="E38" s="1">
        <v>1</v>
      </c>
      <c r="F38" s="1">
        <v>1</v>
      </c>
      <c r="G38" s="1">
        <v>4</v>
      </c>
      <c r="H38" s="1">
        <v>2</v>
      </c>
      <c r="I38" s="1">
        <v>1</v>
      </c>
    </row>
    <row r="39" spans="1:9" hidden="1" x14ac:dyDescent="0.25">
      <c r="A39">
        <v>10</v>
      </c>
      <c r="B39">
        <v>1</v>
      </c>
      <c r="C39">
        <v>2</v>
      </c>
      <c r="D39" s="1">
        <v>2</v>
      </c>
      <c r="E39" s="1">
        <v>1</v>
      </c>
      <c r="F39" s="1">
        <v>1</v>
      </c>
      <c r="G39" s="1">
        <v>4</v>
      </c>
      <c r="H39" s="1">
        <v>2</v>
      </c>
      <c r="I39" s="1">
        <v>2</v>
      </c>
    </row>
    <row r="40" spans="1:9" hidden="1" x14ac:dyDescent="0.25">
      <c r="A40">
        <v>10</v>
      </c>
      <c r="B40">
        <v>1</v>
      </c>
      <c r="C40">
        <v>3</v>
      </c>
      <c r="D40" s="1">
        <v>3</v>
      </c>
      <c r="E40" s="1">
        <v>1</v>
      </c>
      <c r="F40" s="1">
        <v>1</v>
      </c>
      <c r="G40" s="1">
        <v>3</v>
      </c>
      <c r="H40" s="1">
        <v>4</v>
      </c>
      <c r="I40" s="1">
        <v>3</v>
      </c>
    </row>
    <row r="41" spans="1:9" x14ac:dyDescent="0.25">
      <c r="A41">
        <v>10</v>
      </c>
      <c r="B41">
        <v>1</v>
      </c>
      <c r="C41">
        <v>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</row>
    <row r="42" spans="1:9" hidden="1" x14ac:dyDescent="0.25">
      <c r="A42">
        <v>11</v>
      </c>
      <c r="B42">
        <v>0</v>
      </c>
      <c r="C42">
        <v>1</v>
      </c>
      <c r="D42" s="1">
        <v>2</v>
      </c>
      <c r="E42" s="1">
        <v>3</v>
      </c>
      <c r="F42" s="1">
        <v>3</v>
      </c>
      <c r="G42" s="1">
        <v>5</v>
      </c>
      <c r="H42" s="1">
        <v>3</v>
      </c>
      <c r="I42" s="1">
        <v>1</v>
      </c>
    </row>
    <row r="43" spans="1:9" hidden="1" x14ac:dyDescent="0.25">
      <c r="A43">
        <v>11</v>
      </c>
      <c r="B43">
        <v>0</v>
      </c>
      <c r="C43">
        <v>2</v>
      </c>
      <c r="D43" s="1">
        <v>2</v>
      </c>
      <c r="E43" s="1">
        <v>2</v>
      </c>
      <c r="F43" s="1">
        <v>1</v>
      </c>
      <c r="G43" s="1">
        <v>5</v>
      </c>
      <c r="H43" s="1">
        <v>2</v>
      </c>
      <c r="I43" s="1">
        <v>1</v>
      </c>
    </row>
    <row r="44" spans="1:9" hidden="1" x14ac:dyDescent="0.25">
      <c r="A44">
        <v>11</v>
      </c>
      <c r="B44">
        <v>0</v>
      </c>
      <c r="C44">
        <v>3</v>
      </c>
      <c r="D44" s="1">
        <v>4</v>
      </c>
      <c r="E44" s="1">
        <v>3</v>
      </c>
      <c r="F44" s="1">
        <v>3</v>
      </c>
      <c r="G44" s="1">
        <v>4</v>
      </c>
      <c r="H44" s="1">
        <v>4</v>
      </c>
      <c r="I44" s="1">
        <v>1</v>
      </c>
    </row>
    <row r="45" spans="1:9" x14ac:dyDescent="0.25">
      <c r="A45">
        <v>11</v>
      </c>
      <c r="B45">
        <v>0</v>
      </c>
      <c r="C45">
        <v>4</v>
      </c>
      <c r="D45" s="1">
        <v>3</v>
      </c>
      <c r="E45" s="1">
        <v>2</v>
      </c>
      <c r="F45" s="1">
        <v>4</v>
      </c>
      <c r="G45" s="1">
        <v>5</v>
      </c>
      <c r="H45" s="1">
        <v>3</v>
      </c>
      <c r="I45" s="1">
        <v>1</v>
      </c>
    </row>
    <row r="46" spans="1:9" hidden="1" x14ac:dyDescent="0.25">
      <c r="A46">
        <v>12</v>
      </c>
      <c r="B46">
        <v>1</v>
      </c>
      <c r="C46">
        <v>1</v>
      </c>
      <c r="D46" s="1">
        <v>1</v>
      </c>
      <c r="E46" s="1">
        <v>1</v>
      </c>
      <c r="F46" s="1">
        <v>2</v>
      </c>
      <c r="G46" s="1">
        <v>4</v>
      </c>
      <c r="H46" s="1">
        <v>4</v>
      </c>
      <c r="I46" s="1">
        <v>2</v>
      </c>
    </row>
    <row r="47" spans="1:9" hidden="1" x14ac:dyDescent="0.25">
      <c r="A47">
        <v>12</v>
      </c>
      <c r="B47">
        <v>1</v>
      </c>
      <c r="C47">
        <v>2</v>
      </c>
      <c r="D47" s="1">
        <v>1</v>
      </c>
      <c r="E47" s="1">
        <v>2</v>
      </c>
      <c r="F47" s="1">
        <v>2</v>
      </c>
      <c r="G47" s="1">
        <v>4</v>
      </c>
      <c r="H47" s="1">
        <v>4</v>
      </c>
      <c r="I47" s="1">
        <v>1</v>
      </c>
    </row>
    <row r="48" spans="1:9" hidden="1" x14ac:dyDescent="0.25">
      <c r="A48">
        <v>12</v>
      </c>
      <c r="B48">
        <v>1</v>
      </c>
      <c r="C48">
        <v>3</v>
      </c>
      <c r="D48" s="1">
        <v>5</v>
      </c>
      <c r="E48" s="1">
        <v>5</v>
      </c>
      <c r="F48" s="1">
        <v>5</v>
      </c>
      <c r="G48" s="1">
        <v>3</v>
      </c>
      <c r="H48" s="1">
        <v>5</v>
      </c>
      <c r="I48" s="1">
        <v>5</v>
      </c>
    </row>
    <row r="49" spans="1:9" x14ac:dyDescent="0.25">
      <c r="A49">
        <v>12</v>
      </c>
      <c r="B49">
        <v>1</v>
      </c>
      <c r="C49">
        <v>4</v>
      </c>
      <c r="D49" s="1">
        <v>1</v>
      </c>
      <c r="E49" s="1">
        <v>1</v>
      </c>
      <c r="F49" s="1">
        <v>2</v>
      </c>
      <c r="G49" s="1">
        <v>4</v>
      </c>
      <c r="H49" s="1">
        <v>2</v>
      </c>
      <c r="I49" s="1">
        <v>2</v>
      </c>
    </row>
    <row r="50" spans="1:9" hidden="1" x14ac:dyDescent="0.25">
      <c r="A50">
        <v>13</v>
      </c>
      <c r="B50">
        <v>0</v>
      </c>
      <c r="C50">
        <v>1</v>
      </c>
      <c r="D50" s="1">
        <v>2</v>
      </c>
      <c r="E50" s="1">
        <v>1</v>
      </c>
      <c r="F50" s="1">
        <v>2</v>
      </c>
      <c r="G50" s="1">
        <v>5</v>
      </c>
      <c r="H50" s="1">
        <v>2</v>
      </c>
      <c r="I50" s="1">
        <v>1</v>
      </c>
    </row>
    <row r="51" spans="1:9" hidden="1" x14ac:dyDescent="0.25">
      <c r="A51">
        <v>13</v>
      </c>
      <c r="B51">
        <v>0</v>
      </c>
      <c r="C51">
        <v>2</v>
      </c>
      <c r="D51" s="1">
        <v>2</v>
      </c>
      <c r="E51" s="1">
        <v>1</v>
      </c>
      <c r="F51" s="1">
        <v>1</v>
      </c>
      <c r="G51" s="1">
        <v>5</v>
      </c>
      <c r="H51" s="1">
        <v>2</v>
      </c>
      <c r="I51" s="1">
        <v>1</v>
      </c>
    </row>
    <row r="52" spans="1:9" hidden="1" x14ac:dyDescent="0.25">
      <c r="A52">
        <v>13</v>
      </c>
      <c r="B52">
        <v>0</v>
      </c>
      <c r="C52">
        <v>3</v>
      </c>
      <c r="D52" s="1">
        <v>2</v>
      </c>
      <c r="E52" s="1">
        <v>1</v>
      </c>
      <c r="F52" s="1">
        <v>1</v>
      </c>
      <c r="G52" s="1">
        <v>5</v>
      </c>
      <c r="H52" s="1">
        <v>1</v>
      </c>
      <c r="I52" s="1">
        <v>1</v>
      </c>
    </row>
    <row r="53" spans="1:9" x14ac:dyDescent="0.25">
      <c r="A53">
        <v>13</v>
      </c>
      <c r="B53">
        <v>0</v>
      </c>
      <c r="C53">
        <v>4</v>
      </c>
      <c r="D53" s="1">
        <v>2</v>
      </c>
      <c r="E53" s="1">
        <v>1</v>
      </c>
      <c r="F53" s="1">
        <v>2</v>
      </c>
      <c r="G53" s="1">
        <v>5</v>
      </c>
      <c r="H53" s="1">
        <v>2</v>
      </c>
      <c r="I53" s="1">
        <v>1</v>
      </c>
    </row>
    <row r="54" spans="1:9" hidden="1" x14ac:dyDescent="0.25">
      <c r="A54">
        <v>14</v>
      </c>
      <c r="B54">
        <v>1</v>
      </c>
      <c r="C54">
        <v>1</v>
      </c>
      <c r="D54" s="1">
        <v>3</v>
      </c>
      <c r="E54" s="1">
        <v>1</v>
      </c>
      <c r="F54" s="1">
        <v>3</v>
      </c>
      <c r="G54" s="1">
        <v>3</v>
      </c>
      <c r="H54" s="1">
        <v>4</v>
      </c>
      <c r="I54" s="1">
        <v>4</v>
      </c>
    </row>
    <row r="55" spans="1:9" hidden="1" x14ac:dyDescent="0.25">
      <c r="A55">
        <v>14</v>
      </c>
      <c r="B55">
        <v>1</v>
      </c>
      <c r="C55">
        <v>2</v>
      </c>
      <c r="D55" s="1">
        <v>3</v>
      </c>
      <c r="E55" s="1">
        <v>2</v>
      </c>
      <c r="F55" s="1">
        <v>3</v>
      </c>
      <c r="G55" s="1">
        <v>4</v>
      </c>
      <c r="H55" s="1">
        <v>3</v>
      </c>
      <c r="I55" s="1">
        <v>4</v>
      </c>
    </row>
    <row r="56" spans="1:9" hidden="1" x14ac:dyDescent="0.25">
      <c r="A56">
        <v>14</v>
      </c>
      <c r="B56">
        <v>1</v>
      </c>
      <c r="C56">
        <v>3</v>
      </c>
      <c r="D56" s="1">
        <v>3</v>
      </c>
      <c r="E56" s="1">
        <v>2</v>
      </c>
      <c r="F56" s="1">
        <v>4</v>
      </c>
      <c r="G56" s="1">
        <v>5</v>
      </c>
      <c r="H56" s="1">
        <v>4</v>
      </c>
      <c r="I56" s="1">
        <v>4</v>
      </c>
    </row>
    <row r="57" spans="1:9" x14ac:dyDescent="0.25">
      <c r="A57">
        <v>14</v>
      </c>
      <c r="B57">
        <v>1</v>
      </c>
      <c r="C57">
        <v>4</v>
      </c>
      <c r="D57" s="1">
        <v>4</v>
      </c>
      <c r="E57" s="1">
        <v>2</v>
      </c>
      <c r="F57" s="1">
        <v>4</v>
      </c>
      <c r="G57" s="1">
        <v>4</v>
      </c>
      <c r="H57" s="1">
        <v>4</v>
      </c>
      <c r="I57" s="1">
        <v>4</v>
      </c>
    </row>
    <row r="58" spans="1:9" hidden="1" x14ac:dyDescent="0.25">
      <c r="A58">
        <v>15</v>
      </c>
      <c r="B58">
        <v>0</v>
      </c>
      <c r="C58">
        <v>1</v>
      </c>
      <c r="D58" s="1">
        <v>1</v>
      </c>
      <c r="E58" s="1">
        <v>1</v>
      </c>
      <c r="F58" s="1">
        <v>2</v>
      </c>
      <c r="G58" s="1">
        <v>5</v>
      </c>
      <c r="H58" s="1">
        <v>2</v>
      </c>
      <c r="I58" s="1">
        <v>1</v>
      </c>
    </row>
    <row r="59" spans="1:9" hidden="1" x14ac:dyDescent="0.25">
      <c r="A59">
        <v>15</v>
      </c>
      <c r="B59">
        <v>0</v>
      </c>
      <c r="C59">
        <v>2</v>
      </c>
      <c r="D59" s="1">
        <v>1</v>
      </c>
      <c r="E59" s="1">
        <v>1</v>
      </c>
      <c r="F59" s="1">
        <v>2</v>
      </c>
      <c r="G59" s="1">
        <v>5</v>
      </c>
      <c r="H59" s="1">
        <v>1</v>
      </c>
      <c r="I59" s="1">
        <v>1</v>
      </c>
    </row>
    <row r="60" spans="1:9" hidden="1" x14ac:dyDescent="0.25">
      <c r="A60">
        <v>15</v>
      </c>
      <c r="B60">
        <v>0</v>
      </c>
      <c r="C60">
        <v>3</v>
      </c>
      <c r="D60" s="1">
        <v>2</v>
      </c>
      <c r="E60" s="1">
        <v>1</v>
      </c>
      <c r="F60" s="1">
        <v>2</v>
      </c>
      <c r="G60" s="1">
        <v>4</v>
      </c>
      <c r="H60" s="1">
        <v>3</v>
      </c>
      <c r="I60" s="1">
        <v>2</v>
      </c>
    </row>
    <row r="61" spans="1:9" x14ac:dyDescent="0.25">
      <c r="A61">
        <v>15</v>
      </c>
      <c r="B61">
        <v>0</v>
      </c>
      <c r="C61">
        <v>4</v>
      </c>
      <c r="D61" s="1">
        <v>4</v>
      </c>
      <c r="E61" s="1">
        <v>2</v>
      </c>
      <c r="F61" s="1">
        <v>2</v>
      </c>
      <c r="G61" s="1">
        <v>3</v>
      </c>
      <c r="H61" s="1">
        <v>3</v>
      </c>
      <c r="I61" s="1">
        <v>2</v>
      </c>
    </row>
    <row r="62" spans="1:9" hidden="1" x14ac:dyDescent="0.25">
      <c r="A62">
        <v>16</v>
      </c>
      <c r="B62">
        <v>1</v>
      </c>
      <c r="C62">
        <v>1</v>
      </c>
      <c r="D62" s="1">
        <v>1</v>
      </c>
      <c r="E62" s="1">
        <v>1</v>
      </c>
      <c r="F62" s="1">
        <v>1</v>
      </c>
      <c r="G62" s="1">
        <v>5</v>
      </c>
      <c r="H62" s="1">
        <v>1</v>
      </c>
      <c r="I62" s="1">
        <v>1</v>
      </c>
    </row>
    <row r="63" spans="1:9" hidden="1" x14ac:dyDescent="0.25">
      <c r="A63">
        <v>16</v>
      </c>
      <c r="B63">
        <v>1</v>
      </c>
      <c r="C63">
        <v>2</v>
      </c>
      <c r="D63" s="1">
        <v>1</v>
      </c>
      <c r="E63" s="1">
        <v>1</v>
      </c>
      <c r="F63" s="1">
        <v>1</v>
      </c>
      <c r="G63" s="1">
        <v>5</v>
      </c>
      <c r="H63" s="1">
        <v>1</v>
      </c>
      <c r="I63" s="1">
        <v>1</v>
      </c>
    </row>
    <row r="64" spans="1:9" hidden="1" x14ac:dyDescent="0.25">
      <c r="A64">
        <v>16</v>
      </c>
      <c r="B64">
        <v>1</v>
      </c>
      <c r="C64">
        <v>3</v>
      </c>
      <c r="D64" s="1">
        <v>3</v>
      </c>
      <c r="E64" s="1">
        <v>3</v>
      </c>
      <c r="F64" s="1">
        <v>1</v>
      </c>
      <c r="G64" s="1">
        <v>4</v>
      </c>
      <c r="H64" s="1">
        <v>3</v>
      </c>
      <c r="I64" s="1">
        <v>2</v>
      </c>
    </row>
    <row r="65" spans="1:9" x14ac:dyDescent="0.25">
      <c r="A65">
        <v>16</v>
      </c>
      <c r="B65">
        <v>1</v>
      </c>
      <c r="C65">
        <v>4</v>
      </c>
      <c r="D65" s="1">
        <v>3</v>
      </c>
      <c r="E65" s="1">
        <v>1</v>
      </c>
      <c r="F65" s="1">
        <v>1</v>
      </c>
      <c r="G65" s="1">
        <v>5</v>
      </c>
      <c r="H65" s="1">
        <v>1</v>
      </c>
      <c r="I65" s="1">
        <v>1</v>
      </c>
    </row>
    <row r="66" spans="1:9" hidden="1" x14ac:dyDescent="0.25">
      <c r="A66">
        <v>17</v>
      </c>
      <c r="B66">
        <v>0</v>
      </c>
      <c r="C66">
        <v>1</v>
      </c>
      <c r="D66" s="1">
        <v>2</v>
      </c>
      <c r="E66" s="1">
        <v>3</v>
      </c>
      <c r="F66" s="1">
        <v>2</v>
      </c>
      <c r="G66" s="1">
        <v>4</v>
      </c>
      <c r="H66" s="1">
        <v>3</v>
      </c>
      <c r="I66" s="1">
        <v>2</v>
      </c>
    </row>
    <row r="67" spans="1:9" hidden="1" x14ac:dyDescent="0.25">
      <c r="A67">
        <v>17</v>
      </c>
      <c r="B67">
        <v>0</v>
      </c>
      <c r="C67">
        <v>2</v>
      </c>
      <c r="D67" s="1">
        <v>2</v>
      </c>
      <c r="E67" s="1">
        <v>4</v>
      </c>
      <c r="F67" s="1">
        <v>2</v>
      </c>
      <c r="G67" s="1">
        <v>4</v>
      </c>
      <c r="H67" s="1">
        <v>4</v>
      </c>
      <c r="I67" s="1">
        <v>2</v>
      </c>
    </row>
    <row r="68" spans="1:9" hidden="1" x14ac:dyDescent="0.25">
      <c r="A68">
        <v>17</v>
      </c>
      <c r="B68">
        <v>0</v>
      </c>
      <c r="C68">
        <v>3</v>
      </c>
      <c r="D68" s="1">
        <v>2</v>
      </c>
      <c r="E68" s="1">
        <v>4</v>
      </c>
      <c r="F68" s="1">
        <v>2</v>
      </c>
      <c r="G68" s="1">
        <v>4</v>
      </c>
      <c r="H68" s="1">
        <v>4</v>
      </c>
      <c r="I68" s="1">
        <v>2</v>
      </c>
    </row>
    <row r="69" spans="1:9" x14ac:dyDescent="0.25">
      <c r="A69">
        <v>17</v>
      </c>
      <c r="B69">
        <v>0</v>
      </c>
      <c r="C69">
        <v>4</v>
      </c>
      <c r="D69" s="1">
        <v>3</v>
      </c>
      <c r="E69" s="1">
        <v>4</v>
      </c>
      <c r="F69" s="1">
        <v>2</v>
      </c>
      <c r="G69" s="1">
        <v>4</v>
      </c>
      <c r="H69" s="1">
        <v>4</v>
      </c>
      <c r="I69" s="1">
        <v>3</v>
      </c>
    </row>
    <row r="70" spans="1:9" hidden="1" x14ac:dyDescent="0.25">
      <c r="A70">
        <v>18</v>
      </c>
      <c r="B70">
        <v>1</v>
      </c>
      <c r="C70">
        <v>1</v>
      </c>
      <c r="D70" s="1">
        <v>3</v>
      </c>
      <c r="E70" s="1">
        <v>1</v>
      </c>
      <c r="F70" s="1">
        <v>2</v>
      </c>
      <c r="G70" s="1">
        <v>3</v>
      </c>
      <c r="H70" s="1">
        <v>4</v>
      </c>
      <c r="I70" s="1">
        <v>2</v>
      </c>
    </row>
    <row r="71" spans="1:9" hidden="1" x14ac:dyDescent="0.25">
      <c r="A71">
        <v>18</v>
      </c>
      <c r="B71">
        <v>1</v>
      </c>
      <c r="C71">
        <v>2</v>
      </c>
      <c r="D71" s="1">
        <v>2</v>
      </c>
      <c r="E71" s="1">
        <v>2</v>
      </c>
      <c r="F71" s="1">
        <v>2</v>
      </c>
      <c r="G71" s="1">
        <v>2</v>
      </c>
      <c r="H71" s="1">
        <v>3</v>
      </c>
      <c r="I71" s="1">
        <v>2</v>
      </c>
    </row>
    <row r="72" spans="1:9" hidden="1" x14ac:dyDescent="0.25">
      <c r="A72">
        <v>18</v>
      </c>
      <c r="B72">
        <v>1</v>
      </c>
      <c r="C72">
        <v>3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1</v>
      </c>
    </row>
    <row r="73" spans="1:9" x14ac:dyDescent="0.25">
      <c r="A73">
        <v>18</v>
      </c>
      <c r="B73">
        <v>1</v>
      </c>
      <c r="C73">
        <v>4</v>
      </c>
      <c r="D73" s="1">
        <v>5</v>
      </c>
      <c r="E73" s="1">
        <v>2</v>
      </c>
      <c r="F73" s="1">
        <v>2</v>
      </c>
      <c r="G73" s="1">
        <v>1</v>
      </c>
      <c r="H73" s="1">
        <v>5</v>
      </c>
      <c r="I73" s="1">
        <v>5</v>
      </c>
    </row>
    <row r="74" spans="1:9" hidden="1" x14ac:dyDescent="0.25">
      <c r="A74">
        <v>19</v>
      </c>
      <c r="B74">
        <v>0</v>
      </c>
      <c r="C74">
        <v>1</v>
      </c>
      <c r="D74" s="1">
        <v>1</v>
      </c>
      <c r="E74" s="1">
        <v>1</v>
      </c>
      <c r="F74" s="1">
        <v>1</v>
      </c>
      <c r="G74" s="1">
        <v>5</v>
      </c>
      <c r="H74" s="1">
        <v>1</v>
      </c>
      <c r="I74" s="1">
        <v>1</v>
      </c>
    </row>
    <row r="75" spans="1:9" hidden="1" x14ac:dyDescent="0.25">
      <c r="A75">
        <v>19</v>
      </c>
      <c r="B75">
        <v>0</v>
      </c>
      <c r="C75">
        <v>2</v>
      </c>
      <c r="D75" s="1">
        <v>1</v>
      </c>
      <c r="E75" s="1">
        <v>1</v>
      </c>
      <c r="F75" s="1">
        <v>1</v>
      </c>
      <c r="G75" s="1">
        <v>5</v>
      </c>
      <c r="H75" s="1">
        <v>1</v>
      </c>
      <c r="I75" s="1">
        <v>1</v>
      </c>
    </row>
    <row r="76" spans="1:9" hidden="1" x14ac:dyDescent="0.25">
      <c r="A76">
        <v>19</v>
      </c>
      <c r="B76">
        <v>0</v>
      </c>
      <c r="C76">
        <v>3</v>
      </c>
      <c r="D76" s="1">
        <v>1</v>
      </c>
      <c r="E76" s="1">
        <v>1</v>
      </c>
      <c r="F76" s="1">
        <v>1</v>
      </c>
      <c r="G76" s="1">
        <v>5</v>
      </c>
      <c r="H76" s="1">
        <v>2</v>
      </c>
      <c r="I76" s="1">
        <v>1</v>
      </c>
    </row>
    <row r="77" spans="1:9" x14ac:dyDescent="0.25">
      <c r="A77">
        <v>19</v>
      </c>
      <c r="B77">
        <v>0</v>
      </c>
      <c r="C77">
        <v>4</v>
      </c>
      <c r="D77" s="1">
        <v>2</v>
      </c>
      <c r="E77" s="1">
        <v>1</v>
      </c>
      <c r="F77" s="1">
        <v>1</v>
      </c>
      <c r="G77" s="1">
        <v>4</v>
      </c>
      <c r="H77" s="1">
        <v>2</v>
      </c>
      <c r="I77" s="1">
        <v>1</v>
      </c>
    </row>
    <row r="78" spans="1:9" hidden="1" x14ac:dyDescent="0.25">
      <c r="A78">
        <v>20</v>
      </c>
      <c r="B78">
        <v>1</v>
      </c>
      <c r="C78">
        <v>1</v>
      </c>
      <c r="D78" s="1">
        <v>2</v>
      </c>
      <c r="E78" s="1">
        <v>1</v>
      </c>
      <c r="F78" s="1">
        <v>3</v>
      </c>
      <c r="G78" s="1">
        <v>5</v>
      </c>
      <c r="H78" s="1">
        <v>1</v>
      </c>
      <c r="I78" s="1">
        <v>1</v>
      </c>
    </row>
    <row r="79" spans="1:9" hidden="1" x14ac:dyDescent="0.25">
      <c r="A79">
        <v>20</v>
      </c>
      <c r="B79">
        <v>1</v>
      </c>
      <c r="C79">
        <v>2</v>
      </c>
      <c r="D79" s="1">
        <v>2</v>
      </c>
      <c r="E79" s="1">
        <v>1</v>
      </c>
      <c r="F79" s="1">
        <v>3</v>
      </c>
      <c r="G79" s="1">
        <v>5</v>
      </c>
      <c r="H79" s="1">
        <v>2</v>
      </c>
      <c r="I79" s="1">
        <v>1</v>
      </c>
    </row>
    <row r="80" spans="1:9" hidden="1" x14ac:dyDescent="0.25">
      <c r="A80">
        <v>20</v>
      </c>
      <c r="B80">
        <v>1</v>
      </c>
      <c r="C80">
        <v>3</v>
      </c>
      <c r="D80" s="1">
        <v>3</v>
      </c>
      <c r="E80" s="1">
        <v>1</v>
      </c>
      <c r="F80" s="1">
        <v>3</v>
      </c>
      <c r="G80" s="1">
        <v>5</v>
      </c>
      <c r="H80" s="1">
        <v>3</v>
      </c>
      <c r="I80" s="1">
        <v>1</v>
      </c>
    </row>
    <row r="81" spans="1:10" x14ac:dyDescent="0.25">
      <c r="A81">
        <v>20</v>
      </c>
      <c r="B81">
        <v>1</v>
      </c>
      <c r="C81">
        <v>4</v>
      </c>
      <c r="D81" s="1">
        <v>3</v>
      </c>
      <c r="E81" s="1">
        <v>1</v>
      </c>
      <c r="F81" s="1">
        <v>3</v>
      </c>
      <c r="G81" s="1">
        <v>4</v>
      </c>
      <c r="H81" s="1">
        <v>3</v>
      </c>
      <c r="I81" s="1">
        <v>1</v>
      </c>
      <c r="J81" s="1">
        <v>1</v>
      </c>
    </row>
  </sheetData>
  <autoFilter ref="A1:J81" xr:uid="{F6A1506D-8E9D-4A21-BE60-F1382BC570BB}">
    <filterColumn colId="2">
      <filters>
        <filter val="4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67A8-CA0D-4308-98B6-184104B2F759}">
  <sheetPr filterMode="1"/>
  <dimension ref="A1:I81"/>
  <sheetViews>
    <sheetView tabSelected="1" zoomScale="85" zoomScaleNormal="85" workbookViewId="0">
      <selection activeCell="F69" sqref="F69"/>
    </sheetView>
    <sheetView workbookViewId="1"/>
  </sheetViews>
  <sheetFormatPr defaultRowHeight="13.2" x14ac:dyDescent="0.25"/>
  <cols>
    <col min="1" max="2" width="14.44140625" customWidth="1"/>
    <col min="4" max="4" width="35.88671875" customWidth="1"/>
    <col min="5" max="5" width="33.6640625" customWidth="1"/>
    <col min="6" max="6" width="40.6640625" customWidth="1"/>
    <col min="7" max="7" width="38.5546875" customWidth="1"/>
    <col min="8" max="8" width="29.109375" customWidth="1"/>
    <col min="9" max="9" width="29.6640625" customWidth="1"/>
  </cols>
  <sheetData>
    <row r="1" spans="1:9" ht="92.4" x14ac:dyDescent="0.25">
      <c r="A1" t="s">
        <v>44</v>
      </c>
      <c r="B1" t="s">
        <v>79</v>
      </c>
      <c r="C1" s="8" t="s">
        <v>78</v>
      </c>
      <c r="D1" s="8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</row>
    <row r="2" spans="1:9" hidden="1" x14ac:dyDescent="0.25">
      <c r="A2">
        <v>1</v>
      </c>
      <c r="B2">
        <v>0</v>
      </c>
      <c r="C2">
        <v>1</v>
      </c>
      <c r="D2" s="1">
        <v>2</v>
      </c>
      <c r="E2" s="1">
        <v>1</v>
      </c>
      <c r="F2" s="1">
        <v>1</v>
      </c>
      <c r="G2" s="1">
        <v>5</v>
      </c>
      <c r="H2" s="1">
        <v>2</v>
      </c>
      <c r="I2" s="1">
        <v>2</v>
      </c>
    </row>
    <row r="3" spans="1:9" hidden="1" x14ac:dyDescent="0.25">
      <c r="A3">
        <v>1</v>
      </c>
      <c r="B3">
        <v>0</v>
      </c>
      <c r="C3">
        <v>2</v>
      </c>
      <c r="D3" s="1">
        <v>2</v>
      </c>
      <c r="E3" s="1">
        <v>1</v>
      </c>
      <c r="F3" s="1">
        <v>1</v>
      </c>
      <c r="G3" s="1">
        <v>5</v>
      </c>
      <c r="H3" s="1">
        <v>2</v>
      </c>
      <c r="I3" s="1">
        <v>1</v>
      </c>
    </row>
    <row r="4" spans="1:9" hidden="1" x14ac:dyDescent="0.25">
      <c r="A4">
        <v>1</v>
      </c>
      <c r="B4">
        <v>0</v>
      </c>
      <c r="C4">
        <v>3</v>
      </c>
      <c r="D4" s="1">
        <v>2</v>
      </c>
      <c r="E4" s="1">
        <v>1</v>
      </c>
      <c r="F4" s="1">
        <v>1</v>
      </c>
      <c r="G4" s="1">
        <v>5</v>
      </c>
      <c r="H4" s="1">
        <v>2</v>
      </c>
      <c r="I4" s="1">
        <v>1</v>
      </c>
    </row>
    <row r="5" spans="1:9" x14ac:dyDescent="0.25">
      <c r="A5">
        <v>1</v>
      </c>
      <c r="B5">
        <v>0</v>
      </c>
      <c r="C5">
        <v>4</v>
      </c>
      <c r="D5" s="1">
        <v>2</v>
      </c>
      <c r="E5" s="1">
        <v>1</v>
      </c>
      <c r="F5" s="1">
        <v>1</v>
      </c>
      <c r="G5" s="1">
        <v>5</v>
      </c>
      <c r="H5" s="1">
        <v>2</v>
      </c>
      <c r="I5" s="1">
        <v>1</v>
      </c>
    </row>
    <row r="6" spans="1:9" hidden="1" x14ac:dyDescent="0.25">
      <c r="A6">
        <v>2</v>
      </c>
      <c r="B6">
        <v>1</v>
      </c>
      <c r="C6">
        <v>1</v>
      </c>
      <c r="D6" s="1">
        <v>1</v>
      </c>
      <c r="E6" s="1">
        <v>1</v>
      </c>
      <c r="F6" s="1">
        <v>1</v>
      </c>
      <c r="G6" s="1">
        <v>5</v>
      </c>
      <c r="H6" s="1">
        <v>1</v>
      </c>
      <c r="I6" s="1">
        <v>1</v>
      </c>
    </row>
    <row r="7" spans="1:9" hidden="1" x14ac:dyDescent="0.25">
      <c r="A7">
        <v>2</v>
      </c>
      <c r="B7">
        <v>1</v>
      </c>
      <c r="C7">
        <v>2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1</v>
      </c>
    </row>
    <row r="8" spans="1:9" hidden="1" x14ac:dyDescent="0.25">
      <c r="A8">
        <v>2</v>
      </c>
      <c r="B8">
        <v>1</v>
      </c>
      <c r="C8">
        <v>3</v>
      </c>
      <c r="D8" s="1">
        <v>1</v>
      </c>
      <c r="E8" s="1">
        <v>1</v>
      </c>
      <c r="F8" s="1">
        <v>1</v>
      </c>
      <c r="G8" s="1">
        <v>5</v>
      </c>
      <c r="H8" s="1">
        <v>1</v>
      </c>
      <c r="I8" s="1">
        <v>1</v>
      </c>
    </row>
    <row r="9" spans="1:9" x14ac:dyDescent="0.25">
      <c r="A9">
        <v>2</v>
      </c>
      <c r="B9">
        <v>1</v>
      </c>
      <c r="C9">
        <v>4</v>
      </c>
      <c r="D9" s="1">
        <v>1</v>
      </c>
      <c r="E9" s="1">
        <v>1</v>
      </c>
      <c r="F9" s="1">
        <v>1</v>
      </c>
      <c r="G9" s="1">
        <v>5</v>
      </c>
      <c r="H9" s="1">
        <v>1</v>
      </c>
      <c r="I9" s="1">
        <v>1</v>
      </c>
    </row>
    <row r="10" spans="1:9" hidden="1" x14ac:dyDescent="0.25">
      <c r="A10">
        <v>3</v>
      </c>
      <c r="B10">
        <v>0</v>
      </c>
      <c r="C10">
        <v>1</v>
      </c>
      <c r="D10" s="1">
        <v>1</v>
      </c>
      <c r="E10" s="1">
        <v>1</v>
      </c>
      <c r="F10" s="1">
        <v>3</v>
      </c>
      <c r="G10" s="1">
        <v>5</v>
      </c>
      <c r="H10" s="1">
        <v>1</v>
      </c>
      <c r="I10" s="1">
        <v>1</v>
      </c>
    </row>
    <row r="11" spans="1:9" hidden="1" x14ac:dyDescent="0.25">
      <c r="A11">
        <v>3</v>
      </c>
      <c r="B11">
        <v>0</v>
      </c>
      <c r="C11">
        <v>2</v>
      </c>
      <c r="D11" s="1">
        <v>1</v>
      </c>
      <c r="E11" s="1">
        <v>1</v>
      </c>
      <c r="F11" s="1">
        <v>3</v>
      </c>
      <c r="G11" s="1">
        <v>5</v>
      </c>
      <c r="H11" s="1">
        <v>1</v>
      </c>
      <c r="I11" s="1">
        <v>1</v>
      </c>
    </row>
    <row r="12" spans="1:9" hidden="1" x14ac:dyDescent="0.25">
      <c r="A12">
        <v>3</v>
      </c>
      <c r="B12">
        <v>0</v>
      </c>
      <c r="C12">
        <v>3</v>
      </c>
      <c r="D12" s="1">
        <v>1</v>
      </c>
      <c r="E12" s="1">
        <v>1</v>
      </c>
      <c r="F12" s="1">
        <v>3</v>
      </c>
      <c r="G12" s="1">
        <v>5</v>
      </c>
      <c r="H12" s="1">
        <v>1</v>
      </c>
      <c r="I12" s="1">
        <v>1</v>
      </c>
    </row>
    <row r="13" spans="1:9" x14ac:dyDescent="0.25">
      <c r="A13">
        <v>3</v>
      </c>
      <c r="B13">
        <v>0</v>
      </c>
      <c r="C13">
        <v>4</v>
      </c>
      <c r="D13" s="1">
        <v>1</v>
      </c>
      <c r="E13" s="1">
        <v>1</v>
      </c>
      <c r="F13" s="1">
        <v>3</v>
      </c>
      <c r="G13" s="1">
        <v>5</v>
      </c>
      <c r="H13" s="1">
        <v>1</v>
      </c>
      <c r="I13" s="1">
        <v>1</v>
      </c>
    </row>
    <row r="14" spans="1:9" hidden="1" x14ac:dyDescent="0.25">
      <c r="A14">
        <v>4</v>
      </c>
      <c r="B14">
        <v>1</v>
      </c>
      <c r="C14">
        <v>1</v>
      </c>
      <c r="D14" s="1">
        <v>2</v>
      </c>
      <c r="E14" s="1">
        <v>1</v>
      </c>
      <c r="F14" s="1">
        <v>3</v>
      </c>
      <c r="G14" s="1">
        <v>4</v>
      </c>
      <c r="H14" s="1">
        <v>4</v>
      </c>
      <c r="I14" s="1">
        <v>1</v>
      </c>
    </row>
    <row r="15" spans="1:9" hidden="1" x14ac:dyDescent="0.25">
      <c r="A15">
        <v>4</v>
      </c>
      <c r="B15">
        <v>1</v>
      </c>
      <c r="C15">
        <v>2</v>
      </c>
      <c r="D15" s="1">
        <v>2</v>
      </c>
      <c r="E15" s="1">
        <v>1</v>
      </c>
      <c r="F15" s="1">
        <v>3</v>
      </c>
      <c r="G15" s="1">
        <v>4</v>
      </c>
      <c r="H15" s="1">
        <v>3</v>
      </c>
      <c r="I15" s="1">
        <v>2</v>
      </c>
    </row>
    <row r="16" spans="1:9" hidden="1" x14ac:dyDescent="0.25">
      <c r="A16">
        <v>4</v>
      </c>
      <c r="B16">
        <v>1</v>
      </c>
      <c r="C16">
        <v>3</v>
      </c>
      <c r="D16" s="1">
        <v>4</v>
      </c>
      <c r="E16" s="1">
        <v>3</v>
      </c>
      <c r="F16" s="1">
        <v>1</v>
      </c>
      <c r="G16" s="1">
        <v>2</v>
      </c>
      <c r="H16" s="1">
        <v>4</v>
      </c>
      <c r="I16" s="1">
        <v>4</v>
      </c>
    </row>
    <row r="17" spans="1:9" x14ac:dyDescent="0.25">
      <c r="A17">
        <v>4</v>
      </c>
      <c r="B17">
        <v>1</v>
      </c>
      <c r="C17">
        <v>4</v>
      </c>
      <c r="D17" s="1">
        <v>2</v>
      </c>
      <c r="E17" s="1">
        <v>2</v>
      </c>
      <c r="F17" s="1">
        <v>3</v>
      </c>
      <c r="G17" s="1">
        <v>3</v>
      </c>
      <c r="H17" s="1">
        <v>3</v>
      </c>
      <c r="I17" s="1">
        <v>3</v>
      </c>
    </row>
    <row r="18" spans="1:9" hidden="1" x14ac:dyDescent="0.25">
      <c r="A18">
        <v>5</v>
      </c>
      <c r="B18">
        <v>0</v>
      </c>
      <c r="C18">
        <v>1</v>
      </c>
      <c r="D18" s="1">
        <v>1</v>
      </c>
      <c r="E18" s="1">
        <v>1</v>
      </c>
      <c r="F18" s="1">
        <v>1</v>
      </c>
      <c r="G18" s="1">
        <v>5</v>
      </c>
      <c r="H18" s="1">
        <v>1</v>
      </c>
      <c r="I18" s="1">
        <v>1</v>
      </c>
    </row>
    <row r="19" spans="1:9" hidden="1" x14ac:dyDescent="0.25">
      <c r="A19">
        <v>5</v>
      </c>
      <c r="B19">
        <v>0</v>
      </c>
      <c r="C19">
        <v>2</v>
      </c>
      <c r="D19" s="1">
        <v>1</v>
      </c>
      <c r="E19" s="1">
        <v>1</v>
      </c>
      <c r="F19" s="1">
        <v>1</v>
      </c>
      <c r="G19" s="1">
        <v>5</v>
      </c>
      <c r="H19" s="1">
        <v>1</v>
      </c>
      <c r="I19" s="1">
        <v>1</v>
      </c>
    </row>
    <row r="20" spans="1:9" hidden="1" x14ac:dyDescent="0.25">
      <c r="A20">
        <v>5</v>
      </c>
      <c r="B20">
        <v>0</v>
      </c>
      <c r="C20">
        <v>3</v>
      </c>
      <c r="D20" s="1">
        <v>1</v>
      </c>
      <c r="E20" s="1">
        <v>1</v>
      </c>
      <c r="F20" s="1">
        <v>1</v>
      </c>
      <c r="G20" s="1">
        <v>5</v>
      </c>
      <c r="H20" s="1">
        <v>1</v>
      </c>
      <c r="I20" s="1">
        <v>1</v>
      </c>
    </row>
    <row r="21" spans="1:9" x14ac:dyDescent="0.25">
      <c r="A21">
        <v>5</v>
      </c>
      <c r="B21">
        <v>0</v>
      </c>
      <c r="C21">
        <v>4</v>
      </c>
      <c r="D21" s="1">
        <v>1</v>
      </c>
      <c r="E21" s="1">
        <v>1</v>
      </c>
      <c r="F21" s="1">
        <v>1</v>
      </c>
      <c r="G21" s="1">
        <v>5</v>
      </c>
      <c r="H21" s="1">
        <v>1</v>
      </c>
      <c r="I21" s="1">
        <v>1</v>
      </c>
    </row>
    <row r="22" spans="1:9" hidden="1" x14ac:dyDescent="0.25">
      <c r="A22">
        <v>6</v>
      </c>
      <c r="B22">
        <v>1</v>
      </c>
      <c r="C22">
        <v>1</v>
      </c>
      <c r="D22" s="1">
        <v>1</v>
      </c>
      <c r="E22" s="1">
        <v>1</v>
      </c>
      <c r="F22" s="1">
        <v>1</v>
      </c>
      <c r="G22" s="1">
        <v>5</v>
      </c>
      <c r="H22" s="1">
        <v>1</v>
      </c>
      <c r="I22" s="1">
        <v>1</v>
      </c>
    </row>
    <row r="23" spans="1:9" hidden="1" x14ac:dyDescent="0.25">
      <c r="A23">
        <v>6</v>
      </c>
      <c r="B23">
        <v>1</v>
      </c>
      <c r="C23">
        <v>2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1</v>
      </c>
    </row>
    <row r="24" spans="1:9" hidden="1" x14ac:dyDescent="0.25">
      <c r="A24">
        <v>6</v>
      </c>
      <c r="B24">
        <v>1</v>
      </c>
      <c r="C24">
        <v>3</v>
      </c>
      <c r="D24" s="1">
        <v>1</v>
      </c>
      <c r="E24" s="1">
        <v>2</v>
      </c>
      <c r="F24" s="1">
        <v>1</v>
      </c>
      <c r="G24" s="1">
        <v>4</v>
      </c>
      <c r="H24" s="1">
        <v>2</v>
      </c>
      <c r="I24" s="1">
        <v>1</v>
      </c>
    </row>
    <row r="25" spans="1:9" x14ac:dyDescent="0.25">
      <c r="A25">
        <v>6</v>
      </c>
      <c r="B25">
        <v>1</v>
      </c>
      <c r="C25">
        <v>4</v>
      </c>
      <c r="D25" s="1">
        <v>1</v>
      </c>
      <c r="E25" s="1">
        <v>1</v>
      </c>
      <c r="F25" s="1">
        <v>1</v>
      </c>
      <c r="G25" s="1">
        <v>5</v>
      </c>
      <c r="H25" s="1">
        <v>1</v>
      </c>
      <c r="I25" s="1">
        <v>1</v>
      </c>
    </row>
    <row r="26" spans="1:9" hidden="1" x14ac:dyDescent="0.25">
      <c r="A26">
        <v>7</v>
      </c>
      <c r="B26">
        <v>0</v>
      </c>
      <c r="C26">
        <v>1</v>
      </c>
      <c r="D26" s="1">
        <v>3</v>
      </c>
      <c r="E26" s="1">
        <v>3</v>
      </c>
      <c r="F26" s="1">
        <v>3</v>
      </c>
      <c r="G26" s="1">
        <v>4</v>
      </c>
      <c r="H26" s="1">
        <v>3</v>
      </c>
      <c r="I26" s="1">
        <v>1</v>
      </c>
    </row>
    <row r="27" spans="1:9" hidden="1" x14ac:dyDescent="0.25">
      <c r="A27">
        <v>7</v>
      </c>
      <c r="B27">
        <v>0</v>
      </c>
      <c r="C27">
        <v>2</v>
      </c>
      <c r="D27" s="1">
        <v>3</v>
      </c>
      <c r="E27" s="1">
        <v>3</v>
      </c>
      <c r="F27" s="1">
        <v>2</v>
      </c>
      <c r="G27" s="1">
        <v>4</v>
      </c>
      <c r="H27" s="1">
        <v>3</v>
      </c>
      <c r="I27" s="1">
        <v>1</v>
      </c>
    </row>
    <row r="28" spans="1:9" hidden="1" x14ac:dyDescent="0.25">
      <c r="A28">
        <v>7</v>
      </c>
      <c r="B28">
        <v>0</v>
      </c>
      <c r="C28">
        <v>3</v>
      </c>
      <c r="D28" s="1">
        <v>1</v>
      </c>
      <c r="E28" s="1">
        <v>1</v>
      </c>
      <c r="F28" s="1">
        <v>2</v>
      </c>
      <c r="G28" s="1">
        <v>4</v>
      </c>
      <c r="H28" s="1">
        <v>2</v>
      </c>
      <c r="I28" s="1">
        <v>1</v>
      </c>
    </row>
    <row r="29" spans="1:9" x14ac:dyDescent="0.25">
      <c r="A29">
        <v>7</v>
      </c>
      <c r="B29">
        <v>0</v>
      </c>
      <c r="C29">
        <v>4</v>
      </c>
      <c r="D29" s="1">
        <v>2</v>
      </c>
      <c r="E29" s="1">
        <v>2</v>
      </c>
      <c r="F29" s="1">
        <v>3</v>
      </c>
      <c r="G29" s="1">
        <v>5</v>
      </c>
      <c r="H29" s="1">
        <v>3</v>
      </c>
      <c r="I29" s="1">
        <v>1</v>
      </c>
    </row>
    <row r="30" spans="1:9" hidden="1" x14ac:dyDescent="0.25">
      <c r="A30">
        <v>8</v>
      </c>
      <c r="B30">
        <v>1</v>
      </c>
      <c r="C30">
        <v>1</v>
      </c>
      <c r="D30" s="1">
        <v>3</v>
      </c>
      <c r="E30" s="1">
        <v>2</v>
      </c>
      <c r="F30" s="1">
        <v>3</v>
      </c>
      <c r="G30" s="1">
        <v>5</v>
      </c>
      <c r="H30" s="1">
        <v>2</v>
      </c>
      <c r="I30" s="1">
        <v>1</v>
      </c>
    </row>
    <row r="31" spans="1:9" hidden="1" x14ac:dyDescent="0.25">
      <c r="A31">
        <v>8</v>
      </c>
      <c r="B31">
        <v>1</v>
      </c>
      <c r="C31">
        <v>2</v>
      </c>
      <c r="D31" s="1">
        <v>2</v>
      </c>
      <c r="E31" s="1">
        <v>2</v>
      </c>
      <c r="F31" s="1">
        <v>3</v>
      </c>
      <c r="G31" s="1">
        <v>5</v>
      </c>
      <c r="H31" s="1">
        <v>2</v>
      </c>
      <c r="I31" s="1">
        <v>1</v>
      </c>
    </row>
    <row r="32" spans="1:9" hidden="1" x14ac:dyDescent="0.25">
      <c r="A32">
        <v>8</v>
      </c>
      <c r="B32">
        <v>1</v>
      </c>
      <c r="C32">
        <v>3</v>
      </c>
      <c r="D32" s="1">
        <v>2</v>
      </c>
      <c r="E32" s="1">
        <v>2</v>
      </c>
      <c r="F32" s="1">
        <v>3</v>
      </c>
      <c r="G32" s="1">
        <v>5</v>
      </c>
      <c r="H32" s="1">
        <v>2</v>
      </c>
      <c r="I32" s="1">
        <v>1</v>
      </c>
    </row>
    <row r="33" spans="1:9" x14ac:dyDescent="0.25">
      <c r="A33">
        <v>8</v>
      </c>
      <c r="B33">
        <v>1</v>
      </c>
      <c r="C33">
        <v>4</v>
      </c>
      <c r="D33" s="1">
        <v>2</v>
      </c>
      <c r="E33" s="1">
        <v>2</v>
      </c>
      <c r="F33" s="1">
        <v>2</v>
      </c>
      <c r="G33" s="1">
        <v>5</v>
      </c>
      <c r="H33" s="1">
        <v>1</v>
      </c>
      <c r="I33" s="1">
        <v>1</v>
      </c>
    </row>
    <row r="34" spans="1:9" hidden="1" x14ac:dyDescent="0.25">
      <c r="A34">
        <v>9</v>
      </c>
      <c r="B34">
        <v>0</v>
      </c>
      <c r="C34">
        <v>1</v>
      </c>
      <c r="D34" s="1">
        <v>2</v>
      </c>
      <c r="E34" s="1">
        <v>2</v>
      </c>
      <c r="F34" s="1">
        <v>1</v>
      </c>
      <c r="G34" s="1">
        <v>5</v>
      </c>
      <c r="H34" s="1">
        <v>1</v>
      </c>
      <c r="I34" s="1">
        <v>1</v>
      </c>
    </row>
    <row r="35" spans="1:9" hidden="1" x14ac:dyDescent="0.25">
      <c r="A35">
        <v>9</v>
      </c>
      <c r="B35">
        <v>0</v>
      </c>
      <c r="C35">
        <v>2</v>
      </c>
      <c r="D35" s="1">
        <v>1</v>
      </c>
      <c r="E35" s="1">
        <v>1</v>
      </c>
      <c r="F35" s="1">
        <v>1</v>
      </c>
      <c r="G35" s="1">
        <v>5</v>
      </c>
      <c r="H35" s="1">
        <v>1</v>
      </c>
      <c r="I35" s="1">
        <v>1</v>
      </c>
    </row>
    <row r="36" spans="1:9" hidden="1" x14ac:dyDescent="0.25">
      <c r="A36">
        <v>9</v>
      </c>
      <c r="B36">
        <v>0</v>
      </c>
      <c r="C36">
        <v>3</v>
      </c>
      <c r="D36" s="1">
        <v>3</v>
      </c>
      <c r="E36" s="1">
        <v>2</v>
      </c>
      <c r="F36" s="1">
        <v>1</v>
      </c>
      <c r="G36" s="1">
        <v>4</v>
      </c>
      <c r="H36" s="1">
        <v>2</v>
      </c>
      <c r="I36" s="1">
        <v>1</v>
      </c>
    </row>
    <row r="37" spans="1:9" x14ac:dyDescent="0.25">
      <c r="A37">
        <v>9</v>
      </c>
      <c r="B37">
        <v>0</v>
      </c>
      <c r="C37">
        <v>4</v>
      </c>
      <c r="D37" s="1">
        <v>2</v>
      </c>
      <c r="E37" s="1">
        <v>1</v>
      </c>
      <c r="F37" s="1">
        <v>1</v>
      </c>
      <c r="G37" s="1">
        <v>5</v>
      </c>
      <c r="H37" s="1">
        <v>1</v>
      </c>
      <c r="I37" s="1">
        <v>1</v>
      </c>
    </row>
    <row r="38" spans="1:9" hidden="1" x14ac:dyDescent="0.25">
      <c r="A38">
        <v>10</v>
      </c>
      <c r="B38">
        <v>1</v>
      </c>
      <c r="C38">
        <v>1</v>
      </c>
      <c r="D38" s="1">
        <v>1</v>
      </c>
      <c r="E38" s="1">
        <v>1</v>
      </c>
      <c r="F38" s="1">
        <v>1</v>
      </c>
      <c r="G38" s="1">
        <v>5</v>
      </c>
      <c r="H38" s="1">
        <v>2</v>
      </c>
      <c r="I38" s="1">
        <v>1</v>
      </c>
    </row>
    <row r="39" spans="1:9" hidden="1" x14ac:dyDescent="0.25">
      <c r="A39">
        <v>10</v>
      </c>
      <c r="B39">
        <v>1</v>
      </c>
      <c r="C39">
        <v>2</v>
      </c>
      <c r="D39" s="1">
        <v>2</v>
      </c>
      <c r="E39" s="1">
        <v>1</v>
      </c>
      <c r="F39" s="1">
        <v>1</v>
      </c>
      <c r="G39" s="1">
        <v>4</v>
      </c>
      <c r="H39" s="1">
        <v>1</v>
      </c>
      <c r="I39" s="1">
        <v>1</v>
      </c>
    </row>
    <row r="40" spans="1:9" hidden="1" x14ac:dyDescent="0.25">
      <c r="A40">
        <v>10</v>
      </c>
      <c r="B40">
        <v>1</v>
      </c>
      <c r="C40">
        <v>3</v>
      </c>
      <c r="D40" s="1">
        <v>2</v>
      </c>
      <c r="E40" s="1">
        <v>1</v>
      </c>
      <c r="F40" s="1">
        <v>1</v>
      </c>
      <c r="G40" s="1">
        <v>5</v>
      </c>
      <c r="H40" s="1">
        <v>2</v>
      </c>
      <c r="I40" s="1">
        <v>1</v>
      </c>
    </row>
    <row r="41" spans="1:9" x14ac:dyDescent="0.25">
      <c r="A41">
        <v>10</v>
      </c>
      <c r="B41">
        <v>1</v>
      </c>
      <c r="C41">
        <v>4</v>
      </c>
      <c r="D41" s="1">
        <v>2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</row>
    <row r="42" spans="1:9" hidden="1" x14ac:dyDescent="0.25">
      <c r="A42">
        <v>11</v>
      </c>
      <c r="B42">
        <v>0</v>
      </c>
      <c r="C42">
        <v>1</v>
      </c>
      <c r="D42" s="1">
        <v>2</v>
      </c>
      <c r="E42" s="1">
        <v>1</v>
      </c>
      <c r="F42" s="1">
        <v>2</v>
      </c>
      <c r="G42" s="1">
        <v>5</v>
      </c>
      <c r="H42" s="1">
        <v>2</v>
      </c>
      <c r="I42" s="1">
        <v>1</v>
      </c>
    </row>
    <row r="43" spans="1:9" hidden="1" x14ac:dyDescent="0.25">
      <c r="A43">
        <v>11</v>
      </c>
      <c r="B43">
        <v>0</v>
      </c>
      <c r="C43">
        <v>2</v>
      </c>
      <c r="D43" s="1">
        <v>2</v>
      </c>
      <c r="E43" s="1">
        <v>1</v>
      </c>
      <c r="F43" s="1">
        <v>3</v>
      </c>
      <c r="G43" s="1">
        <v>4</v>
      </c>
      <c r="H43" s="1">
        <v>2</v>
      </c>
      <c r="I43" s="1">
        <v>1</v>
      </c>
    </row>
    <row r="44" spans="1:9" hidden="1" x14ac:dyDescent="0.25">
      <c r="A44">
        <v>11</v>
      </c>
      <c r="B44">
        <v>0</v>
      </c>
      <c r="C44">
        <v>3</v>
      </c>
      <c r="D44" s="1">
        <v>3</v>
      </c>
      <c r="E44" s="1">
        <v>2</v>
      </c>
      <c r="F44" s="1">
        <v>3</v>
      </c>
      <c r="G44" s="1">
        <v>4</v>
      </c>
      <c r="H44" s="1">
        <v>4</v>
      </c>
      <c r="I44" s="1">
        <v>1</v>
      </c>
    </row>
    <row r="45" spans="1:9" x14ac:dyDescent="0.25">
      <c r="A45">
        <v>11</v>
      </c>
      <c r="B45">
        <v>0</v>
      </c>
      <c r="C45">
        <v>4</v>
      </c>
      <c r="D45" s="1">
        <v>3</v>
      </c>
      <c r="E45" s="1">
        <v>1</v>
      </c>
      <c r="F45" s="1">
        <v>3</v>
      </c>
      <c r="G45" s="1">
        <v>5</v>
      </c>
      <c r="H45" s="1">
        <v>3</v>
      </c>
      <c r="I45" s="1">
        <v>1</v>
      </c>
    </row>
    <row r="46" spans="1:9" hidden="1" x14ac:dyDescent="0.25">
      <c r="A46">
        <v>12</v>
      </c>
      <c r="B46">
        <v>1</v>
      </c>
      <c r="C46">
        <v>1</v>
      </c>
      <c r="D46" s="1">
        <v>2</v>
      </c>
      <c r="E46" s="1">
        <v>2</v>
      </c>
      <c r="F46" s="1">
        <v>1</v>
      </c>
      <c r="G46" s="1">
        <v>4</v>
      </c>
      <c r="H46" s="1">
        <v>4</v>
      </c>
      <c r="I46" s="1">
        <v>3</v>
      </c>
    </row>
    <row r="47" spans="1:9" hidden="1" x14ac:dyDescent="0.25">
      <c r="A47">
        <v>12</v>
      </c>
      <c r="B47">
        <v>1</v>
      </c>
      <c r="C47">
        <v>2</v>
      </c>
      <c r="D47" s="1">
        <v>2</v>
      </c>
      <c r="E47" s="1">
        <v>2</v>
      </c>
      <c r="F47" s="1">
        <v>2</v>
      </c>
      <c r="G47" s="1">
        <v>4</v>
      </c>
      <c r="H47" s="1">
        <v>3</v>
      </c>
      <c r="I47" s="1">
        <v>3</v>
      </c>
    </row>
    <row r="48" spans="1:9" hidden="1" x14ac:dyDescent="0.25">
      <c r="A48">
        <v>12</v>
      </c>
      <c r="B48">
        <v>1</v>
      </c>
      <c r="C48">
        <v>3</v>
      </c>
      <c r="D48" s="1">
        <v>5</v>
      </c>
      <c r="E48" s="1">
        <v>5</v>
      </c>
      <c r="F48" s="1">
        <v>5</v>
      </c>
      <c r="G48" s="1">
        <v>1</v>
      </c>
      <c r="H48" s="1">
        <v>5</v>
      </c>
      <c r="I48" s="1">
        <v>5</v>
      </c>
    </row>
    <row r="49" spans="1:9" x14ac:dyDescent="0.25">
      <c r="A49">
        <v>12</v>
      </c>
      <c r="B49">
        <v>1</v>
      </c>
      <c r="C49">
        <v>4</v>
      </c>
      <c r="D49" s="1">
        <v>3</v>
      </c>
      <c r="E49" s="1">
        <v>2</v>
      </c>
      <c r="F49" s="1">
        <v>3</v>
      </c>
      <c r="G49" s="1">
        <v>5</v>
      </c>
      <c r="H49" s="1">
        <v>4</v>
      </c>
      <c r="I49" s="1">
        <v>3</v>
      </c>
    </row>
    <row r="50" spans="1:9" hidden="1" x14ac:dyDescent="0.25">
      <c r="A50">
        <v>13</v>
      </c>
      <c r="B50">
        <v>0</v>
      </c>
      <c r="C50">
        <v>1</v>
      </c>
      <c r="D50" s="1">
        <v>1</v>
      </c>
      <c r="E50" s="1">
        <v>1</v>
      </c>
      <c r="F50" s="1">
        <v>1</v>
      </c>
      <c r="G50" s="1">
        <v>5</v>
      </c>
      <c r="H50" s="1">
        <v>1</v>
      </c>
      <c r="I50" s="1">
        <v>1</v>
      </c>
    </row>
    <row r="51" spans="1:9" hidden="1" x14ac:dyDescent="0.25">
      <c r="A51">
        <v>13</v>
      </c>
      <c r="B51">
        <v>0</v>
      </c>
      <c r="C51">
        <v>2</v>
      </c>
      <c r="D51" s="1">
        <v>1</v>
      </c>
      <c r="E51" s="1">
        <v>1</v>
      </c>
      <c r="F51" s="1">
        <v>1</v>
      </c>
      <c r="G51" s="1">
        <v>5</v>
      </c>
      <c r="H51" s="1">
        <v>1</v>
      </c>
      <c r="I51" s="1">
        <v>1</v>
      </c>
    </row>
    <row r="52" spans="1:9" hidden="1" x14ac:dyDescent="0.25">
      <c r="A52">
        <v>13</v>
      </c>
      <c r="B52">
        <v>0</v>
      </c>
      <c r="C52">
        <v>3</v>
      </c>
      <c r="D52" s="1">
        <v>1</v>
      </c>
      <c r="E52" s="1">
        <v>1</v>
      </c>
      <c r="F52" s="1">
        <v>1</v>
      </c>
      <c r="G52" s="1">
        <v>5</v>
      </c>
      <c r="H52" s="1">
        <v>1</v>
      </c>
      <c r="I52" s="1">
        <v>1</v>
      </c>
    </row>
    <row r="53" spans="1:9" x14ac:dyDescent="0.25">
      <c r="A53">
        <v>13</v>
      </c>
      <c r="B53">
        <v>0</v>
      </c>
      <c r="C53">
        <v>4</v>
      </c>
      <c r="D53" s="1">
        <v>1</v>
      </c>
      <c r="E53" s="1">
        <v>1</v>
      </c>
      <c r="F53" s="1">
        <v>1</v>
      </c>
      <c r="G53" s="1">
        <v>5</v>
      </c>
      <c r="H53" s="1">
        <v>1</v>
      </c>
      <c r="I53" s="1">
        <v>1</v>
      </c>
    </row>
    <row r="54" spans="1:9" hidden="1" x14ac:dyDescent="0.25">
      <c r="A54">
        <v>14</v>
      </c>
      <c r="B54">
        <v>1</v>
      </c>
      <c r="C54">
        <v>1</v>
      </c>
      <c r="D54" s="1">
        <v>1</v>
      </c>
      <c r="E54" s="1">
        <v>1</v>
      </c>
      <c r="F54" s="1">
        <v>2</v>
      </c>
      <c r="G54" s="1">
        <v>5</v>
      </c>
      <c r="H54" s="1">
        <v>1</v>
      </c>
      <c r="I54" s="1">
        <v>2</v>
      </c>
    </row>
    <row r="55" spans="1:9" hidden="1" x14ac:dyDescent="0.25">
      <c r="A55">
        <v>14</v>
      </c>
      <c r="B55">
        <v>1</v>
      </c>
      <c r="C55">
        <v>2</v>
      </c>
      <c r="D55" s="1">
        <v>1</v>
      </c>
      <c r="E55" s="1">
        <v>1</v>
      </c>
      <c r="F55" s="1">
        <v>2</v>
      </c>
      <c r="G55" s="1">
        <v>5</v>
      </c>
      <c r="H55" s="1">
        <v>2</v>
      </c>
      <c r="I55" s="1">
        <v>2</v>
      </c>
    </row>
    <row r="56" spans="1:9" hidden="1" x14ac:dyDescent="0.25">
      <c r="A56">
        <v>14</v>
      </c>
      <c r="B56">
        <v>1</v>
      </c>
      <c r="C56">
        <v>3</v>
      </c>
      <c r="D56" s="1">
        <v>2</v>
      </c>
      <c r="E56" s="1">
        <v>1</v>
      </c>
      <c r="F56" s="1">
        <v>2</v>
      </c>
      <c r="G56" s="1">
        <v>5</v>
      </c>
      <c r="H56" s="1">
        <v>2</v>
      </c>
      <c r="I56" s="1">
        <v>2</v>
      </c>
    </row>
    <row r="57" spans="1:9" x14ac:dyDescent="0.25">
      <c r="A57">
        <v>14</v>
      </c>
      <c r="B57">
        <v>1</v>
      </c>
      <c r="C57">
        <v>4</v>
      </c>
      <c r="D57" s="1">
        <v>2</v>
      </c>
      <c r="E57" s="1">
        <v>1</v>
      </c>
      <c r="F57" s="1">
        <v>2</v>
      </c>
      <c r="G57" s="1">
        <v>5</v>
      </c>
      <c r="H57" s="1">
        <v>2</v>
      </c>
      <c r="I57" s="1">
        <v>2</v>
      </c>
    </row>
    <row r="58" spans="1:9" hidden="1" x14ac:dyDescent="0.25">
      <c r="A58">
        <v>15</v>
      </c>
      <c r="B58">
        <v>0</v>
      </c>
      <c r="C58">
        <v>1</v>
      </c>
      <c r="D58" s="1">
        <v>1</v>
      </c>
      <c r="E58" s="1">
        <v>3</v>
      </c>
      <c r="F58" s="1">
        <v>3</v>
      </c>
      <c r="G58" s="1">
        <v>4</v>
      </c>
      <c r="H58" s="1">
        <v>3</v>
      </c>
      <c r="I58" s="1">
        <v>3</v>
      </c>
    </row>
    <row r="59" spans="1:9" hidden="1" x14ac:dyDescent="0.25">
      <c r="A59">
        <v>15</v>
      </c>
      <c r="B59">
        <v>0</v>
      </c>
      <c r="C59">
        <v>2</v>
      </c>
      <c r="D59" s="1">
        <v>1</v>
      </c>
      <c r="E59" s="1">
        <v>2</v>
      </c>
      <c r="F59" s="1">
        <v>2</v>
      </c>
      <c r="G59" s="1">
        <v>4</v>
      </c>
      <c r="H59" s="1">
        <v>2</v>
      </c>
      <c r="I59" s="1">
        <v>2</v>
      </c>
    </row>
    <row r="60" spans="1:9" hidden="1" x14ac:dyDescent="0.25">
      <c r="A60">
        <v>15</v>
      </c>
      <c r="B60">
        <v>0</v>
      </c>
      <c r="C60">
        <v>3</v>
      </c>
      <c r="D60" s="1">
        <v>2</v>
      </c>
      <c r="E60" s="1">
        <v>1</v>
      </c>
      <c r="F60" s="1">
        <v>2</v>
      </c>
      <c r="G60" s="1">
        <v>4</v>
      </c>
      <c r="H60" s="1">
        <v>4</v>
      </c>
      <c r="I60" s="1">
        <v>4</v>
      </c>
    </row>
    <row r="61" spans="1:9" x14ac:dyDescent="0.25">
      <c r="A61">
        <v>15</v>
      </c>
      <c r="B61">
        <v>0</v>
      </c>
      <c r="C61">
        <v>4</v>
      </c>
      <c r="D61" s="1">
        <v>1</v>
      </c>
      <c r="E61" s="1">
        <v>1</v>
      </c>
      <c r="F61" s="1">
        <v>1</v>
      </c>
      <c r="G61" s="1">
        <v>5</v>
      </c>
      <c r="H61" s="1">
        <v>1</v>
      </c>
      <c r="I61" s="1">
        <v>1</v>
      </c>
    </row>
    <row r="62" spans="1:9" hidden="1" x14ac:dyDescent="0.25">
      <c r="A62">
        <v>16</v>
      </c>
      <c r="B62">
        <v>1</v>
      </c>
      <c r="C62">
        <v>1</v>
      </c>
      <c r="D62" s="1">
        <v>1</v>
      </c>
      <c r="E62" s="1">
        <v>1</v>
      </c>
      <c r="F62" s="1">
        <v>1</v>
      </c>
      <c r="G62" s="1">
        <v>5</v>
      </c>
      <c r="H62" s="1">
        <v>2</v>
      </c>
      <c r="I62" s="1">
        <v>2</v>
      </c>
    </row>
    <row r="63" spans="1:9" hidden="1" x14ac:dyDescent="0.25">
      <c r="A63">
        <v>16</v>
      </c>
      <c r="B63">
        <v>1</v>
      </c>
      <c r="C63">
        <v>2</v>
      </c>
      <c r="D63" s="1">
        <v>1</v>
      </c>
      <c r="E63" s="1">
        <v>1</v>
      </c>
      <c r="F63" s="1">
        <v>1</v>
      </c>
      <c r="G63" s="1">
        <v>5</v>
      </c>
      <c r="H63" s="1">
        <v>1</v>
      </c>
      <c r="I63" s="1">
        <v>1</v>
      </c>
    </row>
    <row r="64" spans="1:9" hidden="1" x14ac:dyDescent="0.25">
      <c r="A64">
        <v>16</v>
      </c>
      <c r="B64">
        <v>1</v>
      </c>
      <c r="C64">
        <v>3</v>
      </c>
      <c r="D64" s="1">
        <v>5</v>
      </c>
      <c r="E64" s="1">
        <v>4</v>
      </c>
      <c r="F64" s="1">
        <v>1</v>
      </c>
      <c r="G64" s="1">
        <v>4</v>
      </c>
      <c r="H64" s="1">
        <v>3</v>
      </c>
      <c r="I64" s="1">
        <v>2</v>
      </c>
    </row>
    <row r="65" spans="1:9" x14ac:dyDescent="0.25">
      <c r="A65">
        <v>16</v>
      </c>
      <c r="B65">
        <v>1</v>
      </c>
      <c r="C65">
        <v>4</v>
      </c>
      <c r="D65" s="1">
        <v>2</v>
      </c>
      <c r="E65" s="1">
        <v>1</v>
      </c>
      <c r="F65" s="1">
        <v>1</v>
      </c>
      <c r="G65" s="1">
        <v>5</v>
      </c>
      <c r="H65" s="1">
        <v>1</v>
      </c>
      <c r="I65" s="1">
        <v>1</v>
      </c>
    </row>
    <row r="66" spans="1:9" hidden="1" x14ac:dyDescent="0.25">
      <c r="A66">
        <v>17</v>
      </c>
      <c r="B66">
        <v>0</v>
      </c>
      <c r="C66">
        <v>1</v>
      </c>
      <c r="D66" s="1">
        <v>1</v>
      </c>
      <c r="E66" s="1">
        <v>1</v>
      </c>
      <c r="F66" s="1">
        <v>1</v>
      </c>
      <c r="G66" s="1">
        <v>5</v>
      </c>
      <c r="H66" s="1">
        <v>2</v>
      </c>
      <c r="I66" s="1">
        <v>1</v>
      </c>
    </row>
    <row r="67" spans="1:9" hidden="1" x14ac:dyDescent="0.25">
      <c r="A67">
        <v>17</v>
      </c>
      <c r="B67">
        <v>0</v>
      </c>
      <c r="C67">
        <v>2</v>
      </c>
      <c r="D67" s="1">
        <v>1</v>
      </c>
      <c r="E67" s="1">
        <v>2</v>
      </c>
      <c r="F67" s="1">
        <v>1</v>
      </c>
      <c r="G67" s="1">
        <v>5</v>
      </c>
      <c r="H67" s="1">
        <v>2</v>
      </c>
      <c r="I67" s="1">
        <v>1</v>
      </c>
    </row>
    <row r="68" spans="1:9" hidden="1" x14ac:dyDescent="0.25">
      <c r="A68">
        <v>17</v>
      </c>
      <c r="B68">
        <v>0</v>
      </c>
      <c r="C68">
        <v>3</v>
      </c>
      <c r="D68" s="1">
        <v>2</v>
      </c>
      <c r="E68" s="1">
        <v>2</v>
      </c>
      <c r="F68" s="1">
        <v>2</v>
      </c>
      <c r="G68" s="1">
        <v>4</v>
      </c>
      <c r="H68" s="1">
        <v>2</v>
      </c>
      <c r="I68" s="1">
        <v>1</v>
      </c>
    </row>
    <row r="69" spans="1:9" x14ac:dyDescent="0.25">
      <c r="A69">
        <v>17</v>
      </c>
      <c r="B69">
        <v>0</v>
      </c>
      <c r="C69">
        <v>4</v>
      </c>
      <c r="D69" s="1">
        <v>2</v>
      </c>
      <c r="E69" s="1">
        <v>2</v>
      </c>
      <c r="F69" s="1">
        <v>2</v>
      </c>
      <c r="G69" s="1">
        <v>4</v>
      </c>
      <c r="H69" s="1">
        <v>2</v>
      </c>
      <c r="I69" s="1">
        <v>1</v>
      </c>
    </row>
    <row r="70" spans="1:9" hidden="1" x14ac:dyDescent="0.25">
      <c r="A70">
        <v>18</v>
      </c>
      <c r="B70">
        <v>1</v>
      </c>
      <c r="C70">
        <v>1</v>
      </c>
      <c r="D70" s="1">
        <v>1</v>
      </c>
      <c r="E70" s="1">
        <v>1</v>
      </c>
      <c r="F70" s="1">
        <v>1</v>
      </c>
      <c r="G70" s="1">
        <v>5</v>
      </c>
      <c r="I70" s="1">
        <v>1</v>
      </c>
    </row>
    <row r="71" spans="1:9" hidden="1" x14ac:dyDescent="0.25">
      <c r="A71">
        <v>18</v>
      </c>
      <c r="B71">
        <v>1</v>
      </c>
      <c r="C71">
        <v>2</v>
      </c>
      <c r="D71" s="1">
        <v>1</v>
      </c>
      <c r="E71" s="1">
        <v>1</v>
      </c>
      <c r="F71" s="1">
        <v>1</v>
      </c>
      <c r="G71" s="1">
        <v>5</v>
      </c>
      <c r="H71" s="1">
        <v>1</v>
      </c>
      <c r="I71" s="1">
        <v>1</v>
      </c>
    </row>
    <row r="72" spans="1:9" hidden="1" x14ac:dyDescent="0.25">
      <c r="A72">
        <v>18</v>
      </c>
      <c r="B72">
        <v>1</v>
      </c>
      <c r="C72">
        <v>3</v>
      </c>
      <c r="D72" s="1">
        <v>1</v>
      </c>
      <c r="E72" s="1">
        <v>1</v>
      </c>
      <c r="F72" s="1">
        <v>1</v>
      </c>
      <c r="G72" s="1">
        <v>5</v>
      </c>
      <c r="H72" s="1">
        <v>1</v>
      </c>
      <c r="I72" s="1">
        <v>1</v>
      </c>
    </row>
    <row r="73" spans="1:9" x14ac:dyDescent="0.25">
      <c r="A73">
        <v>18</v>
      </c>
      <c r="B73">
        <v>1</v>
      </c>
      <c r="C73">
        <v>4</v>
      </c>
      <c r="D73" s="1">
        <v>1</v>
      </c>
      <c r="E73" s="1">
        <v>1</v>
      </c>
      <c r="F73" s="1">
        <v>1</v>
      </c>
      <c r="G73" s="1">
        <v>4</v>
      </c>
      <c r="H73" s="1">
        <v>1</v>
      </c>
      <c r="I73" s="1">
        <v>1</v>
      </c>
    </row>
    <row r="74" spans="1:9" hidden="1" x14ac:dyDescent="0.25">
      <c r="A74">
        <v>19</v>
      </c>
      <c r="B74">
        <v>0</v>
      </c>
      <c r="C74">
        <v>1</v>
      </c>
      <c r="D74" s="1">
        <v>2</v>
      </c>
      <c r="E74" s="1">
        <v>1</v>
      </c>
      <c r="F74" s="1">
        <v>3</v>
      </c>
      <c r="G74" s="1">
        <v>4</v>
      </c>
      <c r="H74" s="1">
        <v>4</v>
      </c>
      <c r="I74" s="1">
        <v>1</v>
      </c>
    </row>
    <row r="75" spans="1:9" hidden="1" x14ac:dyDescent="0.25">
      <c r="A75">
        <v>19</v>
      </c>
      <c r="B75">
        <v>0</v>
      </c>
      <c r="C75">
        <v>2</v>
      </c>
      <c r="D75" s="1">
        <v>2</v>
      </c>
      <c r="E75" s="1">
        <v>1</v>
      </c>
      <c r="F75" s="1">
        <v>2</v>
      </c>
      <c r="G75" s="1">
        <v>5</v>
      </c>
      <c r="H75" s="1">
        <v>2</v>
      </c>
      <c r="I75" s="1">
        <v>1</v>
      </c>
    </row>
    <row r="76" spans="1:9" hidden="1" x14ac:dyDescent="0.25">
      <c r="A76">
        <v>19</v>
      </c>
      <c r="B76">
        <v>0</v>
      </c>
      <c r="C76">
        <v>3</v>
      </c>
      <c r="D76" s="1">
        <v>3</v>
      </c>
      <c r="E76" s="1">
        <v>2</v>
      </c>
      <c r="F76" s="1">
        <v>2</v>
      </c>
      <c r="G76" s="1">
        <v>4</v>
      </c>
      <c r="H76" s="1">
        <v>5</v>
      </c>
      <c r="I76" s="1">
        <v>3</v>
      </c>
    </row>
    <row r="77" spans="1:9" x14ac:dyDescent="0.25">
      <c r="A77">
        <v>19</v>
      </c>
      <c r="B77">
        <v>0</v>
      </c>
      <c r="C77">
        <v>4</v>
      </c>
      <c r="D77" s="1">
        <v>2</v>
      </c>
      <c r="E77" s="1">
        <v>1</v>
      </c>
      <c r="F77" s="1">
        <v>2</v>
      </c>
      <c r="G77" s="1">
        <v>5</v>
      </c>
      <c r="H77" s="1">
        <v>4</v>
      </c>
      <c r="I77" s="1">
        <v>2</v>
      </c>
    </row>
    <row r="78" spans="1:9" hidden="1" x14ac:dyDescent="0.25">
      <c r="A78">
        <v>20</v>
      </c>
      <c r="B78">
        <v>1</v>
      </c>
      <c r="C78">
        <v>1</v>
      </c>
      <c r="D78" s="1">
        <v>3</v>
      </c>
      <c r="E78" s="1">
        <v>1</v>
      </c>
      <c r="F78" s="1">
        <v>3</v>
      </c>
      <c r="G78" s="1">
        <v>5</v>
      </c>
      <c r="H78" s="1">
        <v>1</v>
      </c>
      <c r="I78" s="1">
        <v>1</v>
      </c>
    </row>
    <row r="79" spans="1:9" hidden="1" x14ac:dyDescent="0.25">
      <c r="A79">
        <v>20</v>
      </c>
      <c r="B79">
        <v>1</v>
      </c>
      <c r="C79">
        <v>2</v>
      </c>
      <c r="D79" s="1">
        <v>3</v>
      </c>
      <c r="E79" s="1">
        <v>1</v>
      </c>
      <c r="F79" s="1">
        <v>2</v>
      </c>
      <c r="G79" s="1">
        <v>5</v>
      </c>
      <c r="H79" s="1">
        <v>1</v>
      </c>
      <c r="I79" s="1">
        <v>1</v>
      </c>
    </row>
    <row r="80" spans="1:9" hidden="1" x14ac:dyDescent="0.25">
      <c r="A80">
        <v>20</v>
      </c>
      <c r="B80">
        <v>1</v>
      </c>
      <c r="C80">
        <v>3</v>
      </c>
      <c r="D80" s="1">
        <v>3</v>
      </c>
      <c r="E80" s="1">
        <v>2</v>
      </c>
      <c r="F80" s="1">
        <v>2</v>
      </c>
      <c r="G80" s="1">
        <v>4</v>
      </c>
      <c r="H80" s="1">
        <v>3</v>
      </c>
      <c r="I80" s="1">
        <v>1</v>
      </c>
    </row>
    <row r="81" spans="1:9" x14ac:dyDescent="0.25">
      <c r="A81">
        <v>20</v>
      </c>
      <c r="B81">
        <v>1</v>
      </c>
      <c r="C81">
        <v>4</v>
      </c>
      <c r="D81" s="1">
        <v>2</v>
      </c>
      <c r="E81" s="1">
        <v>1</v>
      </c>
      <c r="F81" s="1">
        <v>3</v>
      </c>
      <c r="G81" s="1">
        <v>5</v>
      </c>
      <c r="H81" s="1">
        <v>1</v>
      </c>
      <c r="I81" s="1">
        <v>1</v>
      </c>
    </row>
  </sheetData>
  <autoFilter ref="A1:I81" xr:uid="{4EC667A8-CA0D-4308-98B6-184104B2F759}">
    <filterColumn colId="2">
      <filters>
        <filter val="4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209"/>
  <sheetViews>
    <sheetView workbookViewId="0">
      <selection activeCell="C2" sqref="C2"/>
    </sheetView>
    <sheetView workbookViewId="1"/>
  </sheetViews>
  <sheetFormatPr defaultColWidth="12.6640625" defaultRowHeight="15.75" customHeight="1" x14ac:dyDescent="0.25"/>
  <cols>
    <col min="28" max="29" width="13.6640625" customWidth="1"/>
  </cols>
  <sheetData>
    <row r="1" spans="1:33" ht="13.2" x14ac:dyDescent="0.25">
      <c r="A1" s="3" t="s">
        <v>43</v>
      </c>
      <c r="B1" s="3" t="s">
        <v>44</v>
      </c>
      <c r="C1" s="3" t="s">
        <v>76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73</v>
      </c>
      <c r="AF1" s="1" t="s">
        <v>74</v>
      </c>
      <c r="AG1" s="1" t="s">
        <v>77</v>
      </c>
    </row>
    <row r="2" spans="1:33" ht="13.2" x14ac:dyDescent="0.25">
      <c r="A2" s="4">
        <v>1</v>
      </c>
      <c r="B2" s="4">
        <v>1</v>
      </c>
      <c r="C2" s="4">
        <f>IF(D2=4, IF(Z2=0, 5, 4), IF(D2=5, IF(Z2=1, 7, 6), D2))</f>
        <v>1</v>
      </c>
      <c r="D2" s="4">
        <v>1</v>
      </c>
      <c r="E2" s="3">
        <v>73.306430000000006</v>
      </c>
      <c r="F2" s="4">
        <v>6</v>
      </c>
      <c r="G2" s="5" t="b">
        <v>1</v>
      </c>
      <c r="H2" s="3">
        <v>27.596419999999998</v>
      </c>
      <c r="I2" s="4">
        <v>50</v>
      </c>
      <c r="J2" s="4">
        <v>0</v>
      </c>
      <c r="K2" s="4">
        <v>0</v>
      </c>
      <c r="L2" s="3">
        <v>0.1543245</v>
      </c>
      <c r="M2" s="3">
        <v>644.73879999999997</v>
      </c>
      <c r="N2" s="3">
        <v>0.1994283</v>
      </c>
      <c r="O2" s="3">
        <v>25.72165</v>
      </c>
      <c r="P2" s="4">
        <v>8</v>
      </c>
      <c r="Q2" s="4">
        <v>7</v>
      </c>
      <c r="R2" s="4">
        <v>0</v>
      </c>
      <c r="S2" s="4">
        <v>0</v>
      </c>
      <c r="T2" s="4">
        <v>0</v>
      </c>
      <c r="U2" s="4">
        <v>0</v>
      </c>
      <c r="V2" s="4">
        <v>133</v>
      </c>
      <c r="W2" s="3">
        <v>23747.279999999999</v>
      </c>
      <c r="X2" s="3">
        <v>801.80960000000005</v>
      </c>
      <c r="Y2" s="3">
        <v>4.3910460000000002</v>
      </c>
      <c r="Z2" s="4">
        <v>0</v>
      </c>
      <c r="AA2" s="1">
        <f t="shared" ref="AA2:AA101" si="0">$E2-$H2-$O2</f>
        <v>19.988360000000011</v>
      </c>
      <c r="AB2" s="1">
        <v>150</v>
      </c>
      <c r="AC2" s="1" t="b">
        <f t="shared" ref="AC2:AC101" si="1">E2&lt;AB2</f>
        <v>1</v>
      </c>
      <c r="AD2">
        <f>IF(Z2=0, 93.74, 137.68)</f>
        <v>93.74</v>
      </c>
      <c r="AE2">
        <f>W2/AD2</f>
        <v>253.33134200981439</v>
      </c>
      <c r="AF2">
        <f>AE2*0.0254</f>
        <v>6.4346160870492852</v>
      </c>
      <c r="AG2">
        <f>E2-AA2</f>
        <v>53.318069999999992</v>
      </c>
    </row>
    <row r="3" spans="1:33" ht="13.2" x14ac:dyDescent="0.25">
      <c r="A3" s="4">
        <v>1</v>
      </c>
      <c r="B3" s="4">
        <v>1</v>
      </c>
      <c r="C3" s="4">
        <f t="shared" ref="C3:C66" si="2">IF(D3=4, IF(Z3=0, 5, 4), IF(D3=5, IF(Z3=1, 7, 6), D3))</f>
        <v>2</v>
      </c>
      <c r="D3" s="4">
        <v>2</v>
      </c>
      <c r="E3" s="3">
        <v>45.839109999999998</v>
      </c>
      <c r="F3" s="4">
        <v>5</v>
      </c>
      <c r="G3" s="5" t="b">
        <v>1</v>
      </c>
      <c r="H3" s="3">
        <v>11.224640000000001</v>
      </c>
      <c r="I3" s="4">
        <v>19</v>
      </c>
      <c r="J3" s="4">
        <v>0</v>
      </c>
      <c r="K3" s="4">
        <v>0</v>
      </c>
      <c r="L3" s="3">
        <v>1.5384129999999999E-2</v>
      </c>
      <c r="M3" s="3">
        <v>139.24549999999999</v>
      </c>
      <c r="N3" s="3">
        <v>9.9188230000000002E-3</v>
      </c>
      <c r="O3" s="3">
        <v>19.024989999999999</v>
      </c>
      <c r="P3" s="4">
        <v>8</v>
      </c>
      <c r="Q3" s="4">
        <v>0</v>
      </c>
      <c r="R3" s="4">
        <v>0</v>
      </c>
      <c r="S3" s="4">
        <v>0</v>
      </c>
      <c r="T3" s="4">
        <v>0</v>
      </c>
      <c r="U3" s="4">
        <v>5</v>
      </c>
      <c r="V3" s="4">
        <v>58</v>
      </c>
      <c r="W3" s="3">
        <v>7603.8789999999999</v>
      </c>
      <c r="X3" s="3">
        <v>396.38310000000001</v>
      </c>
      <c r="Y3" s="3">
        <v>2.380512</v>
      </c>
      <c r="Z3" s="4">
        <v>0</v>
      </c>
      <c r="AA3" s="1">
        <f t="shared" si="0"/>
        <v>15.589479999999998</v>
      </c>
      <c r="AB3" s="1">
        <v>150</v>
      </c>
      <c r="AC3" s="1" t="b">
        <f t="shared" si="1"/>
        <v>1</v>
      </c>
      <c r="AD3">
        <f t="shared" ref="AD3:AD66" si="3">IF(Z3=0, 93.74, 137.68)</f>
        <v>93.74</v>
      </c>
      <c r="AE3">
        <f t="shared" ref="AE3:AE66" si="4">W3/AD3</f>
        <v>81.116695114145514</v>
      </c>
      <c r="AF3">
        <f t="shared" ref="AF3:AF66" si="5">AE3*0.0254</f>
        <v>2.0603640558992962</v>
      </c>
      <c r="AG3">
        <f t="shared" ref="AG3:AG66" si="6">E3-AA3</f>
        <v>30.24963</v>
      </c>
    </row>
    <row r="4" spans="1:33" ht="13.2" x14ac:dyDescent="0.25">
      <c r="A4" s="4">
        <v>1</v>
      </c>
      <c r="B4" s="4">
        <v>1</v>
      </c>
      <c r="C4" s="4">
        <f t="shared" si="2"/>
        <v>3</v>
      </c>
      <c r="D4" s="4">
        <v>3</v>
      </c>
      <c r="E4" s="3">
        <v>133.96180000000001</v>
      </c>
      <c r="F4" s="4">
        <v>4</v>
      </c>
      <c r="G4" s="5" t="b">
        <v>1</v>
      </c>
      <c r="H4" s="3">
        <v>41.382109999999997</v>
      </c>
      <c r="I4" s="4">
        <v>52</v>
      </c>
      <c r="J4" s="4">
        <v>0</v>
      </c>
      <c r="K4" s="4">
        <v>0</v>
      </c>
      <c r="L4" s="3">
        <v>0.1438441</v>
      </c>
      <c r="M4" s="3">
        <v>639.2056</v>
      </c>
      <c r="N4" s="3">
        <v>0.21562210000000001</v>
      </c>
      <c r="O4" s="3">
        <v>50.694369999999999</v>
      </c>
      <c r="P4" s="4">
        <v>9</v>
      </c>
      <c r="Q4" s="4">
        <v>1</v>
      </c>
      <c r="R4" s="4">
        <v>6</v>
      </c>
      <c r="S4" s="4">
        <v>0</v>
      </c>
      <c r="T4" s="4">
        <v>0</v>
      </c>
      <c r="U4" s="4">
        <v>0</v>
      </c>
      <c r="V4" s="4">
        <v>128</v>
      </c>
      <c r="W4" s="3">
        <v>33461.74</v>
      </c>
      <c r="X4" s="3">
        <v>1602.1669999999999</v>
      </c>
      <c r="Y4" s="3">
        <v>9.4536339999999992</v>
      </c>
      <c r="Z4" s="4">
        <v>0</v>
      </c>
      <c r="AA4" s="1">
        <f t="shared" si="0"/>
        <v>41.885320000000014</v>
      </c>
      <c r="AB4" s="1">
        <v>180</v>
      </c>
      <c r="AC4" s="1" t="b">
        <f t="shared" si="1"/>
        <v>1</v>
      </c>
      <c r="AD4">
        <f t="shared" si="3"/>
        <v>93.74</v>
      </c>
      <c r="AE4">
        <f t="shared" si="4"/>
        <v>356.9633027522936</v>
      </c>
      <c r="AF4">
        <f t="shared" si="5"/>
        <v>9.0668678899082575</v>
      </c>
      <c r="AG4">
        <f t="shared" si="6"/>
        <v>92.076480000000004</v>
      </c>
    </row>
    <row r="5" spans="1:33" ht="13.2" x14ac:dyDescent="0.25">
      <c r="A5" s="4">
        <v>1</v>
      </c>
      <c r="B5" s="4">
        <v>1</v>
      </c>
      <c r="C5" s="4">
        <f t="shared" si="2"/>
        <v>5</v>
      </c>
      <c r="D5" s="4">
        <v>4</v>
      </c>
      <c r="E5" s="3">
        <v>98.546449999999993</v>
      </c>
      <c r="F5" s="4">
        <v>3</v>
      </c>
      <c r="G5" s="5" t="b">
        <v>1</v>
      </c>
      <c r="H5" s="3">
        <v>31.25928</v>
      </c>
      <c r="I5" s="4">
        <v>49</v>
      </c>
      <c r="J5" s="4">
        <v>0</v>
      </c>
      <c r="K5" s="4">
        <v>0</v>
      </c>
      <c r="L5" s="3">
        <v>1.714826</v>
      </c>
      <c r="M5" s="3">
        <v>545.10910000000001</v>
      </c>
      <c r="N5" s="3">
        <v>2.1488019999999999</v>
      </c>
      <c r="O5" s="4">
        <v>11.658200000000001</v>
      </c>
      <c r="P5" s="4">
        <v>3</v>
      </c>
      <c r="Q5" s="4">
        <v>1</v>
      </c>
      <c r="R5" s="4">
        <v>1</v>
      </c>
      <c r="S5" s="4">
        <v>0</v>
      </c>
      <c r="T5" s="4">
        <v>0</v>
      </c>
      <c r="U5" s="4">
        <v>0</v>
      </c>
      <c r="V5" s="4">
        <v>113</v>
      </c>
      <c r="W5" s="3">
        <v>21099.09</v>
      </c>
      <c r="X5" s="3">
        <v>1970.6310000000001</v>
      </c>
      <c r="Y5" s="3">
        <v>6.4431479999999999</v>
      </c>
      <c r="Z5" s="4">
        <v>0</v>
      </c>
      <c r="AA5" s="1">
        <f t="shared" si="0"/>
        <v>55.628969999999988</v>
      </c>
      <c r="AB5" s="1">
        <v>240</v>
      </c>
      <c r="AC5" s="1" t="b">
        <f t="shared" si="1"/>
        <v>1</v>
      </c>
      <c r="AD5">
        <f t="shared" si="3"/>
        <v>93.74</v>
      </c>
      <c r="AE5">
        <f t="shared" si="4"/>
        <v>225.0809686366546</v>
      </c>
      <c r="AF5">
        <f t="shared" si="5"/>
        <v>5.7170566033710264</v>
      </c>
      <c r="AG5">
        <f t="shared" si="6"/>
        <v>42.917480000000005</v>
      </c>
    </row>
    <row r="6" spans="1:33" ht="13.2" x14ac:dyDescent="0.25">
      <c r="A6" s="4">
        <v>1</v>
      </c>
      <c r="B6" s="4">
        <v>1</v>
      </c>
      <c r="C6" s="4">
        <f t="shared" si="2"/>
        <v>6</v>
      </c>
      <c r="D6" s="4">
        <v>5</v>
      </c>
      <c r="E6" s="3">
        <v>98.181820000000002</v>
      </c>
      <c r="F6" s="4">
        <v>1</v>
      </c>
      <c r="G6" s="5" t="b">
        <v>1</v>
      </c>
      <c r="H6" s="3">
        <v>26.77985</v>
      </c>
      <c r="I6" s="4">
        <v>51</v>
      </c>
      <c r="J6" s="4">
        <v>0</v>
      </c>
      <c r="K6" s="4">
        <v>0</v>
      </c>
      <c r="L6" s="3">
        <v>0.15201100000000001</v>
      </c>
      <c r="M6" s="3">
        <v>279.97059999999999</v>
      </c>
      <c r="N6" s="3">
        <v>0.14891119999999999</v>
      </c>
      <c r="O6" s="3">
        <v>14.79114</v>
      </c>
      <c r="P6" s="4">
        <v>3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101</v>
      </c>
      <c r="W6" s="3">
        <v>16475.29</v>
      </c>
      <c r="X6" s="3">
        <v>2604.1109999999999</v>
      </c>
      <c r="Y6" s="3">
        <v>9.5979379999999992</v>
      </c>
      <c r="Z6" s="4">
        <v>0</v>
      </c>
      <c r="AA6" s="1">
        <f t="shared" si="0"/>
        <v>56.610830000000007</v>
      </c>
      <c r="AB6" s="1">
        <v>240</v>
      </c>
      <c r="AC6" s="1" t="b">
        <f t="shared" si="1"/>
        <v>1</v>
      </c>
      <c r="AD6">
        <f t="shared" si="3"/>
        <v>93.74</v>
      </c>
      <c r="AE6">
        <f t="shared" si="4"/>
        <v>175.75517388521445</v>
      </c>
      <c r="AF6">
        <f t="shared" si="5"/>
        <v>4.4641814166844469</v>
      </c>
      <c r="AG6">
        <f t="shared" si="6"/>
        <v>41.570989999999995</v>
      </c>
    </row>
    <row r="7" spans="1:33" ht="13.2" x14ac:dyDescent="0.25">
      <c r="A7" s="4">
        <v>1</v>
      </c>
      <c r="B7" s="4">
        <v>2</v>
      </c>
      <c r="C7" s="4">
        <f t="shared" si="2"/>
        <v>1</v>
      </c>
      <c r="D7" s="1">
        <v>1</v>
      </c>
      <c r="E7" s="1">
        <v>122.804</v>
      </c>
      <c r="F7" s="1">
        <v>6</v>
      </c>
      <c r="G7" s="1" t="b">
        <v>1</v>
      </c>
      <c r="H7" s="1">
        <v>30.857420000000001</v>
      </c>
      <c r="I7" s="1">
        <v>30</v>
      </c>
      <c r="J7" s="1">
        <v>0.28930660000000002</v>
      </c>
      <c r="K7" s="1">
        <v>1</v>
      </c>
      <c r="L7" s="1">
        <v>3.0843760000000001E-2</v>
      </c>
      <c r="M7" s="1">
        <v>376.93419999999998</v>
      </c>
      <c r="N7" s="1">
        <v>1.8751250000000001E-2</v>
      </c>
      <c r="O7" s="1">
        <v>53.10962</v>
      </c>
      <c r="P7" s="1">
        <v>19</v>
      </c>
      <c r="Q7" s="1">
        <v>9</v>
      </c>
      <c r="R7" s="1">
        <v>2</v>
      </c>
      <c r="S7" s="1">
        <v>0</v>
      </c>
      <c r="T7" s="1">
        <v>3</v>
      </c>
      <c r="U7" s="1">
        <v>0</v>
      </c>
      <c r="V7" s="1">
        <v>110</v>
      </c>
      <c r="W7" s="1">
        <v>37065.730000000003</v>
      </c>
      <c r="X7" s="1">
        <v>525.10440000000006</v>
      </c>
      <c r="Y7" s="1">
        <v>3.5070220000000001</v>
      </c>
      <c r="Z7" s="1">
        <v>1</v>
      </c>
      <c r="AA7" s="1">
        <f t="shared" si="0"/>
        <v>38.836959999999998</v>
      </c>
      <c r="AB7" s="1">
        <v>150</v>
      </c>
      <c r="AC7" s="1" t="b">
        <f t="shared" si="1"/>
        <v>1</v>
      </c>
      <c r="AD7">
        <f t="shared" si="3"/>
        <v>137.68</v>
      </c>
      <c r="AE7">
        <f t="shared" si="4"/>
        <v>269.21651656013944</v>
      </c>
      <c r="AF7">
        <f t="shared" si="5"/>
        <v>6.8380995206275417</v>
      </c>
      <c r="AG7">
        <f t="shared" si="6"/>
        <v>83.967039999999997</v>
      </c>
    </row>
    <row r="8" spans="1:33" ht="13.2" x14ac:dyDescent="0.25">
      <c r="A8" s="4">
        <v>1</v>
      </c>
      <c r="B8" s="4">
        <v>2</v>
      </c>
      <c r="C8" s="4">
        <f t="shared" si="2"/>
        <v>2</v>
      </c>
      <c r="D8" s="1">
        <v>2</v>
      </c>
      <c r="E8" s="1">
        <v>36.809080000000002</v>
      </c>
      <c r="F8" s="1">
        <v>5</v>
      </c>
      <c r="G8" s="1" t="b">
        <v>1</v>
      </c>
      <c r="H8" s="1">
        <v>12.95435</v>
      </c>
      <c r="I8" s="1">
        <v>11</v>
      </c>
      <c r="J8" s="1">
        <v>0</v>
      </c>
      <c r="K8" s="1">
        <v>0</v>
      </c>
      <c r="L8" s="1">
        <v>8.5453950000000008E-3</v>
      </c>
      <c r="M8" s="1">
        <v>41.170099999999998</v>
      </c>
      <c r="N8" s="1">
        <v>2.0402969999999999E-3</v>
      </c>
      <c r="O8" s="1">
        <v>18.818359999999998</v>
      </c>
      <c r="P8" s="1">
        <v>7</v>
      </c>
      <c r="Q8" s="1">
        <v>1</v>
      </c>
      <c r="R8" s="1">
        <v>0</v>
      </c>
      <c r="S8" s="1">
        <v>0</v>
      </c>
      <c r="T8" s="1">
        <v>0</v>
      </c>
      <c r="U8" s="1">
        <v>5</v>
      </c>
      <c r="V8" s="1">
        <v>35</v>
      </c>
      <c r="W8" s="1">
        <v>15243.99</v>
      </c>
      <c r="X8" s="1">
        <v>85.741050000000001</v>
      </c>
      <c r="Y8" s="1">
        <v>1.0527340000000001</v>
      </c>
      <c r="Z8" s="1">
        <v>1</v>
      </c>
      <c r="AA8" s="1">
        <f t="shared" si="0"/>
        <v>5.0363700000000051</v>
      </c>
      <c r="AB8" s="1">
        <v>150</v>
      </c>
      <c r="AC8" s="1" t="b">
        <f t="shared" si="1"/>
        <v>1</v>
      </c>
      <c r="AD8">
        <f t="shared" si="3"/>
        <v>137.68</v>
      </c>
      <c r="AE8">
        <f t="shared" si="4"/>
        <v>110.72043869843114</v>
      </c>
      <c r="AF8">
        <f t="shared" si="5"/>
        <v>2.8122991429401507</v>
      </c>
      <c r="AG8">
        <f t="shared" si="6"/>
        <v>31.772709999999996</v>
      </c>
    </row>
    <row r="9" spans="1:33" ht="13.2" x14ac:dyDescent="0.25">
      <c r="A9" s="4">
        <v>1</v>
      </c>
      <c r="B9" s="4">
        <v>2</v>
      </c>
      <c r="C9" s="4">
        <f t="shared" si="2"/>
        <v>3</v>
      </c>
      <c r="D9" s="1">
        <v>3</v>
      </c>
      <c r="E9" s="1">
        <v>292.79860000000002</v>
      </c>
      <c r="F9" s="1">
        <v>4</v>
      </c>
      <c r="G9" s="1" t="b">
        <v>1</v>
      </c>
      <c r="H9" s="1">
        <v>65.413089999999997</v>
      </c>
      <c r="I9" s="1">
        <v>61</v>
      </c>
      <c r="J9" s="1">
        <v>1.3354490000000001</v>
      </c>
      <c r="K9" s="1">
        <v>1</v>
      </c>
      <c r="L9" s="1">
        <v>0.51812559999999996</v>
      </c>
      <c r="M9" s="1">
        <v>2290.4499999999998</v>
      </c>
      <c r="N9" s="1">
        <v>0.68717859999999997</v>
      </c>
      <c r="O9" s="1">
        <v>149.8083</v>
      </c>
      <c r="P9" s="1">
        <v>26</v>
      </c>
      <c r="Q9" s="1">
        <v>7</v>
      </c>
      <c r="R9" s="1">
        <v>8</v>
      </c>
      <c r="S9" s="1">
        <v>0</v>
      </c>
      <c r="T9" s="1">
        <v>0</v>
      </c>
      <c r="U9" s="1">
        <v>0</v>
      </c>
      <c r="V9" s="1">
        <v>227</v>
      </c>
      <c r="W9" s="1">
        <v>133816.1</v>
      </c>
      <c r="X9" s="1">
        <v>2539.7040000000002</v>
      </c>
      <c r="Y9" s="1">
        <v>12.3447</v>
      </c>
      <c r="Z9" s="1">
        <v>1</v>
      </c>
      <c r="AA9" s="1">
        <f t="shared" si="0"/>
        <v>77.577210000000008</v>
      </c>
      <c r="AB9" s="1">
        <v>180</v>
      </c>
      <c r="AC9" s="1" t="b">
        <f t="shared" si="1"/>
        <v>0</v>
      </c>
      <c r="AD9">
        <f t="shared" si="3"/>
        <v>137.68</v>
      </c>
      <c r="AE9">
        <f t="shared" si="4"/>
        <v>971.93564787913999</v>
      </c>
      <c r="AF9">
        <f t="shared" si="5"/>
        <v>24.687165456130156</v>
      </c>
      <c r="AG9">
        <f t="shared" si="6"/>
        <v>215.22139000000001</v>
      </c>
    </row>
    <row r="10" spans="1:33" ht="13.2" x14ac:dyDescent="0.25">
      <c r="A10" s="4">
        <v>1</v>
      </c>
      <c r="B10" s="4">
        <v>2</v>
      </c>
      <c r="C10" s="4">
        <f t="shared" si="2"/>
        <v>4</v>
      </c>
      <c r="D10" s="1">
        <v>4</v>
      </c>
      <c r="E10" s="1">
        <v>98.63843</v>
      </c>
      <c r="F10" s="1">
        <v>3</v>
      </c>
      <c r="G10" s="1" t="b">
        <v>1</v>
      </c>
      <c r="H10" s="1">
        <v>31.903079999999999</v>
      </c>
      <c r="I10" s="1">
        <v>23</v>
      </c>
      <c r="J10" s="1">
        <v>0</v>
      </c>
      <c r="K10" s="1">
        <v>0</v>
      </c>
      <c r="L10" s="1">
        <v>1.0746530000000001</v>
      </c>
      <c r="M10" s="1">
        <v>958.39580000000001</v>
      </c>
      <c r="N10" s="1">
        <v>1.4120280000000001</v>
      </c>
      <c r="O10" s="1">
        <v>25.703859999999999</v>
      </c>
      <c r="P10" s="1">
        <v>3</v>
      </c>
      <c r="Q10" s="1">
        <v>2</v>
      </c>
      <c r="R10" s="1">
        <v>1</v>
      </c>
      <c r="S10" s="1">
        <v>0</v>
      </c>
      <c r="T10" s="1">
        <v>0</v>
      </c>
      <c r="U10" s="1">
        <v>0</v>
      </c>
      <c r="V10" s="1">
        <v>70</v>
      </c>
      <c r="W10" s="1">
        <v>32853.01</v>
      </c>
      <c r="X10" s="1">
        <v>1560.085</v>
      </c>
      <c r="Y10" s="1">
        <v>5.0392989999999998</v>
      </c>
      <c r="Z10" s="1">
        <v>1</v>
      </c>
      <c r="AA10" s="1">
        <f t="shared" si="0"/>
        <v>41.031489999999998</v>
      </c>
      <c r="AB10" s="1">
        <v>240</v>
      </c>
      <c r="AC10" s="1" t="b">
        <f t="shared" si="1"/>
        <v>1</v>
      </c>
      <c r="AD10">
        <f t="shared" si="3"/>
        <v>137.68</v>
      </c>
      <c r="AE10">
        <f t="shared" si="4"/>
        <v>238.61860836722835</v>
      </c>
      <c r="AF10">
        <f t="shared" si="5"/>
        <v>6.0609126525276</v>
      </c>
      <c r="AG10">
        <f t="shared" si="6"/>
        <v>57.606940000000002</v>
      </c>
    </row>
    <row r="11" spans="1:33" ht="13.2" x14ac:dyDescent="0.25">
      <c r="A11" s="4">
        <v>1</v>
      </c>
      <c r="B11" s="4">
        <v>2</v>
      </c>
      <c r="C11" s="4">
        <f t="shared" si="2"/>
        <v>7</v>
      </c>
      <c r="D11" s="1">
        <v>5</v>
      </c>
      <c r="E11" s="1">
        <v>98.219480000000004</v>
      </c>
      <c r="F11" s="1">
        <v>1</v>
      </c>
      <c r="G11" s="1" t="b">
        <v>1</v>
      </c>
      <c r="H11" s="1">
        <v>39.943600000000004</v>
      </c>
      <c r="I11" s="1">
        <v>41</v>
      </c>
      <c r="J11" s="1">
        <v>0.2780762</v>
      </c>
      <c r="K11" s="1">
        <v>2</v>
      </c>
      <c r="L11" s="1">
        <v>0.92151400000000006</v>
      </c>
      <c r="M11" s="1">
        <v>1056.3309999999999</v>
      </c>
      <c r="N11" s="1">
        <v>1.324257</v>
      </c>
      <c r="O11" s="1">
        <v>8.8835449999999998</v>
      </c>
      <c r="P11" s="1">
        <v>3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139</v>
      </c>
      <c r="W11" s="1">
        <v>33930.68</v>
      </c>
      <c r="X11" s="1">
        <v>1286.55</v>
      </c>
      <c r="Y11" s="1">
        <v>5.178045</v>
      </c>
      <c r="Z11" s="1">
        <v>1</v>
      </c>
      <c r="AA11" s="1">
        <f t="shared" si="0"/>
        <v>49.392335000000003</v>
      </c>
      <c r="AB11" s="1">
        <v>240</v>
      </c>
      <c r="AC11" s="1" t="b">
        <f t="shared" si="1"/>
        <v>1</v>
      </c>
      <c r="AD11">
        <f t="shared" si="3"/>
        <v>137.68</v>
      </c>
      <c r="AE11">
        <f t="shared" si="4"/>
        <v>246.44596165020337</v>
      </c>
      <c r="AF11">
        <f t="shared" si="5"/>
        <v>6.2597274259151652</v>
      </c>
      <c r="AG11">
        <f t="shared" si="6"/>
        <v>48.827145000000002</v>
      </c>
    </row>
    <row r="12" spans="1:33" ht="13.2" x14ac:dyDescent="0.25">
      <c r="A12" s="4">
        <v>2</v>
      </c>
      <c r="B12" s="4">
        <v>3</v>
      </c>
      <c r="C12" s="4">
        <f t="shared" si="2"/>
        <v>1</v>
      </c>
      <c r="D12" s="1">
        <v>1</v>
      </c>
      <c r="E12" s="1">
        <v>40.566890000000001</v>
      </c>
      <c r="F12" s="1">
        <v>6</v>
      </c>
      <c r="G12" s="1" t="b">
        <v>1</v>
      </c>
      <c r="H12" s="1">
        <v>13.341060000000001</v>
      </c>
      <c r="I12" s="1">
        <v>26</v>
      </c>
      <c r="J12" s="1">
        <v>0</v>
      </c>
      <c r="K12" s="1">
        <v>0</v>
      </c>
      <c r="L12" s="1">
        <v>4.7089529999999998E-2</v>
      </c>
      <c r="M12" s="1">
        <v>591.73739999999998</v>
      </c>
      <c r="N12" s="1">
        <v>4.868509E-2</v>
      </c>
      <c r="O12" s="1">
        <v>17.67456</v>
      </c>
      <c r="P12" s="1">
        <v>7</v>
      </c>
      <c r="Q12" s="1">
        <v>6</v>
      </c>
      <c r="R12" s="1">
        <v>0</v>
      </c>
      <c r="S12" s="1">
        <v>0</v>
      </c>
      <c r="T12" s="1">
        <v>0</v>
      </c>
      <c r="U12" s="1">
        <v>0</v>
      </c>
      <c r="V12" s="1">
        <v>64</v>
      </c>
      <c r="W12" s="1">
        <v>23614.16</v>
      </c>
      <c r="X12" s="1">
        <v>207.6002</v>
      </c>
      <c r="Y12" s="1">
        <v>1.3040419999999999</v>
      </c>
      <c r="Z12" s="1">
        <v>0</v>
      </c>
      <c r="AA12" s="1">
        <f t="shared" si="0"/>
        <v>9.5512700000000024</v>
      </c>
      <c r="AB12" s="1">
        <v>150</v>
      </c>
      <c r="AC12" s="1" t="b">
        <f t="shared" si="1"/>
        <v>1</v>
      </c>
      <c r="AD12">
        <f t="shared" si="3"/>
        <v>93.74</v>
      </c>
      <c r="AE12">
        <f t="shared" si="4"/>
        <v>251.9112438660124</v>
      </c>
      <c r="AF12">
        <f t="shared" si="5"/>
        <v>6.3985455941967144</v>
      </c>
      <c r="AG12">
        <f t="shared" si="6"/>
        <v>31.015619999999998</v>
      </c>
    </row>
    <row r="13" spans="1:33" ht="13.2" x14ac:dyDescent="0.25">
      <c r="A13" s="4">
        <v>2</v>
      </c>
      <c r="B13" s="4">
        <v>3</v>
      </c>
      <c r="C13" s="4">
        <f t="shared" si="2"/>
        <v>2</v>
      </c>
      <c r="D13" s="1">
        <v>2</v>
      </c>
      <c r="E13" s="1">
        <v>28.27515</v>
      </c>
      <c r="F13" s="1">
        <v>5</v>
      </c>
      <c r="G13" s="1" t="b">
        <v>1</v>
      </c>
      <c r="H13" s="1">
        <v>8.6550290000000007</v>
      </c>
      <c r="I13" s="1">
        <v>15</v>
      </c>
      <c r="J13" s="1">
        <v>0</v>
      </c>
      <c r="K13" s="1">
        <v>0</v>
      </c>
      <c r="L13" s="1">
        <v>1.455132E-2</v>
      </c>
      <c r="M13" s="1">
        <v>358.17829999999998</v>
      </c>
      <c r="N13" s="1">
        <v>7.1625430000000004E-3</v>
      </c>
      <c r="O13" s="1">
        <v>12.124510000000001</v>
      </c>
      <c r="P13" s="1">
        <v>5</v>
      </c>
      <c r="Q13" s="1">
        <v>0</v>
      </c>
      <c r="R13" s="1">
        <v>0</v>
      </c>
      <c r="S13" s="1">
        <v>0</v>
      </c>
      <c r="T13" s="1">
        <v>0</v>
      </c>
      <c r="U13" s="1">
        <v>5</v>
      </c>
      <c r="V13" s="1">
        <v>36</v>
      </c>
      <c r="W13" s="1">
        <v>11958.15</v>
      </c>
      <c r="X13" s="1">
        <v>50.62603</v>
      </c>
      <c r="Y13" s="1">
        <v>0.64283420000000002</v>
      </c>
      <c r="Z13" s="1">
        <v>0</v>
      </c>
      <c r="AA13" s="1">
        <f t="shared" si="0"/>
        <v>7.4956109999999967</v>
      </c>
      <c r="AB13" s="1">
        <v>150</v>
      </c>
      <c r="AC13" s="1" t="b">
        <f t="shared" si="1"/>
        <v>1</v>
      </c>
      <c r="AD13">
        <f t="shared" si="3"/>
        <v>93.74</v>
      </c>
      <c r="AE13">
        <f t="shared" si="4"/>
        <v>127.56720716876467</v>
      </c>
      <c r="AF13">
        <f t="shared" si="5"/>
        <v>3.2402070620866223</v>
      </c>
      <c r="AG13">
        <f t="shared" si="6"/>
        <v>20.779539000000003</v>
      </c>
    </row>
    <row r="14" spans="1:33" ht="13.2" x14ac:dyDescent="0.25">
      <c r="A14" s="4">
        <v>2</v>
      </c>
      <c r="B14" s="4">
        <v>3</v>
      </c>
      <c r="C14" s="4">
        <f t="shared" si="2"/>
        <v>3</v>
      </c>
      <c r="D14" s="1">
        <v>3</v>
      </c>
      <c r="E14" s="1">
        <v>97.653319999999994</v>
      </c>
      <c r="F14" s="1">
        <v>4</v>
      </c>
      <c r="G14" s="1" t="b">
        <v>1</v>
      </c>
      <c r="H14" s="1">
        <v>23.57715</v>
      </c>
      <c r="I14" s="1">
        <v>37</v>
      </c>
      <c r="J14" s="1">
        <v>0</v>
      </c>
      <c r="K14" s="1">
        <v>0</v>
      </c>
      <c r="L14" s="1">
        <v>6.6131759999999998E-2</v>
      </c>
      <c r="M14" s="1">
        <v>851.15859999999998</v>
      </c>
      <c r="N14" s="1">
        <v>5.7508429999999999E-2</v>
      </c>
      <c r="O14" s="1">
        <v>58.849119999999999</v>
      </c>
      <c r="P14" s="1">
        <v>13</v>
      </c>
      <c r="Q14" s="1">
        <v>2</v>
      </c>
      <c r="R14" s="1">
        <v>6</v>
      </c>
      <c r="S14" s="1">
        <v>0</v>
      </c>
      <c r="T14" s="1">
        <v>0</v>
      </c>
      <c r="U14" s="1">
        <v>0</v>
      </c>
      <c r="V14" s="1">
        <v>104</v>
      </c>
      <c r="W14" s="1">
        <v>48926.62</v>
      </c>
      <c r="X14" s="1">
        <v>371.18669999999997</v>
      </c>
      <c r="Y14" s="1">
        <v>3.5087030000000001</v>
      </c>
      <c r="Z14" s="1">
        <v>0</v>
      </c>
      <c r="AA14" s="1">
        <f t="shared" si="0"/>
        <v>15.227049999999991</v>
      </c>
      <c r="AB14" s="1">
        <v>180</v>
      </c>
      <c r="AC14" s="1" t="b">
        <f t="shared" si="1"/>
        <v>1</v>
      </c>
      <c r="AD14">
        <f t="shared" si="3"/>
        <v>93.74</v>
      </c>
      <c r="AE14">
        <f t="shared" si="4"/>
        <v>521.93962022615756</v>
      </c>
      <c r="AF14">
        <f t="shared" si="5"/>
        <v>13.257266353744402</v>
      </c>
      <c r="AG14">
        <f t="shared" si="6"/>
        <v>82.426270000000002</v>
      </c>
    </row>
    <row r="15" spans="1:33" ht="13.2" x14ac:dyDescent="0.25">
      <c r="A15" s="4">
        <v>2</v>
      </c>
      <c r="B15" s="4">
        <v>3</v>
      </c>
      <c r="C15" s="4">
        <f t="shared" si="2"/>
        <v>5</v>
      </c>
      <c r="D15" s="1">
        <v>4</v>
      </c>
      <c r="E15" s="1">
        <v>29.093260000000001</v>
      </c>
      <c r="F15" s="1">
        <v>1</v>
      </c>
      <c r="G15" s="1" t="b">
        <v>1</v>
      </c>
      <c r="H15" s="1">
        <v>10.859859999999999</v>
      </c>
      <c r="I15" s="1">
        <v>18</v>
      </c>
      <c r="J15" s="1">
        <v>0</v>
      </c>
      <c r="K15" s="1">
        <v>0</v>
      </c>
      <c r="L15" s="1">
        <v>0.1183567</v>
      </c>
      <c r="M15" s="1">
        <v>140.125</v>
      </c>
      <c r="N15" s="1">
        <v>0.19314819999999999</v>
      </c>
      <c r="O15" s="1">
        <v>5.4453129999999996</v>
      </c>
      <c r="P15" s="1">
        <v>2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39</v>
      </c>
      <c r="W15" s="1">
        <v>18218.18</v>
      </c>
      <c r="X15" s="1">
        <v>224.84710000000001</v>
      </c>
      <c r="Y15" s="1">
        <v>1.0572680000000001</v>
      </c>
      <c r="Z15" s="1">
        <v>0</v>
      </c>
      <c r="AA15" s="1">
        <f t="shared" si="0"/>
        <v>12.788087000000004</v>
      </c>
      <c r="AB15" s="1">
        <v>240</v>
      </c>
      <c r="AC15" s="1" t="b">
        <f t="shared" si="1"/>
        <v>1</v>
      </c>
      <c r="AD15">
        <f t="shared" si="3"/>
        <v>93.74</v>
      </c>
      <c r="AE15">
        <f t="shared" si="4"/>
        <v>194.34798378493707</v>
      </c>
      <c r="AF15">
        <f t="shared" si="5"/>
        <v>4.9364387881374014</v>
      </c>
      <c r="AG15">
        <f t="shared" si="6"/>
        <v>16.305172999999996</v>
      </c>
    </row>
    <row r="16" spans="1:33" ht="13.2" x14ac:dyDescent="0.25">
      <c r="A16" s="4">
        <v>2</v>
      </c>
      <c r="B16" s="4">
        <v>3</v>
      </c>
      <c r="C16" s="4">
        <f t="shared" si="2"/>
        <v>6</v>
      </c>
      <c r="D16" s="1">
        <v>5</v>
      </c>
      <c r="E16" s="1">
        <v>65.639399999999995</v>
      </c>
      <c r="F16" s="1">
        <v>2</v>
      </c>
      <c r="G16" s="1" t="b">
        <v>1</v>
      </c>
      <c r="H16" s="1">
        <v>21.13965</v>
      </c>
      <c r="I16" s="1">
        <v>17</v>
      </c>
      <c r="J16" s="1">
        <v>0</v>
      </c>
      <c r="K16" s="1">
        <v>0</v>
      </c>
      <c r="L16" s="1">
        <v>0.1466953</v>
      </c>
      <c r="M16" s="1">
        <v>283.05500000000001</v>
      </c>
      <c r="N16" s="1">
        <v>0.2081875</v>
      </c>
      <c r="O16" s="1">
        <v>10.899660000000001</v>
      </c>
      <c r="P16" s="1">
        <v>3</v>
      </c>
      <c r="Q16" s="1">
        <v>0</v>
      </c>
      <c r="R16" s="1">
        <v>0</v>
      </c>
      <c r="S16" s="1">
        <v>1</v>
      </c>
      <c r="T16" s="1">
        <v>0</v>
      </c>
      <c r="U16" s="1">
        <v>1</v>
      </c>
      <c r="V16" s="1">
        <v>37</v>
      </c>
      <c r="W16" s="1">
        <v>22683.64</v>
      </c>
      <c r="X16" s="1">
        <v>280.20890000000003</v>
      </c>
      <c r="Y16" s="1">
        <v>2.00007</v>
      </c>
      <c r="Z16" s="1">
        <v>0</v>
      </c>
      <c r="AA16" s="1">
        <f t="shared" si="0"/>
        <v>33.600089999999994</v>
      </c>
      <c r="AB16" s="1">
        <v>240</v>
      </c>
      <c r="AC16" s="1" t="b">
        <f t="shared" si="1"/>
        <v>1</v>
      </c>
      <c r="AD16">
        <f t="shared" si="3"/>
        <v>93.74</v>
      </c>
      <c r="AE16">
        <f t="shared" si="4"/>
        <v>241.98463836142523</v>
      </c>
      <c r="AF16">
        <f t="shared" si="5"/>
        <v>6.1464098143802008</v>
      </c>
      <c r="AG16">
        <f t="shared" si="6"/>
        <v>32.03931</v>
      </c>
    </row>
    <row r="17" spans="1:33" ht="13.2" x14ac:dyDescent="0.25">
      <c r="A17" s="4">
        <v>2</v>
      </c>
      <c r="B17" s="4">
        <v>4</v>
      </c>
      <c r="C17" s="4">
        <f t="shared" si="2"/>
        <v>1</v>
      </c>
      <c r="D17" s="1">
        <v>1</v>
      </c>
      <c r="E17" s="1">
        <v>51.630859999999998</v>
      </c>
      <c r="F17" s="1">
        <v>6</v>
      </c>
      <c r="G17" s="1" t="b">
        <v>1</v>
      </c>
      <c r="H17" s="1">
        <v>22.975100000000001</v>
      </c>
      <c r="I17" s="1">
        <v>22</v>
      </c>
      <c r="J17" s="1">
        <v>0</v>
      </c>
      <c r="K17" s="1">
        <v>0</v>
      </c>
      <c r="L17" s="1">
        <v>0.1242246</v>
      </c>
      <c r="M17" s="1">
        <v>1060.0450000000001</v>
      </c>
      <c r="N17" s="1">
        <v>0.1241859</v>
      </c>
      <c r="O17" s="1">
        <v>16.42285</v>
      </c>
      <c r="P17" s="1">
        <v>6</v>
      </c>
      <c r="Q17" s="1">
        <v>6</v>
      </c>
      <c r="R17" s="1">
        <v>0</v>
      </c>
      <c r="S17" s="1">
        <v>0</v>
      </c>
      <c r="T17" s="1">
        <v>0</v>
      </c>
      <c r="U17" s="1">
        <v>0</v>
      </c>
      <c r="V17" s="1">
        <v>57</v>
      </c>
      <c r="W17" s="1">
        <v>17302.98</v>
      </c>
      <c r="X17" s="1">
        <v>165.33340000000001</v>
      </c>
      <c r="Y17" s="1">
        <v>1.3986829999999999</v>
      </c>
      <c r="Z17" s="1">
        <v>1</v>
      </c>
      <c r="AA17" s="1">
        <f t="shared" si="0"/>
        <v>12.232909999999997</v>
      </c>
      <c r="AB17" s="1">
        <v>150</v>
      </c>
      <c r="AC17" s="1" t="b">
        <f t="shared" si="1"/>
        <v>1</v>
      </c>
      <c r="AD17">
        <f t="shared" si="3"/>
        <v>137.68</v>
      </c>
      <c r="AE17">
        <f t="shared" si="4"/>
        <v>125.6753341080767</v>
      </c>
      <c r="AF17">
        <f t="shared" si="5"/>
        <v>3.192153486345148</v>
      </c>
      <c r="AG17">
        <f t="shared" si="6"/>
        <v>39.397950000000002</v>
      </c>
    </row>
    <row r="18" spans="1:33" ht="13.2" x14ac:dyDescent="0.25">
      <c r="A18" s="4">
        <v>2</v>
      </c>
      <c r="B18" s="4">
        <v>4</v>
      </c>
      <c r="C18" s="4">
        <f t="shared" si="2"/>
        <v>2</v>
      </c>
      <c r="D18" s="1">
        <v>2</v>
      </c>
      <c r="E18" s="1">
        <v>35.215820000000001</v>
      </c>
      <c r="F18" s="1">
        <v>5</v>
      </c>
      <c r="G18" s="1" t="b">
        <v>1</v>
      </c>
      <c r="H18" s="1">
        <v>11.91455</v>
      </c>
      <c r="I18" s="1">
        <v>14</v>
      </c>
      <c r="J18" s="1">
        <v>0</v>
      </c>
      <c r="K18" s="1">
        <v>0</v>
      </c>
      <c r="L18" s="1">
        <v>2.9472689999999999E-2</v>
      </c>
      <c r="M18" s="1">
        <v>441.27010000000001</v>
      </c>
      <c r="N18" s="1">
        <v>2.9712269999999999E-2</v>
      </c>
      <c r="O18" s="1">
        <v>14.92041</v>
      </c>
      <c r="P18" s="1">
        <v>6</v>
      </c>
      <c r="Q18" s="1">
        <v>0</v>
      </c>
      <c r="R18" s="1">
        <v>0</v>
      </c>
      <c r="S18" s="1">
        <v>0</v>
      </c>
      <c r="T18" s="1">
        <v>0</v>
      </c>
      <c r="U18" s="1">
        <v>5</v>
      </c>
      <c r="V18" s="1">
        <v>33</v>
      </c>
      <c r="W18" s="1">
        <v>8599.9789999999994</v>
      </c>
      <c r="X18" s="1">
        <v>244.33940000000001</v>
      </c>
      <c r="Y18" s="1">
        <v>1.2845420000000001</v>
      </c>
      <c r="Z18" s="1">
        <v>1</v>
      </c>
      <c r="AA18" s="1">
        <f t="shared" si="0"/>
        <v>8.380860000000002</v>
      </c>
      <c r="AB18" s="1">
        <v>150</v>
      </c>
      <c r="AC18" s="1" t="b">
        <f t="shared" si="1"/>
        <v>1</v>
      </c>
      <c r="AD18">
        <f t="shared" si="3"/>
        <v>137.68</v>
      </c>
      <c r="AE18">
        <f t="shared" si="4"/>
        <v>62.463531377106328</v>
      </c>
      <c r="AF18">
        <f t="shared" si="5"/>
        <v>1.5865736969785007</v>
      </c>
      <c r="AG18">
        <f t="shared" si="6"/>
        <v>26.834959999999999</v>
      </c>
    </row>
    <row r="19" spans="1:33" ht="13.2" x14ac:dyDescent="0.25">
      <c r="A19" s="4">
        <v>2</v>
      </c>
      <c r="B19" s="4">
        <v>4</v>
      </c>
      <c r="C19" s="4">
        <f t="shared" si="2"/>
        <v>3</v>
      </c>
      <c r="D19" s="1">
        <v>3</v>
      </c>
      <c r="E19" s="1">
        <v>81.314449999999994</v>
      </c>
      <c r="F19" s="1">
        <v>4</v>
      </c>
      <c r="G19" s="1" t="b">
        <v>1</v>
      </c>
      <c r="H19" s="1">
        <v>36.810549999999999</v>
      </c>
      <c r="I19" s="1">
        <v>26</v>
      </c>
      <c r="J19" s="1">
        <v>0</v>
      </c>
      <c r="K19" s="1">
        <v>0</v>
      </c>
      <c r="L19" s="1">
        <v>0.12344769999999999</v>
      </c>
      <c r="M19" s="1">
        <v>1317.6569999999999</v>
      </c>
      <c r="N19" s="1">
        <v>0.18106539999999999</v>
      </c>
      <c r="O19" s="1">
        <v>27.76904</v>
      </c>
      <c r="P19" s="1">
        <v>5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63</v>
      </c>
      <c r="W19" s="1">
        <v>23445.29</v>
      </c>
      <c r="X19" s="1">
        <v>495.49669999999998</v>
      </c>
      <c r="Y19" s="1">
        <v>3.5643940000000001</v>
      </c>
      <c r="Z19" s="1">
        <v>1</v>
      </c>
      <c r="AA19" s="1">
        <f t="shared" si="0"/>
        <v>16.734859999999994</v>
      </c>
      <c r="AB19" s="1">
        <v>180</v>
      </c>
      <c r="AC19" s="1" t="b">
        <f t="shared" si="1"/>
        <v>1</v>
      </c>
      <c r="AD19">
        <f t="shared" si="3"/>
        <v>137.68</v>
      </c>
      <c r="AE19">
        <f t="shared" si="4"/>
        <v>170.28827716443928</v>
      </c>
      <c r="AF19">
        <f t="shared" si="5"/>
        <v>4.3253222399767575</v>
      </c>
      <c r="AG19">
        <f t="shared" si="6"/>
        <v>64.579589999999996</v>
      </c>
    </row>
    <row r="20" spans="1:33" ht="13.2" x14ac:dyDescent="0.25">
      <c r="A20" s="4">
        <v>2</v>
      </c>
      <c r="B20" s="4">
        <v>4</v>
      </c>
      <c r="C20" s="4">
        <f t="shared" si="2"/>
        <v>4</v>
      </c>
      <c r="D20" s="1">
        <v>4</v>
      </c>
      <c r="E20" s="1">
        <v>29.16553</v>
      </c>
      <c r="F20" s="1">
        <v>1</v>
      </c>
      <c r="G20" s="1" t="b">
        <v>1</v>
      </c>
      <c r="H20" s="1">
        <v>16.621089999999999</v>
      </c>
      <c r="I20" s="1">
        <v>18</v>
      </c>
      <c r="J20" s="1">
        <v>0</v>
      </c>
      <c r="K20" s="1">
        <v>0</v>
      </c>
      <c r="L20" s="1">
        <v>0.1173377</v>
      </c>
      <c r="M20" s="1">
        <v>581.77239999999995</v>
      </c>
      <c r="N20" s="1">
        <v>0.1499858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35</v>
      </c>
      <c r="W20" s="1">
        <v>6083.6850000000004</v>
      </c>
      <c r="X20" s="1">
        <v>228.05009999999999</v>
      </c>
      <c r="Y20" s="1">
        <v>1.5956999999999999</v>
      </c>
      <c r="Z20" s="1">
        <v>1</v>
      </c>
      <c r="AA20" s="1">
        <f t="shared" si="0"/>
        <v>12.544440000000002</v>
      </c>
      <c r="AB20" s="1">
        <v>240</v>
      </c>
      <c r="AC20" s="1" t="b">
        <f t="shared" si="1"/>
        <v>1</v>
      </c>
      <c r="AD20">
        <f t="shared" si="3"/>
        <v>137.68</v>
      </c>
      <c r="AE20">
        <f t="shared" si="4"/>
        <v>44.187136839047064</v>
      </c>
      <c r="AF20">
        <f t="shared" si="5"/>
        <v>1.1223532757117953</v>
      </c>
      <c r="AG20">
        <f t="shared" si="6"/>
        <v>16.621089999999999</v>
      </c>
    </row>
    <row r="21" spans="1:33" ht="13.2" x14ac:dyDescent="0.25">
      <c r="A21" s="4">
        <v>2</v>
      </c>
      <c r="B21" s="4">
        <v>4</v>
      </c>
      <c r="C21" s="4">
        <f t="shared" si="2"/>
        <v>7</v>
      </c>
      <c r="D21" s="1">
        <v>5</v>
      </c>
      <c r="E21" s="1">
        <v>65.672610000000006</v>
      </c>
      <c r="F21" s="1">
        <v>2</v>
      </c>
      <c r="G21" s="1" t="b">
        <v>1</v>
      </c>
      <c r="H21" s="1">
        <v>16.03491</v>
      </c>
      <c r="I21" s="1">
        <v>12</v>
      </c>
      <c r="J21" s="1">
        <v>1.675781</v>
      </c>
      <c r="K21" s="1">
        <v>1</v>
      </c>
      <c r="L21" s="1">
        <v>8.5531969999999999E-2</v>
      </c>
      <c r="M21" s="1">
        <v>204.5127</v>
      </c>
      <c r="N21" s="1">
        <v>5.5693180000000002E-2</v>
      </c>
      <c r="O21" s="1">
        <v>20.339839999999999</v>
      </c>
      <c r="P21" s="1">
        <v>2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32</v>
      </c>
      <c r="W21" s="1">
        <v>13069.12</v>
      </c>
      <c r="X21" s="1">
        <v>538.78920000000005</v>
      </c>
      <c r="Y21" s="1">
        <v>3.0502340000000001</v>
      </c>
      <c r="Z21" s="1">
        <v>1</v>
      </c>
      <c r="AA21" s="1">
        <f t="shared" si="0"/>
        <v>29.297860000000011</v>
      </c>
      <c r="AB21" s="1">
        <v>240</v>
      </c>
      <c r="AC21" s="1" t="b">
        <f t="shared" si="1"/>
        <v>1</v>
      </c>
      <c r="AD21">
        <f t="shared" si="3"/>
        <v>137.68</v>
      </c>
      <c r="AE21">
        <f t="shared" si="4"/>
        <v>94.923881464264966</v>
      </c>
      <c r="AF21">
        <f t="shared" si="5"/>
        <v>2.41106658919233</v>
      </c>
      <c r="AG21">
        <f t="shared" si="6"/>
        <v>36.374749999999992</v>
      </c>
    </row>
    <row r="22" spans="1:33" ht="13.2" x14ac:dyDescent="0.25">
      <c r="A22" s="4">
        <v>3</v>
      </c>
      <c r="B22" s="4">
        <v>5</v>
      </c>
      <c r="C22" s="4">
        <f t="shared" si="2"/>
        <v>1</v>
      </c>
      <c r="D22" s="1">
        <v>1</v>
      </c>
      <c r="E22" s="1">
        <v>72.746830000000003</v>
      </c>
      <c r="F22" s="1">
        <v>6</v>
      </c>
      <c r="G22" s="1" t="b">
        <v>1</v>
      </c>
      <c r="H22" s="1">
        <v>24.912839999999999</v>
      </c>
      <c r="I22" s="1">
        <v>27</v>
      </c>
      <c r="J22" s="1">
        <v>0</v>
      </c>
      <c r="K22" s="1">
        <v>0</v>
      </c>
      <c r="L22" s="1">
        <v>4.4034799999999999E-2</v>
      </c>
      <c r="M22" s="1">
        <v>562.36369999999999</v>
      </c>
      <c r="N22" s="1">
        <v>3.846977E-2</v>
      </c>
      <c r="O22" s="1">
        <v>31.94434</v>
      </c>
      <c r="P22" s="1">
        <v>6</v>
      </c>
      <c r="Q22" s="1">
        <v>6</v>
      </c>
      <c r="R22" s="1">
        <v>0</v>
      </c>
      <c r="S22" s="1">
        <v>0</v>
      </c>
      <c r="T22" s="1">
        <v>0</v>
      </c>
      <c r="U22" s="1">
        <v>0</v>
      </c>
      <c r="V22" s="1">
        <v>58</v>
      </c>
      <c r="W22" s="1">
        <v>32809.96</v>
      </c>
      <c r="X22" s="1">
        <v>212.02940000000001</v>
      </c>
      <c r="Y22" s="1">
        <v>1.679891</v>
      </c>
      <c r="Z22" s="1">
        <v>0</v>
      </c>
      <c r="AA22" s="1">
        <f t="shared" si="0"/>
        <v>15.88965</v>
      </c>
      <c r="AB22" s="1">
        <v>150</v>
      </c>
      <c r="AC22" s="1" t="b">
        <f t="shared" si="1"/>
        <v>1</v>
      </c>
      <c r="AD22">
        <f t="shared" si="3"/>
        <v>93.74</v>
      </c>
      <c r="AE22">
        <f t="shared" si="4"/>
        <v>350.01024109238318</v>
      </c>
      <c r="AF22">
        <f t="shared" si="5"/>
        <v>8.8902601237465326</v>
      </c>
      <c r="AG22">
        <f t="shared" si="6"/>
        <v>56.85718</v>
      </c>
    </row>
    <row r="23" spans="1:33" ht="13.2" x14ac:dyDescent="0.25">
      <c r="A23" s="4">
        <v>3</v>
      </c>
      <c r="B23" s="4">
        <v>5</v>
      </c>
      <c r="C23" s="4">
        <f t="shared" si="2"/>
        <v>2</v>
      </c>
      <c r="D23" s="1">
        <v>2</v>
      </c>
      <c r="E23" s="1">
        <v>30.140139999999999</v>
      </c>
      <c r="F23" s="1">
        <v>5</v>
      </c>
      <c r="G23" s="1" t="b">
        <v>1</v>
      </c>
      <c r="H23" s="1">
        <v>7.2260739999999997</v>
      </c>
      <c r="I23" s="1">
        <v>8</v>
      </c>
      <c r="J23" s="1">
        <v>0</v>
      </c>
      <c r="K23" s="1">
        <v>0</v>
      </c>
      <c r="L23" s="1">
        <v>1.034275E-2</v>
      </c>
      <c r="M23" s="1">
        <v>150.1371</v>
      </c>
      <c r="N23" s="1">
        <v>2.6580309999999999E-3</v>
      </c>
      <c r="O23" s="1">
        <v>15.83179</v>
      </c>
      <c r="P23" s="1">
        <v>5</v>
      </c>
      <c r="Q23" s="1">
        <v>0</v>
      </c>
      <c r="R23" s="1">
        <v>0</v>
      </c>
      <c r="S23" s="1">
        <v>0</v>
      </c>
      <c r="T23" s="1">
        <v>0</v>
      </c>
      <c r="U23" s="1">
        <v>5</v>
      </c>
      <c r="V23" s="1">
        <v>21</v>
      </c>
      <c r="W23" s="1">
        <v>9784.3970000000008</v>
      </c>
      <c r="X23" s="1">
        <v>26.92539</v>
      </c>
      <c r="Y23" s="1">
        <v>0.53598959999999995</v>
      </c>
      <c r="Z23" s="1">
        <v>0</v>
      </c>
      <c r="AA23" s="1">
        <f t="shared" si="0"/>
        <v>7.0822759999999985</v>
      </c>
      <c r="AB23" s="1">
        <v>150</v>
      </c>
      <c r="AC23" s="1" t="b">
        <f t="shared" si="1"/>
        <v>1</v>
      </c>
      <c r="AD23">
        <f t="shared" si="3"/>
        <v>93.74</v>
      </c>
      <c r="AE23">
        <f t="shared" si="4"/>
        <v>104.37803499039899</v>
      </c>
      <c r="AF23">
        <f t="shared" si="5"/>
        <v>2.6512020887561341</v>
      </c>
      <c r="AG23">
        <f t="shared" si="6"/>
        <v>23.057864000000002</v>
      </c>
    </row>
    <row r="24" spans="1:33" ht="13.2" x14ac:dyDescent="0.25">
      <c r="A24" s="4">
        <v>3</v>
      </c>
      <c r="B24" s="4">
        <v>5</v>
      </c>
      <c r="C24" s="4">
        <f t="shared" si="2"/>
        <v>3</v>
      </c>
      <c r="D24" s="1">
        <v>3</v>
      </c>
      <c r="E24" s="1">
        <v>131.4324</v>
      </c>
      <c r="F24" s="1">
        <v>4</v>
      </c>
      <c r="G24" s="1" t="b">
        <v>1</v>
      </c>
      <c r="H24" s="1">
        <v>30.068850000000001</v>
      </c>
      <c r="I24" s="1">
        <v>34</v>
      </c>
      <c r="J24" s="1">
        <v>0</v>
      </c>
      <c r="K24" s="1">
        <v>0</v>
      </c>
      <c r="L24" s="1">
        <v>7.5619149999999996E-2</v>
      </c>
      <c r="M24" s="1">
        <v>680.86879999999996</v>
      </c>
      <c r="N24" s="1">
        <v>8.9178770000000004E-2</v>
      </c>
      <c r="O24" s="1">
        <v>77.827389999999994</v>
      </c>
      <c r="P24" s="1">
        <v>12</v>
      </c>
      <c r="Q24" s="1">
        <v>0</v>
      </c>
      <c r="R24" s="1">
        <v>8</v>
      </c>
      <c r="S24" s="1">
        <v>0</v>
      </c>
      <c r="T24" s="1">
        <v>0</v>
      </c>
      <c r="U24" s="1">
        <v>0</v>
      </c>
      <c r="V24" s="1">
        <v>94</v>
      </c>
      <c r="W24" s="1">
        <v>35447.18</v>
      </c>
      <c r="X24" s="1">
        <v>565.30629999999996</v>
      </c>
      <c r="Y24" s="1">
        <v>3.0160979999999999</v>
      </c>
      <c r="Z24" s="1">
        <v>0</v>
      </c>
      <c r="AA24" s="1">
        <f t="shared" si="0"/>
        <v>23.53616000000001</v>
      </c>
      <c r="AB24" s="1">
        <v>180</v>
      </c>
      <c r="AC24" s="1" t="b">
        <f t="shared" si="1"/>
        <v>1</v>
      </c>
      <c r="AD24">
        <f t="shared" si="3"/>
        <v>93.74</v>
      </c>
      <c r="AE24">
        <f t="shared" si="4"/>
        <v>378.14358864945598</v>
      </c>
      <c r="AF24">
        <f t="shared" si="5"/>
        <v>9.6048471516961822</v>
      </c>
      <c r="AG24">
        <f t="shared" si="6"/>
        <v>107.89623999999999</v>
      </c>
    </row>
    <row r="25" spans="1:33" ht="13.2" x14ac:dyDescent="0.25">
      <c r="A25" s="4">
        <v>3</v>
      </c>
      <c r="B25" s="4">
        <v>5</v>
      </c>
      <c r="C25" s="4">
        <f t="shared" si="2"/>
        <v>5</v>
      </c>
      <c r="D25" s="1">
        <v>4</v>
      </c>
      <c r="E25" s="1">
        <v>58.581049999999998</v>
      </c>
      <c r="F25" s="1">
        <v>1</v>
      </c>
      <c r="G25" s="1" t="b">
        <v>1</v>
      </c>
      <c r="H25" s="1">
        <v>9.5231929999999991</v>
      </c>
      <c r="I25" s="1">
        <v>7</v>
      </c>
      <c r="J25" s="1">
        <v>0</v>
      </c>
      <c r="K25" s="1">
        <v>0</v>
      </c>
      <c r="L25" s="1">
        <v>7.9858819999999997E-3</v>
      </c>
      <c r="M25" s="1">
        <v>62.32347</v>
      </c>
      <c r="N25" s="1">
        <v>8.8658810000000008E-3</v>
      </c>
      <c r="O25" s="1">
        <v>7.9575199999999997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15</v>
      </c>
      <c r="W25" s="1">
        <v>3583.6460000000002</v>
      </c>
      <c r="X25" s="1">
        <v>1163.904</v>
      </c>
      <c r="Y25" s="1">
        <v>2.9644919999999999</v>
      </c>
      <c r="Z25" s="1">
        <v>0</v>
      </c>
      <c r="AA25" s="1">
        <f t="shared" si="0"/>
        <v>41.100336999999996</v>
      </c>
      <c r="AB25" s="1">
        <v>240</v>
      </c>
      <c r="AC25" s="1" t="b">
        <f t="shared" si="1"/>
        <v>1</v>
      </c>
      <c r="AD25">
        <f t="shared" si="3"/>
        <v>93.74</v>
      </c>
      <c r="AE25">
        <f t="shared" si="4"/>
        <v>38.229635161083856</v>
      </c>
      <c r="AF25">
        <f t="shared" si="5"/>
        <v>0.97103273309152993</v>
      </c>
      <c r="AG25">
        <f t="shared" si="6"/>
        <v>17.480713000000002</v>
      </c>
    </row>
    <row r="26" spans="1:33" ht="13.2" x14ac:dyDescent="0.25">
      <c r="A26" s="4">
        <v>3</v>
      </c>
      <c r="B26" s="4">
        <v>5</v>
      </c>
      <c r="C26" s="4">
        <f t="shared" si="2"/>
        <v>6</v>
      </c>
      <c r="D26" s="1">
        <v>5</v>
      </c>
      <c r="E26" s="1">
        <v>140.19970000000001</v>
      </c>
      <c r="F26" s="1">
        <v>1</v>
      </c>
      <c r="G26" s="1" t="b">
        <v>1</v>
      </c>
      <c r="H26" s="1">
        <v>48.759030000000003</v>
      </c>
      <c r="I26" s="1">
        <v>38</v>
      </c>
      <c r="J26" s="1">
        <v>0</v>
      </c>
      <c r="K26" s="1">
        <v>0</v>
      </c>
      <c r="L26" s="1">
        <v>0.11994680000000001</v>
      </c>
      <c r="M26" s="1">
        <v>699.25670000000002</v>
      </c>
      <c r="N26" s="1">
        <v>0.1217946</v>
      </c>
      <c r="O26" s="1">
        <v>25.735109999999999</v>
      </c>
      <c r="P26" s="1">
        <v>5</v>
      </c>
      <c r="Q26" s="1">
        <v>0</v>
      </c>
      <c r="R26" s="1">
        <v>2</v>
      </c>
      <c r="S26" s="1">
        <v>0</v>
      </c>
      <c r="T26" s="1">
        <v>0</v>
      </c>
      <c r="U26" s="1">
        <v>0</v>
      </c>
      <c r="V26" s="1">
        <v>91</v>
      </c>
      <c r="W26" s="1">
        <v>32999.11</v>
      </c>
      <c r="X26" s="1">
        <v>1621.7750000000001</v>
      </c>
      <c r="Y26" s="1">
        <v>10.5762</v>
      </c>
      <c r="Z26" s="1">
        <v>0</v>
      </c>
      <c r="AA26" s="1">
        <f t="shared" si="0"/>
        <v>65.70556000000002</v>
      </c>
      <c r="AB26" s="1">
        <v>240</v>
      </c>
      <c r="AC26" s="1" t="b">
        <f t="shared" si="1"/>
        <v>1</v>
      </c>
      <c r="AD26">
        <f t="shared" si="3"/>
        <v>93.74</v>
      </c>
      <c r="AE26">
        <f t="shared" si="4"/>
        <v>352.02805632600814</v>
      </c>
      <c r="AF26">
        <f t="shared" si="5"/>
        <v>8.9415126306806059</v>
      </c>
      <c r="AG26">
        <f t="shared" si="6"/>
        <v>74.494139999999987</v>
      </c>
    </row>
    <row r="27" spans="1:33" ht="13.2" x14ac:dyDescent="0.25">
      <c r="A27" s="4">
        <v>3</v>
      </c>
      <c r="B27" s="1">
        <v>6</v>
      </c>
      <c r="C27" s="4">
        <f t="shared" si="2"/>
        <v>1</v>
      </c>
      <c r="D27" s="4">
        <v>1</v>
      </c>
      <c r="E27" s="1">
        <v>42.822270000000003</v>
      </c>
      <c r="F27" s="1">
        <v>6</v>
      </c>
      <c r="G27" s="1" t="b">
        <v>1</v>
      </c>
      <c r="H27" s="1">
        <v>15.22339</v>
      </c>
      <c r="I27" s="1">
        <v>22</v>
      </c>
      <c r="J27" s="1">
        <v>0</v>
      </c>
      <c r="K27" s="1">
        <v>0</v>
      </c>
      <c r="L27" s="1">
        <v>3.8641750000000002E-2</v>
      </c>
      <c r="M27" s="1">
        <v>369.0027</v>
      </c>
      <c r="N27" s="1">
        <v>3.305864E-2</v>
      </c>
      <c r="O27" s="1">
        <v>19.54468</v>
      </c>
      <c r="P27" s="1">
        <v>6</v>
      </c>
      <c r="Q27" s="1">
        <v>6</v>
      </c>
      <c r="R27" s="1">
        <v>0</v>
      </c>
      <c r="S27" s="1">
        <v>0</v>
      </c>
      <c r="T27" s="1">
        <v>0</v>
      </c>
      <c r="U27" s="1">
        <v>0</v>
      </c>
      <c r="V27" s="1">
        <v>49</v>
      </c>
      <c r="W27" s="1">
        <v>21345.88</v>
      </c>
      <c r="X27" s="1">
        <v>407.43119999999999</v>
      </c>
      <c r="Y27" s="1">
        <v>1.8808320000000001</v>
      </c>
      <c r="Z27" s="1">
        <v>1</v>
      </c>
      <c r="AA27" s="1">
        <f t="shared" si="0"/>
        <v>8.0542000000000016</v>
      </c>
      <c r="AB27" s="1">
        <v>150</v>
      </c>
      <c r="AC27" s="1" t="b">
        <f t="shared" si="1"/>
        <v>1</v>
      </c>
      <c r="AD27">
        <f t="shared" si="3"/>
        <v>137.68</v>
      </c>
      <c r="AE27">
        <f t="shared" si="4"/>
        <v>155.0398024404416</v>
      </c>
      <c r="AF27">
        <f t="shared" si="5"/>
        <v>3.9380109819872167</v>
      </c>
      <c r="AG27">
        <f t="shared" si="6"/>
        <v>34.768070000000002</v>
      </c>
    </row>
    <row r="28" spans="1:33" ht="13.2" x14ac:dyDescent="0.25">
      <c r="A28" s="4">
        <v>3</v>
      </c>
      <c r="B28" s="1">
        <v>6</v>
      </c>
      <c r="C28" s="4">
        <f t="shared" si="2"/>
        <v>2</v>
      </c>
      <c r="D28" s="4">
        <v>2</v>
      </c>
      <c r="E28" s="1">
        <v>48.30151</v>
      </c>
      <c r="F28" s="1">
        <v>5</v>
      </c>
      <c r="G28" s="1" t="b">
        <v>1</v>
      </c>
      <c r="H28" s="1">
        <v>17.253170000000001</v>
      </c>
      <c r="I28" s="1">
        <v>27</v>
      </c>
      <c r="J28" s="1">
        <v>0</v>
      </c>
      <c r="K28" s="1">
        <v>0</v>
      </c>
      <c r="L28" s="1">
        <v>3.0883440000000002E-2</v>
      </c>
      <c r="M28" s="1">
        <v>393.51620000000003</v>
      </c>
      <c r="N28" s="1">
        <v>1.5656639999999999E-2</v>
      </c>
      <c r="O28" s="1">
        <v>19.627929999999999</v>
      </c>
      <c r="P28" s="1">
        <v>7</v>
      </c>
      <c r="Q28" s="1">
        <v>1</v>
      </c>
      <c r="R28" s="1">
        <v>0</v>
      </c>
      <c r="S28" s="1">
        <v>0</v>
      </c>
      <c r="T28" s="1">
        <v>1</v>
      </c>
      <c r="U28" s="1">
        <v>5</v>
      </c>
      <c r="V28" s="1">
        <v>64</v>
      </c>
      <c r="W28" s="1">
        <v>22534.06</v>
      </c>
      <c r="X28" s="1">
        <v>452.94450000000001</v>
      </c>
      <c r="Y28" s="1">
        <v>2.0450499999999998</v>
      </c>
      <c r="Z28" s="1">
        <v>1</v>
      </c>
      <c r="AA28" s="1">
        <f t="shared" si="0"/>
        <v>11.42041</v>
      </c>
      <c r="AB28" s="1">
        <v>150</v>
      </c>
      <c r="AC28" s="1" t="b">
        <f t="shared" si="1"/>
        <v>1</v>
      </c>
      <c r="AD28">
        <f t="shared" si="3"/>
        <v>137.68</v>
      </c>
      <c r="AE28">
        <f t="shared" si="4"/>
        <v>163.66981406159209</v>
      </c>
      <c r="AF28">
        <f t="shared" si="5"/>
        <v>4.1572132771644386</v>
      </c>
      <c r="AG28">
        <f t="shared" si="6"/>
        <v>36.881100000000004</v>
      </c>
    </row>
    <row r="29" spans="1:33" ht="13.2" x14ac:dyDescent="0.25">
      <c r="A29" s="4">
        <v>3</v>
      </c>
      <c r="B29" s="1">
        <v>6</v>
      </c>
      <c r="C29" s="4">
        <f t="shared" si="2"/>
        <v>3</v>
      </c>
      <c r="D29" s="4">
        <v>3</v>
      </c>
      <c r="E29" s="1">
        <v>65.924800000000005</v>
      </c>
      <c r="F29" s="1">
        <v>4</v>
      </c>
      <c r="G29" s="1" t="b">
        <v>1</v>
      </c>
      <c r="H29" s="1">
        <v>20.593019999999999</v>
      </c>
      <c r="I29" s="1">
        <v>33</v>
      </c>
      <c r="J29" s="1">
        <v>0</v>
      </c>
      <c r="K29" s="1">
        <v>0</v>
      </c>
      <c r="L29" s="1">
        <v>6.1750399999999997E-2</v>
      </c>
      <c r="M29" s="1">
        <v>451.2833</v>
      </c>
      <c r="N29" s="1">
        <v>6.6189860000000003E-2</v>
      </c>
      <c r="O29" s="1">
        <v>33.443849999999998</v>
      </c>
      <c r="P29" s="1">
        <v>9</v>
      </c>
      <c r="Q29" s="1">
        <v>3</v>
      </c>
      <c r="R29" s="1">
        <v>4</v>
      </c>
      <c r="S29" s="1">
        <v>0</v>
      </c>
      <c r="T29" s="1">
        <v>1</v>
      </c>
      <c r="U29" s="1">
        <v>0</v>
      </c>
      <c r="V29" s="1">
        <v>81</v>
      </c>
      <c r="W29" s="1">
        <v>29722.36</v>
      </c>
      <c r="X29" s="1">
        <v>425.2328</v>
      </c>
      <c r="Y29" s="1">
        <v>2.5582639999999999</v>
      </c>
      <c r="Z29" s="1">
        <v>1</v>
      </c>
      <c r="AA29" s="1">
        <f t="shared" si="0"/>
        <v>11.887930000000011</v>
      </c>
      <c r="AB29" s="1">
        <v>180</v>
      </c>
      <c r="AC29" s="1" t="b">
        <f t="shared" si="1"/>
        <v>1</v>
      </c>
      <c r="AD29">
        <f t="shared" si="3"/>
        <v>137.68</v>
      </c>
      <c r="AE29">
        <f t="shared" si="4"/>
        <v>215.88001162115049</v>
      </c>
      <c r="AF29">
        <f t="shared" si="5"/>
        <v>5.4833522951772222</v>
      </c>
      <c r="AG29">
        <f t="shared" si="6"/>
        <v>54.036869999999993</v>
      </c>
    </row>
    <row r="30" spans="1:33" ht="13.2" x14ac:dyDescent="0.25">
      <c r="A30" s="4">
        <v>3</v>
      </c>
      <c r="B30" s="1">
        <v>6</v>
      </c>
      <c r="C30" s="4">
        <f t="shared" si="2"/>
        <v>4</v>
      </c>
      <c r="D30" s="4">
        <v>4</v>
      </c>
      <c r="E30" s="1">
        <v>58.646000000000001</v>
      </c>
      <c r="F30" s="1">
        <v>1</v>
      </c>
      <c r="G30" s="1" t="b">
        <v>1</v>
      </c>
      <c r="H30" s="1">
        <v>10.732670000000001</v>
      </c>
      <c r="I30" s="1">
        <v>14</v>
      </c>
      <c r="J30" s="1">
        <v>0</v>
      </c>
      <c r="K30" s="1">
        <v>0</v>
      </c>
      <c r="L30" s="1">
        <v>0.1028551</v>
      </c>
      <c r="M30" s="1">
        <v>77.837379999999996</v>
      </c>
      <c r="N30" s="1">
        <v>0.17244590000000001</v>
      </c>
      <c r="O30" s="1">
        <v>5.9799800000000003</v>
      </c>
      <c r="P30" s="1">
        <v>3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29</v>
      </c>
      <c r="W30" s="1">
        <v>12653.76</v>
      </c>
      <c r="X30" s="1">
        <v>1734.3969999999999</v>
      </c>
      <c r="Y30" s="1">
        <v>5.6626050000000001</v>
      </c>
      <c r="Z30" s="1">
        <v>1</v>
      </c>
      <c r="AA30" s="1">
        <f t="shared" si="0"/>
        <v>41.933350000000004</v>
      </c>
      <c r="AB30" s="1">
        <v>240</v>
      </c>
      <c r="AC30" s="1" t="b">
        <f t="shared" si="1"/>
        <v>1</v>
      </c>
      <c r="AD30">
        <f t="shared" si="3"/>
        <v>137.68</v>
      </c>
      <c r="AE30">
        <f t="shared" si="4"/>
        <v>91.907030796048801</v>
      </c>
      <c r="AF30">
        <f t="shared" si="5"/>
        <v>2.3344385822196396</v>
      </c>
      <c r="AG30">
        <f t="shared" si="6"/>
        <v>16.712649999999996</v>
      </c>
    </row>
    <row r="31" spans="1:33" ht="13.2" x14ac:dyDescent="0.25">
      <c r="A31" s="4">
        <v>3</v>
      </c>
      <c r="B31" s="1">
        <v>6</v>
      </c>
      <c r="C31" s="4">
        <f t="shared" si="2"/>
        <v>7</v>
      </c>
      <c r="D31" s="4">
        <v>5</v>
      </c>
      <c r="E31" s="1">
        <v>140.25120000000001</v>
      </c>
      <c r="F31" s="1">
        <v>1</v>
      </c>
      <c r="G31" s="1" t="b">
        <v>1</v>
      </c>
      <c r="H31" s="1">
        <v>56.198239999999998</v>
      </c>
      <c r="I31" s="1">
        <v>71</v>
      </c>
      <c r="J31" s="1">
        <v>0</v>
      </c>
      <c r="K31" s="1">
        <v>0</v>
      </c>
      <c r="L31" s="1">
        <v>0.2524748</v>
      </c>
      <c r="M31" s="1">
        <v>1134.472</v>
      </c>
      <c r="N31" s="1">
        <v>0.31056060000000002</v>
      </c>
      <c r="O31" s="1">
        <v>32.720460000000003</v>
      </c>
      <c r="P31" s="1">
        <v>8</v>
      </c>
      <c r="Q31" s="1">
        <v>3</v>
      </c>
      <c r="R31" s="1">
        <v>1</v>
      </c>
      <c r="S31" s="1">
        <v>0</v>
      </c>
      <c r="T31" s="1">
        <v>2</v>
      </c>
      <c r="U31" s="1">
        <v>0</v>
      </c>
      <c r="V31" s="1">
        <v>159</v>
      </c>
      <c r="W31" s="1">
        <v>70632.399999999994</v>
      </c>
      <c r="X31" s="1">
        <v>2694.3319999999999</v>
      </c>
      <c r="Y31" s="1">
        <v>9.7104959999999991</v>
      </c>
      <c r="Z31" s="1">
        <v>1</v>
      </c>
      <c r="AA31" s="1">
        <f t="shared" si="0"/>
        <v>51.33250000000001</v>
      </c>
      <c r="AB31" s="1">
        <v>240</v>
      </c>
      <c r="AC31" s="1" t="b">
        <f t="shared" si="1"/>
        <v>1</v>
      </c>
      <c r="AD31">
        <f t="shared" si="3"/>
        <v>137.68</v>
      </c>
      <c r="AE31">
        <f t="shared" si="4"/>
        <v>513.01859384079012</v>
      </c>
      <c r="AF31">
        <f t="shared" si="5"/>
        <v>13.030672283556068</v>
      </c>
      <c r="AG31">
        <f t="shared" si="6"/>
        <v>88.918700000000001</v>
      </c>
    </row>
    <row r="32" spans="1:33" ht="13.2" x14ac:dyDescent="0.25">
      <c r="A32" s="4">
        <v>4</v>
      </c>
      <c r="B32" s="4">
        <v>7</v>
      </c>
      <c r="C32" s="4">
        <f t="shared" si="2"/>
        <v>1</v>
      </c>
      <c r="D32" s="1">
        <v>1</v>
      </c>
      <c r="E32" s="1">
        <v>90.100099999999998</v>
      </c>
      <c r="F32" s="1">
        <v>6</v>
      </c>
      <c r="G32" s="1" t="b">
        <v>1</v>
      </c>
      <c r="H32" s="1">
        <v>25.684080000000002</v>
      </c>
      <c r="I32" s="1">
        <v>38</v>
      </c>
      <c r="J32" s="1">
        <v>0</v>
      </c>
      <c r="K32" s="1">
        <v>0</v>
      </c>
      <c r="L32" s="1">
        <v>6.1970299999999999E-2</v>
      </c>
      <c r="M32" s="1">
        <v>633.43299999999999</v>
      </c>
      <c r="N32" s="1">
        <v>8.8503429999999994E-2</v>
      </c>
      <c r="O32" s="1">
        <v>50.475589999999997</v>
      </c>
      <c r="P32" s="1">
        <v>10</v>
      </c>
      <c r="Q32" s="1">
        <v>6</v>
      </c>
      <c r="R32" s="1">
        <v>0</v>
      </c>
      <c r="S32" s="1">
        <v>0</v>
      </c>
      <c r="T32" s="1">
        <v>0</v>
      </c>
      <c r="U32" s="1">
        <v>0</v>
      </c>
      <c r="V32" s="1">
        <v>139</v>
      </c>
      <c r="W32" s="1">
        <v>21094.560000000001</v>
      </c>
      <c r="X32" s="1">
        <v>422.35610000000003</v>
      </c>
      <c r="Y32" s="1">
        <v>3.7939059999999998</v>
      </c>
      <c r="Z32" s="1">
        <v>0</v>
      </c>
      <c r="AA32" s="1">
        <f t="shared" si="0"/>
        <v>13.940430000000006</v>
      </c>
      <c r="AB32" s="1">
        <v>150</v>
      </c>
      <c r="AC32" s="1" t="b">
        <f t="shared" si="1"/>
        <v>1</v>
      </c>
      <c r="AD32">
        <f t="shared" si="3"/>
        <v>93.74</v>
      </c>
      <c r="AE32">
        <f t="shared" si="4"/>
        <v>225.03264348197143</v>
      </c>
      <c r="AF32">
        <f t="shared" si="5"/>
        <v>5.7158291444420746</v>
      </c>
      <c r="AG32">
        <f t="shared" si="6"/>
        <v>76.159669999999991</v>
      </c>
    </row>
    <row r="33" spans="1:33" ht="13.2" x14ac:dyDescent="0.25">
      <c r="A33" s="4">
        <v>4</v>
      </c>
      <c r="B33" s="4">
        <v>7</v>
      </c>
      <c r="C33" s="4">
        <f t="shared" si="2"/>
        <v>2</v>
      </c>
      <c r="D33" s="1">
        <v>2</v>
      </c>
      <c r="E33" s="1">
        <v>96.814449999999994</v>
      </c>
      <c r="F33" s="1">
        <v>5</v>
      </c>
      <c r="G33" s="1" t="b">
        <v>1</v>
      </c>
      <c r="H33" s="1">
        <v>29.11572</v>
      </c>
      <c r="I33" s="1">
        <v>35</v>
      </c>
      <c r="J33" s="1">
        <v>0</v>
      </c>
      <c r="K33" s="1">
        <v>0</v>
      </c>
      <c r="L33" s="1">
        <v>5.4839350000000002E-2</v>
      </c>
      <c r="M33" s="1">
        <v>527.75319999999999</v>
      </c>
      <c r="N33" s="1">
        <v>4.4774460000000002E-2</v>
      </c>
      <c r="O33" s="1">
        <v>53.871090000000002</v>
      </c>
      <c r="P33" s="1">
        <v>15</v>
      </c>
      <c r="Q33" s="1">
        <v>1</v>
      </c>
      <c r="R33" s="1">
        <v>0</v>
      </c>
      <c r="S33" s="1">
        <v>0</v>
      </c>
      <c r="T33" s="1">
        <v>0</v>
      </c>
      <c r="U33" s="1">
        <v>5</v>
      </c>
      <c r="V33" s="1">
        <v>168</v>
      </c>
      <c r="W33" s="1">
        <v>23321.49</v>
      </c>
      <c r="X33" s="1">
        <v>381.7362</v>
      </c>
      <c r="Y33" s="1">
        <v>2.549668</v>
      </c>
      <c r="Z33" s="1">
        <v>0</v>
      </c>
      <c r="AA33" s="1">
        <f t="shared" si="0"/>
        <v>13.827639999999995</v>
      </c>
      <c r="AB33" s="1">
        <v>150</v>
      </c>
      <c r="AC33" s="1" t="b">
        <f t="shared" si="1"/>
        <v>1</v>
      </c>
      <c r="AD33">
        <f t="shared" si="3"/>
        <v>93.74</v>
      </c>
      <c r="AE33">
        <f t="shared" si="4"/>
        <v>248.78909750373376</v>
      </c>
      <c r="AF33">
        <f t="shared" si="5"/>
        <v>6.3192430765948373</v>
      </c>
      <c r="AG33">
        <f t="shared" si="6"/>
        <v>82.986809999999991</v>
      </c>
    </row>
    <row r="34" spans="1:33" ht="13.2" x14ac:dyDescent="0.25">
      <c r="A34" s="4">
        <v>4</v>
      </c>
      <c r="B34" s="4">
        <v>7</v>
      </c>
      <c r="C34" s="4">
        <f t="shared" si="2"/>
        <v>3</v>
      </c>
      <c r="D34" s="1">
        <v>3</v>
      </c>
      <c r="E34" s="1">
        <v>115.37009999999999</v>
      </c>
      <c r="F34" s="1">
        <v>4</v>
      </c>
      <c r="G34" s="1" t="b">
        <v>1</v>
      </c>
      <c r="H34" s="1">
        <v>50.294919999999998</v>
      </c>
      <c r="I34" s="1">
        <v>43</v>
      </c>
      <c r="J34" s="1">
        <v>0</v>
      </c>
      <c r="K34" s="1">
        <v>0</v>
      </c>
      <c r="L34" s="1">
        <v>0.1128648</v>
      </c>
      <c r="M34" s="1">
        <v>971.53489999999999</v>
      </c>
      <c r="N34" s="1">
        <v>7.3760359999999997E-2</v>
      </c>
      <c r="O34" s="1">
        <v>42.035640000000001</v>
      </c>
      <c r="P34" s="1">
        <v>6</v>
      </c>
      <c r="Q34" s="1">
        <v>0</v>
      </c>
      <c r="R34" s="1">
        <v>5</v>
      </c>
      <c r="S34" s="1">
        <v>0</v>
      </c>
      <c r="T34" s="1">
        <v>0</v>
      </c>
      <c r="U34" s="1">
        <v>0</v>
      </c>
      <c r="V34" s="1">
        <v>181</v>
      </c>
      <c r="W34" s="1">
        <v>26713.119999999999</v>
      </c>
      <c r="X34" s="1">
        <v>557.91499999999996</v>
      </c>
      <c r="Y34" s="1">
        <v>3.138217</v>
      </c>
      <c r="Z34" s="1">
        <v>0</v>
      </c>
      <c r="AA34" s="1">
        <f t="shared" si="0"/>
        <v>23.039539999999988</v>
      </c>
      <c r="AB34" s="1">
        <v>180</v>
      </c>
      <c r="AC34" s="1" t="b">
        <f t="shared" si="1"/>
        <v>1</v>
      </c>
      <c r="AD34">
        <f t="shared" si="3"/>
        <v>93.74</v>
      </c>
      <c r="AE34">
        <f t="shared" si="4"/>
        <v>284.97034350330705</v>
      </c>
      <c r="AF34">
        <f t="shared" si="5"/>
        <v>7.2382467249839983</v>
      </c>
      <c r="AG34">
        <f t="shared" si="6"/>
        <v>92.330560000000006</v>
      </c>
    </row>
    <row r="35" spans="1:33" ht="13.2" x14ac:dyDescent="0.25">
      <c r="A35" s="4">
        <v>4</v>
      </c>
      <c r="B35" s="4">
        <v>7</v>
      </c>
      <c r="C35" s="4">
        <f t="shared" si="2"/>
        <v>5</v>
      </c>
      <c r="D35" s="1">
        <v>4</v>
      </c>
      <c r="E35" s="1">
        <v>52.540039999999998</v>
      </c>
      <c r="F35" s="1">
        <v>1</v>
      </c>
      <c r="G35" s="1" t="b">
        <v>1</v>
      </c>
      <c r="H35" s="1">
        <v>26.119630000000001</v>
      </c>
      <c r="I35" s="1">
        <v>22</v>
      </c>
      <c r="J35" s="1">
        <v>0</v>
      </c>
      <c r="K35" s="1">
        <v>0</v>
      </c>
      <c r="L35" s="1">
        <v>8.2016030000000004E-2</v>
      </c>
      <c r="M35" s="1">
        <v>503.47289999999998</v>
      </c>
      <c r="N35" s="1">
        <v>4.5954780000000001E-2</v>
      </c>
      <c r="O35" s="1">
        <v>12.156739999999999</v>
      </c>
      <c r="P35" s="1">
        <v>3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76</v>
      </c>
      <c r="W35" s="1">
        <v>10963.75</v>
      </c>
      <c r="X35" s="1">
        <v>720.3057</v>
      </c>
      <c r="Y35" s="1">
        <v>2.103513</v>
      </c>
      <c r="Z35" s="1">
        <v>0</v>
      </c>
      <c r="AA35" s="1">
        <f t="shared" si="0"/>
        <v>14.263669999999998</v>
      </c>
      <c r="AB35" s="1">
        <v>240</v>
      </c>
      <c r="AC35" s="1" t="b">
        <f t="shared" si="1"/>
        <v>1</v>
      </c>
      <c r="AD35">
        <f t="shared" si="3"/>
        <v>93.74</v>
      </c>
      <c r="AE35">
        <f t="shared" si="4"/>
        <v>116.95914230851291</v>
      </c>
      <c r="AF35">
        <f t="shared" si="5"/>
        <v>2.9707622146362276</v>
      </c>
      <c r="AG35">
        <f t="shared" si="6"/>
        <v>38.27637</v>
      </c>
    </row>
    <row r="36" spans="1:33" ht="13.2" x14ac:dyDescent="0.25">
      <c r="A36" s="4">
        <v>4</v>
      </c>
      <c r="B36" s="4">
        <v>7</v>
      </c>
      <c r="C36" s="4">
        <f t="shared" si="2"/>
        <v>6</v>
      </c>
      <c r="D36" s="1">
        <v>5</v>
      </c>
      <c r="E36" s="1">
        <v>48.25</v>
      </c>
      <c r="F36" s="1">
        <v>2</v>
      </c>
      <c r="G36" s="1" t="b">
        <v>1</v>
      </c>
      <c r="H36" s="1">
        <v>24.597169999999998</v>
      </c>
      <c r="I36" s="1">
        <v>20</v>
      </c>
      <c r="J36" s="1">
        <v>0</v>
      </c>
      <c r="K36" s="1">
        <v>0</v>
      </c>
      <c r="L36" s="1">
        <v>8.0327529999999994E-2</v>
      </c>
      <c r="M36" s="1">
        <v>361.19150000000002</v>
      </c>
      <c r="N36" s="1">
        <v>6.0724970000000003E-2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53</v>
      </c>
      <c r="W36" s="1">
        <v>7601.3</v>
      </c>
      <c r="X36" s="1">
        <v>257.36680000000001</v>
      </c>
      <c r="Y36" s="1">
        <v>1.1022909999999999</v>
      </c>
      <c r="Z36" s="1">
        <v>0</v>
      </c>
      <c r="AA36" s="1">
        <f t="shared" si="0"/>
        <v>23.652830000000002</v>
      </c>
      <c r="AB36" s="1">
        <v>240</v>
      </c>
      <c r="AC36" s="1" t="b">
        <f t="shared" si="1"/>
        <v>1</v>
      </c>
      <c r="AD36">
        <f t="shared" si="3"/>
        <v>93.74</v>
      </c>
      <c r="AE36">
        <f t="shared" si="4"/>
        <v>81.08918284617026</v>
      </c>
      <c r="AF36">
        <f t="shared" si="5"/>
        <v>2.0596652442927246</v>
      </c>
      <c r="AG36">
        <f t="shared" si="6"/>
        <v>24.597169999999998</v>
      </c>
    </row>
    <row r="37" spans="1:33" ht="13.2" x14ac:dyDescent="0.25">
      <c r="A37" s="4">
        <v>4</v>
      </c>
      <c r="B37" s="4">
        <v>8</v>
      </c>
      <c r="C37" s="4">
        <f t="shared" si="2"/>
        <v>1</v>
      </c>
      <c r="D37" s="1">
        <v>1</v>
      </c>
      <c r="E37" s="1">
        <v>37.995609999999999</v>
      </c>
      <c r="F37" s="1">
        <v>6</v>
      </c>
      <c r="G37" s="1" t="b">
        <v>1</v>
      </c>
      <c r="H37" s="1">
        <v>12.70947</v>
      </c>
      <c r="I37" s="1">
        <v>16</v>
      </c>
      <c r="J37" s="1">
        <v>0</v>
      </c>
      <c r="K37" s="1">
        <v>0</v>
      </c>
      <c r="L37" s="1">
        <v>3.1025850000000001E-2</v>
      </c>
      <c r="M37" s="1">
        <v>326.36239999999998</v>
      </c>
      <c r="N37" s="1">
        <v>2.0327100000000001E-2</v>
      </c>
      <c r="O37" s="1">
        <v>14.905760000000001</v>
      </c>
      <c r="P37" s="1">
        <v>6</v>
      </c>
      <c r="Q37" s="1">
        <v>6</v>
      </c>
      <c r="R37" s="1">
        <v>0</v>
      </c>
      <c r="S37" s="1">
        <v>0</v>
      </c>
      <c r="T37" s="1">
        <v>0</v>
      </c>
      <c r="U37" s="1">
        <v>0</v>
      </c>
      <c r="V37" s="1">
        <v>39</v>
      </c>
      <c r="W37" s="1">
        <v>22548.97</v>
      </c>
      <c r="X37" s="1">
        <v>380.83260000000001</v>
      </c>
      <c r="Y37" s="1">
        <v>1.5026790000000001</v>
      </c>
      <c r="Z37" s="1">
        <v>1</v>
      </c>
      <c r="AA37" s="1">
        <f t="shared" si="0"/>
        <v>10.380379999999999</v>
      </c>
      <c r="AB37" s="1">
        <v>150</v>
      </c>
      <c r="AC37" s="1" t="b">
        <f t="shared" si="1"/>
        <v>1</v>
      </c>
      <c r="AD37">
        <f t="shared" si="3"/>
        <v>137.68</v>
      </c>
      <c r="AE37">
        <f t="shared" si="4"/>
        <v>163.77810865775712</v>
      </c>
      <c r="AF37">
        <f t="shared" si="5"/>
        <v>4.1599639599070306</v>
      </c>
      <c r="AG37">
        <f t="shared" si="6"/>
        <v>27.61523</v>
      </c>
    </row>
    <row r="38" spans="1:33" ht="13.2" x14ac:dyDescent="0.25">
      <c r="A38" s="4">
        <v>4</v>
      </c>
      <c r="B38" s="4">
        <v>8</v>
      </c>
      <c r="C38" s="4">
        <f t="shared" si="2"/>
        <v>2</v>
      </c>
      <c r="D38" s="1">
        <v>2</v>
      </c>
      <c r="E38" s="1">
        <v>40.954099999999997</v>
      </c>
      <c r="F38" s="1">
        <v>5</v>
      </c>
      <c r="G38" s="1" t="b">
        <v>1</v>
      </c>
      <c r="H38" s="1">
        <v>12.50684</v>
      </c>
      <c r="I38" s="1">
        <v>16</v>
      </c>
      <c r="J38" s="1">
        <v>0</v>
      </c>
      <c r="K38" s="1">
        <v>0</v>
      </c>
      <c r="L38" s="1">
        <v>2.2615320000000001E-2</v>
      </c>
      <c r="M38" s="1">
        <v>267.3202</v>
      </c>
      <c r="N38" s="1">
        <v>1.5760739999999999E-2</v>
      </c>
      <c r="O38" s="1">
        <v>20.223140000000001</v>
      </c>
      <c r="P38" s="1">
        <v>7</v>
      </c>
      <c r="Q38" s="1">
        <v>1</v>
      </c>
      <c r="R38" s="1">
        <v>0</v>
      </c>
      <c r="S38" s="1">
        <v>0</v>
      </c>
      <c r="T38" s="1">
        <v>1</v>
      </c>
      <c r="U38" s="1">
        <v>5</v>
      </c>
      <c r="V38" s="1">
        <v>43</v>
      </c>
      <c r="W38" s="1">
        <v>23726.36</v>
      </c>
      <c r="X38" s="1">
        <v>428.10730000000001</v>
      </c>
      <c r="Y38" s="1">
        <v>1.5126500000000001</v>
      </c>
      <c r="Z38" s="1">
        <v>1</v>
      </c>
      <c r="AA38" s="1">
        <f t="shared" si="0"/>
        <v>8.2241199999999957</v>
      </c>
      <c r="AB38" s="1">
        <v>150</v>
      </c>
      <c r="AC38" s="1" t="b">
        <f t="shared" si="1"/>
        <v>1</v>
      </c>
      <c r="AD38">
        <f t="shared" si="3"/>
        <v>137.68</v>
      </c>
      <c r="AE38">
        <f t="shared" si="4"/>
        <v>172.32975014526437</v>
      </c>
      <c r="AF38">
        <f t="shared" si="5"/>
        <v>4.3771756536897151</v>
      </c>
      <c r="AG38">
        <f t="shared" si="6"/>
        <v>32.729979999999998</v>
      </c>
    </row>
    <row r="39" spans="1:33" ht="13.2" x14ac:dyDescent="0.25">
      <c r="A39" s="4">
        <v>4</v>
      </c>
      <c r="B39" s="4">
        <v>8</v>
      </c>
      <c r="C39" s="4">
        <f t="shared" si="2"/>
        <v>3</v>
      </c>
      <c r="D39" s="1">
        <v>3</v>
      </c>
      <c r="E39" s="1">
        <v>108.08150000000001</v>
      </c>
      <c r="F39" s="1">
        <v>4</v>
      </c>
      <c r="G39" s="1" t="b">
        <v>1</v>
      </c>
      <c r="H39" s="1">
        <v>37.601559999999999</v>
      </c>
      <c r="I39" s="1">
        <v>28</v>
      </c>
      <c r="J39" s="1">
        <v>0</v>
      </c>
      <c r="K39" s="1">
        <v>0</v>
      </c>
      <c r="L39" s="1">
        <v>8.2241309999999998E-2</v>
      </c>
      <c r="M39" s="1">
        <v>555.44809999999995</v>
      </c>
      <c r="N39" s="1">
        <v>7.90772E-2</v>
      </c>
      <c r="O39" s="1">
        <v>43.78369</v>
      </c>
      <c r="P39" s="1">
        <v>8</v>
      </c>
      <c r="Q39" s="1">
        <v>1</v>
      </c>
      <c r="R39" s="1">
        <v>4</v>
      </c>
      <c r="S39" s="1">
        <v>0</v>
      </c>
      <c r="T39" s="1">
        <v>0</v>
      </c>
      <c r="U39" s="1">
        <v>0</v>
      </c>
      <c r="V39" s="1">
        <v>73</v>
      </c>
      <c r="W39" s="1">
        <v>53085.91</v>
      </c>
      <c r="X39" s="1">
        <v>1477.5119999999999</v>
      </c>
      <c r="Y39" s="1">
        <v>6.0891719999999996</v>
      </c>
      <c r="Z39" s="1">
        <v>1</v>
      </c>
      <c r="AA39" s="1">
        <f t="shared" si="0"/>
        <v>26.696249999999999</v>
      </c>
      <c r="AB39" s="1">
        <v>180</v>
      </c>
      <c r="AC39" s="1" t="b">
        <f t="shared" si="1"/>
        <v>1</v>
      </c>
      <c r="AD39">
        <f t="shared" si="3"/>
        <v>137.68</v>
      </c>
      <c r="AE39">
        <f t="shared" si="4"/>
        <v>385.57459325973269</v>
      </c>
      <c r="AF39">
        <f t="shared" si="5"/>
        <v>9.7935946687972102</v>
      </c>
      <c r="AG39">
        <f t="shared" si="6"/>
        <v>81.385250000000013</v>
      </c>
    </row>
    <row r="40" spans="1:33" ht="13.2" x14ac:dyDescent="0.25">
      <c r="A40" s="4">
        <v>4</v>
      </c>
      <c r="B40" s="4">
        <v>8</v>
      </c>
      <c r="C40" s="4">
        <f t="shared" si="2"/>
        <v>4</v>
      </c>
      <c r="D40" s="1">
        <v>4</v>
      </c>
      <c r="E40" s="1">
        <v>52.615720000000003</v>
      </c>
      <c r="F40" s="1">
        <v>1</v>
      </c>
      <c r="G40" s="1" t="b">
        <v>1</v>
      </c>
      <c r="H40" s="1">
        <v>24.195309999999999</v>
      </c>
      <c r="I40" s="1">
        <v>15</v>
      </c>
      <c r="J40" s="1">
        <v>0</v>
      </c>
      <c r="K40" s="1">
        <v>0</v>
      </c>
      <c r="L40" s="1">
        <v>0.26710430000000002</v>
      </c>
      <c r="M40" s="1">
        <v>228.61449999999999</v>
      </c>
      <c r="N40" s="1">
        <v>0.35269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31</v>
      </c>
      <c r="W40" s="1">
        <v>21570.09</v>
      </c>
      <c r="X40" s="1">
        <v>841.51260000000002</v>
      </c>
      <c r="Y40" s="1">
        <v>2.5341969999999998</v>
      </c>
      <c r="Z40" s="1">
        <v>1</v>
      </c>
      <c r="AA40" s="1">
        <f t="shared" si="0"/>
        <v>28.420410000000004</v>
      </c>
      <c r="AB40" s="1">
        <v>240</v>
      </c>
      <c r="AC40" s="1" t="b">
        <f t="shared" si="1"/>
        <v>1</v>
      </c>
      <c r="AD40">
        <f t="shared" si="3"/>
        <v>137.68</v>
      </c>
      <c r="AE40">
        <f t="shared" si="4"/>
        <v>156.66828878558977</v>
      </c>
      <c r="AF40">
        <f t="shared" si="5"/>
        <v>3.9793745351539798</v>
      </c>
      <c r="AG40">
        <f t="shared" si="6"/>
        <v>24.195309999999999</v>
      </c>
    </row>
    <row r="41" spans="1:33" ht="13.2" x14ac:dyDescent="0.25">
      <c r="A41" s="4">
        <v>4</v>
      </c>
      <c r="B41" s="4">
        <v>8</v>
      </c>
      <c r="C41" s="4">
        <f t="shared" si="2"/>
        <v>7</v>
      </c>
      <c r="D41" s="1">
        <v>5</v>
      </c>
      <c r="E41" s="1">
        <v>48.274410000000003</v>
      </c>
      <c r="F41" s="1">
        <v>2</v>
      </c>
      <c r="G41" s="1" t="b">
        <v>1</v>
      </c>
      <c r="H41" s="1">
        <v>24.39697</v>
      </c>
      <c r="I41" s="1">
        <v>16</v>
      </c>
      <c r="J41" s="1">
        <v>0</v>
      </c>
      <c r="K41" s="1">
        <v>0</v>
      </c>
      <c r="L41" s="1">
        <v>0.1416338</v>
      </c>
      <c r="M41" s="1">
        <v>370.33609999999999</v>
      </c>
      <c r="N41" s="1">
        <v>0.1558716</v>
      </c>
      <c r="O41" s="1">
        <v>15.81494</v>
      </c>
      <c r="P41" s="1">
        <v>3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37</v>
      </c>
      <c r="W41" s="1">
        <v>27842.91</v>
      </c>
      <c r="X41" s="1">
        <v>189.70140000000001</v>
      </c>
      <c r="Y41" s="1">
        <v>1.139005</v>
      </c>
      <c r="Z41" s="1">
        <v>1</v>
      </c>
      <c r="AA41" s="1">
        <f t="shared" si="0"/>
        <v>8.0625000000000036</v>
      </c>
      <c r="AB41" s="1">
        <v>240</v>
      </c>
      <c r="AC41" s="1" t="b">
        <f t="shared" si="1"/>
        <v>1</v>
      </c>
      <c r="AD41">
        <f t="shared" si="3"/>
        <v>137.68</v>
      </c>
      <c r="AE41">
        <f t="shared" si="4"/>
        <v>202.22915456130156</v>
      </c>
      <c r="AF41">
        <f t="shared" si="5"/>
        <v>5.136620525857059</v>
      </c>
      <c r="AG41">
        <f t="shared" si="6"/>
        <v>40.211910000000003</v>
      </c>
    </row>
    <row r="42" spans="1:33" ht="13.2" x14ac:dyDescent="0.25">
      <c r="A42" s="4">
        <v>5</v>
      </c>
      <c r="B42" s="4">
        <v>9</v>
      </c>
      <c r="C42" s="4">
        <f t="shared" si="2"/>
        <v>1</v>
      </c>
      <c r="D42" s="1">
        <v>1</v>
      </c>
      <c r="E42" s="1">
        <v>93.887699999999995</v>
      </c>
      <c r="F42" s="1">
        <v>6</v>
      </c>
      <c r="G42" s="1" t="b">
        <v>1</v>
      </c>
      <c r="H42" s="1">
        <v>31.1416</v>
      </c>
      <c r="I42" s="1">
        <v>26</v>
      </c>
      <c r="J42" s="1">
        <v>0</v>
      </c>
      <c r="K42" s="1">
        <v>0</v>
      </c>
      <c r="L42" s="1">
        <v>2.3479549999999998E-2</v>
      </c>
      <c r="M42" s="1">
        <v>313.18549999999999</v>
      </c>
      <c r="N42" s="1">
        <v>5.7999879999999998E-3</v>
      </c>
      <c r="O42" s="1">
        <v>45.302729999999997</v>
      </c>
      <c r="P42" s="1">
        <v>7</v>
      </c>
      <c r="Q42" s="1">
        <v>6</v>
      </c>
      <c r="R42" s="1">
        <v>0</v>
      </c>
      <c r="S42" s="1">
        <v>0</v>
      </c>
      <c r="T42" s="1">
        <v>0</v>
      </c>
      <c r="U42" s="1">
        <v>0</v>
      </c>
      <c r="V42" s="1">
        <v>121</v>
      </c>
      <c r="W42" s="1">
        <v>11653.18</v>
      </c>
      <c r="X42" s="1">
        <v>96.883330000000001</v>
      </c>
      <c r="Y42" s="1">
        <v>1.9442349999999999</v>
      </c>
      <c r="Z42" s="1">
        <v>0</v>
      </c>
      <c r="AA42" s="1">
        <f t="shared" si="0"/>
        <v>17.443370000000002</v>
      </c>
      <c r="AB42" s="1">
        <v>150</v>
      </c>
      <c r="AC42" s="1" t="b">
        <f t="shared" si="1"/>
        <v>1</v>
      </c>
      <c r="AD42">
        <f t="shared" si="3"/>
        <v>93.74</v>
      </c>
      <c r="AE42">
        <f t="shared" si="4"/>
        <v>124.31384681032644</v>
      </c>
      <c r="AF42">
        <f t="shared" si="5"/>
        <v>3.1575717089822914</v>
      </c>
      <c r="AG42">
        <f t="shared" si="6"/>
        <v>76.444329999999994</v>
      </c>
    </row>
    <row r="43" spans="1:33" ht="13.2" x14ac:dyDescent="0.25">
      <c r="A43" s="4">
        <v>5</v>
      </c>
      <c r="B43" s="4">
        <v>9</v>
      </c>
      <c r="C43" s="4">
        <f t="shared" si="2"/>
        <v>2</v>
      </c>
      <c r="D43" s="1">
        <v>2</v>
      </c>
      <c r="E43" s="1">
        <v>124.0347</v>
      </c>
      <c r="F43" s="1">
        <v>5</v>
      </c>
      <c r="G43" s="1" t="b">
        <v>1</v>
      </c>
      <c r="H43" s="1">
        <v>41.089840000000002</v>
      </c>
      <c r="I43" s="1">
        <v>37</v>
      </c>
      <c r="J43" s="1">
        <v>0</v>
      </c>
      <c r="K43" s="1">
        <v>0</v>
      </c>
      <c r="L43" s="1">
        <v>2.0879399999999999E-2</v>
      </c>
      <c r="M43" s="1">
        <v>202.36250000000001</v>
      </c>
      <c r="N43" s="1">
        <v>6.8237610000000002E-3</v>
      </c>
      <c r="O43" s="1">
        <v>56.824219999999997</v>
      </c>
      <c r="P43" s="1">
        <v>15</v>
      </c>
      <c r="Q43" s="1">
        <v>2</v>
      </c>
      <c r="R43" s="1">
        <v>0</v>
      </c>
      <c r="S43" s="1">
        <v>0</v>
      </c>
      <c r="T43" s="1">
        <v>2</v>
      </c>
      <c r="U43" s="1">
        <v>5</v>
      </c>
      <c r="V43" s="1">
        <v>178</v>
      </c>
      <c r="W43" s="1">
        <v>9677.259</v>
      </c>
      <c r="X43" s="1">
        <v>33.669939999999997</v>
      </c>
      <c r="Y43" s="1">
        <v>1.3982509999999999</v>
      </c>
      <c r="Z43" s="1">
        <v>0</v>
      </c>
      <c r="AA43" s="1">
        <f t="shared" si="0"/>
        <v>26.120640000000009</v>
      </c>
      <c r="AB43" s="1">
        <v>150</v>
      </c>
      <c r="AC43" s="1" t="b">
        <f t="shared" si="1"/>
        <v>1</v>
      </c>
      <c r="AD43">
        <f t="shared" si="3"/>
        <v>93.74</v>
      </c>
      <c r="AE43">
        <f t="shared" si="4"/>
        <v>103.23510774482612</v>
      </c>
      <c r="AF43">
        <f t="shared" si="5"/>
        <v>2.6221717367185833</v>
      </c>
      <c r="AG43">
        <f t="shared" si="6"/>
        <v>97.914059999999992</v>
      </c>
    </row>
    <row r="44" spans="1:33" ht="13.2" x14ac:dyDescent="0.25">
      <c r="A44" s="4">
        <v>5</v>
      </c>
      <c r="B44" s="4">
        <v>9</v>
      </c>
      <c r="C44" s="4">
        <f t="shared" si="2"/>
        <v>3</v>
      </c>
      <c r="D44" s="1">
        <v>3</v>
      </c>
      <c r="E44" s="1">
        <v>189.81200000000001</v>
      </c>
      <c r="F44" s="1">
        <v>4</v>
      </c>
      <c r="G44" s="1" t="b">
        <v>1</v>
      </c>
      <c r="H44" s="1">
        <v>44.401859999999999</v>
      </c>
      <c r="I44" s="1">
        <v>46</v>
      </c>
      <c r="J44" s="1">
        <v>0</v>
      </c>
      <c r="K44" s="1">
        <v>0</v>
      </c>
      <c r="L44" s="1">
        <v>7.3218610000000003E-2</v>
      </c>
      <c r="M44" s="1">
        <v>963.15859999999998</v>
      </c>
      <c r="N44" s="1">
        <v>7.2566210000000006E-2</v>
      </c>
      <c r="O44" s="1">
        <v>109.4482</v>
      </c>
      <c r="P44" s="1">
        <v>9</v>
      </c>
      <c r="Q44" s="1">
        <v>0</v>
      </c>
      <c r="R44" s="1">
        <v>4</v>
      </c>
      <c r="S44" s="1">
        <v>0</v>
      </c>
      <c r="T44" s="1">
        <v>0</v>
      </c>
      <c r="U44" s="1">
        <v>0</v>
      </c>
      <c r="V44" s="1">
        <v>160</v>
      </c>
      <c r="W44" s="1">
        <v>17897.18</v>
      </c>
      <c r="X44" s="1">
        <v>458.55990000000003</v>
      </c>
      <c r="Y44" s="1">
        <v>4.2976700000000001</v>
      </c>
      <c r="Z44" s="1">
        <v>0</v>
      </c>
      <c r="AA44" s="1">
        <f t="shared" si="0"/>
        <v>35.961940000000013</v>
      </c>
      <c r="AB44" s="1">
        <v>180</v>
      </c>
      <c r="AC44" s="1" t="b">
        <f t="shared" si="1"/>
        <v>0</v>
      </c>
      <c r="AD44">
        <f t="shared" si="3"/>
        <v>93.74</v>
      </c>
      <c r="AE44">
        <f t="shared" si="4"/>
        <v>190.92361851930875</v>
      </c>
      <c r="AF44">
        <f t="shared" si="5"/>
        <v>4.8494599103904417</v>
      </c>
      <c r="AG44">
        <f t="shared" si="6"/>
        <v>153.85005999999998</v>
      </c>
    </row>
    <row r="45" spans="1:33" ht="13.2" x14ac:dyDescent="0.25">
      <c r="A45" s="4">
        <v>5</v>
      </c>
      <c r="B45" s="4">
        <v>9</v>
      </c>
      <c r="C45" s="4">
        <f t="shared" si="2"/>
        <v>5</v>
      </c>
      <c r="D45" s="1">
        <v>4</v>
      </c>
      <c r="E45" s="1">
        <v>119.7856</v>
      </c>
      <c r="F45" s="1">
        <v>2</v>
      </c>
      <c r="G45" s="1" t="b">
        <v>1</v>
      </c>
      <c r="H45" s="1">
        <v>18.386230000000001</v>
      </c>
      <c r="I45" s="1">
        <v>19</v>
      </c>
      <c r="J45" s="1">
        <v>0</v>
      </c>
      <c r="K45" s="1">
        <v>0</v>
      </c>
      <c r="L45" s="1">
        <v>0.14094690000000001</v>
      </c>
      <c r="M45" s="1">
        <v>202.3526</v>
      </c>
      <c r="N45" s="1">
        <v>0.2402994</v>
      </c>
      <c r="O45" s="1">
        <v>13.189450000000001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52</v>
      </c>
      <c r="W45" s="1">
        <v>5682.1270000000004</v>
      </c>
      <c r="X45" s="1">
        <v>935.7242</v>
      </c>
      <c r="Y45" s="1">
        <v>4.1882720000000004</v>
      </c>
      <c r="Z45" s="1">
        <v>0</v>
      </c>
      <c r="AA45" s="1">
        <f t="shared" si="0"/>
        <v>88.209920000000011</v>
      </c>
      <c r="AB45" s="1">
        <v>240</v>
      </c>
      <c r="AC45" s="1" t="b">
        <f t="shared" si="1"/>
        <v>1</v>
      </c>
      <c r="AD45">
        <f t="shared" si="3"/>
        <v>93.74</v>
      </c>
      <c r="AE45">
        <f t="shared" si="4"/>
        <v>60.61582035417112</v>
      </c>
      <c r="AF45">
        <f t="shared" si="5"/>
        <v>1.5396418369959464</v>
      </c>
      <c r="AG45">
        <f t="shared" si="6"/>
        <v>31.575679999999991</v>
      </c>
    </row>
    <row r="46" spans="1:33" ht="13.2" x14ac:dyDescent="0.25">
      <c r="A46" s="4">
        <v>5</v>
      </c>
      <c r="B46" s="4">
        <v>9</v>
      </c>
      <c r="C46" s="4">
        <f t="shared" si="2"/>
        <v>6</v>
      </c>
      <c r="D46" s="1">
        <v>5</v>
      </c>
      <c r="E46" s="1">
        <v>215.6138</v>
      </c>
      <c r="F46" s="1">
        <v>2</v>
      </c>
      <c r="G46" s="1" t="b">
        <v>1</v>
      </c>
      <c r="H46" s="1">
        <v>86.795900000000003</v>
      </c>
      <c r="I46" s="1">
        <v>72</v>
      </c>
      <c r="J46" s="1">
        <v>0</v>
      </c>
      <c r="K46" s="1">
        <v>0</v>
      </c>
      <c r="L46" s="1">
        <v>0.20424909999999999</v>
      </c>
      <c r="M46" s="1">
        <v>1250.771</v>
      </c>
      <c r="N46" s="1">
        <v>0.22786780000000001</v>
      </c>
      <c r="O46" s="1">
        <v>43.154789999999998</v>
      </c>
      <c r="P46" s="1">
        <v>8</v>
      </c>
      <c r="Q46" s="1">
        <v>1</v>
      </c>
      <c r="R46" s="1">
        <v>0</v>
      </c>
      <c r="S46" s="1">
        <v>0</v>
      </c>
      <c r="T46" s="1">
        <v>1</v>
      </c>
      <c r="U46" s="1">
        <v>2</v>
      </c>
      <c r="V46" s="1">
        <v>204</v>
      </c>
      <c r="W46" s="1">
        <v>16508.53</v>
      </c>
      <c r="X46" s="1">
        <v>588.173</v>
      </c>
      <c r="Y46" s="1">
        <v>6.0166880000000003</v>
      </c>
      <c r="Z46" s="1">
        <v>0</v>
      </c>
      <c r="AA46" s="1">
        <f t="shared" si="0"/>
        <v>85.663110000000017</v>
      </c>
      <c r="AB46" s="1">
        <v>240</v>
      </c>
      <c r="AC46" s="1" t="b">
        <f t="shared" si="1"/>
        <v>1</v>
      </c>
      <c r="AD46">
        <f t="shared" si="3"/>
        <v>93.74</v>
      </c>
      <c r="AE46">
        <f t="shared" si="4"/>
        <v>176.10977170898229</v>
      </c>
      <c r="AF46">
        <f t="shared" si="5"/>
        <v>4.4731882014081501</v>
      </c>
      <c r="AG46">
        <f t="shared" si="6"/>
        <v>129.95068999999998</v>
      </c>
    </row>
    <row r="47" spans="1:33" ht="13.2" x14ac:dyDescent="0.25">
      <c r="A47" s="4">
        <v>5</v>
      </c>
      <c r="B47" s="4">
        <v>10</v>
      </c>
      <c r="C47" s="4">
        <f t="shared" si="2"/>
        <v>1</v>
      </c>
      <c r="D47" s="1">
        <v>1</v>
      </c>
      <c r="E47" s="1">
        <v>66.534670000000006</v>
      </c>
      <c r="F47" s="1">
        <v>6</v>
      </c>
      <c r="G47" s="1" t="b">
        <v>1</v>
      </c>
      <c r="H47" s="1">
        <v>12.510249999999999</v>
      </c>
      <c r="I47" s="1">
        <v>14</v>
      </c>
      <c r="J47" s="1">
        <v>0</v>
      </c>
      <c r="K47" s="1">
        <v>0</v>
      </c>
      <c r="L47" s="1">
        <v>1.001665E-2</v>
      </c>
      <c r="M47" s="1">
        <v>382.06830000000002</v>
      </c>
      <c r="N47" s="1">
        <v>5.7910799999999997E-3</v>
      </c>
      <c r="O47" s="1">
        <v>26.909179999999999</v>
      </c>
      <c r="P47" s="1">
        <v>7</v>
      </c>
      <c r="Q47" s="1">
        <v>6</v>
      </c>
      <c r="R47" s="1">
        <v>0</v>
      </c>
      <c r="S47" s="1">
        <v>0</v>
      </c>
      <c r="T47" s="1">
        <v>0</v>
      </c>
      <c r="U47" s="1">
        <v>0</v>
      </c>
      <c r="V47" s="1">
        <v>35</v>
      </c>
      <c r="W47" s="1">
        <v>8350.7150000000001</v>
      </c>
      <c r="X47" s="1">
        <v>179.37200000000001</v>
      </c>
      <c r="Y47" s="1">
        <v>1.676858</v>
      </c>
      <c r="Z47" s="1">
        <v>1</v>
      </c>
      <c r="AA47" s="1">
        <f t="shared" si="0"/>
        <v>27.115240000000007</v>
      </c>
      <c r="AB47" s="1">
        <v>150</v>
      </c>
      <c r="AC47" s="1" t="b">
        <f t="shared" si="1"/>
        <v>1</v>
      </c>
      <c r="AD47">
        <f t="shared" si="3"/>
        <v>137.68</v>
      </c>
      <c r="AE47">
        <f t="shared" si="4"/>
        <v>60.653072341661826</v>
      </c>
      <c r="AF47">
        <f t="shared" si="5"/>
        <v>1.5405880374782104</v>
      </c>
      <c r="AG47">
        <f t="shared" si="6"/>
        <v>39.419429999999998</v>
      </c>
    </row>
    <row r="48" spans="1:33" ht="13.2" x14ac:dyDescent="0.25">
      <c r="A48" s="4">
        <v>5</v>
      </c>
      <c r="B48" s="4">
        <v>10</v>
      </c>
      <c r="C48" s="4">
        <f t="shared" si="2"/>
        <v>2</v>
      </c>
      <c r="D48" s="1">
        <v>2</v>
      </c>
      <c r="E48" s="1">
        <v>44.337400000000002</v>
      </c>
      <c r="F48" s="1">
        <v>5</v>
      </c>
      <c r="G48" s="1" t="b">
        <v>1</v>
      </c>
      <c r="H48" s="1">
        <v>18.25</v>
      </c>
      <c r="I48" s="1">
        <v>20</v>
      </c>
      <c r="J48" s="1">
        <v>0</v>
      </c>
      <c r="K48" s="1">
        <v>0</v>
      </c>
      <c r="L48" s="1">
        <v>2.720784E-2</v>
      </c>
      <c r="M48" s="1">
        <v>603.84140000000002</v>
      </c>
      <c r="N48" s="1">
        <v>1.888513E-2</v>
      </c>
      <c r="O48" s="1">
        <v>17.000979999999998</v>
      </c>
      <c r="P48" s="1">
        <v>9</v>
      </c>
      <c r="Q48" s="1">
        <v>1</v>
      </c>
      <c r="R48" s="1">
        <v>1</v>
      </c>
      <c r="S48" s="1">
        <v>0</v>
      </c>
      <c r="T48" s="1">
        <v>1</v>
      </c>
      <c r="U48" s="1">
        <v>5</v>
      </c>
      <c r="V48" s="1">
        <v>55</v>
      </c>
      <c r="W48" s="1">
        <v>13120.76</v>
      </c>
      <c r="X48" s="1">
        <v>266.3877</v>
      </c>
      <c r="Y48" s="1">
        <v>1.303099</v>
      </c>
      <c r="Z48" s="1">
        <v>1</v>
      </c>
      <c r="AA48" s="1">
        <f t="shared" si="0"/>
        <v>9.0864200000000039</v>
      </c>
      <c r="AB48" s="1">
        <v>150</v>
      </c>
      <c r="AC48" s="1" t="b">
        <f t="shared" si="1"/>
        <v>1</v>
      </c>
      <c r="AD48">
        <f t="shared" si="3"/>
        <v>137.68</v>
      </c>
      <c r="AE48">
        <f t="shared" si="4"/>
        <v>95.298954096455546</v>
      </c>
      <c r="AF48">
        <f t="shared" si="5"/>
        <v>2.4205934340499708</v>
      </c>
      <c r="AG48">
        <f t="shared" si="6"/>
        <v>35.250979999999998</v>
      </c>
    </row>
    <row r="49" spans="1:33" ht="13.2" x14ac:dyDescent="0.25">
      <c r="A49" s="4">
        <v>5</v>
      </c>
      <c r="B49" s="4">
        <v>10</v>
      </c>
      <c r="C49" s="4">
        <f t="shared" si="2"/>
        <v>3</v>
      </c>
      <c r="D49" s="1">
        <v>3</v>
      </c>
      <c r="E49" s="1">
        <v>351.55810000000002</v>
      </c>
      <c r="F49" s="1">
        <v>4</v>
      </c>
      <c r="G49" s="1" t="b">
        <v>1</v>
      </c>
      <c r="H49" s="1">
        <v>74.507320000000007</v>
      </c>
      <c r="I49" s="1">
        <v>70</v>
      </c>
      <c r="J49" s="1">
        <v>0</v>
      </c>
      <c r="K49" s="1">
        <v>0</v>
      </c>
      <c r="L49" s="1">
        <v>0.13879250000000001</v>
      </c>
      <c r="M49" s="1">
        <v>1651.1590000000001</v>
      </c>
      <c r="N49" s="1">
        <v>0.1176122</v>
      </c>
      <c r="O49" s="1">
        <v>184.2002</v>
      </c>
      <c r="P49" s="1">
        <v>37</v>
      </c>
      <c r="Q49" s="1">
        <v>17</v>
      </c>
      <c r="R49" s="1">
        <v>10</v>
      </c>
      <c r="S49" s="1">
        <v>0</v>
      </c>
      <c r="T49" s="1">
        <v>4</v>
      </c>
      <c r="U49" s="1">
        <v>0</v>
      </c>
      <c r="V49" s="1">
        <v>231</v>
      </c>
      <c r="W49" s="1">
        <v>61365.41</v>
      </c>
      <c r="X49" s="1">
        <v>3106.8560000000002</v>
      </c>
      <c r="Y49" s="1">
        <v>12.62222</v>
      </c>
      <c r="Z49" s="1">
        <v>1</v>
      </c>
      <c r="AA49" s="1">
        <f t="shared" si="0"/>
        <v>92.850580000000036</v>
      </c>
      <c r="AB49" s="1">
        <v>180</v>
      </c>
      <c r="AC49" s="1" t="b">
        <f t="shared" si="1"/>
        <v>0</v>
      </c>
      <c r="AD49">
        <f t="shared" si="3"/>
        <v>137.68</v>
      </c>
      <c r="AE49">
        <f t="shared" si="4"/>
        <v>445.71041545613014</v>
      </c>
      <c r="AF49">
        <f t="shared" si="5"/>
        <v>11.321044552585706</v>
      </c>
      <c r="AG49">
        <f t="shared" si="6"/>
        <v>258.70751999999999</v>
      </c>
    </row>
    <row r="50" spans="1:33" ht="13.2" x14ac:dyDescent="0.25">
      <c r="A50" s="4">
        <v>5</v>
      </c>
      <c r="B50" s="4">
        <v>10</v>
      </c>
      <c r="C50" s="4">
        <f t="shared" si="2"/>
        <v>4</v>
      </c>
      <c r="D50" s="1">
        <v>4</v>
      </c>
      <c r="E50" s="1">
        <v>119.99169999999999</v>
      </c>
      <c r="F50" s="1">
        <v>2</v>
      </c>
      <c r="G50" s="1" t="b">
        <v>1</v>
      </c>
      <c r="H50" s="1">
        <v>26.142579999999999</v>
      </c>
      <c r="I50" s="1">
        <v>19</v>
      </c>
      <c r="J50" s="1">
        <v>0</v>
      </c>
      <c r="K50" s="1">
        <v>0</v>
      </c>
      <c r="L50" s="1">
        <v>2.512327E-2</v>
      </c>
      <c r="M50" s="1">
        <v>661.08140000000003</v>
      </c>
      <c r="N50" s="1">
        <v>2.3354610000000001E-2</v>
      </c>
      <c r="O50" s="1">
        <v>24.02441</v>
      </c>
      <c r="P50" s="1">
        <v>4</v>
      </c>
      <c r="Q50" s="1">
        <v>0</v>
      </c>
      <c r="R50" s="1">
        <v>3</v>
      </c>
      <c r="S50" s="1">
        <v>0</v>
      </c>
      <c r="T50" s="1">
        <v>0</v>
      </c>
      <c r="U50" s="1">
        <v>1</v>
      </c>
      <c r="V50" s="1">
        <v>76</v>
      </c>
      <c r="W50" s="1">
        <v>12154.28</v>
      </c>
      <c r="X50" s="1">
        <v>3825.6619999999998</v>
      </c>
      <c r="Y50" s="1">
        <v>10.211349999999999</v>
      </c>
      <c r="Z50" s="1">
        <v>1</v>
      </c>
      <c r="AA50" s="1">
        <f t="shared" si="0"/>
        <v>69.824709999999996</v>
      </c>
      <c r="AB50" s="1">
        <v>240</v>
      </c>
      <c r="AC50" s="1" t="b">
        <f t="shared" si="1"/>
        <v>1</v>
      </c>
      <c r="AD50">
        <f t="shared" si="3"/>
        <v>137.68</v>
      </c>
      <c r="AE50">
        <f t="shared" si="4"/>
        <v>88.279198140615918</v>
      </c>
      <c r="AF50">
        <f t="shared" si="5"/>
        <v>2.2422916327716442</v>
      </c>
      <c r="AG50">
        <f t="shared" si="6"/>
        <v>50.166989999999998</v>
      </c>
    </row>
    <row r="51" spans="1:33" ht="13.2" x14ac:dyDescent="0.25">
      <c r="A51" s="4">
        <v>5</v>
      </c>
      <c r="B51" s="4">
        <v>10</v>
      </c>
      <c r="C51" s="4">
        <f t="shared" si="2"/>
        <v>7</v>
      </c>
      <c r="D51" s="1">
        <v>5</v>
      </c>
      <c r="E51" s="1">
        <v>215.69820000000001</v>
      </c>
      <c r="F51" s="1">
        <v>2</v>
      </c>
      <c r="G51" s="1" t="b">
        <v>1</v>
      </c>
      <c r="H51" s="1">
        <v>41.528320000000001</v>
      </c>
      <c r="I51" s="1">
        <v>21</v>
      </c>
      <c r="J51" s="1">
        <v>0</v>
      </c>
      <c r="K51" s="1">
        <v>0</v>
      </c>
      <c r="L51" s="1">
        <v>8.0582979999999998E-2</v>
      </c>
      <c r="M51" s="1">
        <v>530.10239999999999</v>
      </c>
      <c r="N51" s="1">
        <v>8.8790209999999994E-2</v>
      </c>
      <c r="O51" s="1">
        <v>40.673340000000003</v>
      </c>
      <c r="P51" s="1">
        <v>7</v>
      </c>
      <c r="Q51" s="1">
        <v>4</v>
      </c>
      <c r="R51" s="1">
        <v>1</v>
      </c>
      <c r="S51" s="1">
        <v>0</v>
      </c>
      <c r="T51" s="1">
        <v>1</v>
      </c>
      <c r="U51" s="1">
        <v>0</v>
      </c>
      <c r="V51" s="1">
        <v>68</v>
      </c>
      <c r="W51" s="1">
        <v>21231.37</v>
      </c>
      <c r="X51" s="1">
        <v>3209.97</v>
      </c>
      <c r="Y51" s="1">
        <v>10.460470000000001</v>
      </c>
      <c r="Z51" s="1">
        <v>1</v>
      </c>
      <c r="AA51" s="1">
        <f t="shared" si="0"/>
        <v>133.49654000000001</v>
      </c>
      <c r="AB51" s="1">
        <v>240</v>
      </c>
      <c r="AC51" s="1" t="b">
        <f t="shared" si="1"/>
        <v>1</v>
      </c>
      <c r="AD51">
        <f t="shared" si="3"/>
        <v>137.68</v>
      </c>
      <c r="AE51">
        <f t="shared" si="4"/>
        <v>154.20809122603137</v>
      </c>
      <c r="AF51">
        <f t="shared" si="5"/>
        <v>3.9168855171411967</v>
      </c>
      <c r="AG51">
        <f t="shared" si="6"/>
        <v>82.201660000000004</v>
      </c>
    </row>
    <row r="52" spans="1:33" ht="13.2" x14ac:dyDescent="0.25">
      <c r="A52" s="4">
        <v>6</v>
      </c>
      <c r="B52" s="4">
        <v>11</v>
      </c>
      <c r="C52" s="4">
        <f t="shared" si="2"/>
        <v>1</v>
      </c>
      <c r="D52" s="1">
        <v>1</v>
      </c>
      <c r="E52" s="1">
        <v>59.256100000000004</v>
      </c>
      <c r="F52" s="1">
        <v>6</v>
      </c>
      <c r="G52" s="1" t="b">
        <v>1</v>
      </c>
      <c r="H52" s="1">
        <v>13.998049999999999</v>
      </c>
      <c r="I52" s="1">
        <v>20</v>
      </c>
      <c r="J52" s="1">
        <v>0</v>
      </c>
      <c r="K52" s="1">
        <v>0</v>
      </c>
      <c r="L52" s="1">
        <v>1.6902759999999999E-2</v>
      </c>
      <c r="M52" s="1">
        <v>130.07749999999999</v>
      </c>
      <c r="N52" s="1">
        <v>1.278818E-2</v>
      </c>
      <c r="O52" s="1">
        <v>32.865969999999997</v>
      </c>
      <c r="P52" s="1">
        <v>7</v>
      </c>
      <c r="Q52" s="1">
        <v>6</v>
      </c>
      <c r="R52" s="1">
        <v>0</v>
      </c>
      <c r="S52" s="1">
        <v>0</v>
      </c>
      <c r="T52" s="1">
        <v>0</v>
      </c>
      <c r="U52" s="1">
        <v>0</v>
      </c>
      <c r="V52" s="1">
        <v>94</v>
      </c>
      <c r="W52" s="1">
        <v>12380.02</v>
      </c>
      <c r="X52" s="1">
        <v>152.4984</v>
      </c>
      <c r="Y52" s="1">
        <v>1.2269380000000001</v>
      </c>
      <c r="Z52" s="1">
        <v>0</v>
      </c>
      <c r="AA52" s="1">
        <f t="shared" si="0"/>
        <v>12.392080000000007</v>
      </c>
      <c r="AB52" s="1">
        <v>150</v>
      </c>
      <c r="AC52" s="1" t="b">
        <f t="shared" si="1"/>
        <v>1</v>
      </c>
      <c r="AD52">
        <f t="shared" si="3"/>
        <v>93.74</v>
      </c>
      <c r="AE52">
        <f t="shared" si="4"/>
        <v>132.06763388094731</v>
      </c>
      <c r="AF52">
        <f t="shared" si="5"/>
        <v>3.3545179005760617</v>
      </c>
      <c r="AG52">
        <f t="shared" si="6"/>
        <v>46.864019999999996</v>
      </c>
    </row>
    <row r="53" spans="1:33" ht="13.2" x14ac:dyDescent="0.25">
      <c r="A53" s="4">
        <v>6</v>
      </c>
      <c r="B53" s="4">
        <v>11</v>
      </c>
      <c r="C53" s="4">
        <f t="shared" si="2"/>
        <v>2</v>
      </c>
      <c r="D53" s="1">
        <v>2</v>
      </c>
      <c r="E53" s="1">
        <v>31.490480000000002</v>
      </c>
      <c r="F53" s="1">
        <v>5</v>
      </c>
      <c r="G53" s="1" t="b">
        <v>1</v>
      </c>
      <c r="H53" s="1">
        <v>10.28125</v>
      </c>
      <c r="I53" s="1">
        <v>11</v>
      </c>
      <c r="J53" s="1">
        <v>0</v>
      </c>
      <c r="K53" s="1">
        <v>0</v>
      </c>
      <c r="L53" s="1">
        <v>1.453053E-2</v>
      </c>
      <c r="M53" s="1">
        <v>51.545099999999998</v>
      </c>
      <c r="N53" s="1">
        <v>8.5594309999999993E-3</v>
      </c>
      <c r="O53" s="1">
        <v>12.87866</v>
      </c>
      <c r="P53" s="1">
        <v>5</v>
      </c>
      <c r="Q53" s="1">
        <v>0</v>
      </c>
      <c r="R53" s="1">
        <v>0</v>
      </c>
      <c r="S53" s="1">
        <v>0</v>
      </c>
      <c r="T53" s="1">
        <v>0</v>
      </c>
      <c r="U53" s="1">
        <v>5</v>
      </c>
      <c r="V53" s="1">
        <v>36</v>
      </c>
      <c r="W53" s="1">
        <v>7550.52</v>
      </c>
      <c r="X53" s="1">
        <v>96.241259999999997</v>
      </c>
      <c r="Y53" s="1">
        <v>0.81172339999999998</v>
      </c>
      <c r="Z53" s="1">
        <v>0</v>
      </c>
      <c r="AA53" s="1">
        <f t="shared" si="0"/>
        <v>8.3305700000000016</v>
      </c>
      <c r="AB53" s="1">
        <v>150</v>
      </c>
      <c r="AC53" s="1" t="b">
        <f t="shared" si="1"/>
        <v>1</v>
      </c>
      <c r="AD53">
        <f t="shared" si="3"/>
        <v>93.74</v>
      </c>
      <c r="AE53">
        <f t="shared" si="4"/>
        <v>80.547471730317909</v>
      </c>
      <c r="AF53">
        <f t="shared" si="5"/>
        <v>2.0459057819500748</v>
      </c>
      <c r="AG53">
        <f t="shared" si="6"/>
        <v>23.15991</v>
      </c>
    </row>
    <row r="54" spans="1:33" ht="13.2" x14ac:dyDescent="0.25">
      <c r="A54" s="4">
        <v>6</v>
      </c>
      <c r="B54" s="4">
        <v>11</v>
      </c>
      <c r="C54" s="4">
        <f t="shared" si="2"/>
        <v>3</v>
      </c>
      <c r="D54" s="1">
        <v>3</v>
      </c>
      <c r="E54" s="1">
        <v>106.6755</v>
      </c>
      <c r="F54" s="1">
        <v>4</v>
      </c>
      <c r="G54" s="1" t="b">
        <v>1</v>
      </c>
      <c r="H54" s="1">
        <v>36.194339999999997</v>
      </c>
      <c r="I54" s="1">
        <v>25</v>
      </c>
      <c r="J54" s="1">
        <v>0</v>
      </c>
      <c r="K54" s="1">
        <v>0</v>
      </c>
      <c r="L54" s="1">
        <v>8.7651820000000005E-2</v>
      </c>
      <c r="M54" s="1">
        <v>793.37879999999996</v>
      </c>
      <c r="N54" s="1">
        <v>8.4065749999999995E-2</v>
      </c>
      <c r="O54" s="1">
        <v>56.493160000000003</v>
      </c>
      <c r="P54" s="1">
        <v>7</v>
      </c>
      <c r="Q54" s="1">
        <v>1</v>
      </c>
      <c r="R54" s="1">
        <v>5</v>
      </c>
      <c r="S54" s="1">
        <v>0</v>
      </c>
      <c r="T54" s="1">
        <v>1</v>
      </c>
      <c r="U54" s="1">
        <v>0</v>
      </c>
      <c r="V54" s="1">
        <v>94</v>
      </c>
      <c r="W54" s="1">
        <v>36687.379999999997</v>
      </c>
      <c r="X54" s="1">
        <v>504.85469999999998</v>
      </c>
      <c r="Y54" s="1">
        <v>3.1434220000000002</v>
      </c>
      <c r="Z54" s="1">
        <v>0</v>
      </c>
      <c r="AA54" s="1">
        <f t="shared" si="0"/>
        <v>13.988</v>
      </c>
      <c r="AB54" s="1">
        <v>180</v>
      </c>
      <c r="AC54" s="1" t="b">
        <f t="shared" si="1"/>
        <v>1</v>
      </c>
      <c r="AD54">
        <f t="shared" si="3"/>
        <v>93.74</v>
      </c>
      <c r="AE54">
        <f t="shared" si="4"/>
        <v>391.37379987198636</v>
      </c>
      <c r="AF54">
        <f t="shared" si="5"/>
        <v>9.9408945167484539</v>
      </c>
      <c r="AG54">
        <f t="shared" si="6"/>
        <v>92.6875</v>
      </c>
    </row>
    <row r="55" spans="1:33" ht="13.2" x14ac:dyDescent="0.25">
      <c r="A55" s="4">
        <v>6</v>
      </c>
      <c r="B55" s="4">
        <v>11</v>
      </c>
      <c r="C55" s="4">
        <f t="shared" si="2"/>
        <v>5</v>
      </c>
      <c r="D55" s="1">
        <v>4</v>
      </c>
      <c r="E55" s="1">
        <v>24.931640000000002</v>
      </c>
      <c r="F55" s="1">
        <v>1</v>
      </c>
      <c r="G55" s="1" t="b">
        <v>1</v>
      </c>
      <c r="H55" s="1">
        <v>9.6611329999999995</v>
      </c>
      <c r="I55" s="1">
        <v>9</v>
      </c>
      <c r="J55" s="1">
        <v>0</v>
      </c>
      <c r="K55" s="1">
        <v>0</v>
      </c>
      <c r="L55" s="1">
        <v>4.9873140000000003E-2</v>
      </c>
      <c r="M55" s="1">
        <v>160.33330000000001</v>
      </c>
      <c r="N55" s="1">
        <v>8.3193349999999999E-2</v>
      </c>
      <c r="O55" s="1">
        <v>7.7163089999999999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22</v>
      </c>
      <c r="W55" s="1">
        <v>10392.99</v>
      </c>
      <c r="X55" s="1">
        <v>267.3365</v>
      </c>
      <c r="Y55" s="1">
        <v>1.118773</v>
      </c>
      <c r="Z55" s="1">
        <v>0</v>
      </c>
      <c r="AA55" s="1">
        <f t="shared" si="0"/>
        <v>7.5541980000000022</v>
      </c>
      <c r="AB55" s="1">
        <v>240</v>
      </c>
      <c r="AC55" s="1" t="b">
        <f t="shared" si="1"/>
        <v>1</v>
      </c>
      <c r="AD55">
        <f t="shared" si="3"/>
        <v>93.74</v>
      </c>
      <c r="AE55">
        <f t="shared" si="4"/>
        <v>110.87038617452528</v>
      </c>
      <c r="AF55">
        <f t="shared" si="5"/>
        <v>2.8161078088329421</v>
      </c>
      <c r="AG55">
        <f t="shared" si="6"/>
        <v>17.377441999999999</v>
      </c>
    </row>
    <row r="56" spans="1:33" ht="13.2" x14ac:dyDescent="0.25">
      <c r="A56" s="4">
        <v>6</v>
      </c>
      <c r="B56" s="4">
        <v>11</v>
      </c>
      <c r="C56" s="4">
        <f t="shared" si="2"/>
        <v>6</v>
      </c>
      <c r="D56" s="1">
        <v>5</v>
      </c>
      <c r="E56" s="1">
        <v>36.040039999999998</v>
      </c>
      <c r="F56" s="1">
        <v>1</v>
      </c>
      <c r="G56" s="1" t="b">
        <v>1</v>
      </c>
      <c r="H56" s="1">
        <v>15.93896</v>
      </c>
      <c r="I56" s="1">
        <v>13</v>
      </c>
      <c r="J56" s="1">
        <v>0</v>
      </c>
      <c r="K56" s="1">
        <v>0</v>
      </c>
      <c r="L56" s="1">
        <v>5.2236919999999999E-2</v>
      </c>
      <c r="M56" s="1">
        <v>313.9409</v>
      </c>
      <c r="N56" s="1">
        <v>3.5470700000000001E-2</v>
      </c>
      <c r="O56" s="1">
        <v>2.2402340000000001</v>
      </c>
      <c r="P56" s="1">
        <v>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39</v>
      </c>
      <c r="W56" s="1">
        <v>10532.14</v>
      </c>
      <c r="X56" s="1">
        <v>352.42809999999997</v>
      </c>
      <c r="Y56" s="1">
        <v>1.300786</v>
      </c>
      <c r="Z56" s="1">
        <v>0</v>
      </c>
      <c r="AA56" s="1">
        <f t="shared" si="0"/>
        <v>17.860845999999995</v>
      </c>
      <c r="AB56" s="1">
        <v>240</v>
      </c>
      <c r="AC56" s="1" t="b">
        <f t="shared" si="1"/>
        <v>1</v>
      </c>
      <c r="AD56">
        <f t="shared" si="3"/>
        <v>93.74</v>
      </c>
      <c r="AE56">
        <f t="shared" si="4"/>
        <v>112.35481117985918</v>
      </c>
      <c r="AF56">
        <f t="shared" si="5"/>
        <v>2.8538122039684231</v>
      </c>
      <c r="AG56">
        <f t="shared" si="6"/>
        <v>18.179194000000003</v>
      </c>
    </row>
    <row r="57" spans="1:33" ht="13.2" x14ac:dyDescent="0.25">
      <c r="A57" s="4">
        <v>6</v>
      </c>
      <c r="B57" s="4">
        <v>12</v>
      </c>
      <c r="C57" s="4">
        <f t="shared" si="2"/>
        <v>1</v>
      </c>
      <c r="D57" s="1">
        <v>1</v>
      </c>
      <c r="E57" s="1">
        <v>55.896479999999997</v>
      </c>
      <c r="F57" s="1">
        <v>6</v>
      </c>
      <c r="G57" s="1" t="b">
        <v>1</v>
      </c>
      <c r="H57" s="1">
        <v>20.294920000000001</v>
      </c>
      <c r="I57" s="1">
        <v>31</v>
      </c>
      <c r="J57" s="1">
        <v>0</v>
      </c>
      <c r="K57" s="1">
        <v>0</v>
      </c>
      <c r="L57" s="1">
        <v>0.18599379999999999</v>
      </c>
      <c r="M57" s="1">
        <v>451.78980000000001</v>
      </c>
      <c r="N57" s="1">
        <v>0.17351330000000001</v>
      </c>
      <c r="O57" s="1">
        <v>20.904299999999999</v>
      </c>
      <c r="P57" s="1">
        <v>6</v>
      </c>
      <c r="Q57" s="1">
        <v>6</v>
      </c>
      <c r="R57" s="1">
        <v>0</v>
      </c>
      <c r="S57" s="1">
        <v>0</v>
      </c>
      <c r="T57" s="1">
        <v>0</v>
      </c>
      <c r="U57" s="1">
        <v>0</v>
      </c>
      <c r="V57" s="1">
        <v>61</v>
      </c>
      <c r="W57" s="1">
        <v>39930.99</v>
      </c>
      <c r="X57" s="1">
        <v>190.3168</v>
      </c>
      <c r="Y57" s="1">
        <v>1.576924</v>
      </c>
      <c r="Z57" s="1">
        <v>1</v>
      </c>
      <c r="AA57" s="1">
        <f t="shared" si="0"/>
        <v>14.697259999999993</v>
      </c>
      <c r="AB57" s="1">
        <v>150</v>
      </c>
      <c r="AC57" s="1" t="b">
        <f t="shared" si="1"/>
        <v>1</v>
      </c>
      <c r="AD57">
        <f t="shared" si="3"/>
        <v>137.68</v>
      </c>
      <c r="AE57">
        <f t="shared" si="4"/>
        <v>290.02752760023242</v>
      </c>
      <c r="AF57">
        <f t="shared" si="5"/>
        <v>7.3666992010459031</v>
      </c>
      <c r="AG57">
        <f t="shared" si="6"/>
        <v>41.199220000000004</v>
      </c>
    </row>
    <row r="58" spans="1:33" ht="13.2" x14ac:dyDescent="0.25">
      <c r="A58" s="4">
        <v>6</v>
      </c>
      <c r="B58" s="4">
        <v>12</v>
      </c>
      <c r="C58" s="4">
        <f t="shared" si="2"/>
        <v>2</v>
      </c>
      <c r="D58" s="1">
        <v>2</v>
      </c>
      <c r="E58" s="1">
        <v>33.393549999999998</v>
      </c>
      <c r="F58" s="1">
        <v>5</v>
      </c>
      <c r="G58" s="1" t="b">
        <v>1</v>
      </c>
      <c r="H58" s="1">
        <v>7.3916019999999998</v>
      </c>
      <c r="I58" s="1">
        <v>9</v>
      </c>
      <c r="J58" s="1">
        <v>0</v>
      </c>
      <c r="K58" s="1">
        <v>0</v>
      </c>
      <c r="L58" s="1">
        <v>1.6809870000000001E-2</v>
      </c>
      <c r="M58" s="1">
        <v>159.85980000000001</v>
      </c>
      <c r="N58" s="1">
        <v>6.9872570000000002E-3</v>
      </c>
      <c r="O58" s="1">
        <v>19.104489999999998</v>
      </c>
      <c r="P58" s="1">
        <v>6</v>
      </c>
      <c r="Q58" s="1">
        <v>1</v>
      </c>
      <c r="R58" s="1">
        <v>0</v>
      </c>
      <c r="S58" s="1">
        <v>0</v>
      </c>
      <c r="T58" s="1">
        <v>0</v>
      </c>
      <c r="U58" s="1">
        <v>5</v>
      </c>
      <c r="V58" s="1">
        <v>32</v>
      </c>
      <c r="W58" s="1">
        <v>17936.009999999998</v>
      </c>
      <c r="X58" s="1">
        <v>122.74469999999999</v>
      </c>
      <c r="Y58" s="1">
        <v>0.99763679999999999</v>
      </c>
      <c r="Z58" s="1">
        <v>1</v>
      </c>
      <c r="AA58" s="1">
        <f t="shared" si="0"/>
        <v>6.8974580000000003</v>
      </c>
      <c r="AB58" s="1">
        <v>150</v>
      </c>
      <c r="AC58" s="1" t="b">
        <f t="shared" si="1"/>
        <v>1</v>
      </c>
      <c r="AD58">
        <f t="shared" si="3"/>
        <v>137.68</v>
      </c>
      <c r="AE58">
        <f t="shared" si="4"/>
        <v>130.27316966879718</v>
      </c>
      <c r="AF58">
        <f t="shared" si="5"/>
        <v>3.3089385095874482</v>
      </c>
      <c r="AG58">
        <f t="shared" si="6"/>
        <v>26.496091999999997</v>
      </c>
    </row>
    <row r="59" spans="1:33" ht="13.2" x14ac:dyDescent="0.25">
      <c r="A59" s="4">
        <v>6</v>
      </c>
      <c r="B59" s="4">
        <v>12</v>
      </c>
      <c r="C59" s="4">
        <f t="shared" si="2"/>
        <v>3</v>
      </c>
      <c r="D59" s="1">
        <v>3</v>
      </c>
      <c r="E59" s="1">
        <v>205.91499999999999</v>
      </c>
      <c r="F59" s="1">
        <v>4</v>
      </c>
      <c r="G59" s="1" t="b">
        <v>1</v>
      </c>
      <c r="H59" s="1">
        <v>72.87988</v>
      </c>
      <c r="I59" s="1">
        <v>66</v>
      </c>
      <c r="J59" s="1">
        <v>0</v>
      </c>
      <c r="K59" s="1">
        <v>0</v>
      </c>
      <c r="L59" s="1">
        <v>0.70721800000000001</v>
      </c>
      <c r="M59" s="1">
        <v>1875.9639999999999</v>
      </c>
      <c r="N59" s="1">
        <v>0.62366239999999995</v>
      </c>
      <c r="O59" s="1">
        <v>100.51949999999999</v>
      </c>
      <c r="P59" s="1">
        <v>15</v>
      </c>
      <c r="Q59" s="1">
        <v>3</v>
      </c>
      <c r="R59" s="1">
        <v>6</v>
      </c>
      <c r="S59" s="1">
        <v>0</v>
      </c>
      <c r="T59" s="1">
        <v>1</v>
      </c>
      <c r="U59" s="1">
        <v>0</v>
      </c>
      <c r="V59" s="1">
        <v>200</v>
      </c>
      <c r="W59" s="1">
        <v>116652.4</v>
      </c>
      <c r="X59" s="1">
        <v>1493.925</v>
      </c>
      <c r="Y59" s="1">
        <v>6.4792829999999997</v>
      </c>
      <c r="Z59" s="1">
        <v>1</v>
      </c>
      <c r="AA59" s="1">
        <f t="shared" si="0"/>
        <v>32.515620000000013</v>
      </c>
      <c r="AB59" s="1">
        <v>180</v>
      </c>
      <c r="AC59" s="1" t="b">
        <f t="shared" si="1"/>
        <v>0</v>
      </c>
      <c r="AD59">
        <f t="shared" si="3"/>
        <v>137.68</v>
      </c>
      <c r="AE59">
        <f t="shared" si="4"/>
        <v>847.2719349215572</v>
      </c>
      <c r="AF59">
        <f t="shared" si="5"/>
        <v>21.520707147007553</v>
      </c>
      <c r="AG59">
        <f t="shared" si="6"/>
        <v>173.39937999999998</v>
      </c>
    </row>
    <row r="60" spans="1:33" ht="13.2" x14ac:dyDescent="0.25">
      <c r="A60" s="4">
        <v>6</v>
      </c>
      <c r="B60" s="4">
        <v>12</v>
      </c>
      <c r="C60" s="4">
        <f t="shared" si="2"/>
        <v>4</v>
      </c>
      <c r="D60" s="1">
        <v>4</v>
      </c>
      <c r="E60" s="1">
        <v>25.094729999999998</v>
      </c>
      <c r="F60" s="1">
        <v>1</v>
      </c>
      <c r="G60" s="1" t="b">
        <v>1</v>
      </c>
      <c r="H60" s="1">
        <v>9.0576170000000005</v>
      </c>
      <c r="I60" s="1">
        <v>11</v>
      </c>
      <c r="J60" s="1">
        <v>0</v>
      </c>
      <c r="K60" s="1">
        <v>0</v>
      </c>
      <c r="L60" s="1">
        <v>4.5256539999999998E-2</v>
      </c>
      <c r="M60" s="1">
        <v>284.07380000000001</v>
      </c>
      <c r="N60" s="1">
        <v>5.0712630000000002E-2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21</v>
      </c>
      <c r="W60" s="1">
        <v>12248.7</v>
      </c>
      <c r="X60" s="1">
        <v>122.70010000000001</v>
      </c>
      <c r="Y60" s="1">
        <v>0.63656259999999998</v>
      </c>
      <c r="Z60" s="1">
        <v>1</v>
      </c>
      <c r="AA60" s="1">
        <f t="shared" si="0"/>
        <v>16.037112999999998</v>
      </c>
      <c r="AB60" s="1">
        <v>240</v>
      </c>
      <c r="AC60" s="1" t="b">
        <f t="shared" si="1"/>
        <v>1</v>
      </c>
      <c r="AD60">
        <f t="shared" si="3"/>
        <v>137.68</v>
      </c>
      <c r="AE60">
        <f t="shared" si="4"/>
        <v>88.964991284137128</v>
      </c>
      <c r="AF60">
        <f t="shared" si="5"/>
        <v>2.2597107786170829</v>
      </c>
      <c r="AG60">
        <f t="shared" si="6"/>
        <v>9.0576170000000005</v>
      </c>
    </row>
    <row r="61" spans="1:33" ht="13.2" x14ac:dyDescent="0.25">
      <c r="A61" s="4">
        <v>6</v>
      </c>
      <c r="B61" s="4">
        <v>12</v>
      </c>
      <c r="C61" s="4">
        <f t="shared" si="2"/>
        <v>7</v>
      </c>
      <c r="D61" s="1">
        <v>5</v>
      </c>
      <c r="E61" s="1">
        <v>36.127929999999999</v>
      </c>
      <c r="F61" s="1">
        <v>1</v>
      </c>
      <c r="G61" s="1" t="b">
        <v>1</v>
      </c>
      <c r="H61" s="1">
        <v>9.8535160000000008</v>
      </c>
      <c r="I61" s="1">
        <v>10</v>
      </c>
      <c r="J61" s="1">
        <v>0</v>
      </c>
      <c r="K61" s="1">
        <v>0</v>
      </c>
      <c r="L61" s="1">
        <v>5.7970140000000003E-2</v>
      </c>
      <c r="M61" s="1">
        <v>165.72309999999999</v>
      </c>
      <c r="N61" s="1">
        <v>6.903753E-2</v>
      </c>
      <c r="O61" s="1">
        <v>12.799799999999999</v>
      </c>
      <c r="P61" s="1">
        <v>3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28</v>
      </c>
      <c r="W61" s="1">
        <v>12836.23</v>
      </c>
      <c r="X61" s="1">
        <v>182.95160000000001</v>
      </c>
      <c r="Y61" s="1">
        <v>1.283525</v>
      </c>
      <c r="Z61" s="1">
        <v>1</v>
      </c>
      <c r="AA61" s="1">
        <f t="shared" si="0"/>
        <v>13.474614000000001</v>
      </c>
      <c r="AB61" s="1">
        <v>240</v>
      </c>
      <c r="AC61" s="1" t="b">
        <f t="shared" si="1"/>
        <v>1</v>
      </c>
      <c r="AD61">
        <f t="shared" si="3"/>
        <v>137.68</v>
      </c>
      <c r="AE61">
        <f t="shared" si="4"/>
        <v>93.232350377687382</v>
      </c>
      <c r="AF61">
        <f t="shared" si="5"/>
        <v>2.3681016995932596</v>
      </c>
      <c r="AG61">
        <f t="shared" si="6"/>
        <v>22.653315999999997</v>
      </c>
    </row>
    <row r="62" spans="1:33" ht="13.2" x14ac:dyDescent="0.25">
      <c r="A62" s="4">
        <v>7</v>
      </c>
      <c r="B62" s="4">
        <v>13</v>
      </c>
      <c r="C62" s="4">
        <f t="shared" si="2"/>
        <v>1</v>
      </c>
      <c r="D62" s="1">
        <v>1</v>
      </c>
      <c r="E62" s="1">
        <v>161.29589999999999</v>
      </c>
      <c r="F62" s="1">
        <v>6</v>
      </c>
      <c r="G62" s="1" t="b">
        <v>1</v>
      </c>
      <c r="H62" s="1">
        <v>23.453130000000002</v>
      </c>
      <c r="I62" s="1">
        <v>23</v>
      </c>
      <c r="J62" s="1">
        <v>0</v>
      </c>
      <c r="K62" s="1">
        <v>0</v>
      </c>
      <c r="L62" s="1">
        <v>1.910392E-2</v>
      </c>
      <c r="M62" s="1">
        <v>338.36559999999997</v>
      </c>
      <c r="N62" s="1">
        <v>8.4579210000000002E-3</v>
      </c>
      <c r="O62" s="1">
        <v>80.034180000000006</v>
      </c>
      <c r="P62" s="1">
        <v>11</v>
      </c>
      <c r="Q62" s="1">
        <v>8</v>
      </c>
      <c r="R62" s="1">
        <v>0</v>
      </c>
      <c r="S62" s="1">
        <v>0</v>
      </c>
      <c r="T62" s="1">
        <v>0</v>
      </c>
      <c r="U62" s="1">
        <v>0</v>
      </c>
      <c r="V62" s="1">
        <v>56</v>
      </c>
      <c r="W62" s="1">
        <v>37917.61</v>
      </c>
      <c r="X62" s="1">
        <v>1396.2850000000001</v>
      </c>
      <c r="Y62" s="1">
        <v>6.7784769999999996</v>
      </c>
      <c r="Z62" s="1">
        <v>0</v>
      </c>
      <c r="AA62" s="1">
        <f t="shared" si="0"/>
        <v>57.808589999999967</v>
      </c>
      <c r="AB62" s="1">
        <v>150</v>
      </c>
      <c r="AC62" s="1" t="b">
        <f t="shared" si="1"/>
        <v>0</v>
      </c>
      <c r="AD62">
        <f t="shared" si="3"/>
        <v>93.74</v>
      </c>
      <c r="AE62">
        <f t="shared" si="4"/>
        <v>404.49765308299555</v>
      </c>
      <c r="AF62">
        <f t="shared" si="5"/>
        <v>10.274240388308087</v>
      </c>
      <c r="AG62">
        <f t="shared" si="6"/>
        <v>103.48731000000002</v>
      </c>
    </row>
    <row r="63" spans="1:33" ht="13.2" x14ac:dyDescent="0.25">
      <c r="A63" s="4">
        <v>7</v>
      </c>
      <c r="B63" s="4">
        <v>13</v>
      </c>
      <c r="C63" s="4">
        <f t="shared" si="2"/>
        <v>2</v>
      </c>
      <c r="D63" s="1">
        <v>2</v>
      </c>
      <c r="E63" s="1">
        <v>89.221680000000006</v>
      </c>
      <c r="F63" s="1">
        <v>5</v>
      </c>
      <c r="G63" s="1" t="b">
        <v>1</v>
      </c>
      <c r="H63" s="1">
        <v>19.19238</v>
      </c>
      <c r="I63" s="1">
        <v>27</v>
      </c>
      <c r="J63" s="1">
        <v>0</v>
      </c>
      <c r="K63" s="1">
        <v>0</v>
      </c>
      <c r="L63" s="1">
        <v>3.4709690000000001E-2</v>
      </c>
      <c r="M63" s="1">
        <v>209.54069999999999</v>
      </c>
      <c r="N63" s="1">
        <v>8.4720920000000005E-3</v>
      </c>
      <c r="O63" s="1">
        <v>50.482419999999998</v>
      </c>
      <c r="P63" s="1">
        <v>8</v>
      </c>
      <c r="Q63" s="1">
        <v>1</v>
      </c>
      <c r="R63" s="1">
        <v>0</v>
      </c>
      <c r="S63" s="1">
        <v>0</v>
      </c>
      <c r="T63" s="1">
        <v>0</v>
      </c>
      <c r="U63" s="1">
        <v>5</v>
      </c>
      <c r="V63" s="1">
        <v>65</v>
      </c>
      <c r="W63" s="1">
        <v>29412.03</v>
      </c>
      <c r="X63" s="1">
        <v>427.46050000000002</v>
      </c>
      <c r="Y63" s="1">
        <v>2.3354349999999999</v>
      </c>
      <c r="Z63" s="1">
        <v>0</v>
      </c>
      <c r="AA63" s="1">
        <f t="shared" si="0"/>
        <v>19.546880000000009</v>
      </c>
      <c r="AB63" s="1">
        <v>150</v>
      </c>
      <c r="AC63" s="1" t="b">
        <f t="shared" si="1"/>
        <v>1</v>
      </c>
      <c r="AD63">
        <f t="shared" si="3"/>
        <v>93.74</v>
      </c>
      <c r="AE63">
        <f t="shared" si="4"/>
        <v>313.76178792404522</v>
      </c>
      <c r="AF63">
        <f t="shared" si="5"/>
        <v>7.9695494132707481</v>
      </c>
      <c r="AG63">
        <f t="shared" si="6"/>
        <v>69.674800000000005</v>
      </c>
    </row>
    <row r="64" spans="1:33" ht="13.2" x14ac:dyDescent="0.25">
      <c r="A64" s="4">
        <v>7</v>
      </c>
      <c r="B64" s="4">
        <v>13</v>
      </c>
      <c r="C64" s="4">
        <f t="shared" si="2"/>
        <v>3</v>
      </c>
      <c r="D64" s="1">
        <v>3</v>
      </c>
      <c r="E64" s="1">
        <v>206.07419999999999</v>
      </c>
      <c r="F64" s="1">
        <v>4</v>
      </c>
      <c r="G64" s="1" t="b">
        <v>1</v>
      </c>
      <c r="H64" s="1">
        <v>54.331049999999998</v>
      </c>
      <c r="I64" s="1">
        <v>63</v>
      </c>
      <c r="J64" s="1">
        <v>0</v>
      </c>
      <c r="K64" s="1">
        <v>0</v>
      </c>
      <c r="L64" s="1">
        <v>0.2053557</v>
      </c>
      <c r="M64" s="1">
        <v>1302.1769999999999</v>
      </c>
      <c r="N64" s="1">
        <v>0.29592689999999999</v>
      </c>
      <c r="O64" s="1">
        <v>109.3877</v>
      </c>
      <c r="P64" s="1">
        <v>13</v>
      </c>
      <c r="Q64" s="1">
        <v>1</v>
      </c>
      <c r="R64" s="1">
        <v>4</v>
      </c>
      <c r="S64" s="1">
        <v>0</v>
      </c>
      <c r="T64" s="1">
        <v>0</v>
      </c>
      <c r="U64" s="1">
        <v>0</v>
      </c>
      <c r="V64" s="1">
        <v>164</v>
      </c>
      <c r="W64" s="1">
        <v>67876.570000000007</v>
      </c>
      <c r="X64" s="1">
        <v>758.05820000000006</v>
      </c>
      <c r="Y64" s="1">
        <v>5.0417160000000001</v>
      </c>
      <c r="Z64" s="1">
        <v>0</v>
      </c>
      <c r="AA64" s="1">
        <f t="shared" si="0"/>
        <v>42.35544999999999</v>
      </c>
      <c r="AB64" s="1">
        <v>180</v>
      </c>
      <c r="AC64" s="1" t="b">
        <f t="shared" si="1"/>
        <v>0</v>
      </c>
      <c r="AD64">
        <f t="shared" si="3"/>
        <v>93.74</v>
      </c>
      <c r="AE64">
        <f t="shared" si="4"/>
        <v>724.09398335822505</v>
      </c>
      <c r="AF64">
        <f t="shared" si="5"/>
        <v>18.391987177298915</v>
      </c>
      <c r="AG64">
        <f t="shared" si="6"/>
        <v>163.71875</v>
      </c>
    </row>
    <row r="65" spans="1:33" ht="13.2" x14ac:dyDescent="0.25">
      <c r="A65" s="4">
        <v>7</v>
      </c>
      <c r="B65" s="4">
        <v>13</v>
      </c>
      <c r="C65" s="4">
        <f t="shared" si="2"/>
        <v>5</v>
      </c>
      <c r="D65" s="1">
        <v>4</v>
      </c>
      <c r="E65" s="1">
        <v>108.8164</v>
      </c>
      <c r="F65" s="1">
        <v>1</v>
      </c>
      <c r="G65" s="1" t="b">
        <v>1</v>
      </c>
      <c r="H65" s="1">
        <v>23.869140000000002</v>
      </c>
      <c r="I65" s="1">
        <v>32</v>
      </c>
      <c r="J65" s="1">
        <v>0</v>
      </c>
      <c r="K65" s="1">
        <v>0</v>
      </c>
      <c r="L65" s="1">
        <v>9.9371719999999997E-2</v>
      </c>
      <c r="M65" s="1">
        <v>738.11900000000003</v>
      </c>
      <c r="N65" s="1">
        <v>0.1278156</v>
      </c>
      <c r="O65" s="1">
        <v>6.1914059999999997</v>
      </c>
      <c r="P65" s="1">
        <v>2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68</v>
      </c>
      <c r="W65" s="1">
        <v>23117.41</v>
      </c>
      <c r="X65" s="1">
        <v>1540.296</v>
      </c>
      <c r="Y65" s="1">
        <v>4.1844330000000003</v>
      </c>
      <c r="Z65" s="1">
        <v>0</v>
      </c>
      <c r="AA65" s="1">
        <f t="shared" si="0"/>
        <v>78.755853999999999</v>
      </c>
      <c r="AB65" s="1">
        <v>240</v>
      </c>
      <c r="AC65" s="1" t="b">
        <f t="shared" si="1"/>
        <v>1</v>
      </c>
      <c r="AD65">
        <f t="shared" si="3"/>
        <v>93.74</v>
      </c>
      <c r="AE65">
        <f t="shared" si="4"/>
        <v>246.61201194794111</v>
      </c>
      <c r="AF65">
        <f t="shared" si="5"/>
        <v>6.2639451034777043</v>
      </c>
      <c r="AG65">
        <f t="shared" si="6"/>
        <v>30.060546000000002</v>
      </c>
    </row>
    <row r="66" spans="1:33" ht="13.2" x14ac:dyDescent="0.25">
      <c r="A66" s="4">
        <v>7</v>
      </c>
      <c r="B66" s="4">
        <v>13</v>
      </c>
      <c r="C66" s="4">
        <f t="shared" si="2"/>
        <v>6</v>
      </c>
      <c r="D66" s="1">
        <v>5</v>
      </c>
      <c r="E66" s="1">
        <v>411.58499999999998</v>
      </c>
      <c r="F66" s="1">
        <v>3</v>
      </c>
      <c r="G66" s="1" t="b">
        <v>1</v>
      </c>
      <c r="H66" s="1">
        <v>164.22069999999999</v>
      </c>
      <c r="I66" s="1">
        <v>215</v>
      </c>
      <c r="J66" s="1">
        <v>0</v>
      </c>
      <c r="K66" s="1">
        <v>0</v>
      </c>
      <c r="L66" s="1">
        <v>0.49671539999999997</v>
      </c>
      <c r="M66" s="1">
        <v>4994.1559999999999</v>
      </c>
      <c r="N66" s="1">
        <v>0.32659919999999998</v>
      </c>
      <c r="O66" s="1">
        <v>3.25</v>
      </c>
      <c r="P66" s="1">
        <v>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452</v>
      </c>
      <c r="W66" s="1">
        <v>115731.4</v>
      </c>
      <c r="X66" s="1">
        <v>3208.826</v>
      </c>
      <c r="Y66" s="1">
        <v>13.792770000000001</v>
      </c>
      <c r="Z66" s="1">
        <v>0</v>
      </c>
      <c r="AA66" s="1">
        <f t="shared" si="0"/>
        <v>244.11429999999999</v>
      </c>
      <c r="AB66" s="1">
        <v>240</v>
      </c>
      <c r="AC66" s="1" t="b">
        <f t="shared" si="1"/>
        <v>0</v>
      </c>
      <c r="AD66">
        <f t="shared" si="3"/>
        <v>93.74</v>
      </c>
      <c r="AE66">
        <f t="shared" si="4"/>
        <v>1234.5999573287818</v>
      </c>
      <c r="AF66">
        <f t="shared" si="5"/>
        <v>31.358838916151058</v>
      </c>
      <c r="AG66">
        <f t="shared" si="6"/>
        <v>167.47069999999999</v>
      </c>
    </row>
    <row r="67" spans="1:33" ht="13.2" x14ac:dyDescent="0.25">
      <c r="A67" s="4">
        <v>7</v>
      </c>
      <c r="B67" s="4">
        <v>14</v>
      </c>
      <c r="C67" s="4">
        <f t="shared" ref="C67:C101" si="7">IF(D67=4, IF(Z67=0, 5, 4), IF(D67=5, IF(Z67=1, 7, 6), D67))</f>
        <v>1</v>
      </c>
      <c r="D67" s="1">
        <v>1</v>
      </c>
      <c r="E67" s="1">
        <v>383.36130000000003</v>
      </c>
      <c r="F67" s="1">
        <v>6</v>
      </c>
      <c r="G67" s="1" t="b">
        <v>1</v>
      </c>
      <c r="H67" s="1">
        <v>82.085939999999994</v>
      </c>
      <c r="I67" s="1">
        <v>71</v>
      </c>
      <c r="J67" s="1">
        <v>0</v>
      </c>
      <c r="K67" s="1">
        <v>0</v>
      </c>
      <c r="L67" s="1">
        <v>0.1129178</v>
      </c>
      <c r="M67" s="1">
        <v>811.73109999999997</v>
      </c>
      <c r="N67" s="1">
        <v>7.5511430000000004E-2</v>
      </c>
      <c r="O67" s="1">
        <v>154.9316</v>
      </c>
      <c r="P67" s="1">
        <v>28</v>
      </c>
      <c r="Q67" s="1">
        <v>10</v>
      </c>
      <c r="R67" s="1">
        <v>3</v>
      </c>
      <c r="S67" s="1">
        <v>0</v>
      </c>
      <c r="T67" s="1">
        <v>1</v>
      </c>
      <c r="U67" s="1">
        <v>0</v>
      </c>
      <c r="V67" s="1">
        <v>244</v>
      </c>
      <c r="W67" s="1">
        <v>104517.8</v>
      </c>
      <c r="X67" s="1">
        <v>3393.8609999999999</v>
      </c>
      <c r="Y67" s="1">
        <v>34.598500000000001</v>
      </c>
      <c r="Z67" s="1">
        <v>1</v>
      </c>
      <c r="AA67" s="1">
        <f t="shared" si="0"/>
        <v>146.34376000000003</v>
      </c>
      <c r="AB67" s="1">
        <v>150</v>
      </c>
      <c r="AC67" s="1" t="b">
        <f t="shared" si="1"/>
        <v>0</v>
      </c>
      <c r="AD67">
        <f t="shared" ref="AD67:AD101" si="8">IF(Z67=0, 93.74, 137.68)</f>
        <v>137.68</v>
      </c>
      <c r="AE67">
        <f t="shared" ref="AE67:AE101" si="9">W67/AD67</f>
        <v>759.13567693201628</v>
      </c>
      <c r="AF67">
        <f t="shared" ref="AF67:AF101" si="10">AE67*0.0254</f>
        <v>19.282046194073214</v>
      </c>
      <c r="AG67">
        <f t="shared" ref="AG67:AG101" si="11">E67-AA67</f>
        <v>237.01754</v>
      </c>
    </row>
    <row r="68" spans="1:33" ht="13.2" x14ac:dyDescent="0.25">
      <c r="A68" s="4">
        <v>7</v>
      </c>
      <c r="B68" s="4">
        <v>14</v>
      </c>
      <c r="C68" s="4">
        <f t="shared" si="7"/>
        <v>2</v>
      </c>
      <c r="D68" s="1">
        <v>2</v>
      </c>
      <c r="E68" s="1">
        <v>201.26949999999999</v>
      </c>
      <c r="F68" s="1">
        <v>5</v>
      </c>
      <c r="G68" s="1" t="b">
        <v>1</v>
      </c>
      <c r="H68" s="1">
        <v>60.535159999999998</v>
      </c>
      <c r="I68" s="1">
        <v>47</v>
      </c>
      <c r="J68" s="1">
        <v>0.79492189999999996</v>
      </c>
      <c r="K68" s="1">
        <v>1</v>
      </c>
      <c r="L68" s="1">
        <v>0.1474046</v>
      </c>
      <c r="M68" s="1">
        <v>716.26969999999994</v>
      </c>
      <c r="N68" s="1">
        <v>0.1635588</v>
      </c>
      <c r="O68" s="1">
        <v>97.501949999999994</v>
      </c>
      <c r="P68" s="1">
        <v>15</v>
      </c>
      <c r="Q68" s="1">
        <v>3</v>
      </c>
      <c r="R68" s="1">
        <v>1</v>
      </c>
      <c r="S68" s="1">
        <v>0</v>
      </c>
      <c r="T68" s="1">
        <v>0</v>
      </c>
      <c r="U68" s="1">
        <v>5</v>
      </c>
      <c r="V68" s="1">
        <v>180</v>
      </c>
      <c r="W68" s="1">
        <v>81709.13</v>
      </c>
      <c r="X68" s="1">
        <v>1109.2449999999999</v>
      </c>
      <c r="Y68" s="1">
        <v>5.5678510000000001</v>
      </c>
      <c r="Z68" s="1">
        <v>1</v>
      </c>
      <c r="AA68" s="1">
        <f t="shared" si="0"/>
        <v>43.232390000000009</v>
      </c>
      <c r="AB68" s="1">
        <v>150</v>
      </c>
      <c r="AC68" s="1" t="b">
        <f t="shared" si="1"/>
        <v>0</v>
      </c>
      <c r="AD68">
        <f t="shared" si="8"/>
        <v>137.68</v>
      </c>
      <c r="AE68">
        <f t="shared" si="9"/>
        <v>593.47131028471824</v>
      </c>
      <c r="AF68">
        <f t="shared" si="10"/>
        <v>15.074171281231843</v>
      </c>
      <c r="AG68">
        <f t="shared" si="11"/>
        <v>158.03710999999998</v>
      </c>
    </row>
    <row r="69" spans="1:33" ht="13.2" x14ac:dyDescent="0.25">
      <c r="A69" s="4">
        <v>7</v>
      </c>
      <c r="B69" s="4">
        <v>14</v>
      </c>
      <c r="C69" s="4">
        <f t="shared" si="7"/>
        <v>3</v>
      </c>
      <c r="D69" s="1">
        <v>3</v>
      </c>
      <c r="E69" s="1">
        <v>355.51369999999997</v>
      </c>
      <c r="F69" s="1">
        <v>4</v>
      </c>
      <c r="G69" s="1" t="b">
        <v>1</v>
      </c>
      <c r="H69" s="1">
        <v>108.89060000000001</v>
      </c>
      <c r="I69" s="1">
        <v>69</v>
      </c>
      <c r="J69" s="1">
        <v>7.171875</v>
      </c>
      <c r="K69" s="1">
        <v>3</v>
      </c>
      <c r="L69" s="1">
        <v>1.476316</v>
      </c>
      <c r="M69" s="1">
        <v>1944.021</v>
      </c>
      <c r="N69" s="1">
        <v>2.061496</v>
      </c>
      <c r="O69" s="1">
        <v>186.46090000000001</v>
      </c>
      <c r="P69" s="1">
        <v>17</v>
      </c>
      <c r="Q69" s="1">
        <v>5</v>
      </c>
      <c r="R69" s="1">
        <v>6</v>
      </c>
      <c r="S69" s="1">
        <v>0</v>
      </c>
      <c r="T69" s="1">
        <v>0</v>
      </c>
      <c r="U69" s="1">
        <v>0</v>
      </c>
      <c r="V69" s="1">
        <v>269</v>
      </c>
      <c r="W69" s="1">
        <v>156406.1</v>
      </c>
      <c r="X69" s="1">
        <v>2086.6439999999998</v>
      </c>
      <c r="Y69" s="1">
        <v>10.11725</v>
      </c>
      <c r="Z69" s="1">
        <v>1</v>
      </c>
      <c r="AA69" s="1">
        <f t="shared" si="0"/>
        <v>60.162199999999956</v>
      </c>
      <c r="AB69" s="1">
        <v>180</v>
      </c>
      <c r="AC69" s="1" t="b">
        <f t="shared" si="1"/>
        <v>0</v>
      </c>
      <c r="AD69">
        <f t="shared" si="8"/>
        <v>137.68</v>
      </c>
      <c r="AE69">
        <f t="shared" si="9"/>
        <v>1136.011766414875</v>
      </c>
      <c r="AF69">
        <f t="shared" si="10"/>
        <v>28.854698866937824</v>
      </c>
      <c r="AG69">
        <f t="shared" si="11"/>
        <v>295.35149999999999</v>
      </c>
    </row>
    <row r="70" spans="1:33" ht="13.2" x14ac:dyDescent="0.25">
      <c r="A70" s="4">
        <v>7</v>
      </c>
      <c r="B70" s="4">
        <v>14</v>
      </c>
      <c r="C70" s="4">
        <f t="shared" si="7"/>
        <v>4</v>
      </c>
      <c r="D70" s="1">
        <v>4</v>
      </c>
      <c r="E70" s="1">
        <v>108.90819999999999</v>
      </c>
      <c r="F70" s="1">
        <v>1</v>
      </c>
      <c r="G70" s="1" t="b">
        <v>1</v>
      </c>
      <c r="H70" s="1">
        <v>32.216799999999999</v>
      </c>
      <c r="I70" s="1">
        <v>15</v>
      </c>
      <c r="J70" s="1">
        <v>0</v>
      </c>
      <c r="K70" s="1">
        <v>0</v>
      </c>
      <c r="L70" s="1">
        <v>0.24581700000000001</v>
      </c>
      <c r="M70" s="1">
        <v>523.80859999999996</v>
      </c>
      <c r="N70" s="1">
        <v>0.31214190000000003</v>
      </c>
      <c r="O70" s="1">
        <v>4.0605469999999997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52</v>
      </c>
      <c r="W70" s="1">
        <v>28588.36</v>
      </c>
      <c r="X70" s="1">
        <v>1415.8779999999999</v>
      </c>
      <c r="Y70" s="1">
        <v>4.5383550000000001</v>
      </c>
      <c r="Z70" s="1">
        <v>1</v>
      </c>
      <c r="AA70" s="1">
        <f t="shared" si="0"/>
        <v>72.630852999999988</v>
      </c>
      <c r="AB70" s="1">
        <v>240</v>
      </c>
      <c r="AC70" s="1" t="b">
        <f t="shared" si="1"/>
        <v>1</v>
      </c>
      <c r="AD70">
        <f t="shared" si="8"/>
        <v>137.68</v>
      </c>
      <c r="AE70">
        <f t="shared" si="9"/>
        <v>207.64352120859965</v>
      </c>
      <c r="AF70">
        <f t="shared" si="10"/>
        <v>5.2741454386984312</v>
      </c>
      <c r="AG70">
        <f t="shared" si="11"/>
        <v>36.277347000000006</v>
      </c>
    </row>
    <row r="71" spans="1:33" ht="13.2" x14ac:dyDescent="0.25">
      <c r="A71" s="4">
        <v>7</v>
      </c>
      <c r="B71" s="4">
        <v>14</v>
      </c>
      <c r="C71" s="4">
        <f t="shared" si="7"/>
        <v>7</v>
      </c>
      <c r="D71" s="1">
        <v>5</v>
      </c>
      <c r="E71" s="1">
        <v>411.73439999999999</v>
      </c>
      <c r="F71" s="1">
        <v>3</v>
      </c>
      <c r="G71" s="1" t="b">
        <v>1</v>
      </c>
      <c r="H71" s="1">
        <v>148.08199999999999</v>
      </c>
      <c r="I71" s="1">
        <v>85</v>
      </c>
      <c r="J71" s="1">
        <v>0</v>
      </c>
      <c r="K71" s="1">
        <v>0</v>
      </c>
      <c r="L71" s="1">
        <v>0.6073809</v>
      </c>
      <c r="M71" s="1">
        <v>2572.0940000000001</v>
      </c>
      <c r="N71" s="1">
        <v>0.69789219999999996</v>
      </c>
      <c r="O71" s="1">
        <v>175.64840000000001</v>
      </c>
      <c r="P71" s="1">
        <v>28</v>
      </c>
      <c r="Q71" s="1">
        <v>11</v>
      </c>
      <c r="R71" s="1">
        <v>1</v>
      </c>
      <c r="S71" s="1">
        <v>0</v>
      </c>
      <c r="T71" s="1">
        <v>6</v>
      </c>
      <c r="U71" s="1">
        <v>0</v>
      </c>
      <c r="V71" s="1">
        <v>298</v>
      </c>
      <c r="W71" s="1">
        <v>136308.9</v>
      </c>
      <c r="X71" s="1">
        <v>2424.3339999999998</v>
      </c>
      <c r="Y71" s="1">
        <v>19.959589999999999</v>
      </c>
      <c r="Z71" s="1">
        <v>1</v>
      </c>
      <c r="AA71" s="1">
        <f t="shared" si="0"/>
        <v>88.003999999999991</v>
      </c>
      <c r="AB71" s="1">
        <v>240</v>
      </c>
      <c r="AC71" s="1" t="b">
        <f t="shared" si="1"/>
        <v>0</v>
      </c>
      <c r="AD71">
        <f t="shared" si="8"/>
        <v>137.68</v>
      </c>
      <c r="AE71">
        <f t="shared" si="9"/>
        <v>990.0414003486344</v>
      </c>
      <c r="AF71">
        <f t="shared" si="10"/>
        <v>25.147051568855314</v>
      </c>
      <c r="AG71">
        <f t="shared" si="11"/>
        <v>323.73040000000003</v>
      </c>
    </row>
    <row r="72" spans="1:33" ht="13.2" x14ac:dyDescent="0.25">
      <c r="A72" s="4">
        <v>8</v>
      </c>
      <c r="B72" s="4">
        <v>15</v>
      </c>
      <c r="C72" s="4">
        <f t="shared" si="7"/>
        <v>1</v>
      </c>
      <c r="D72" s="1">
        <v>1</v>
      </c>
      <c r="E72" s="1">
        <v>46.116700000000002</v>
      </c>
      <c r="F72" s="1">
        <v>6</v>
      </c>
      <c r="G72" s="1" t="b">
        <v>1</v>
      </c>
      <c r="H72" s="1">
        <v>13.65625</v>
      </c>
      <c r="I72" s="1">
        <v>17</v>
      </c>
      <c r="J72" s="1">
        <v>0</v>
      </c>
      <c r="K72" s="1">
        <v>0</v>
      </c>
      <c r="L72" s="1">
        <v>1.7634739999999999E-2</v>
      </c>
      <c r="M72" s="1">
        <v>335.79349999999999</v>
      </c>
      <c r="N72" s="1">
        <v>3.813856E-3</v>
      </c>
      <c r="O72" s="1">
        <v>20.158200000000001</v>
      </c>
      <c r="P72" s="1">
        <v>8</v>
      </c>
      <c r="Q72" s="1">
        <v>7</v>
      </c>
      <c r="R72" s="1">
        <v>0</v>
      </c>
      <c r="S72" s="1">
        <v>0</v>
      </c>
      <c r="T72" s="1">
        <v>1</v>
      </c>
      <c r="U72" s="1">
        <v>0</v>
      </c>
      <c r="V72" s="1">
        <v>52</v>
      </c>
      <c r="W72" s="1">
        <v>11483.94</v>
      </c>
      <c r="X72" s="1">
        <v>99.036770000000004</v>
      </c>
      <c r="Y72" s="1">
        <v>1.106204</v>
      </c>
      <c r="Z72" s="1">
        <v>0</v>
      </c>
      <c r="AA72" s="1">
        <f t="shared" si="0"/>
        <v>12.302250000000001</v>
      </c>
      <c r="AB72" s="1">
        <v>150</v>
      </c>
      <c r="AC72" s="1" t="b">
        <f t="shared" si="1"/>
        <v>1</v>
      </c>
      <c r="AD72">
        <f t="shared" si="8"/>
        <v>93.74</v>
      </c>
      <c r="AE72">
        <f t="shared" si="9"/>
        <v>122.50842756560701</v>
      </c>
      <c r="AF72">
        <f t="shared" si="10"/>
        <v>3.1117140601664177</v>
      </c>
      <c r="AG72">
        <f t="shared" si="11"/>
        <v>33.814450000000001</v>
      </c>
    </row>
    <row r="73" spans="1:33" ht="13.2" x14ac:dyDescent="0.25">
      <c r="A73" s="4">
        <v>8</v>
      </c>
      <c r="B73" s="4">
        <v>15</v>
      </c>
      <c r="C73" s="4">
        <f t="shared" si="7"/>
        <v>2</v>
      </c>
      <c r="D73" s="1">
        <v>2</v>
      </c>
      <c r="E73" s="1">
        <v>30.90869</v>
      </c>
      <c r="F73" s="1">
        <v>5</v>
      </c>
      <c r="G73" s="1" t="b">
        <v>1</v>
      </c>
      <c r="H73" s="1">
        <v>9.9213869999999993</v>
      </c>
      <c r="I73" s="1">
        <v>11</v>
      </c>
      <c r="J73" s="1">
        <v>0</v>
      </c>
      <c r="K73" s="1">
        <v>0</v>
      </c>
      <c r="L73" s="1">
        <v>9.6638179999999994E-3</v>
      </c>
      <c r="M73" s="1">
        <v>99.331469999999996</v>
      </c>
      <c r="N73" s="1">
        <v>2.5959749999999999E-3</v>
      </c>
      <c r="O73" s="1">
        <v>13.412599999999999</v>
      </c>
      <c r="P73" s="1">
        <v>5</v>
      </c>
      <c r="Q73" s="1">
        <v>0</v>
      </c>
      <c r="R73" s="1">
        <v>0</v>
      </c>
      <c r="S73" s="1">
        <v>0</v>
      </c>
      <c r="T73" s="1">
        <v>0</v>
      </c>
      <c r="U73" s="1">
        <v>5</v>
      </c>
      <c r="V73" s="1">
        <v>27</v>
      </c>
      <c r="W73" s="1">
        <v>7408.4189999999999</v>
      </c>
      <c r="X73" s="1">
        <v>101.9796</v>
      </c>
      <c r="Y73" s="1">
        <v>0.87218490000000004</v>
      </c>
      <c r="Z73" s="1">
        <v>0</v>
      </c>
      <c r="AA73" s="1">
        <f t="shared" si="0"/>
        <v>7.5747030000000013</v>
      </c>
      <c r="AB73" s="1">
        <v>150</v>
      </c>
      <c r="AC73" s="1" t="b">
        <f t="shared" si="1"/>
        <v>1</v>
      </c>
      <c r="AD73">
        <f t="shared" si="8"/>
        <v>93.74</v>
      </c>
      <c r="AE73">
        <f t="shared" si="9"/>
        <v>79.031566033710263</v>
      </c>
      <c r="AF73">
        <f t="shared" si="10"/>
        <v>2.0074017772562405</v>
      </c>
      <c r="AG73">
        <f t="shared" si="11"/>
        <v>23.333987</v>
      </c>
    </row>
    <row r="74" spans="1:33" ht="13.2" x14ac:dyDescent="0.25">
      <c r="A74" s="4">
        <v>8</v>
      </c>
      <c r="B74" s="4">
        <v>15</v>
      </c>
      <c r="C74" s="4">
        <f t="shared" si="7"/>
        <v>3</v>
      </c>
      <c r="D74" s="1">
        <v>3</v>
      </c>
      <c r="E74" s="1">
        <v>88.432130000000001</v>
      </c>
      <c r="F74" s="1">
        <v>4</v>
      </c>
      <c r="G74" s="1" t="b">
        <v>1</v>
      </c>
      <c r="H74" s="1">
        <v>31.530270000000002</v>
      </c>
      <c r="I74" s="1">
        <v>28</v>
      </c>
      <c r="J74" s="1">
        <v>0</v>
      </c>
      <c r="K74" s="1">
        <v>0</v>
      </c>
      <c r="L74" s="1">
        <v>3.9837740000000003E-2</v>
      </c>
      <c r="M74" s="1">
        <v>522.03430000000003</v>
      </c>
      <c r="N74" s="1">
        <v>1.894129E-2</v>
      </c>
      <c r="O74" s="1">
        <v>40.844729999999998</v>
      </c>
      <c r="P74" s="1">
        <v>9</v>
      </c>
      <c r="Q74" s="1">
        <v>2</v>
      </c>
      <c r="R74" s="1">
        <v>4</v>
      </c>
      <c r="S74" s="1">
        <v>0</v>
      </c>
      <c r="T74" s="1">
        <v>2</v>
      </c>
      <c r="U74" s="1">
        <v>0</v>
      </c>
      <c r="V74" s="1">
        <v>67</v>
      </c>
      <c r="W74" s="1">
        <v>20241.849999999999</v>
      </c>
      <c r="X74" s="1">
        <v>698.12030000000004</v>
      </c>
      <c r="Y74" s="1">
        <v>3.656933</v>
      </c>
      <c r="Z74" s="1">
        <v>0</v>
      </c>
      <c r="AA74" s="1">
        <f t="shared" si="0"/>
        <v>16.057130000000001</v>
      </c>
      <c r="AB74" s="1">
        <v>180</v>
      </c>
      <c r="AC74" s="1" t="b">
        <f t="shared" si="1"/>
        <v>1</v>
      </c>
      <c r="AD74">
        <f t="shared" si="8"/>
        <v>93.74</v>
      </c>
      <c r="AE74">
        <f t="shared" si="9"/>
        <v>215.93609985065072</v>
      </c>
      <c r="AF74">
        <f t="shared" si="10"/>
        <v>5.4847769362065284</v>
      </c>
      <c r="AG74">
        <f t="shared" si="11"/>
        <v>72.375</v>
      </c>
    </row>
    <row r="75" spans="1:33" ht="13.2" x14ac:dyDescent="0.25">
      <c r="A75" s="4">
        <v>8</v>
      </c>
      <c r="B75" s="4">
        <v>15</v>
      </c>
      <c r="C75" s="4">
        <f t="shared" si="7"/>
        <v>5</v>
      </c>
      <c r="D75" s="1">
        <v>4</v>
      </c>
      <c r="E75" s="1">
        <v>52.777340000000002</v>
      </c>
      <c r="F75" s="1">
        <v>1</v>
      </c>
      <c r="G75" s="1" t="b">
        <v>1</v>
      </c>
      <c r="H75" s="1">
        <v>24.640630000000002</v>
      </c>
      <c r="I75" s="1">
        <v>20</v>
      </c>
      <c r="J75" s="1">
        <v>0</v>
      </c>
      <c r="K75" s="1">
        <v>0</v>
      </c>
      <c r="L75" s="1">
        <v>4.1693069999999999E-2</v>
      </c>
      <c r="M75" s="1">
        <v>403.04539999999997</v>
      </c>
      <c r="N75" s="1">
        <v>1.261669E-2</v>
      </c>
      <c r="O75" s="1">
        <v>16.309080000000002</v>
      </c>
      <c r="P75" s="1">
        <v>5</v>
      </c>
      <c r="Q75" s="1">
        <v>2</v>
      </c>
      <c r="R75" s="1">
        <v>0</v>
      </c>
      <c r="S75" s="1">
        <v>0</v>
      </c>
      <c r="T75" s="1">
        <v>1</v>
      </c>
      <c r="U75" s="1">
        <v>0</v>
      </c>
      <c r="V75" s="1">
        <v>42</v>
      </c>
      <c r="W75" s="1">
        <v>16915.75</v>
      </c>
      <c r="X75" s="1">
        <v>229.17939999999999</v>
      </c>
      <c r="Y75" s="1">
        <v>1.509854</v>
      </c>
      <c r="Z75" s="1">
        <v>0</v>
      </c>
      <c r="AA75" s="1">
        <f t="shared" si="0"/>
        <v>11.827629999999999</v>
      </c>
      <c r="AB75" s="1">
        <v>240</v>
      </c>
      <c r="AC75" s="1" t="b">
        <f t="shared" si="1"/>
        <v>1</v>
      </c>
      <c r="AD75">
        <f t="shared" si="8"/>
        <v>93.74</v>
      </c>
      <c r="AE75">
        <f t="shared" si="9"/>
        <v>180.45391508427568</v>
      </c>
      <c r="AF75">
        <f t="shared" si="10"/>
        <v>4.583529443140602</v>
      </c>
      <c r="AG75">
        <f t="shared" si="11"/>
        <v>40.949710000000003</v>
      </c>
    </row>
    <row r="76" spans="1:33" ht="13.2" x14ac:dyDescent="0.25">
      <c r="A76" s="4">
        <v>8</v>
      </c>
      <c r="B76" s="4">
        <v>15</v>
      </c>
      <c r="C76" s="4">
        <f t="shared" si="7"/>
        <v>6</v>
      </c>
      <c r="D76" s="1">
        <v>5</v>
      </c>
      <c r="E76" s="1">
        <v>60.401400000000002</v>
      </c>
      <c r="F76" s="1">
        <v>1</v>
      </c>
      <c r="G76" s="1" t="b">
        <v>1</v>
      </c>
      <c r="H76" s="1">
        <v>32.755859999999998</v>
      </c>
      <c r="I76" s="1">
        <v>30</v>
      </c>
      <c r="J76" s="1">
        <v>0</v>
      </c>
      <c r="K76" s="1">
        <v>0</v>
      </c>
      <c r="L76" s="1">
        <v>5.3454309999999998E-2</v>
      </c>
      <c r="M76" s="1">
        <v>321.23050000000001</v>
      </c>
      <c r="N76" s="1">
        <v>2.0001229999999998E-2</v>
      </c>
      <c r="O76" s="1">
        <v>53.342770000000002</v>
      </c>
      <c r="P76" s="1">
        <v>13</v>
      </c>
      <c r="Q76" s="1">
        <v>3</v>
      </c>
      <c r="R76" s="1">
        <v>5</v>
      </c>
      <c r="S76" s="1">
        <v>1</v>
      </c>
      <c r="T76" s="1">
        <v>1</v>
      </c>
      <c r="U76" s="1">
        <v>1</v>
      </c>
      <c r="V76" s="1">
        <v>94</v>
      </c>
      <c r="W76" s="1">
        <v>29043.61</v>
      </c>
      <c r="X76" s="1">
        <v>5198.692</v>
      </c>
      <c r="Y76" s="1">
        <v>20.645330000000001</v>
      </c>
      <c r="Z76" s="1">
        <v>0</v>
      </c>
      <c r="AA76" s="1">
        <f t="shared" si="0"/>
        <v>-25.697229999999998</v>
      </c>
      <c r="AB76" s="1">
        <v>240</v>
      </c>
      <c r="AC76" s="1" t="b">
        <f t="shared" si="1"/>
        <v>1</v>
      </c>
      <c r="AD76">
        <f t="shared" si="8"/>
        <v>93.74</v>
      </c>
      <c r="AE76">
        <f t="shared" si="9"/>
        <v>309.83155536590573</v>
      </c>
      <c r="AF76">
        <f t="shared" si="10"/>
        <v>7.8697215062940051</v>
      </c>
      <c r="AG76">
        <f t="shared" si="11"/>
        <v>86.09863</v>
      </c>
    </row>
    <row r="77" spans="1:33" ht="13.2" x14ac:dyDescent="0.25">
      <c r="A77" s="4">
        <v>8</v>
      </c>
      <c r="B77" s="4">
        <v>16</v>
      </c>
      <c r="C77" s="4">
        <f t="shared" si="7"/>
        <v>1</v>
      </c>
      <c r="D77" s="1">
        <v>1</v>
      </c>
      <c r="E77" s="1">
        <v>39.906739999999999</v>
      </c>
      <c r="F77" s="1">
        <v>6</v>
      </c>
      <c r="G77" s="1" t="b">
        <v>1</v>
      </c>
      <c r="H77" s="1">
        <v>12.033200000000001</v>
      </c>
      <c r="I77" s="1">
        <v>17</v>
      </c>
      <c r="J77" s="1">
        <v>0</v>
      </c>
      <c r="K77" s="1">
        <v>0</v>
      </c>
      <c r="L77" s="1">
        <v>5.144497E-2</v>
      </c>
      <c r="M77" s="1">
        <v>308.93779999999998</v>
      </c>
      <c r="N77" s="1">
        <v>4.3216619999999997E-2</v>
      </c>
      <c r="O77" s="1">
        <v>17.6084</v>
      </c>
      <c r="P77" s="1">
        <v>8</v>
      </c>
      <c r="Q77" s="1">
        <v>6</v>
      </c>
      <c r="R77" s="1">
        <v>0</v>
      </c>
      <c r="S77" s="1">
        <v>0</v>
      </c>
      <c r="T77" s="1">
        <v>0</v>
      </c>
      <c r="U77" s="1">
        <v>0</v>
      </c>
      <c r="V77" s="1">
        <v>40</v>
      </c>
      <c r="W77" s="1">
        <v>32057.42</v>
      </c>
      <c r="X77" s="1">
        <v>218.51589999999999</v>
      </c>
      <c r="Y77" s="1">
        <v>1.4495469999999999</v>
      </c>
      <c r="Z77" s="1">
        <v>1</v>
      </c>
      <c r="AA77" s="1">
        <f t="shared" si="0"/>
        <v>10.265139999999999</v>
      </c>
      <c r="AB77" s="1">
        <v>150</v>
      </c>
      <c r="AC77" s="1" t="b">
        <f t="shared" si="1"/>
        <v>1</v>
      </c>
      <c r="AD77">
        <f t="shared" si="8"/>
        <v>137.68</v>
      </c>
      <c r="AE77">
        <f t="shared" si="9"/>
        <v>232.84006391632769</v>
      </c>
      <c r="AF77">
        <f t="shared" si="10"/>
        <v>5.9141376234747236</v>
      </c>
      <c r="AG77">
        <f t="shared" si="11"/>
        <v>29.6416</v>
      </c>
    </row>
    <row r="78" spans="1:33" ht="13.2" x14ac:dyDescent="0.25">
      <c r="A78" s="4">
        <v>8</v>
      </c>
      <c r="B78" s="4">
        <v>16</v>
      </c>
      <c r="C78" s="4">
        <f t="shared" si="7"/>
        <v>2</v>
      </c>
      <c r="D78" s="1">
        <v>2</v>
      </c>
      <c r="E78" s="1">
        <v>34.490229999999997</v>
      </c>
      <c r="F78" s="1">
        <v>5</v>
      </c>
      <c r="G78" s="1" t="b">
        <v>1</v>
      </c>
      <c r="H78" s="1">
        <v>8.8271479999999993</v>
      </c>
      <c r="I78" s="1">
        <v>11</v>
      </c>
      <c r="J78" s="1">
        <v>0</v>
      </c>
      <c r="K78" s="1">
        <v>0</v>
      </c>
      <c r="L78" s="1">
        <v>2.3562710000000001E-2</v>
      </c>
      <c r="M78" s="1">
        <v>336.24619999999999</v>
      </c>
      <c r="N78" s="1">
        <v>8.4585470000000003E-3</v>
      </c>
      <c r="O78" s="1">
        <v>16.658200000000001</v>
      </c>
      <c r="P78" s="1">
        <v>5</v>
      </c>
      <c r="Q78" s="1">
        <v>0</v>
      </c>
      <c r="R78" s="1">
        <v>0</v>
      </c>
      <c r="S78" s="1">
        <v>0</v>
      </c>
      <c r="T78" s="1">
        <v>0</v>
      </c>
      <c r="U78" s="1">
        <v>5</v>
      </c>
      <c r="V78" s="1">
        <v>33</v>
      </c>
      <c r="W78" s="1">
        <v>23303.02</v>
      </c>
      <c r="X78" s="1">
        <v>134.06450000000001</v>
      </c>
      <c r="Y78" s="1">
        <v>0.94479250000000004</v>
      </c>
      <c r="Z78" s="1">
        <v>1</v>
      </c>
      <c r="AA78" s="1">
        <f t="shared" si="0"/>
        <v>9.0048819999999949</v>
      </c>
      <c r="AB78" s="1">
        <v>150</v>
      </c>
      <c r="AC78" s="1" t="b">
        <f t="shared" si="1"/>
        <v>1</v>
      </c>
      <c r="AD78">
        <f t="shared" si="8"/>
        <v>137.68</v>
      </c>
      <c r="AE78">
        <f t="shared" si="9"/>
        <v>169.25493898895991</v>
      </c>
      <c r="AF78">
        <f t="shared" si="10"/>
        <v>4.2990754503195818</v>
      </c>
      <c r="AG78">
        <f t="shared" si="11"/>
        <v>25.485348000000002</v>
      </c>
    </row>
    <row r="79" spans="1:33" ht="13.2" x14ac:dyDescent="0.25">
      <c r="A79" s="4">
        <v>8</v>
      </c>
      <c r="B79" s="4">
        <v>16</v>
      </c>
      <c r="C79" s="4">
        <f t="shared" si="7"/>
        <v>3</v>
      </c>
      <c r="D79" s="1">
        <v>3</v>
      </c>
      <c r="E79" s="1">
        <v>98.318359999999998</v>
      </c>
      <c r="F79" s="1">
        <v>4</v>
      </c>
      <c r="G79" s="1" t="b">
        <v>1</v>
      </c>
      <c r="H79" s="1">
        <v>37.868650000000002</v>
      </c>
      <c r="I79" s="1">
        <v>42</v>
      </c>
      <c r="J79" s="1">
        <v>0</v>
      </c>
      <c r="K79" s="1">
        <v>0</v>
      </c>
      <c r="L79" s="1">
        <v>0.15110680000000001</v>
      </c>
      <c r="M79" s="1">
        <v>1603.115</v>
      </c>
      <c r="N79" s="1">
        <v>0.105364</v>
      </c>
      <c r="O79" s="1">
        <v>38.286619999999999</v>
      </c>
      <c r="P79" s="1">
        <v>8</v>
      </c>
      <c r="Q79" s="1">
        <v>3</v>
      </c>
      <c r="R79" s="1">
        <v>4</v>
      </c>
      <c r="S79" s="1">
        <v>0</v>
      </c>
      <c r="T79" s="1">
        <v>1</v>
      </c>
      <c r="U79" s="1">
        <v>0</v>
      </c>
      <c r="V79" s="1">
        <v>118</v>
      </c>
      <c r="W79" s="1">
        <v>94444.19</v>
      </c>
      <c r="X79" s="1">
        <v>1216.693</v>
      </c>
      <c r="Y79" s="1">
        <v>4.5944770000000004</v>
      </c>
      <c r="Z79" s="1">
        <v>1</v>
      </c>
      <c r="AA79" s="1">
        <f t="shared" si="0"/>
        <v>22.163089999999997</v>
      </c>
      <c r="AB79" s="1">
        <v>180</v>
      </c>
      <c r="AC79" s="1" t="b">
        <f t="shared" si="1"/>
        <v>1</v>
      </c>
      <c r="AD79">
        <f t="shared" si="8"/>
        <v>137.68</v>
      </c>
      <c r="AE79">
        <f t="shared" si="9"/>
        <v>685.96884079023823</v>
      </c>
      <c r="AF79">
        <f t="shared" si="10"/>
        <v>17.42360855607205</v>
      </c>
      <c r="AG79">
        <f t="shared" si="11"/>
        <v>76.155270000000002</v>
      </c>
    </row>
    <row r="80" spans="1:33" ht="13.2" x14ac:dyDescent="0.25">
      <c r="A80" s="4">
        <v>8</v>
      </c>
      <c r="B80" s="4">
        <v>16</v>
      </c>
      <c r="C80" s="4">
        <f t="shared" si="7"/>
        <v>4</v>
      </c>
      <c r="D80" s="1">
        <v>4</v>
      </c>
      <c r="E80" s="1">
        <v>52.854979999999998</v>
      </c>
      <c r="F80" s="1">
        <v>1</v>
      </c>
      <c r="G80" s="1" t="b">
        <v>1</v>
      </c>
      <c r="H80" s="1">
        <v>39.244140000000002</v>
      </c>
      <c r="I80" s="1">
        <v>52</v>
      </c>
      <c r="J80" s="1">
        <v>0</v>
      </c>
      <c r="K80" s="1">
        <v>0</v>
      </c>
      <c r="L80" s="1">
        <v>0.1108363</v>
      </c>
      <c r="M80" s="1">
        <v>944.61770000000001</v>
      </c>
      <c r="N80" s="1">
        <v>9.7927689999999998E-2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112</v>
      </c>
      <c r="W80" s="1">
        <v>49700.73</v>
      </c>
      <c r="X80" s="1">
        <v>732.78679999999997</v>
      </c>
      <c r="Y80" s="1">
        <v>2.6588620000000001</v>
      </c>
      <c r="Z80" s="1">
        <v>1</v>
      </c>
      <c r="AA80" s="1">
        <f t="shared" si="0"/>
        <v>13.610839999999996</v>
      </c>
      <c r="AB80" s="1">
        <v>240</v>
      </c>
      <c r="AC80" s="1" t="b">
        <f t="shared" si="1"/>
        <v>1</v>
      </c>
      <c r="AD80">
        <f t="shared" si="8"/>
        <v>137.68</v>
      </c>
      <c r="AE80">
        <f t="shared" si="9"/>
        <v>360.9872893666473</v>
      </c>
      <c r="AF80">
        <f t="shared" si="10"/>
        <v>9.169077149912841</v>
      </c>
      <c r="AG80">
        <f t="shared" si="11"/>
        <v>39.244140000000002</v>
      </c>
    </row>
    <row r="81" spans="1:33" ht="13.2" x14ac:dyDescent="0.25">
      <c r="A81" s="4">
        <v>8</v>
      </c>
      <c r="B81" s="4">
        <v>16</v>
      </c>
      <c r="C81" s="4">
        <f t="shared" si="7"/>
        <v>7</v>
      </c>
      <c r="D81" s="1">
        <v>5</v>
      </c>
      <c r="E81" s="1">
        <v>60.314450000000001</v>
      </c>
      <c r="F81" s="1">
        <v>1</v>
      </c>
      <c r="G81" s="1" t="b">
        <v>1</v>
      </c>
      <c r="H81" s="1">
        <v>87.543459999999996</v>
      </c>
      <c r="I81" s="1">
        <v>62</v>
      </c>
      <c r="J81" s="1">
        <v>8.0048829999999995</v>
      </c>
      <c r="K81" s="1">
        <v>4</v>
      </c>
      <c r="L81" s="1">
        <v>0.32035029999999998</v>
      </c>
      <c r="M81" s="1">
        <v>1422.6089999999999</v>
      </c>
      <c r="N81" s="1">
        <v>0.27772380000000002</v>
      </c>
      <c r="O81" s="1">
        <v>43.387700000000002</v>
      </c>
      <c r="P81" s="1">
        <v>11</v>
      </c>
      <c r="Q81" s="1">
        <v>2</v>
      </c>
      <c r="R81" s="1">
        <v>3</v>
      </c>
      <c r="S81" s="1">
        <v>2</v>
      </c>
      <c r="T81" s="1">
        <v>2</v>
      </c>
      <c r="U81" s="1">
        <v>1</v>
      </c>
      <c r="V81" s="1">
        <v>208</v>
      </c>
      <c r="W81" s="1">
        <v>105446.39999999999</v>
      </c>
      <c r="X81" s="1">
        <v>2317.4369999999999</v>
      </c>
      <c r="Y81" s="1">
        <v>8.4990439999999996</v>
      </c>
      <c r="Z81" s="1">
        <v>1</v>
      </c>
      <c r="AA81" s="1">
        <f t="shared" si="0"/>
        <v>-70.616709999999998</v>
      </c>
      <c r="AB81" s="1">
        <v>240</v>
      </c>
      <c r="AC81" s="1" t="b">
        <f t="shared" si="1"/>
        <v>1</v>
      </c>
      <c r="AD81">
        <f t="shared" si="8"/>
        <v>137.68</v>
      </c>
      <c r="AE81">
        <f t="shared" si="9"/>
        <v>765.88030214991272</v>
      </c>
      <c r="AF81">
        <f t="shared" si="10"/>
        <v>19.453359674607782</v>
      </c>
      <c r="AG81">
        <f t="shared" si="11"/>
        <v>130.93116000000001</v>
      </c>
    </row>
    <row r="82" spans="1:33" ht="13.2" x14ac:dyDescent="0.25">
      <c r="A82" s="4">
        <v>9</v>
      </c>
      <c r="B82" s="4">
        <v>17</v>
      </c>
      <c r="C82" s="4">
        <f t="shared" si="7"/>
        <v>1</v>
      </c>
      <c r="D82" s="1">
        <v>1</v>
      </c>
      <c r="E82" s="1">
        <v>76.952150000000003</v>
      </c>
      <c r="F82" s="1">
        <v>6</v>
      </c>
      <c r="G82" s="1" t="b">
        <v>1</v>
      </c>
      <c r="H82" s="1">
        <v>5.0820309999999997</v>
      </c>
      <c r="I82" s="1">
        <v>10</v>
      </c>
      <c r="J82" s="1">
        <v>0</v>
      </c>
      <c r="K82" s="1">
        <v>0</v>
      </c>
      <c r="L82" s="1">
        <v>1.8525620000000001E-3</v>
      </c>
      <c r="M82" s="1">
        <v>1.168709</v>
      </c>
      <c r="N82" s="1">
        <v>6.1419570000000002E-4</v>
      </c>
      <c r="O82" s="1">
        <v>51.104489999999998</v>
      </c>
      <c r="P82" s="1">
        <v>8</v>
      </c>
      <c r="Q82" s="1">
        <v>7</v>
      </c>
      <c r="R82" s="1">
        <v>0</v>
      </c>
      <c r="S82" s="1">
        <v>0</v>
      </c>
      <c r="T82" s="1">
        <v>1</v>
      </c>
      <c r="U82" s="1">
        <v>0</v>
      </c>
      <c r="V82" s="1">
        <v>77</v>
      </c>
      <c r="W82" s="1">
        <v>8412.6610000000001</v>
      </c>
      <c r="X82" s="1">
        <v>214.24930000000001</v>
      </c>
      <c r="Y82" s="1">
        <v>2.9350640000000001</v>
      </c>
      <c r="Z82" s="1">
        <v>0</v>
      </c>
      <c r="AA82" s="1">
        <f t="shared" si="0"/>
        <v>20.765629000000004</v>
      </c>
      <c r="AB82" s="1">
        <v>150</v>
      </c>
      <c r="AC82" s="1" t="b">
        <f t="shared" si="1"/>
        <v>1</v>
      </c>
      <c r="AD82">
        <f t="shared" si="8"/>
        <v>93.74</v>
      </c>
      <c r="AE82">
        <f t="shared" si="9"/>
        <v>89.744623426498833</v>
      </c>
      <c r="AF82">
        <f t="shared" si="10"/>
        <v>2.2795134350330701</v>
      </c>
      <c r="AG82">
        <f t="shared" si="11"/>
        <v>56.186520999999999</v>
      </c>
    </row>
    <row r="83" spans="1:33" ht="13.2" x14ac:dyDescent="0.25">
      <c r="A83" s="4">
        <v>9</v>
      </c>
      <c r="B83" s="4">
        <v>17</v>
      </c>
      <c r="C83" s="4">
        <f t="shared" si="7"/>
        <v>2</v>
      </c>
      <c r="D83" s="1">
        <v>2</v>
      </c>
      <c r="E83" s="1">
        <v>48.170900000000003</v>
      </c>
      <c r="F83" s="1">
        <v>5</v>
      </c>
      <c r="G83" s="1" t="b">
        <v>1</v>
      </c>
      <c r="H83" s="1">
        <v>10.26221</v>
      </c>
      <c r="I83" s="1">
        <v>15</v>
      </c>
      <c r="J83" s="1">
        <v>0</v>
      </c>
      <c r="K83" s="1">
        <v>0</v>
      </c>
      <c r="L83" s="1">
        <v>1.0907790000000001E-2</v>
      </c>
      <c r="M83" s="1">
        <v>146.68709999999999</v>
      </c>
      <c r="N83" s="1">
        <v>1.719742E-3</v>
      </c>
      <c r="O83" s="1">
        <v>20.926760000000002</v>
      </c>
      <c r="P83" s="1">
        <v>7</v>
      </c>
      <c r="Q83" s="1">
        <v>0</v>
      </c>
      <c r="R83" s="1">
        <v>0</v>
      </c>
      <c r="S83" s="1">
        <v>0</v>
      </c>
      <c r="T83" s="1">
        <v>0</v>
      </c>
      <c r="U83" s="1">
        <v>5</v>
      </c>
      <c r="V83" s="1">
        <v>57</v>
      </c>
      <c r="W83" s="1">
        <v>8538.3310000000001</v>
      </c>
      <c r="X83" s="1">
        <v>185.702</v>
      </c>
      <c r="Y83" s="1">
        <v>1.494321</v>
      </c>
      <c r="Z83" s="1">
        <v>0</v>
      </c>
      <c r="AA83" s="1">
        <f t="shared" si="0"/>
        <v>16.981930000000006</v>
      </c>
      <c r="AB83" s="1">
        <v>150</v>
      </c>
      <c r="AC83" s="1" t="b">
        <f t="shared" si="1"/>
        <v>1</v>
      </c>
      <c r="AD83">
        <f t="shared" si="8"/>
        <v>93.74</v>
      </c>
      <c r="AE83">
        <f t="shared" si="9"/>
        <v>91.08524642628548</v>
      </c>
      <c r="AF83">
        <f t="shared" si="10"/>
        <v>2.313565259227651</v>
      </c>
      <c r="AG83">
        <f t="shared" si="11"/>
        <v>31.188969999999998</v>
      </c>
    </row>
    <row r="84" spans="1:33" ht="13.2" x14ac:dyDescent="0.25">
      <c r="A84" s="4">
        <v>9</v>
      </c>
      <c r="B84" s="4">
        <v>17</v>
      </c>
      <c r="C84" s="4">
        <f t="shared" si="7"/>
        <v>3</v>
      </c>
      <c r="D84" s="1">
        <v>3</v>
      </c>
      <c r="E84" s="1">
        <v>248.0566</v>
      </c>
      <c r="F84" s="1">
        <v>4</v>
      </c>
      <c r="G84" s="1" t="b">
        <v>1</v>
      </c>
      <c r="H84" s="1">
        <v>77.268069999999994</v>
      </c>
      <c r="I84" s="1">
        <v>78</v>
      </c>
      <c r="J84" s="1">
        <v>0</v>
      </c>
      <c r="K84" s="1">
        <v>0</v>
      </c>
      <c r="L84" s="1">
        <v>6.8708050000000007E-2</v>
      </c>
      <c r="M84" s="1">
        <v>731.72080000000005</v>
      </c>
      <c r="N84" s="1">
        <v>3.1371629999999998E-2</v>
      </c>
      <c r="O84" s="1">
        <v>105.2188</v>
      </c>
      <c r="P84" s="1">
        <v>27</v>
      </c>
      <c r="Q84" s="1">
        <v>8</v>
      </c>
      <c r="R84" s="1">
        <v>6</v>
      </c>
      <c r="S84" s="1">
        <v>0</v>
      </c>
      <c r="T84" s="1">
        <v>2</v>
      </c>
      <c r="U84" s="1">
        <v>0</v>
      </c>
      <c r="V84" s="1">
        <v>257</v>
      </c>
      <c r="W84" s="1">
        <v>36478.589999999997</v>
      </c>
      <c r="X84" s="1">
        <v>1183.4770000000001</v>
      </c>
      <c r="Y84" s="1">
        <v>8.2973769999999991</v>
      </c>
      <c r="Z84" s="1">
        <v>0</v>
      </c>
      <c r="AA84" s="1">
        <f t="shared" si="0"/>
        <v>65.569730000000007</v>
      </c>
      <c r="AB84" s="1">
        <v>180</v>
      </c>
      <c r="AC84" s="1" t="b">
        <f t="shared" si="1"/>
        <v>0</v>
      </c>
      <c r="AD84">
        <f t="shared" si="8"/>
        <v>93.74</v>
      </c>
      <c r="AE84">
        <f t="shared" si="9"/>
        <v>389.14646895668869</v>
      </c>
      <c r="AF84">
        <f t="shared" si="10"/>
        <v>9.8843203114998932</v>
      </c>
      <c r="AG84">
        <f t="shared" si="11"/>
        <v>182.48687000000001</v>
      </c>
    </row>
    <row r="85" spans="1:33" ht="13.2" x14ac:dyDescent="0.25">
      <c r="A85" s="4">
        <v>9</v>
      </c>
      <c r="B85" s="4">
        <v>17</v>
      </c>
      <c r="C85" s="4">
        <f t="shared" si="7"/>
        <v>5</v>
      </c>
      <c r="D85" s="1">
        <v>4</v>
      </c>
      <c r="E85" s="1">
        <v>117.2373</v>
      </c>
      <c r="F85" s="1">
        <v>1</v>
      </c>
      <c r="G85" s="1" t="b">
        <v>1</v>
      </c>
      <c r="H85" s="1">
        <v>30.907229999999998</v>
      </c>
      <c r="I85" s="1">
        <v>39</v>
      </c>
      <c r="J85" s="1">
        <v>0</v>
      </c>
      <c r="K85" s="1">
        <v>0</v>
      </c>
      <c r="L85" s="1">
        <v>0.12776580000000001</v>
      </c>
      <c r="M85" s="1">
        <v>193.85230000000001</v>
      </c>
      <c r="N85" s="1">
        <v>0.1804298</v>
      </c>
      <c r="O85" s="1">
        <v>53.474119999999999</v>
      </c>
      <c r="P85" s="1">
        <v>6</v>
      </c>
      <c r="Q85" s="1">
        <v>1</v>
      </c>
      <c r="R85" s="1">
        <v>4</v>
      </c>
      <c r="S85" s="1">
        <v>0</v>
      </c>
      <c r="T85" s="1">
        <v>1</v>
      </c>
      <c r="U85" s="1">
        <v>0</v>
      </c>
      <c r="V85" s="1">
        <v>116</v>
      </c>
      <c r="W85" s="1">
        <v>24900.75</v>
      </c>
      <c r="X85" s="1">
        <v>441.33359999999999</v>
      </c>
      <c r="Y85" s="1">
        <v>3.5191889999999999</v>
      </c>
      <c r="Z85" s="1">
        <v>0</v>
      </c>
      <c r="AA85" s="1">
        <f t="shared" si="0"/>
        <v>32.855950000000007</v>
      </c>
      <c r="AB85" s="1">
        <v>240</v>
      </c>
      <c r="AC85" s="1" t="b">
        <f t="shared" si="1"/>
        <v>1</v>
      </c>
      <c r="AD85">
        <f t="shared" si="8"/>
        <v>93.74</v>
      </c>
      <c r="AE85">
        <f t="shared" si="9"/>
        <v>265.63633454235122</v>
      </c>
      <c r="AF85">
        <f t="shared" si="10"/>
        <v>6.7471628973757207</v>
      </c>
      <c r="AG85">
        <f t="shared" si="11"/>
        <v>84.381349999999998</v>
      </c>
    </row>
    <row r="86" spans="1:33" ht="13.2" x14ac:dyDescent="0.25">
      <c r="A86" s="4">
        <v>9</v>
      </c>
      <c r="B86" s="4">
        <v>17</v>
      </c>
      <c r="C86" s="4">
        <f t="shared" si="7"/>
        <v>6</v>
      </c>
      <c r="D86" s="1">
        <v>5</v>
      </c>
      <c r="E86" s="1">
        <v>593.38130000000001</v>
      </c>
      <c r="F86" s="1">
        <v>2</v>
      </c>
      <c r="G86" s="1" t="b">
        <v>0</v>
      </c>
      <c r="H86" s="1">
        <v>160.2842</v>
      </c>
      <c r="I86" s="1">
        <v>152</v>
      </c>
      <c r="J86" s="1">
        <v>8.2563479999999991</v>
      </c>
      <c r="K86" s="1">
        <v>2</v>
      </c>
      <c r="L86" s="1">
        <v>0.2495626</v>
      </c>
      <c r="M86" s="1">
        <v>1074.298</v>
      </c>
      <c r="N86" s="1">
        <v>0.13185549999999999</v>
      </c>
      <c r="O86" s="1">
        <v>52.451659999999997</v>
      </c>
      <c r="P86" s="1">
        <v>23</v>
      </c>
      <c r="Q86" s="1">
        <v>2</v>
      </c>
      <c r="R86" s="1">
        <v>1</v>
      </c>
      <c r="S86" s="1">
        <v>0</v>
      </c>
      <c r="T86" s="1">
        <v>2</v>
      </c>
      <c r="U86" s="1">
        <v>1</v>
      </c>
      <c r="V86" s="1">
        <v>416</v>
      </c>
      <c r="W86" s="1">
        <v>68927.28</v>
      </c>
      <c r="X86" s="1">
        <v>5213.7709999999997</v>
      </c>
      <c r="Y86" s="1">
        <v>27.192789999999999</v>
      </c>
      <c r="Z86" s="1">
        <v>0</v>
      </c>
      <c r="AA86" s="1">
        <f t="shared" si="0"/>
        <v>380.64544000000001</v>
      </c>
      <c r="AB86" s="1">
        <v>240</v>
      </c>
      <c r="AC86" s="1" t="b">
        <f t="shared" si="1"/>
        <v>0</v>
      </c>
      <c r="AD86">
        <f t="shared" si="8"/>
        <v>93.74</v>
      </c>
      <c r="AE86">
        <f t="shared" si="9"/>
        <v>735.30275229357801</v>
      </c>
      <c r="AF86">
        <f t="shared" si="10"/>
        <v>18.676689908256879</v>
      </c>
      <c r="AG86">
        <f t="shared" si="11"/>
        <v>212.73586</v>
      </c>
    </row>
    <row r="87" spans="1:33" ht="13.2" x14ac:dyDescent="0.25">
      <c r="A87" s="4">
        <v>9</v>
      </c>
      <c r="B87" s="4">
        <v>18</v>
      </c>
      <c r="C87" s="4">
        <f t="shared" si="7"/>
        <v>1</v>
      </c>
      <c r="D87" s="1">
        <v>1</v>
      </c>
      <c r="E87" s="1">
        <v>356.50290000000001</v>
      </c>
      <c r="F87" s="1">
        <v>6</v>
      </c>
      <c r="G87" s="1" t="b">
        <v>1</v>
      </c>
      <c r="H87" s="1">
        <v>105.4863</v>
      </c>
      <c r="I87" s="1">
        <v>89</v>
      </c>
      <c r="J87" s="1">
        <v>2.8833009999999999</v>
      </c>
      <c r="K87" s="1">
        <v>3</v>
      </c>
      <c r="L87" s="1">
        <v>0.13059309999999999</v>
      </c>
      <c r="M87" s="1">
        <v>1068.046</v>
      </c>
      <c r="N87" s="1">
        <v>4.5514470000000001E-2</v>
      </c>
      <c r="O87" s="1">
        <v>184.5361</v>
      </c>
      <c r="P87" s="1">
        <v>35</v>
      </c>
      <c r="Q87" s="1">
        <v>9</v>
      </c>
      <c r="R87" s="1">
        <v>2</v>
      </c>
      <c r="S87" s="1">
        <v>0</v>
      </c>
      <c r="T87" s="1">
        <v>2</v>
      </c>
      <c r="U87" s="1">
        <v>0</v>
      </c>
      <c r="V87" s="1">
        <v>246</v>
      </c>
      <c r="W87" s="1">
        <v>68973.78</v>
      </c>
      <c r="X87" s="1">
        <v>532.63210000000004</v>
      </c>
      <c r="Y87" s="1">
        <v>5.5585129999999996</v>
      </c>
      <c r="Z87" s="1">
        <v>1</v>
      </c>
      <c r="AA87" s="1">
        <f t="shared" si="0"/>
        <v>66.480500000000006</v>
      </c>
      <c r="AB87" s="1">
        <v>150</v>
      </c>
      <c r="AC87" s="1" t="b">
        <f t="shared" si="1"/>
        <v>0</v>
      </c>
      <c r="AD87">
        <f t="shared" si="8"/>
        <v>137.68</v>
      </c>
      <c r="AE87">
        <f t="shared" si="9"/>
        <v>500.97167344567112</v>
      </c>
      <c r="AF87">
        <f t="shared" si="10"/>
        <v>12.724680505520046</v>
      </c>
      <c r="AG87">
        <f t="shared" si="11"/>
        <v>290.0224</v>
      </c>
    </row>
    <row r="88" spans="1:33" ht="13.2" x14ac:dyDescent="0.25">
      <c r="A88" s="4">
        <v>9</v>
      </c>
      <c r="B88" s="4">
        <v>18</v>
      </c>
      <c r="C88" s="4">
        <f t="shared" si="7"/>
        <v>2</v>
      </c>
      <c r="D88" s="1">
        <v>2</v>
      </c>
      <c r="E88" s="1">
        <v>193.57669999999999</v>
      </c>
      <c r="F88" s="1">
        <v>5</v>
      </c>
      <c r="G88" s="1" t="b">
        <v>1</v>
      </c>
      <c r="H88" s="1">
        <v>39.993650000000002</v>
      </c>
      <c r="I88" s="1">
        <v>35</v>
      </c>
      <c r="J88" s="1">
        <v>2.1489259999999999</v>
      </c>
      <c r="K88" s="1">
        <v>3</v>
      </c>
      <c r="L88" s="1">
        <v>7.2853650000000006E-2</v>
      </c>
      <c r="M88" s="1">
        <v>432.3528</v>
      </c>
      <c r="N88" s="1">
        <v>0.13510230000000001</v>
      </c>
      <c r="O88" s="1">
        <v>115.86960000000001</v>
      </c>
      <c r="P88" s="1">
        <v>20</v>
      </c>
      <c r="Q88" s="1">
        <v>2</v>
      </c>
      <c r="R88" s="1">
        <v>2</v>
      </c>
      <c r="S88" s="1">
        <v>0</v>
      </c>
      <c r="T88" s="1">
        <v>0</v>
      </c>
      <c r="U88" s="1">
        <v>5</v>
      </c>
      <c r="V88" s="1">
        <v>132</v>
      </c>
      <c r="W88" s="1">
        <v>47173.75</v>
      </c>
      <c r="X88" s="1">
        <v>650.13969999999995</v>
      </c>
      <c r="Y88" s="1">
        <v>3.6204350000000001</v>
      </c>
      <c r="Z88" s="1">
        <v>1</v>
      </c>
      <c r="AA88" s="1">
        <f t="shared" si="0"/>
        <v>37.71344999999998</v>
      </c>
      <c r="AB88" s="1">
        <v>150</v>
      </c>
      <c r="AC88" s="1" t="b">
        <f t="shared" si="1"/>
        <v>0</v>
      </c>
      <c r="AD88">
        <f t="shared" si="8"/>
        <v>137.68</v>
      </c>
      <c r="AE88">
        <f t="shared" si="9"/>
        <v>342.63328006972688</v>
      </c>
      <c r="AF88">
        <f t="shared" si="10"/>
        <v>8.7028853137710627</v>
      </c>
      <c r="AG88">
        <f t="shared" si="11"/>
        <v>155.86324999999999</v>
      </c>
    </row>
    <row r="89" spans="1:33" ht="13.2" x14ac:dyDescent="0.25">
      <c r="A89" s="4">
        <v>9</v>
      </c>
      <c r="B89" s="4">
        <v>18</v>
      </c>
      <c r="C89" s="4">
        <f t="shared" si="7"/>
        <v>3</v>
      </c>
      <c r="D89" s="1">
        <v>3</v>
      </c>
      <c r="E89" s="1">
        <v>344.22309999999999</v>
      </c>
      <c r="F89" s="1">
        <v>4</v>
      </c>
      <c r="G89" s="1" t="b">
        <v>1</v>
      </c>
      <c r="H89" s="1">
        <v>81.603030000000004</v>
      </c>
      <c r="I89" s="1">
        <v>75</v>
      </c>
      <c r="J89" s="1">
        <v>6.0327149999999996</v>
      </c>
      <c r="K89" s="1">
        <v>7</v>
      </c>
      <c r="L89" s="1">
        <v>9.7004370000000006E-2</v>
      </c>
      <c r="M89" s="1">
        <v>764.22329999999999</v>
      </c>
      <c r="N89" s="1">
        <v>6.7479010000000006E-2</v>
      </c>
      <c r="O89" s="1">
        <v>204.416</v>
      </c>
      <c r="P89" s="1">
        <v>42</v>
      </c>
      <c r="Q89" s="1">
        <v>9</v>
      </c>
      <c r="R89" s="1">
        <v>8</v>
      </c>
      <c r="S89" s="1">
        <v>0</v>
      </c>
      <c r="T89" s="1">
        <v>2</v>
      </c>
      <c r="U89" s="1">
        <v>0</v>
      </c>
      <c r="V89" s="1">
        <v>267</v>
      </c>
      <c r="W89" s="1">
        <v>95519.18</v>
      </c>
      <c r="X89" s="1">
        <v>487.73970000000003</v>
      </c>
      <c r="Y89" s="1">
        <v>5.7285500000000003</v>
      </c>
      <c r="Z89" s="1">
        <v>1</v>
      </c>
      <c r="AA89" s="1">
        <f t="shared" si="0"/>
        <v>58.204070000000002</v>
      </c>
      <c r="AB89" s="1">
        <v>180</v>
      </c>
      <c r="AC89" s="1" t="b">
        <f t="shared" si="1"/>
        <v>0</v>
      </c>
      <c r="AD89">
        <f t="shared" si="8"/>
        <v>137.68</v>
      </c>
      <c r="AE89">
        <f t="shared" si="9"/>
        <v>693.77672864613589</v>
      </c>
      <c r="AF89">
        <f t="shared" si="10"/>
        <v>17.621928907611849</v>
      </c>
      <c r="AG89">
        <f t="shared" si="11"/>
        <v>286.01902999999999</v>
      </c>
    </row>
    <row r="90" spans="1:33" ht="13.2" x14ac:dyDescent="0.25">
      <c r="A90" s="4">
        <v>9</v>
      </c>
      <c r="B90" s="4">
        <v>18</v>
      </c>
      <c r="C90" s="4">
        <f t="shared" si="7"/>
        <v>4</v>
      </c>
      <c r="D90" s="1">
        <v>4</v>
      </c>
      <c r="E90" s="1">
        <v>117.355</v>
      </c>
      <c r="F90" s="1">
        <v>1</v>
      </c>
      <c r="G90" s="1" t="b">
        <v>1</v>
      </c>
      <c r="H90" s="1">
        <v>7.009277</v>
      </c>
      <c r="I90" s="1">
        <v>6</v>
      </c>
      <c r="J90" s="1">
        <v>0</v>
      </c>
      <c r="K90" s="1">
        <v>0</v>
      </c>
      <c r="L90" s="1">
        <v>3.4944469999999998E-2</v>
      </c>
      <c r="M90" s="1">
        <v>85.690250000000006</v>
      </c>
      <c r="N90" s="1">
        <v>4.6856469999999997E-2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12</v>
      </c>
      <c r="W90" s="1">
        <v>3739.0880000000002</v>
      </c>
      <c r="X90" s="1">
        <v>854.69539999999995</v>
      </c>
      <c r="Y90" s="1">
        <v>3.0365600000000001</v>
      </c>
      <c r="Z90" s="1">
        <v>1</v>
      </c>
      <c r="AA90" s="1">
        <f t="shared" si="0"/>
        <v>110.34572300000001</v>
      </c>
      <c r="AB90" s="1">
        <v>240</v>
      </c>
      <c r="AC90" s="1" t="b">
        <f t="shared" si="1"/>
        <v>1</v>
      </c>
      <c r="AD90">
        <f t="shared" si="8"/>
        <v>137.68</v>
      </c>
      <c r="AE90">
        <f t="shared" si="9"/>
        <v>27.157815223707146</v>
      </c>
      <c r="AF90">
        <f t="shared" si="10"/>
        <v>0.68980850668216154</v>
      </c>
      <c r="AG90">
        <f t="shared" si="11"/>
        <v>7.0092769999999973</v>
      </c>
    </row>
    <row r="91" spans="1:33" ht="13.2" x14ac:dyDescent="0.25">
      <c r="A91" s="4">
        <v>9</v>
      </c>
      <c r="B91" s="4">
        <v>18</v>
      </c>
      <c r="C91" s="4">
        <f t="shared" si="7"/>
        <v>7</v>
      </c>
      <c r="D91" s="1">
        <v>5</v>
      </c>
      <c r="E91" s="1">
        <v>593.51900000000001</v>
      </c>
      <c r="F91" s="1">
        <v>2</v>
      </c>
      <c r="G91" s="1" t="b">
        <v>0</v>
      </c>
      <c r="H91" s="1">
        <v>195.99850000000001</v>
      </c>
      <c r="I91" s="1">
        <v>151</v>
      </c>
      <c r="J91" s="1">
        <v>16.660640000000001</v>
      </c>
      <c r="K91" s="1">
        <v>12</v>
      </c>
      <c r="L91" s="1">
        <v>0.26721679999999998</v>
      </c>
      <c r="M91" s="1">
        <v>2059.2539999999999</v>
      </c>
      <c r="N91" s="1">
        <v>0.1107046</v>
      </c>
      <c r="O91" s="1">
        <v>191.1328</v>
      </c>
      <c r="P91" s="1">
        <v>53</v>
      </c>
      <c r="Q91" s="1">
        <v>7</v>
      </c>
      <c r="R91" s="1">
        <v>1</v>
      </c>
      <c r="S91" s="1">
        <v>0</v>
      </c>
      <c r="T91" s="1">
        <v>1</v>
      </c>
      <c r="U91" s="1">
        <v>0</v>
      </c>
      <c r="V91" s="1">
        <v>433</v>
      </c>
      <c r="W91" s="1">
        <v>132075</v>
      </c>
      <c r="X91" s="1">
        <v>2046.184</v>
      </c>
      <c r="Y91" s="1">
        <v>15.910259999999999</v>
      </c>
      <c r="Z91" s="1">
        <v>1</v>
      </c>
      <c r="AA91" s="1">
        <f t="shared" si="0"/>
        <v>206.38769999999997</v>
      </c>
      <c r="AB91" s="1">
        <v>240</v>
      </c>
      <c r="AC91" s="1" t="b">
        <f t="shared" si="1"/>
        <v>0</v>
      </c>
      <c r="AD91">
        <f t="shared" si="8"/>
        <v>137.68</v>
      </c>
      <c r="AE91">
        <f t="shared" si="9"/>
        <v>959.28965717606036</v>
      </c>
      <c r="AF91">
        <f t="shared" si="10"/>
        <v>24.365957292271933</v>
      </c>
      <c r="AG91">
        <f t="shared" si="11"/>
        <v>387.13130000000001</v>
      </c>
    </row>
    <row r="92" spans="1:33" ht="13.2" x14ac:dyDescent="0.25">
      <c r="A92" s="4">
        <v>10</v>
      </c>
      <c r="B92" s="4">
        <v>19</v>
      </c>
      <c r="C92" s="4">
        <f t="shared" si="7"/>
        <v>1</v>
      </c>
      <c r="D92" s="1">
        <v>1</v>
      </c>
      <c r="E92" s="1">
        <v>85.539060000000006</v>
      </c>
      <c r="F92" s="1">
        <v>6</v>
      </c>
      <c r="G92" s="1" t="b">
        <v>1</v>
      </c>
      <c r="H92" s="1">
        <v>12.851559999999999</v>
      </c>
      <c r="I92" s="1">
        <v>21</v>
      </c>
      <c r="J92" s="1">
        <v>0</v>
      </c>
      <c r="K92" s="1">
        <v>0</v>
      </c>
      <c r="L92" s="1">
        <v>1.552982E-2</v>
      </c>
      <c r="M92" s="1">
        <v>156.62950000000001</v>
      </c>
      <c r="N92" s="1">
        <v>3.6752880000000001E-3</v>
      </c>
      <c r="O92" s="1">
        <v>59.607419999999998</v>
      </c>
      <c r="P92" s="1">
        <v>8</v>
      </c>
      <c r="Q92" s="1">
        <v>6</v>
      </c>
      <c r="R92" s="1">
        <v>0</v>
      </c>
      <c r="S92" s="1">
        <v>0</v>
      </c>
      <c r="T92" s="1">
        <v>0</v>
      </c>
      <c r="U92" s="1">
        <v>0</v>
      </c>
      <c r="V92" s="1">
        <v>114</v>
      </c>
      <c r="W92" s="1">
        <v>9875.2579999999998</v>
      </c>
      <c r="X92" s="1">
        <v>144.8177</v>
      </c>
      <c r="Y92" s="1">
        <v>1.297005</v>
      </c>
      <c r="Z92" s="1">
        <v>0</v>
      </c>
      <c r="AA92" s="1">
        <f t="shared" si="0"/>
        <v>13.080080000000002</v>
      </c>
      <c r="AB92" s="1">
        <v>150</v>
      </c>
      <c r="AC92" s="1" t="b">
        <f t="shared" si="1"/>
        <v>1</v>
      </c>
      <c r="AD92">
        <f t="shared" si="8"/>
        <v>93.74</v>
      </c>
      <c r="AE92">
        <f t="shared" si="9"/>
        <v>105.34732238105398</v>
      </c>
      <c r="AF92">
        <f t="shared" si="10"/>
        <v>2.6758219884787713</v>
      </c>
      <c r="AG92">
        <f t="shared" si="11"/>
        <v>72.458979999999997</v>
      </c>
    </row>
    <row r="93" spans="1:33" ht="13.2" x14ac:dyDescent="0.25">
      <c r="A93" s="4">
        <v>10</v>
      </c>
      <c r="B93" s="4">
        <v>19</v>
      </c>
      <c r="C93" s="4">
        <f t="shared" si="7"/>
        <v>2</v>
      </c>
      <c r="D93" s="1">
        <v>2</v>
      </c>
      <c r="E93" s="1">
        <v>38.902340000000002</v>
      </c>
      <c r="F93" s="1">
        <v>5</v>
      </c>
      <c r="G93" s="1" t="b">
        <v>1</v>
      </c>
      <c r="H93" s="1">
        <v>8.390625</v>
      </c>
      <c r="I93" s="1">
        <v>12</v>
      </c>
      <c r="J93" s="1">
        <v>0</v>
      </c>
      <c r="K93" s="1">
        <v>0</v>
      </c>
      <c r="L93" s="1">
        <v>6.9799830000000004E-3</v>
      </c>
      <c r="M93" s="1">
        <v>0.88575040000000005</v>
      </c>
      <c r="N93" s="1">
        <v>1.18016E-3</v>
      </c>
      <c r="O93" s="1">
        <v>22.92578</v>
      </c>
      <c r="P93" s="1">
        <v>7</v>
      </c>
      <c r="Q93" s="1">
        <v>1</v>
      </c>
      <c r="R93" s="1">
        <v>0</v>
      </c>
      <c r="S93" s="1">
        <v>0</v>
      </c>
      <c r="T93" s="1">
        <v>0</v>
      </c>
      <c r="U93" s="1">
        <v>5</v>
      </c>
      <c r="V93" s="1">
        <v>70</v>
      </c>
      <c r="W93" s="1">
        <v>5088.7950000000001</v>
      </c>
      <c r="X93" s="1">
        <v>111.27070000000001</v>
      </c>
      <c r="Y93" s="1">
        <v>0.8040448</v>
      </c>
      <c r="Z93" s="1">
        <v>0</v>
      </c>
      <c r="AA93" s="1">
        <f t="shared" si="0"/>
        <v>7.5859350000000028</v>
      </c>
      <c r="AB93" s="1">
        <v>150</v>
      </c>
      <c r="AC93" s="1" t="b">
        <f t="shared" si="1"/>
        <v>1</v>
      </c>
      <c r="AD93">
        <f t="shared" si="8"/>
        <v>93.74</v>
      </c>
      <c r="AE93">
        <f t="shared" si="9"/>
        <v>54.286270535523791</v>
      </c>
      <c r="AF93">
        <f t="shared" si="10"/>
        <v>1.3788712716023042</v>
      </c>
      <c r="AG93">
        <f t="shared" si="11"/>
        <v>31.316405</v>
      </c>
    </row>
    <row r="94" spans="1:33" ht="13.2" x14ac:dyDescent="0.25">
      <c r="A94" s="4">
        <v>10</v>
      </c>
      <c r="B94" s="4">
        <v>19</v>
      </c>
      <c r="C94" s="4">
        <f t="shared" si="7"/>
        <v>3</v>
      </c>
      <c r="D94" s="1">
        <v>3</v>
      </c>
      <c r="E94" s="1">
        <v>91.029300000000006</v>
      </c>
      <c r="F94" s="1">
        <v>4</v>
      </c>
      <c r="G94" s="1" t="b">
        <v>1</v>
      </c>
      <c r="H94" s="1">
        <v>22.095700000000001</v>
      </c>
      <c r="I94" s="1">
        <v>37</v>
      </c>
      <c r="J94" s="1">
        <v>0</v>
      </c>
      <c r="K94" s="1">
        <v>0</v>
      </c>
      <c r="L94" s="1">
        <v>4.5099500000000001E-2</v>
      </c>
      <c r="M94" s="1">
        <v>443.81220000000002</v>
      </c>
      <c r="N94" s="1">
        <v>4.837872E-2</v>
      </c>
      <c r="O94" s="1">
        <v>52.576169999999998</v>
      </c>
      <c r="P94" s="1">
        <v>9</v>
      </c>
      <c r="Q94" s="1">
        <v>1</v>
      </c>
      <c r="R94" s="1">
        <v>5</v>
      </c>
      <c r="S94" s="1">
        <v>0</v>
      </c>
      <c r="T94" s="1">
        <v>0</v>
      </c>
      <c r="U94" s="1">
        <v>0</v>
      </c>
      <c r="V94" s="1">
        <v>153</v>
      </c>
      <c r="W94" s="1">
        <v>28179.67</v>
      </c>
      <c r="X94" s="1">
        <v>298.98219999999998</v>
      </c>
      <c r="Y94" s="1">
        <v>1.736883</v>
      </c>
      <c r="Z94" s="1">
        <v>0</v>
      </c>
      <c r="AA94" s="1">
        <f t="shared" si="0"/>
        <v>16.357430000000015</v>
      </c>
      <c r="AB94" s="1">
        <v>180</v>
      </c>
      <c r="AC94" s="1" t="b">
        <f t="shared" si="1"/>
        <v>1</v>
      </c>
      <c r="AD94">
        <f t="shared" si="8"/>
        <v>93.74</v>
      </c>
      <c r="AE94">
        <f t="shared" si="9"/>
        <v>300.61521228931088</v>
      </c>
      <c r="AF94">
        <f t="shared" si="10"/>
        <v>7.6356263921484961</v>
      </c>
      <c r="AG94">
        <f t="shared" si="11"/>
        <v>74.671869999999984</v>
      </c>
    </row>
    <row r="95" spans="1:33" ht="13.2" x14ac:dyDescent="0.25">
      <c r="A95" s="4">
        <v>10</v>
      </c>
      <c r="B95" s="4">
        <v>19</v>
      </c>
      <c r="C95" s="4">
        <f t="shared" si="7"/>
        <v>5</v>
      </c>
      <c r="D95" s="1">
        <v>4</v>
      </c>
      <c r="E95" s="1">
        <v>33.148440000000001</v>
      </c>
      <c r="F95" s="1">
        <v>1</v>
      </c>
      <c r="G95" s="1" t="b">
        <v>1</v>
      </c>
      <c r="H95" s="1">
        <v>8.4082030000000003</v>
      </c>
      <c r="I95" s="1">
        <v>16</v>
      </c>
      <c r="J95" s="1">
        <v>0</v>
      </c>
      <c r="K95" s="1">
        <v>0</v>
      </c>
      <c r="L95" s="1">
        <v>1.9854989999999999E-2</v>
      </c>
      <c r="M95" s="1">
        <v>32.11327</v>
      </c>
      <c r="N95" s="1">
        <v>2.0362990000000001E-2</v>
      </c>
      <c r="O95" s="1">
        <v>16.923829999999999</v>
      </c>
      <c r="P95" s="1">
        <v>6</v>
      </c>
      <c r="Q95" s="1">
        <v>2</v>
      </c>
      <c r="R95" s="1">
        <v>0</v>
      </c>
      <c r="S95" s="1">
        <v>0</v>
      </c>
      <c r="T95" s="1">
        <v>1</v>
      </c>
      <c r="U95" s="1">
        <v>0</v>
      </c>
      <c r="V95" s="1">
        <v>59</v>
      </c>
      <c r="W95" s="1">
        <v>6917.2169999999996</v>
      </c>
      <c r="X95" s="1">
        <v>40.212020000000003</v>
      </c>
      <c r="Y95" s="1">
        <v>0.55336649999999998</v>
      </c>
      <c r="Z95" s="1">
        <v>0</v>
      </c>
      <c r="AA95" s="1">
        <f t="shared" si="0"/>
        <v>7.8164070000000017</v>
      </c>
      <c r="AB95" s="1">
        <v>240</v>
      </c>
      <c r="AC95" s="1" t="b">
        <f t="shared" si="1"/>
        <v>1</v>
      </c>
      <c r="AD95">
        <f t="shared" si="8"/>
        <v>93.74</v>
      </c>
      <c r="AE95">
        <f t="shared" si="9"/>
        <v>73.791519095370177</v>
      </c>
      <c r="AF95">
        <f t="shared" si="10"/>
        <v>1.8743045850224025</v>
      </c>
      <c r="AG95">
        <f t="shared" si="11"/>
        <v>25.332032999999999</v>
      </c>
    </row>
    <row r="96" spans="1:33" ht="13.2" x14ac:dyDescent="0.25">
      <c r="A96" s="4">
        <v>10</v>
      </c>
      <c r="B96" s="4">
        <v>19</v>
      </c>
      <c r="C96" s="4">
        <f t="shared" si="7"/>
        <v>6</v>
      </c>
      <c r="D96" s="1">
        <v>5</v>
      </c>
      <c r="E96" s="1">
        <v>46.513669999999998</v>
      </c>
      <c r="F96" s="1">
        <v>2</v>
      </c>
      <c r="G96" s="1" t="b">
        <v>1</v>
      </c>
      <c r="H96" s="1">
        <v>24.380859999999998</v>
      </c>
      <c r="I96" s="1">
        <v>48</v>
      </c>
      <c r="J96" s="1">
        <v>0</v>
      </c>
      <c r="K96" s="1">
        <v>0</v>
      </c>
      <c r="L96" s="1">
        <v>7.0896940000000006E-2</v>
      </c>
      <c r="M96" s="1">
        <v>409.09300000000002</v>
      </c>
      <c r="N96" s="1">
        <v>3.2867109999999998E-2</v>
      </c>
      <c r="O96" s="1">
        <v>0.75585939999999996</v>
      </c>
      <c r="P96" s="1">
        <v>1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88</v>
      </c>
      <c r="W96" s="1">
        <v>15688.36</v>
      </c>
      <c r="X96" s="1">
        <v>492.9855</v>
      </c>
      <c r="Y96" s="1">
        <v>1.5379510000000001</v>
      </c>
      <c r="Z96" s="1">
        <v>0</v>
      </c>
      <c r="AA96" s="1">
        <f t="shared" si="0"/>
        <v>21.376950600000001</v>
      </c>
      <c r="AB96" s="1">
        <v>240</v>
      </c>
      <c r="AC96" s="1" t="b">
        <f t="shared" si="1"/>
        <v>1</v>
      </c>
      <c r="AD96">
        <f t="shared" si="8"/>
        <v>93.74</v>
      </c>
      <c r="AE96">
        <f t="shared" si="9"/>
        <v>167.36035843823342</v>
      </c>
      <c r="AF96">
        <f t="shared" si="10"/>
        <v>4.2509531043311286</v>
      </c>
      <c r="AG96">
        <f t="shared" si="11"/>
        <v>25.136719399999997</v>
      </c>
    </row>
    <row r="97" spans="1:33" ht="13.2" x14ac:dyDescent="0.25">
      <c r="A97" s="4">
        <v>10</v>
      </c>
      <c r="B97" s="4">
        <v>20</v>
      </c>
      <c r="C97" s="4">
        <f t="shared" si="7"/>
        <v>1</v>
      </c>
      <c r="D97" s="1">
        <v>1</v>
      </c>
      <c r="E97" s="1">
        <v>47.574219999999997</v>
      </c>
      <c r="F97" s="1">
        <v>6</v>
      </c>
      <c r="G97" s="1" t="b">
        <v>1</v>
      </c>
      <c r="H97" s="1">
        <v>7.9667969999999997</v>
      </c>
      <c r="I97" s="1">
        <v>14</v>
      </c>
      <c r="J97" s="1">
        <v>1.2792969999999999</v>
      </c>
      <c r="K97" s="1">
        <v>2</v>
      </c>
      <c r="L97" s="1">
        <v>1.511412E-3</v>
      </c>
      <c r="M97" s="1">
        <v>3.3312270000000002</v>
      </c>
      <c r="N97" s="6">
        <v>3.3905909999999997E-5</v>
      </c>
      <c r="O97" s="1">
        <v>25.26953</v>
      </c>
      <c r="P97" s="1">
        <v>10</v>
      </c>
      <c r="Q97" s="1">
        <v>7</v>
      </c>
      <c r="R97" s="1">
        <v>0</v>
      </c>
      <c r="S97" s="1">
        <v>0</v>
      </c>
      <c r="T97" s="1">
        <v>1</v>
      </c>
      <c r="U97" s="1">
        <v>0</v>
      </c>
      <c r="V97" s="1">
        <v>47</v>
      </c>
      <c r="W97" s="1">
        <v>5469.902</v>
      </c>
      <c r="X97" s="1">
        <v>37.831339999999997</v>
      </c>
      <c r="Y97" s="1">
        <v>0.70549139999999999</v>
      </c>
      <c r="Z97" s="1">
        <v>1</v>
      </c>
      <c r="AA97" s="1">
        <f t="shared" si="0"/>
        <v>14.337892999999998</v>
      </c>
      <c r="AB97" s="1">
        <v>150</v>
      </c>
      <c r="AC97" s="1" t="b">
        <f t="shared" si="1"/>
        <v>1</v>
      </c>
      <c r="AD97">
        <f t="shared" si="8"/>
        <v>137.68</v>
      </c>
      <c r="AE97">
        <f t="shared" si="9"/>
        <v>39.729096455549097</v>
      </c>
      <c r="AF97">
        <f t="shared" si="10"/>
        <v>1.009119049970947</v>
      </c>
      <c r="AG97">
        <f t="shared" si="11"/>
        <v>33.236327000000003</v>
      </c>
    </row>
    <row r="98" spans="1:33" ht="13.2" x14ac:dyDescent="0.25">
      <c r="A98" s="4">
        <v>10</v>
      </c>
      <c r="B98" s="4">
        <v>20</v>
      </c>
      <c r="C98" s="4">
        <f t="shared" si="7"/>
        <v>2</v>
      </c>
      <c r="D98" s="1">
        <v>2</v>
      </c>
      <c r="E98" s="1">
        <v>72.763670000000005</v>
      </c>
      <c r="F98" s="1">
        <v>5</v>
      </c>
      <c r="G98" s="1" t="b">
        <v>1</v>
      </c>
      <c r="H98" s="1">
        <v>15.648440000000001</v>
      </c>
      <c r="I98" s="1">
        <v>25</v>
      </c>
      <c r="J98" s="1">
        <v>1.4628909999999999</v>
      </c>
      <c r="K98" s="1">
        <v>2</v>
      </c>
      <c r="L98" s="1">
        <v>3.4963500000000002E-2</v>
      </c>
      <c r="M98" s="1">
        <v>625.99180000000001</v>
      </c>
      <c r="N98" s="1">
        <v>1.4117289999999999E-2</v>
      </c>
      <c r="O98" s="1">
        <v>35.828130000000002</v>
      </c>
      <c r="P98" s="1">
        <v>12</v>
      </c>
      <c r="Q98" s="1">
        <v>3</v>
      </c>
      <c r="R98" s="1">
        <v>1</v>
      </c>
      <c r="S98" s="1">
        <v>0</v>
      </c>
      <c r="T98" s="1">
        <v>3</v>
      </c>
      <c r="U98" s="1">
        <v>5</v>
      </c>
      <c r="V98" s="1">
        <v>76</v>
      </c>
      <c r="W98" s="1">
        <v>13317.16</v>
      </c>
      <c r="X98" s="1">
        <v>411.42860000000002</v>
      </c>
      <c r="Y98" s="1">
        <v>1.703762</v>
      </c>
      <c r="Z98" s="1">
        <v>1</v>
      </c>
      <c r="AA98" s="1">
        <f t="shared" si="0"/>
        <v>21.287100000000002</v>
      </c>
      <c r="AB98" s="1">
        <v>150</v>
      </c>
      <c r="AC98" s="1" t="b">
        <f t="shared" si="1"/>
        <v>1</v>
      </c>
      <c r="AD98">
        <f t="shared" si="8"/>
        <v>137.68</v>
      </c>
      <c r="AE98">
        <f t="shared" si="9"/>
        <v>96.72545031958164</v>
      </c>
      <c r="AF98">
        <f t="shared" si="10"/>
        <v>2.4568264381173734</v>
      </c>
      <c r="AG98">
        <f t="shared" si="11"/>
        <v>51.476570000000002</v>
      </c>
    </row>
    <row r="99" spans="1:33" ht="13.2" x14ac:dyDescent="0.25">
      <c r="A99" s="4">
        <v>10</v>
      </c>
      <c r="B99" s="4">
        <v>20</v>
      </c>
      <c r="C99" s="4">
        <f t="shared" si="7"/>
        <v>3</v>
      </c>
      <c r="D99" s="1">
        <v>3</v>
      </c>
      <c r="E99" s="1">
        <v>129.15430000000001</v>
      </c>
      <c r="F99" s="1">
        <v>4</v>
      </c>
      <c r="G99" s="1" t="b">
        <v>1</v>
      </c>
      <c r="H99" s="1">
        <v>38.419919999999998</v>
      </c>
      <c r="I99" s="1">
        <v>57</v>
      </c>
      <c r="J99" s="1">
        <v>0</v>
      </c>
      <c r="K99" s="1">
        <v>0</v>
      </c>
      <c r="L99" s="1">
        <v>0.22605790000000001</v>
      </c>
      <c r="M99" s="1">
        <v>303.61259999999999</v>
      </c>
      <c r="N99" s="1">
        <v>0.29878389999999999</v>
      </c>
      <c r="O99" s="1">
        <v>64.880859999999998</v>
      </c>
      <c r="P99" s="1">
        <v>10</v>
      </c>
      <c r="Q99" s="1">
        <v>2</v>
      </c>
      <c r="R99" s="1">
        <v>4</v>
      </c>
      <c r="S99" s="1">
        <v>0</v>
      </c>
      <c r="T99" s="1">
        <v>2</v>
      </c>
      <c r="U99" s="1">
        <v>0</v>
      </c>
      <c r="V99" s="1">
        <v>156</v>
      </c>
      <c r="W99" s="1">
        <v>65023.69</v>
      </c>
      <c r="X99" s="1">
        <v>1340.124</v>
      </c>
      <c r="Y99" s="1">
        <v>4.5599920000000003</v>
      </c>
      <c r="Z99" s="1">
        <v>1</v>
      </c>
      <c r="AA99" s="1">
        <f t="shared" si="0"/>
        <v>25.853520000000017</v>
      </c>
      <c r="AB99" s="1">
        <v>180</v>
      </c>
      <c r="AC99" s="1" t="b">
        <f t="shared" si="1"/>
        <v>1</v>
      </c>
      <c r="AD99">
        <f t="shared" si="8"/>
        <v>137.68</v>
      </c>
      <c r="AE99">
        <f t="shared" si="9"/>
        <v>472.28130447414293</v>
      </c>
      <c r="AF99">
        <f t="shared" si="10"/>
        <v>11.995945133643231</v>
      </c>
      <c r="AG99">
        <f t="shared" si="11"/>
        <v>103.30077999999999</v>
      </c>
    </row>
    <row r="100" spans="1:33" ht="13.2" x14ac:dyDescent="0.25">
      <c r="A100" s="4">
        <v>10</v>
      </c>
      <c r="B100" s="4">
        <v>20</v>
      </c>
      <c r="C100" s="4">
        <f t="shared" si="7"/>
        <v>4</v>
      </c>
      <c r="D100" s="1">
        <v>4</v>
      </c>
      <c r="E100" s="1">
        <v>33.224609999999998</v>
      </c>
      <c r="F100" s="1">
        <v>1</v>
      </c>
      <c r="G100" s="1" t="b">
        <v>1</v>
      </c>
      <c r="H100" s="1">
        <v>14.529299999999999</v>
      </c>
      <c r="I100" s="1">
        <v>32</v>
      </c>
      <c r="J100" s="1">
        <v>0</v>
      </c>
      <c r="K100" s="1">
        <v>0</v>
      </c>
      <c r="L100" s="1">
        <v>0.92506500000000003</v>
      </c>
      <c r="M100" s="1">
        <v>157.56049999999999</v>
      </c>
      <c r="N100" s="1">
        <v>1.4922660000000001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67</v>
      </c>
      <c r="W100" s="1">
        <v>31009.200000000001</v>
      </c>
      <c r="X100" s="1">
        <v>607.80070000000001</v>
      </c>
      <c r="Y100" s="1">
        <v>1.6574930000000001</v>
      </c>
      <c r="Z100" s="1">
        <v>1</v>
      </c>
      <c r="AA100" s="1">
        <f t="shared" si="0"/>
        <v>18.695309999999999</v>
      </c>
      <c r="AB100" s="1">
        <v>240</v>
      </c>
      <c r="AC100" s="1" t="b">
        <f t="shared" si="1"/>
        <v>1</v>
      </c>
      <c r="AD100">
        <f t="shared" si="8"/>
        <v>137.68</v>
      </c>
      <c r="AE100">
        <f t="shared" si="9"/>
        <v>225.22661243463102</v>
      </c>
      <c r="AF100">
        <f t="shared" si="10"/>
        <v>5.7207559558396275</v>
      </c>
      <c r="AG100">
        <f t="shared" si="11"/>
        <v>14.529299999999999</v>
      </c>
    </row>
    <row r="101" spans="1:33" ht="13.2" x14ac:dyDescent="0.25">
      <c r="A101" s="4">
        <v>10</v>
      </c>
      <c r="B101" s="4">
        <v>20</v>
      </c>
      <c r="C101" s="4">
        <f t="shared" si="7"/>
        <v>7</v>
      </c>
      <c r="D101" s="1">
        <v>5</v>
      </c>
      <c r="E101" s="1">
        <v>46.523440000000001</v>
      </c>
      <c r="F101" s="1">
        <v>2</v>
      </c>
      <c r="G101" s="1" t="b">
        <v>1</v>
      </c>
      <c r="H101" s="1">
        <v>14.066409999999999</v>
      </c>
      <c r="I101" s="1">
        <v>22</v>
      </c>
      <c r="J101" s="1">
        <v>0</v>
      </c>
      <c r="K101" s="1">
        <v>0</v>
      </c>
      <c r="L101" s="1">
        <v>7.7466660000000007E-2</v>
      </c>
      <c r="M101" s="1">
        <v>128.67670000000001</v>
      </c>
      <c r="N101" s="1">
        <v>6.7259979999999997E-2</v>
      </c>
      <c r="O101" s="1">
        <v>21.39453</v>
      </c>
      <c r="P101" s="1">
        <v>6</v>
      </c>
      <c r="Q101" s="1">
        <v>2</v>
      </c>
      <c r="R101" s="1">
        <v>0</v>
      </c>
      <c r="S101" s="1">
        <v>0</v>
      </c>
      <c r="T101" s="1">
        <v>1</v>
      </c>
      <c r="U101" s="1">
        <v>0</v>
      </c>
      <c r="V101" s="1">
        <v>45</v>
      </c>
      <c r="W101" s="1">
        <v>12948.8</v>
      </c>
      <c r="X101" s="1">
        <v>195.16489999999999</v>
      </c>
      <c r="Y101" s="1">
        <v>1.009566</v>
      </c>
      <c r="Z101" s="1">
        <v>1</v>
      </c>
      <c r="AA101" s="1">
        <f t="shared" si="0"/>
        <v>11.062500000000004</v>
      </c>
      <c r="AB101" s="1">
        <v>240</v>
      </c>
      <c r="AC101" s="1" t="b">
        <f t="shared" si="1"/>
        <v>1</v>
      </c>
      <c r="AD101">
        <f t="shared" si="8"/>
        <v>137.68</v>
      </c>
      <c r="AE101">
        <f t="shared" si="9"/>
        <v>94.049970947123754</v>
      </c>
      <c r="AF101">
        <f t="shared" si="10"/>
        <v>2.3888692620569434</v>
      </c>
      <c r="AG101">
        <f t="shared" si="11"/>
        <v>35.460939999999994</v>
      </c>
    </row>
    <row r="102" spans="1:33" ht="13.2" x14ac:dyDescent="0.25">
      <c r="A102" s="4"/>
      <c r="B102" s="4"/>
      <c r="C102" s="4"/>
    </row>
    <row r="103" spans="1:33" ht="13.2" x14ac:dyDescent="0.25">
      <c r="A103" s="4"/>
      <c r="B103" s="4"/>
      <c r="C103" s="4"/>
    </row>
    <row r="104" spans="1:33" ht="13.2" x14ac:dyDescent="0.25">
      <c r="A104" s="4"/>
      <c r="B104" s="4"/>
      <c r="C104" s="4"/>
    </row>
    <row r="105" spans="1:33" ht="13.2" x14ac:dyDescent="0.25">
      <c r="A105" s="4"/>
      <c r="B105" s="4"/>
      <c r="C105" s="4"/>
    </row>
    <row r="106" spans="1:33" ht="13.2" x14ac:dyDescent="0.25">
      <c r="A106" s="4"/>
      <c r="B106" s="4"/>
      <c r="C106" s="4"/>
    </row>
    <row r="107" spans="1:33" ht="13.2" x14ac:dyDescent="0.25">
      <c r="A107" s="4"/>
      <c r="B107" s="4"/>
      <c r="C107" s="4"/>
    </row>
    <row r="108" spans="1:33" ht="13.2" x14ac:dyDescent="0.25">
      <c r="A108" s="4"/>
      <c r="B108" s="4"/>
      <c r="C108" s="4"/>
    </row>
    <row r="109" spans="1:33" ht="13.2" x14ac:dyDescent="0.25">
      <c r="A109" s="4"/>
      <c r="B109" s="4"/>
      <c r="C109" s="4"/>
    </row>
    <row r="110" spans="1:33" ht="13.2" x14ac:dyDescent="0.25">
      <c r="A110" s="4"/>
      <c r="B110" s="4"/>
      <c r="C110" s="4"/>
    </row>
    <row r="111" spans="1:33" ht="13.2" x14ac:dyDescent="0.25">
      <c r="A111" s="4"/>
      <c r="B111" s="4"/>
      <c r="C111" s="4"/>
    </row>
    <row r="112" spans="1:33" ht="13.2" x14ac:dyDescent="0.25">
      <c r="A112" s="4"/>
      <c r="B112" s="4"/>
      <c r="C112" s="4"/>
    </row>
    <row r="113" spans="1:3" ht="13.2" x14ac:dyDescent="0.25">
      <c r="A113" s="4"/>
      <c r="B113" s="4"/>
      <c r="C113" s="4"/>
    </row>
    <row r="114" spans="1:3" ht="13.2" x14ac:dyDescent="0.25">
      <c r="A114" s="4"/>
      <c r="B114" s="4"/>
      <c r="C114" s="4"/>
    </row>
    <row r="115" spans="1:3" ht="13.2" x14ac:dyDescent="0.25">
      <c r="A115" s="4"/>
      <c r="B115" s="4"/>
      <c r="C115" s="4"/>
    </row>
    <row r="116" spans="1:3" ht="13.2" x14ac:dyDescent="0.25">
      <c r="A116" s="4"/>
      <c r="B116" s="4"/>
      <c r="C116" s="4"/>
    </row>
    <row r="117" spans="1:3" ht="13.2" x14ac:dyDescent="0.25">
      <c r="A117" s="4"/>
      <c r="B117" s="4"/>
      <c r="C117" s="4"/>
    </row>
    <row r="118" spans="1:3" ht="13.2" x14ac:dyDescent="0.25">
      <c r="A118" s="4"/>
      <c r="B118" s="4"/>
      <c r="C118" s="4"/>
    </row>
    <row r="119" spans="1:3" ht="13.2" x14ac:dyDescent="0.25">
      <c r="A119" s="4"/>
      <c r="B119" s="4"/>
      <c r="C119" s="4"/>
    </row>
    <row r="120" spans="1:3" ht="13.2" x14ac:dyDescent="0.25">
      <c r="A120" s="4"/>
      <c r="B120" s="4"/>
      <c r="C120" s="4"/>
    </row>
    <row r="121" spans="1:3" ht="13.2" x14ac:dyDescent="0.25">
      <c r="A121" s="4"/>
      <c r="B121" s="4"/>
      <c r="C121" s="4"/>
    </row>
    <row r="122" spans="1:3" ht="13.2" x14ac:dyDescent="0.25">
      <c r="A122" s="4"/>
      <c r="B122" s="4"/>
      <c r="C122" s="4"/>
    </row>
    <row r="123" spans="1:3" ht="13.2" x14ac:dyDescent="0.25">
      <c r="A123" s="4"/>
      <c r="B123" s="4"/>
      <c r="C123" s="4"/>
    </row>
    <row r="124" spans="1:3" ht="13.2" x14ac:dyDescent="0.25">
      <c r="A124" s="4"/>
      <c r="B124" s="4"/>
      <c r="C124" s="4"/>
    </row>
    <row r="125" spans="1:3" ht="13.2" x14ac:dyDescent="0.25">
      <c r="A125" s="4"/>
      <c r="B125" s="4"/>
      <c r="C125" s="4"/>
    </row>
    <row r="126" spans="1:3" ht="13.2" x14ac:dyDescent="0.25">
      <c r="A126" s="4"/>
      <c r="B126" s="4"/>
      <c r="C126" s="4"/>
    </row>
    <row r="127" spans="1:3" ht="13.2" x14ac:dyDescent="0.25">
      <c r="A127" s="4"/>
      <c r="B127" s="4"/>
      <c r="C127" s="4"/>
    </row>
    <row r="128" spans="1:3" ht="13.2" x14ac:dyDescent="0.25">
      <c r="A128" s="4"/>
      <c r="B128" s="4"/>
      <c r="C128" s="4"/>
    </row>
    <row r="129" spans="1:3" ht="13.2" x14ac:dyDescent="0.25">
      <c r="A129" s="4"/>
      <c r="B129" s="4"/>
      <c r="C129" s="4"/>
    </row>
    <row r="130" spans="1:3" ht="13.2" x14ac:dyDescent="0.25">
      <c r="A130" s="4"/>
      <c r="B130" s="4"/>
      <c r="C130" s="4"/>
    </row>
    <row r="131" spans="1:3" ht="13.2" x14ac:dyDescent="0.25">
      <c r="A131" s="4"/>
      <c r="B131" s="4"/>
      <c r="C131" s="4"/>
    </row>
    <row r="132" spans="1:3" ht="13.2" x14ac:dyDescent="0.25">
      <c r="A132" s="4"/>
      <c r="B132" s="4"/>
      <c r="C132" s="4"/>
    </row>
    <row r="133" spans="1:3" ht="13.2" x14ac:dyDescent="0.25">
      <c r="A133" s="4"/>
      <c r="B133" s="4"/>
      <c r="C133" s="4"/>
    </row>
    <row r="134" spans="1:3" ht="13.2" x14ac:dyDescent="0.25">
      <c r="A134" s="4"/>
      <c r="B134" s="4"/>
      <c r="C134" s="4"/>
    </row>
    <row r="135" spans="1:3" ht="13.2" x14ac:dyDescent="0.25">
      <c r="A135" s="4"/>
      <c r="B135" s="4"/>
      <c r="C135" s="4"/>
    </row>
    <row r="136" spans="1:3" ht="13.2" x14ac:dyDescent="0.25">
      <c r="A136" s="4"/>
      <c r="B136" s="4"/>
      <c r="C136" s="4"/>
    </row>
    <row r="137" spans="1:3" ht="13.2" x14ac:dyDescent="0.25">
      <c r="A137" s="4"/>
      <c r="B137" s="4"/>
      <c r="C137" s="4"/>
    </row>
    <row r="138" spans="1:3" ht="13.2" x14ac:dyDescent="0.25">
      <c r="A138" s="4"/>
      <c r="B138" s="4"/>
      <c r="C138" s="4"/>
    </row>
    <row r="139" spans="1:3" ht="13.2" x14ac:dyDescent="0.25">
      <c r="A139" s="4"/>
      <c r="B139" s="4"/>
      <c r="C139" s="4"/>
    </row>
    <row r="140" spans="1:3" ht="13.2" x14ac:dyDescent="0.25">
      <c r="A140" s="4"/>
      <c r="B140" s="4"/>
      <c r="C140" s="4"/>
    </row>
    <row r="141" spans="1:3" ht="13.2" x14ac:dyDescent="0.25">
      <c r="A141" s="4"/>
      <c r="B141" s="4"/>
      <c r="C141" s="4"/>
    </row>
    <row r="142" spans="1:3" ht="13.2" x14ac:dyDescent="0.25">
      <c r="A142" s="4"/>
      <c r="B142" s="4"/>
      <c r="C142" s="4"/>
    </row>
    <row r="143" spans="1:3" ht="13.2" x14ac:dyDescent="0.25">
      <c r="A143" s="4"/>
      <c r="B143" s="4"/>
      <c r="C143" s="4"/>
    </row>
    <row r="144" spans="1:3" ht="13.2" x14ac:dyDescent="0.25">
      <c r="A144" s="4"/>
      <c r="B144" s="4"/>
      <c r="C144" s="4"/>
    </row>
    <row r="145" spans="1:3" ht="13.2" x14ac:dyDescent="0.25">
      <c r="A145" s="4"/>
      <c r="B145" s="4"/>
      <c r="C145" s="4"/>
    </row>
    <row r="146" spans="1:3" ht="13.2" x14ac:dyDescent="0.25">
      <c r="A146" s="4"/>
      <c r="B146" s="4"/>
      <c r="C146" s="4"/>
    </row>
    <row r="147" spans="1:3" ht="13.2" x14ac:dyDescent="0.25">
      <c r="A147" s="4"/>
      <c r="B147" s="4"/>
      <c r="C147" s="4"/>
    </row>
    <row r="148" spans="1:3" ht="13.2" x14ac:dyDescent="0.25">
      <c r="A148" s="4"/>
      <c r="B148" s="4"/>
      <c r="C148" s="4"/>
    </row>
    <row r="149" spans="1:3" ht="13.2" x14ac:dyDescent="0.25">
      <c r="A149" s="4"/>
      <c r="B149" s="4"/>
      <c r="C149" s="4"/>
    </row>
    <row r="150" spans="1:3" ht="13.2" x14ac:dyDescent="0.25">
      <c r="A150" s="4"/>
      <c r="B150" s="4"/>
      <c r="C150" s="4"/>
    </row>
    <row r="151" spans="1:3" ht="13.2" x14ac:dyDescent="0.25">
      <c r="A151" s="4"/>
      <c r="B151" s="4"/>
      <c r="C151" s="4"/>
    </row>
    <row r="152" spans="1:3" ht="13.2" x14ac:dyDescent="0.25">
      <c r="A152" s="4"/>
      <c r="B152" s="4"/>
      <c r="C152" s="4"/>
    </row>
    <row r="153" spans="1:3" ht="13.2" x14ac:dyDescent="0.25">
      <c r="A153" s="4"/>
      <c r="B153" s="4"/>
      <c r="C153" s="4"/>
    </row>
    <row r="154" spans="1:3" ht="13.2" x14ac:dyDescent="0.25">
      <c r="A154" s="4"/>
      <c r="B154" s="4"/>
      <c r="C154" s="4"/>
    </row>
    <row r="155" spans="1:3" ht="13.2" x14ac:dyDescent="0.25">
      <c r="A155" s="4"/>
      <c r="B155" s="4"/>
      <c r="C155" s="4"/>
    </row>
    <row r="156" spans="1:3" ht="13.2" x14ac:dyDescent="0.25">
      <c r="A156" s="4"/>
      <c r="B156" s="4"/>
      <c r="C156" s="4"/>
    </row>
    <row r="157" spans="1:3" ht="13.2" x14ac:dyDescent="0.25">
      <c r="A157" s="4"/>
      <c r="B157" s="4"/>
      <c r="C157" s="4"/>
    </row>
    <row r="158" spans="1:3" ht="13.2" x14ac:dyDescent="0.25">
      <c r="A158" s="4"/>
      <c r="B158" s="4"/>
      <c r="C158" s="4"/>
    </row>
    <row r="159" spans="1:3" ht="13.2" x14ac:dyDescent="0.25">
      <c r="A159" s="4"/>
      <c r="B159" s="4"/>
      <c r="C159" s="4"/>
    </row>
    <row r="160" spans="1:3" ht="13.2" x14ac:dyDescent="0.25">
      <c r="A160" s="4"/>
      <c r="B160" s="4"/>
      <c r="C160" s="4"/>
    </row>
    <row r="161" spans="1:3" ht="13.2" x14ac:dyDescent="0.25">
      <c r="A161" s="4"/>
      <c r="B161" s="4"/>
      <c r="C161" s="4"/>
    </row>
    <row r="162" spans="1:3" ht="13.2" x14ac:dyDescent="0.25">
      <c r="A162" s="4"/>
      <c r="B162" s="4"/>
      <c r="C162" s="4"/>
    </row>
    <row r="163" spans="1:3" ht="13.2" x14ac:dyDescent="0.25">
      <c r="A163" s="4"/>
      <c r="B163" s="4"/>
      <c r="C163" s="4"/>
    </row>
    <row r="164" spans="1:3" ht="13.2" x14ac:dyDescent="0.25">
      <c r="A164" s="4"/>
      <c r="B164" s="4"/>
      <c r="C164" s="4"/>
    </row>
    <row r="165" spans="1:3" ht="13.2" x14ac:dyDescent="0.25">
      <c r="A165" s="4"/>
      <c r="B165" s="4"/>
      <c r="C165" s="4"/>
    </row>
    <row r="166" spans="1:3" ht="13.2" x14ac:dyDescent="0.25">
      <c r="A166" s="4"/>
      <c r="B166" s="4"/>
      <c r="C166" s="4"/>
    </row>
    <row r="167" spans="1:3" ht="13.2" x14ac:dyDescent="0.25">
      <c r="A167" s="4"/>
      <c r="B167" s="4"/>
      <c r="C167" s="4"/>
    </row>
    <row r="168" spans="1:3" ht="13.2" x14ac:dyDescent="0.25">
      <c r="A168" s="4"/>
      <c r="B168" s="4"/>
      <c r="C168" s="4"/>
    </row>
    <row r="169" spans="1:3" ht="13.2" x14ac:dyDescent="0.25">
      <c r="A169" s="4"/>
      <c r="B169" s="4"/>
      <c r="C169" s="4"/>
    </row>
    <row r="170" spans="1:3" ht="13.2" x14ac:dyDescent="0.25">
      <c r="A170" s="4"/>
      <c r="B170" s="4"/>
      <c r="C170" s="4"/>
    </row>
    <row r="171" spans="1:3" ht="13.2" x14ac:dyDescent="0.25">
      <c r="A171" s="4"/>
      <c r="B171" s="4"/>
      <c r="C171" s="4"/>
    </row>
    <row r="172" spans="1:3" ht="13.2" x14ac:dyDescent="0.25">
      <c r="A172" s="4"/>
      <c r="B172" s="4"/>
      <c r="C172" s="4"/>
    </row>
    <row r="173" spans="1:3" ht="13.2" x14ac:dyDescent="0.25">
      <c r="A173" s="4"/>
      <c r="B173" s="4"/>
      <c r="C173" s="4"/>
    </row>
    <row r="174" spans="1:3" ht="13.2" x14ac:dyDescent="0.25">
      <c r="A174" s="4"/>
      <c r="B174" s="4"/>
      <c r="C174" s="4"/>
    </row>
    <row r="175" spans="1:3" ht="13.2" x14ac:dyDescent="0.25">
      <c r="A175" s="4"/>
      <c r="B175" s="4"/>
      <c r="C175" s="4"/>
    </row>
    <row r="176" spans="1:3" ht="13.2" x14ac:dyDescent="0.25">
      <c r="A176" s="4"/>
      <c r="B176" s="4"/>
      <c r="C176" s="4"/>
    </row>
    <row r="177" spans="1:3" ht="13.2" x14ac:dyDescent="0.25">
      <c r="A177" s="4"/>
      <c r="B177" s="4"/>
      <c r="C177" s="4"/>
    </row>
    <row r="178" spans="1:3" ht="13.2" x14ac:dyDescent="0.25">
      <c r="A178" s="4"/>
      <c r="B178" s="4"/>
      <c r="C178" s="4"/>
    </row>
    <row r="179" spans="1:3" ht="13.2" x14ac:dyDescent="0.25">
      <c r="A179" s="4"/>
      <c r="B179" s="4"/>
      <c r="C179" s="4"/>
    </row>
    <row r="180" spans="1:3" ht="13.2" x14ac:dyDescent="0.25">
      <c r="A180" s="4"/>
      <c r="B180" s="4"/>
      <c r="C180" s="4"/>
    </row>
    <row r="181" spans="1:3" ht="13.2" x14ac:dyDescent="0.25">
      <c r="A181" s="4"/>
      <c r="B181" s="4"/>
      <c r="C181" s="4"/>
    </row>
    <row r="182" spans="1:3" ht="13.2" x14ac:dyDescent="0.25">
      <c r="A182" s="4"/>
      <c r="B182" s="4"/>
      <c r="C182" s="4"/>
    </row>
    <row r="183" spans="1:3" ht="13.2" x14ac:dyDescent="0.25">
      <c r="A183" s="4"/>
      <c r="B183" s="4"/>
      <c r="C183" s="4"/>
    </row>
    <row r="184" spans="1:3" ht="13.2" x14ac:dyDescent="0.25">
      <c r="A184" s="4"/>
      <c r="B184" s="4"/>
      <c r="C184" s="4"/>
    </row>
    <row r="185" spans="1:3" ht="13.2" x14ac:dyDescent="0.25">
      <c r="A185" s="4"/>
      <c r="B185" s="4"/>
      <c r="C185" s="4"/>
    </row>
    <row r="186" spans="1:3" ht="13.2" x14ac:dyDescent="0.25">
      <c r="A186" s="4"/>
      <c r="B186" s="4"/>
      <c r="C186" s="4"/>
    </row>
    <row r="187" spans="1:3" ht="13.2" x14ac:dyDescent="0.25">
      <c r="A187" s="4"/>
      <c r="B187" s="4"/>
      <c r="C187" s="4"/>
    </row>
    <row r="188" spans="1:3" ht="13.2" x14ac:dyDescent="0.25">
      <c r="A188" s="4"/>
      <c r="B188" s="4"/>
      <c r="C188" s="4"/>
    </row>
    <row r="189" spans="1:3" ht="13.2" x14ac:dyDescent="0.25">
      <c r="A189" s="4"/>
      <c r="B189" s="4"/>
      <c r="C189" s="4"/>
    </row>
    <row r="190" spans="1:3" ht="13.2" x14ac:dyDescent="0.25">
      <c r="A190" s="4"/>
      <c r="B190" s="4"/>
      <c r="C190" s="4"/>
    </row>
    <row r="191" spans="1:3" ht="13.2" x14ac:dyDescent="0.25">
      <c r="A191" s="4"/>
      <c r="B191" s="4"/>
      <c r="C191" s="4"/>
    </row>
    <row r="192" spans="1:3" ht="13.2" x14ac:dyDescent="0.25">
      <c r="A192" s="4"/>
      <c r="B192" s="4"/>
      <c r="C192" s="4"/>
    </row>
    <row r="193" spans="1:3" ht="13.2" x14ac:dyDescent="0.25">
      <c r="A193" s="4"/>
      <c r="B193" s="4"/>
      <c r="C193" s="4"/>
    </row>
    <row r="194" spans="1:3" ht="13.2" x14ac:dyDescent="0.25">
      <c r="A194" s="4"/>
      <c r="B194" s="4"/>
      <c r="C194" s="4"/>
    </row>
    <row r="195" spans="1:3" ht="13.2" x14ac:dyDescent="0.25">
      <c r="A195" s="4"/>
      <c r="B195" s="4"/>
      <c r="C195" s="4"/>
    </row>
    <row r="196" spans="1:3" ht="13.2" x14ac:dyDescent="0.25">
      <c r="A196" s="4"/>
      <c r="B196" s="4"/>
      <c r="C196" s="4"/>
    </row>
    <row r="197" spans="1:3" ht="13.2" x14ac:dyDescent="0.25">
      <c r="A197" s="4"/>
      <c r="B197" s="4"/>
      <c r="C197" s="4"/>
    </row>
    <row r="198" spans="1:3" ht="13.2" x14ac:dyDescent="0.25">
      <c r="A198" s="4"/>
      <c r="B198" s="4"/>
      <c r="C198" s="4"/>
    </row>
    <row r="199" spans="1:3" ht="13.2" x14ac:dyDescent="0.25">
      <c r="A199" s="4"/>
      <c r="B199" s="4"/>
      <c r="C199" s="4"/>
    </row>
    <row r="200" spans="1:3" ht="13.2" x14ac:dyDescent="0.25">
      <c r="A200" s="4"/>
      <c r="B200" s="4"/>
      <c r="C200" s="4"/>
    </row>
    <row r="201" spans="1:3" ht="13.2" x14ac:dyDescent="0.25">
      <c r="A201" s="4"/>
      <c r="B201" s="4"/>
      <c r="C201" s="4"/>
    </row>
    <row r="202" spans="1:3" ht="13.2" x14ac:dyDescent="0.25">
      <c r="A202" s="4"/>
      <c r="B202" s="4"/>
      <c r="C202" s="4"/>
    </row>
    <row r="203" spans="1:3" ht="13.2" x14ac:dyDescent="0.25">
      <c r="A203" s="4"/>
      <c r="B203" s="4"/>
      <c r="C203" s="4"/>
    </row>
    <row r="204" spans="1:3" ht="13.2" x14ac:dyDescent="0.25">
      <c r="A204" s="4"/>
      <c r="B204" s="4"/>
      <c r="C204" s="4"/>
    </row>
    <row r="205" spans="1:3" ht="13.2" x14ac:dyDescent="0.25">
      <c r="A205" s="4"/>
      <c r="B205" s="4"/>
      <c r="C205" s="4"/>
    </row>
    <row r="206" spans="1:3" ht="13.2" x14ac:dyDescent="0.25">
      <c r="A206" s="4"/>
      <c r="B206" s="4"/>
      <c r="C206" s="4"/>
    </row>
    <row r="207" spans="1:3" ht="13.2" x14ac:dyDescent="0.25">
      <c r="A207" s="4"/>
      <c r="B207" s="4"/>
      <c r="C207" s="4"/>
    </row>
    <row r="208" spans="1:3" ht="13.2" x14ac:dyDescent="0.25">
      <c r="A208" s="4"/>
      <c r="B208" s="4"/>
      <c r="C208" s="4"/>
    </row>
    <row r="209" spans="1:1" ht="13.2" x14ac:dyDescent="0.25">
      <c r="A209" s="4"/>
    </row>
  </sheetData>
  <autoFilter ref="A1:AE101" xr:uid="{00000000-0001-0000-0300-000000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01"/>
  <sheetViews>
    <sheetView workbookViewId="0">
      <selection activeCell="AG2" sqref="AG2:AG101"/>
    </sheetView>
    <sheetView workbookViewId="1"/>
  </sheetViews>
  <sheetFormatPr defaultColWidth="12.6640625" defaultRowHeight="15.75" customHeight="1" x14ac:dyDescent="0.25"/>
  <cols>
    <col min="18" max="18" width="16.109375" customWidth="1"/>
  </cols>
  <sheetData>
    <row r="1" spans="1:33" ht="13.2" x14ac:dyDescent="0.25">
      <c r="A1" s="3" t="s">
        <v>43</v>
      </c>
      <c r="B1" s="3" t="s">
        <v>44</v>
      </c>
      <c r="C1" s="3" t="s">
        <v>76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75</v>
      </c>
      <c r="AG1" s="1" t="s">
        <v>77</v>
      </c>
    </row>
    <row r="2" spans="1:33" ht="13.2" x14ac:dyDescent="0.25">
      <c r="A2" s="4">
        <v>1</v>
      </c>
      <c r="B2" s="4">
        <v>1</v>
      </c>
      <c r="C2" s="4">
        <f>IF(D2=4, IF(Z2=0, 5, 4), IF(D2=5, IF(Z2=1, 7, 6), D2))</f>
        <v>1</v>
      </c>
      <c r="D2" s="1">
        <v>1</v>
      </c>
      <c r="E2" s="1">
        <v>39.658329999999999</v>
      </c>
      <c r="F2" s="1">
        <v>6</v>
      </c>
      <c r="G2" s="1" t="b">
        <v>1</v>
      </c>
      <c r="H2" s="1">
        <v>12.218019999999999</v>
      </c>
      <c r="I2" s="1">
        <v>14</v>
      </c>
      <c r="J2" s="1">
        <v>0</v>
      </c>
      <c r="K2" s="1">
        <v>0</v>
      </c>
      <c r="L2" s="1">
        <v>8.0539800000000005E-3</v>
      </c>
      <c r="M2" s="1">
        <v>95.886619999999994</v>
      </c>
      <c r="N2" s="1">
        <v>0.61728439999999996</v>
      </c>
      <c r="O2" s="1">
        <v>15.427490000000001</v>
      </c>
      <c r="P2" s="1">
        <v>7</v>
      </c>
      <c r="Q2" s="1">
        <v>6</v>
      </c>
      <c r="R2" s="1">
        <v>0</v>
      </c>
      <c r="S2" s="1">
        <v>0</v>
      </c>
      <c r="T2" s="1">
        <v>0</v>
      </c>
      <c r="U2" s="1">
        <v>0</v>
      </c>
      <c r="V2" s="1">
        <v>39</v>
      </c>
      <c r="W2" s="1">
        <v>9300.7540000000008</v>
      </c>
      <c r="X2" s="1">
        <v>331.68430000000001</v>
      </c>
      <c r="Y2" s="1">
        <v>1.7851490000000001</v>
      </c>
      <c r="Z2" s="1">
        <v>0</v>
      </c>
      <c r="AA2" s="1">
        <f t="shared" ref="AA2:AA101" si="0">$E2-$H2-$O2</f>
        <v>12.01282</v>
      </c>
      <c r="AB2" s="1">
        <v>150</v>
      </c>
      <c r="AC2" s="1" t="b">
        <f t="shared" ref="AC2:AC101" si="1">E2&lt;AB2</f>
        <v>1</v>
      </c>
      <c r="AD2">
        <f>IF(Z2=0, 93.74, 137.68)</f>
        <v>93.74</v>
      </c>
      <c r="AE2">
        <f>W2/AD2</f>
        <v>99.21862598677194</v>
      </c>
      <c r="AF2">
        <f>AE2*0.0254</f>
        <v>2.5201531000640074</v>
      </c>
      <c r="AG2">
        <f>E2-AA2</f>
        <v>27.645510000000002</v>
      </c>
    </row>
    <row r="3" spans="1:33" ht="13.2" x14ac:dyDescent="0.25">
      <c r="A3" s="4">
        <v>1</v>
      </c>
      <c r="B3" s="4">
        <v>1</v>
      </c>
      <c r="C3" s="4">
        <f t="shared" ref="C3:C66" si="2">IF(D3=4, IF(Z3=0, 5, 4), IF(D3=5, IF(Z3=1, 7, 6), D3))</f>
        <v>2</v>
      </c>
      <c r="D3" s="1">
        <v>2</v>
      </c>
      <c r="E3" s="1">
        <v>41.077030000000001</v>
      </c>
      <c r="F3" s="1">
        <v>5</v>
      </c>
      <c r="G3" s="1" t="b">
        <v>1</v>
      </c>
      <c r="H3" s="1">
        <v>11.30701</v>
      </c>
      <c r="I3" s="1">
        <v>15</v>
      </c>
      <c r="J3" s="1">
        <v>0</v>
      </c>
      <c r="K3" s="1">
        <v>0</v>
      </c>
      <c r="L3" s="1">
        <v>9.2502939999999992E-3</v>
      </c>
      <c r="M3" s="1">
        <v>174.28579999999999</v>
      </c>
      <c r="N3" s="1">
        <v>0.59679599999999999</v>
      </c>
      <c r="O3" s="1">
        <v>19.83398</v>
      </c>
      <c r="P3" s="1">
        <v>7</v>
      </c>
      <c r="Q3" s="1">
        <v>0</v>
      </c>
      <c r="R3" s="1">
        <v>0</v>
      </c>
      <c r="S3" s="1">
        <v>0</v>
      </c>
      <c r="T3" s="1">
        <v>0</v>
      </c>
      <c r="U3" s="1">
        <v>5</v>
      </c>
      <c r="V3" s="1">
        <v>47</v>
      </c>
      <c r="W3" s="1">
        <v>7971.9970000000003</v>
      </c>
      <c r="X3" s="1">
        <v>227.97409999999999</v>
      </c>
      <c r="Y3" s="1">
        <v>1.3510949999999999</v>
      </c>
      <c r="Z3" s="1">
        <v>0</v>
      </c>
      <c r="AA3" s="1">
        <f t="shared" si="0"/>
        <v>9.936040000000002</v>
      </c>
      <c r="AB3" s="1">
        <v>150</v>
      </c>
      <c r="AC3" s="1" t="b">
        <f t="shared" si="1"/>
        <v>1</v>
      </c>
      <c r="AD3">
        <f t="shared" ref="AD3:AD66" si="3">IF(Z3=0, 93.74, 137.68)</f>
        <v>93.74</v>
      </c>
      <c r="AE3">
        <f t="shared" ref="AE3:AE66" si="4">W3/AD3</f>
        <v>85.043705995306169</v>
      </c>
      <c r="AF3">
        <f t="shared" ref="AF3:AF66" si="5">AE3*0.0254</f>
        <v>2.1601101322807765</v>
      </c>
      <c r="AG3">
        <f t="shared" ref="AG3:AG66" si="6">E3-AA3</f>
        <v>31.140989999999999</v>
      </c>
    </row>
    <row r="4" spans="1:33" ht="13.2" x14ac:dyDescent="0.25">
      <c r="A4" s="4">
        <v>1</v>
      </c>
      <c r="B4" s="4">
        <v>1</v>
      </c>
      <c r="C4" s="4">
        <f t="shared" si="2"/>
        <v>3</v>
      </c>
      <c r="D4" s="1">
        <v>3</v>
      </c>
      <c r="E4" s="1">
        <v>73.681150000000002</v>
      </c>
      <c r="F4" s="1">
        <v>4</v>
      </c>
      <c r="G4" s="1" t="b">
        <v>1</v>
      </c>
      <c r="H4" s="1">
        <v>20.788209999999999</v>
      </c>
      <c r="I4" s="1">
        <v>38</v>
      </c>
      <c r="J4" s="1">
        <v>0</v>
      </c>
      <c r="K4" s="1">
        <v>0</v>
      </c>
      <c r="L4" s="1">
        <v>5.3394450000000003E-2</v>
      </c>
      <c r="M4" s="1">
        <v>699.70119999999997</v>
      </c>
      <c r="N4" s="1">
        <v>2.1663990000000002</v>
      </c>
      <c r="O4" s="1">
        <v>29.558350000000001</v>
      </c>
      <c r="P4" s="1">
        <v>7</v>
      </c>
      <c r="Q4" s="1">
        <v>0</v>
      </c>
      <c r="R4" s="1">
        <v>4</v>
      </c>
      <c r="S4" s="1">
        <v>0</v>
      </c>
      <c r="T4" s="1">
        <v>0</v>
      </c>
      <c r="U4" s="1">
        <v>0</v>
      </c>
      <c r="V4" s="1">
        <v>100</v>
      </c>
      <c r="W4" s="1">
        <v>33660.449999999997</v>
      </c>
      <c r="X4" s="1">
        <v>1036.0170000000001</v>
      </c>
      <c r="Y4" s="1">
        <v>5.0099939999999998</v>
      </c>
      <c r="Z4" s="1">
        <v>0</v>
      </c>
      <c r="AA4" s="1">
        <f t="shared" si="0"/>
        <v>23.334590000000002</v>
      </c>
      <c r="AB4" s="1">
        <v>180</v>
      </c>
      <c r="AC4" s="1" t="b">
        <f t="shared" si="1"/>
        <v>1</v>
      </c>
      <c r="AD4">
        <f t="shared" si="3"/>
        <v>93.74</v>
      </c>
      <c r="AE4">
        <f t="shared" si="4"/>
        <v>359.08310219756771</v>
      </c>
      <c r="AF4">
        <f t="shared" si="5"/>
        <v>9.1207107958182192</v>
      </c>
      <c r="AG4">
        <f t="shared" si="6"/>
        <v>50.346559999999997</v>
      </c>
    </row>
    <row r="5" spans="1:33" ht="13.2" x14ac:dyDescent="0.25">
      <c r="A5" s="4">
        <v>1</v>
      </c>
      <c r="B5" s="4">
        <v>1</v>
      </c>
      <c r="C5" s="4">
        <f t="shared" si="2"/>
        <v>5</v>
      </c>
      <c r="D5" s="1">
        <v>4</v>
      </c>
      <c r="E5" s="1">
        <v>29.6449</v>
      </c>
      <c r="F5" s="1">
        <v>1</v>
      </c>
      <c r="G5" s="1" t="b">
        <v>1</v>
      </c>
      <c r="H5" s="1">
        <v>12.973879999999999</v>
      </c>
      <c r="I5" s="1">
        <v>14</v>
      </c>
      <c r="J5" s="1">
        <v>3.0727540000000002</v>
      </c>
      <c r="K5" s="1">
        <v>1</v>
      </c>
      <c r="L5" s="1">
        <v>4.8273089999999998E-2</v>
      </c>
      <c r="M5" s="1">
        <v>104.7654</v>
      </c>
      <c r="N5" s="1">
        <v>4.2854190000000001</v>
      </c>
      <c r="O5" s="1">
        <v>9.1569819999999993</v>
      </c>
      <c r="P5" s="1">
        <v>3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44</v>
      </c>
      <c r="W5" s="1">
        <v>12666.68</v>
      </c>
      <c r="X5" s="1">
        <v>522.04100000000005</v>
      </c>
      <c r="Y5" s="1">
        <v>1.816975</v>
      </c>
      <c r="Z5" s="1">
        <v>0</v>
      </c>
      <c r="AA5" s="1">
        <f t="shared" si="0"/>
        <v>7.5140379999999993</v>
      </c>
      <c r="AB5" s="1">
        <v>240</v>
      </c>
      <c r="AC5" s="1" t="b">
        <f t="shared" si="1"/>
        <v>1</v>
      </c>
      <c r="AD5">
        <f t="shared" si="3"/>
        <v>93.74</v>
      </c>
      <c r="AE5">
        <f t="shared" si="4"/>
        <v>135.12566673778537</v>
      </c>
      <c r="AF5">
        <f t="shared" si="5"/>
        <v>3.4321919351397483</v>
      </c>
      <c r="AG5">
        <f t="shared" si="6"/>
        <v>22.130862</v>
      </c>
    </row>
    <row r="6" spans="1:33" ht="13.2" x14ac:dyDescent="0.25">
      <c r="A6" s="4">
        <v>1</v>
      </c>
      <c r="B6" s="4">
        <v>1</v>
      </c>
      <c r="C6" s="4">
        <f t="shared" si="2"/>
        <v>6</v>
      </c>
      <c r="D6" s="1">
        <v>5</v>
      </c>
      <c r="E6" s="1">
        <v>39.543199999999999</v>
      </c>
      <c r="F6" s="1">
        <v>1</v>
      </c>
      <c r="G6" s="1" t="b">
        <v>1</v>
      </c>
      <c r="H6" s="1">
        <v>8.0364989999999992</v>
      </c>
      <c r="I6" s="1">
        <v>14</v>
      </c>
      <c r="J6" s="1">
        <v>0</v>
      </c>
      <c r="K6" s="1">
        <v>0</v>
      </c>
      <c r="L6" s="1">
        <v>1.532915E-2</v>
      </c>
      <c r="M6" s="1">
        <v>182.1755</v>
      </c>
      <c r="N6" s="1">
        <v>1.2112810000000001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26</v>
      </c>
      <c r="W6" s="1">
        <v>6143.6049999999996</v>
      </c>
      <c r="X6" s="1">
        <v>1031.8209999999999</v>
      </c>
      <c r="Y6" s="1">
        <v>6.7807950000000003</v>
      </c>
      <c r="Z6" s="1">
        <v>0</v>
      </c>
      <c r="AA6" s="1">
        <f t="shared" si="0"/>
        <v>31.506701</v>
      </c>
      <c r="AB6" s="1">
        <v>240</v>
      </c>
      <c r="AC6" s="1" t="b">
        <f t="shared" si="1"/>
        <v>1</v>
      </c>
      <c r="AD6">
        <f t="shared" si="3"/>
        <v>93.74</v>
      </c>
      <c r="AE6">
        <f t="shared" si="4"/>
        <v>65.538777469596752</v>
      </c>
      <c r="AF6">
        <f t="shared" si="5"/>
        <v>1.6646849477277574</v>
      </c>
      <c r="AG6">
        <f t="shared" si="6"/>
        <v>8.0364989999999992</v>
      </c>
    </row>
    <row r="7" spans="1:33" ht="13.2" x14ac:dyDescent="0.25">
      <c r="A7" s="4">
        <v>1</v>
      </c>
      <c r="B7" s="4">
        <v>2</v>
      </c>
      <c r="C7" s="4">
        <f t="shared" si="2"/>
        <v>1</v>
      </c>
      <c r="D7" s="1">
        <v>1</v>
      </c>
      <c r="E7" s="1">
        <v>41.214840000000002</v>
      </c>
      <c r="F7" s="1">
        <v>6</v>
      </c>
      <c r="G7" s="1" t="b">
        <v>1</v>
      </c>
      <c r="H7" s="1">
        <v>13.93042</v>
      </c>
      <c r="I7" s="1">
        <v>16</v>
      </c>
      <c r="J7" s="1">
        <v>0</v>
      </c>
      <c r="K7" s="1">
        <v>0</v>
      </c>
      <c r="L7" s="1">
        <v>3.169806E-2</v>
      </c>
      <c r="M7" s="1">
        <v>377.01339999999999</v>
      </c>
      <c r="N7" s="1">
        <v>1.286033</v>
      </c>
      <c r="O7" s="1">
        <v>17.70093</v>
      </c>
      <c r="P7" s="1">
        <v>9</v>
      </c>
      <c r="Q7" s="1">
        <v>6</v>
      </c>
      <c r="R7" s="1">
        <v>0</v>
      </c>
      <c r="S7" s="1">
        <v>0</v>
      </c>
      <c r="T7" s="1">
        <v>0</v>
      </c>
      <c r="U7" s="1">
        <v>0</v>
      </c>
      <c r="V7" s="1">
        <v>44</v>
      </c>
      <c r="W7" s="1">
        <v>26277.18</v>
      </c>
      <c r="X7" s="1">
        <v>244.16839999999999</v>
      </c>
      <c r="Y7" s="1">
        <v>1.6720740000000001</v>
      </c>
      <c r="Z7" s="1">
        <v>1</v>
      </c>
      <c r="AA7" s="1">
        <f t="shared" si="0"/>
        <v>9.5834900000000047</v>
      </c>
      <c r="AB7" s="1">
        <v>150</v>
      </c>
      <c r="AC7" s="1" t="b">
        <f t="shared" si="1"/>
        <v>1</v>
      </c>
      <c r="AD7">
        <f t="shared" si="3"/>
        <v>137.68</v>
      </c>
      <c r="AE7">
        <f t="shared" si="4"/>
        <v>190.85691458454386</v>
      </c>
      <c r="AF7">
        <f t="shared" si="5"/>
        <v>4.8477656304474142</v>
      </c>
      <c r="AG7">
        <f t="shared" si="6"/>
        <v>31.631349999999998</v>
      </c>
    </row>
    <row r="8" spans="1:33" ht="13.2" x14ac:dyDescent="0.25">
      <c r="A8" s="4">
        <v>1</v>
      </c>
      <c r="B8" s="4">
        <v>2</v>
      </c>
      <c r="C8" s="4">
        <f t="shared" si="2"/>
        <v>2</v>
      </c>
      <c r="D8" s="1">
        <v>2</v>
      </c>
      <c r="E8" s="1">
        <v>27.815919999999998</v>
      </c>
      <c r="F8" s="1">
        <v>5</v>
      </c>
      <c r="G8" s="1" t="b">
        <v>1</v>
      </c>
      <c r="H8" s="1">
        <v>10.11304</v>
      </c>
      <c r="I8" s="1">
        <v>11</v>
      </c>
      <c r="J8" s="1">
        <v>0.68896480000000004</v>
      </c>
      <c r="K8" s="1">
        <v>1</v>
      </c>
      <c r="L8" s="1">
        <v>1.366594E-2</v>
      </c>
      <c r="M8" s="1">
        <v>301.51490000000001</v>
      </c>
      <c r="N8" s="1">
        <v>0.69419240000000004</v>
      </c>
      <c r="O8" s="1">
        <v>13.463620000000001</v>
      </c>
      <c r="P8" s="1">
        <v>6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v>31</v>
      </c>
      <c r="W8" s="1">
        <v>10993.71</v>
      </c>
      <c r="X8" s="1">
        <v>157.89869999999999</v>
      </c>
      <c r="Y8" s="1">
        <v>0.83995489999999995</v>
      </c>
      <c r="Z8" s="1">
        <v>1</v>
      </c>
      <c r="AA8" s="1">
        <f t="shared" si="0"/>
        <v>4.2392599999999998</v>
      </c>
      <c r="AB8" s="1">
        <v>150</v>
      </c>
      <c r="AC8" s="1" t="b">
        <f t="shared" si="1"/>
        <v>1</v>
      </c>
      <c r="AD8">
        <f t="shared" si="3"/>
        <v>137.68</v>
      </c>
      <c r="AE8">
        <f t="shared" si="4"/>
        <v>79.849723997675753</v>
      </c>
      <c r="AF8">
        <f t="shared" si="5"/>
        <v>2.028182989540964</v>
      </c>
      <c r="AG8">
        <f t="shared" si="6"/>
        <v>23.576659999999997</v>
      </c>
    </row>
    <row r="9" spans="1:33" ht="13.2" x14ac:dyDescent="0.25">
      <c r="A9" s="4">
        <v>1</v>
      </c>
      <c r="B9" s="4">
        <v>2</v>
      </c>
      <c r="C9" s="4">
        <f t="shared" si="2"/>
        <v>3</v>
      </c>
      <c r="D9" s="1">
        <v>3</v>
      </c>
      <c r="E9" s="1">
        <v>56.300780000000003</v>
      </c>
      <c r="F9" s="1">
        <v>4</v>
      </c>
      <c r="G9" s="1" t="b">
        <v>1</v>
      </c>
      <c r="H9" s="1">
        <v>17.767579999999999</v>
      </c>
      <c r="I9" s="1">
        <v>15</v>
      </c>
      <c r="J9" s="1">
        <v>1.2680659999999999</v>
      </c>
      <c r="K9" s="1">
        <v>1</v>
      </c>
      <c r="L9" s="1">
        <v>4.8984090000000001E-2</v>
      </c>
      <c r="M9" s="1">
        <v>736.00670000000002</v>
      </c>
      <c r="N9" s="1">
        <v>2.204091</v>
      </c>
      <c r="O9" s="1">
        <v>29.104489999999998</v>
      </c>
      <c r="P9" s="1">
        <v>5</v>
      </c>
      <c r="Q9" s="1">
        <v>1</v>
      </c>
      <c r="R9" s="1">
        <v>4</v>
      </c>
      <c r="S9" s="1">
        <v>0</v>
      </c>
      <c r="T9" s="1">
        <v>0</v>
      </c>
      <c r="U9" s="1">
        <v>0</v>
      </c>
      <c r="V9" s="1">
        <v>46</v>
      </c>
      <c r="W9" s="1">
        <v>31221.08</v>
      </c>
      <c r="X9" s="1">
        <v>497.89260000000002</v>
      </c>
      <c r="Y9" s="1">
        <v>2.8027570000000002</v>
      </c>
      <c r="Z9" s="1">
        <v>1</v>
      </c>
      <c r="AA9" s="1">
        <f t="shared" si="0"/>
        <v>9.4287100000000095</v>
      </c>
      <c r="AB9" s="1">
        <v>180</v>
      </c>
      <c r="AC9" s="1" t="b">
        <f t="shared" si="1"/>
        <v>1</v>
      </c>
      <c r="AD9">
        <f t="shared" si="3"/>
        <v>137.68</v>
      </c>
      <c r="AE9">
        <f t="shared" si="4"/>
        <v>226.76554328878558</v>
      </c>
      <c r="AF9">
        <f t="shared" si="5"/>
        <v>5.7598447995351538</v>
      </c>
      <c r="AG9">
        <f t="shared" si="6"/>
        <v>46.872069999999994</v>
      </c>
    </row>
    <row r="10" spans="1:33" ht="13.2" x14ac:dyDescent="0.25">
      <c r="A10" s="4">
        <v>1</v>
      </c>
      <c r="B10" s="4">
        <v>2</v>
      </c>
      <c r="C10" s="4">
        <f t="shared" si="2"/>
        <v>4</v>
      </c>
      <c r="D10" s="1">
        <v>4</v>
      </c>
      <c r="E10" s="1">
        <v>29.816890000000001</v>
      </c>
      <c r="F10" s="1">
        <v>1</v>
      </c>
      <c r="G10" s="1" t="b">
        <v>1</v>
      </c>
      <c r="H10" s="1">
        <v>14.577640000000001</v>
      </c>
      <c r="I10" s="1">
        <v>9</v>
      </c>
      <c r="J10" s="1">
        <v>0.24414060000000001</v>
      </c>
      <c r="K10" s="1">
        <v>1</v>
      </c>
      <c r="L10" s="1">
        <v>3.7775589999999998E-2</v>
      </c>
      <c r="M10" s="1">
        <v>528.55840000000001</v>
      </c>
      <c r="N10" s="1">
        <v>4.3474940000000002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27</v>
      </c>
      <c r="W10" s="1">
        <v>8831.7849999999999</v>
      </c>
      <c r="X10" s="1">
        <v>422.49430000000001</v>
      </c>
      <c r="Y10" s="1">
        <v>1.7953920000000001</v>
      </c>
      <c r="Z10" s="1">
        <v>1</v>
      </c>
      <c r="AA10" s="1">
        <f t="shared" si="0"/>
        <v>15.23925</v>
      </c>
      <c r="AB10" s="1">
        <v>240</v>
      </c>
      <c r="AC10" s="1" t="b">
        <f t="shared" si="1"/>
        <v>1</v>
      </c>
      <c r="AD10">
        <f t="shared" si="3"/>
        <v>137.68</v>
      </c>
      <c r="AE10">
        <f t="shared" si="4"/>
        <v>64.147189134224277</v>
      </c>
      <c r="AF10">
        <f t="shared" si="5"/>
        <v>1.6293386040092965</v>
      </c>
      <c r="AG10">
        <f t="shared" si="6"/>
        <v>14.577640000000001</v>
      </c>
    </row>
    <row r="11" spans="1:33" ht="13.2" x14ac:dyDescent="0.25">
      <c r="A11" s="4">
        <v>1</v>
      </c>
      <c r="B11" s="4">
        <v>2</v>
      </c>
      <c r="C11" s="4">
        <f t="shared" si="2"/>
        <v>7</v>
      </c>
      <c r="D11" s="1">
        <v>5</v>
      </c>
      <c r="E11" s="1">
        <v>39.743200000000002</v>
      </c>
      <c r="F11" s="1">
        <v>1</v>
      </c>
      <c r="G11" s="1" t="b">
        <v>1</v>
      </c>
      <c r="H11" s="1">
        <v>12.973879999999999</v>
      </c>
      <c r="I11" s="1">
        <v>14</v>
      </c>
      <c r="J11" s="1">
        <v>3.0727540000000002</v>
      </c>
      <c r="K11" s="1">
        <v>1</v>
      </c>
      <c r="L11" s="1">
        <v>4.8273089999999998E-2</v>
      </c>
      <c r="M11" s="1">
        <v>104.7654</v>
      </c>
      <c r="N11" s="1">
        <v>4.2854190000000001</v>
      </c>
      <c r="O11" s="1">
        <v>9.1569819999999993</v>
      </c>
      <c r="P11" s="1">
        <v>3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44</v>
      </c>
      <c r="W11" s="1">
        <v>12666.68</v>
      </c>
      <c r="X11" s="1">
        <v>522.04100000000005</v>
      </c>
      <c r="Y11" s="1">
        <v>1.816975</v>
      </c>
      <c r="Z11" s="1">
        <v>1</v>
      </c>
      <c r="AA11" s="1">
        <f t="shared" si="0"/>
        <v>17.612338000000001</v>
      </c>
      <c r="AB11" s="1">
        <v>240</v>
      </c>
      <c r="AC11" s="1" t="b">
        <f t="shared" si="1"/>
        <v>1</v>
      </c>
      <c r="AD11">
        <f t="shared" si="3"/>
        <v>137.68</v>
      </c>
      <c r="AE11">
        <f t="shared" si="4"/>
        <v>92.000871586287033</v>
      </c>
      <c r="AF11">
        <f t="shared" si="5"/>
        <v>2.3368221382916907</v>
      </c>
      <c r="AG11">
        <f t="shared" si="6"/>
        <v>22.130862</v>
      </c>
    </row>
    <row r="12" spans="1:33" ht="13.2" x14ac:dyDescent="0.25">
      <c r="A12" s="4">
        <v>2</v>
      </c>
      <c r="B12" s="4">
        <v>3</v>
      </c>
      <c r="C12" s="4">
        <f t="shared" si="2"/>
        <v>1</v>
      </c>
      <c r="D12" s="1">
        <v>1</v>
      </c>
      <c r="E12" s="1">
        <v>40.07788</v>
      </c>
      <c r="F12" s="1">
        <v>6</v>
      </c>
      <c r="G12" s="1" t="b">
        <v>1</v>
      </c>
      <c r="H12" s="1">
        <v>11.62903</v>
      </c>
      <c r="I12" s="1">
        <v>14</v>
      </c>
      <c r="J12" s="1">
        <v>0</v>
      </c>
      <c r="K12" s="1">
        <v>0</v>
      </c>
      <c r="L12" s="1">
        <v>1.323219E-2</v>
      </c>
      <c r="M12" s="1">
        <v>180.64099999999999</v>
      </c>
      <c r="N12" s="1">
        <v>0.39841510000000002</v>
      </c>
      <c r="O12" s="1">
        <v>17.176639999999999</v>
      </c>
      <c r="P12" s="1">
        <v>6</v>
      </c>
      <c r="Q12" s="1">
        <v>6</v>
      </c>
      <c r="R12" s="1">
        <v>0</v>
      </c>
      <c r="S12" s="1">
        <v>0</v>
      </c>
      <c r="T12" s="1">
        <v>0</v>
      </c>
      <c r="U12" s="1">
        <v>0</v>
      </c>
      <c r="V12" s="1">
        <v>35</v>
      </c>
      <c r="W12" s="1">
        <v>7808.1120000000001</v>
      </c>
      <c r="X12" s="1">
        <v>74.402630000000002</v>
      </c>
      <c r="Y12" s="1">
        <v>0.85939659999999995</v>
      </c>
      <c r="Z12" s="1">
        <v>0</v>
      </c>
      <c r="AA12" s="1">
        <f t="shared" si="0"/>
        <v>11.272210000000001</v>
      </c>
      <c r="AB12" s="1">
        <v>150</v>
      </c>
      <c r="AC12" s="1" t="b">
        <f t="shared" si="1"/>
        <v>1</v>
      </c>
      <c r="AD12">
        <f t="shared" si="3"/>
        <v>93.74</v>
      </c>
      <c r="AE12">
        <f t="shared" si="4"/>
        <v>83.295412844036704</v>
      </c>
      <c r="AF12">
        <f t="shared" si="5"/>
        <v>2.115703486238532</v>
      </c>
      <c r="AG12">
        <f t="shared" si="6"/>
        <v>28.805669999999999</v>
      </c>
    </row>
    <row r="13" spans="1:33" ht="13.2" x14ac:dyDescent="0.25">
      <c r="A13" s="4">
        <v>2</v>
      </c>
      <c r="B13" s="4">
        <v>3</v>
      </c>
      <c r="C13" s="4">
        <f t="shared" si="2"/>
        <v>2</v>
      </c>
      <c r="D13" s="1">
        <v>2</v>
      </c>
      <c r="E13" s="1">
        <v>44.869509999999998</v>
      </c>
      <c r="F13" s="1">
        <v>5</v>
      </c>
      <c r="G13" s="1" t="b">
        <v>1</v>
      </c>
      <c r="H13" s="1">
        <v>11.13477</v>
      </c>
      <c r="I13" s="1">
        <v>12</v>
      </c>
      <c r="J13" s="1">
        <v>0</v>
      </c>
      <c r="K13" s="1">
        <v>0</v>
      </c>
      <c r="L13" s="1">
        <v>6.795873E-3</v>
      </c>
      <c r="M13" s="1">
        <v>233.62010000000001</v>
      </c>
      <c r="N13" s="1">
        <v>0.3933874</v>
      </c>
      <c r="O13" s="1">
        <v>24.356079999999999</v>
      </c>
      <c r="P13" s="1">
        <v>7</v>
      </c>
      <c r="Q13" s="1">
        <v>1</v>
      </c>
      <c r="R13" s="1">
        <v>0</v>
      </c>
      <c r="S13" s="1">
        <v>0</v>
      </c>
      <c r="T13" s="1">
        <v>0</v>
      </c>
      <c r="U13" s="1">
        <v>5</v>
      </c>
      <c r="V13" s="1">
        <v>37</v>
      </c>
      <c r="W13" s="1">
        <v>12100.92</v>
      </c>
      <c r="X13" s="1">
        <v>33.49409</v>
      </c>
      <c r="Y13" s="1">
        <v>0.69437899999999997</v>
      </c>
      <c r="Z13" s="1">
        <v>0</v>
      </c>
      <c r="AA13" s="1">
        <f t="shared" si="0"/>
        <v>9.3786600000000035</v>
      </c>
      <c r="AB13" s="1">
        <v>150</v>
      </c>
      <c r="AC13" s="1" t="b">
        <f t="shared" si="1"/>
        <v>1</v>
      </c>
      <c r="AD13">
        <f t="shared" si="3"/>
        <v>93.74</v>
      </c>
      <c r="AE13">
        <f t="shared" si="4"/>
        <v>129.09024962662684</v>
      </c>
      <c r="AF13">
        <f t="shared" si="5"/>
        <v>3.2788923405163217</v>
      </c>
      <c r="AG13">
        <f t="shared" si="6"/>
        <v>35.490849999999995</v>
      </c>
    </row>
    <row r="14" spans="1:33" ht="13.2" x14ac:dyDescent="0.25">
      <c r="A14" s="4">
        <v>2</v>
      </c>
      <c r="B14" s="4">
        <v>3</v>
      </c>
      <c r="C14" s="4">
        <f t="shared" si="2"/>
        <v>3</v>
      </c>
      <c r="D14" s="1">
        <v>3</v>
      </c>
      <c r="E14" s="1">
        <v>104.8505</v>
      </c>
      <c r="F14" s="1">
        <v>4</v>
      </c>
      <c r="G14" s="1" t="b">
        <v>1</v>
      </c>
      <c r="H14" s="1">
        <v>17.522580000000001</v>
      </c>
      <c r="I14" s="1">
        <v>26</v>
      </c>
      <c r="J14" s="1">
        <v>0</v>
      </c>
      <c r="K14" s="1">
        <v>0</v>
      </c>
      <c r="L14" s="1">
        <v>3.4534799999999997E-2</v>
      </c>
      <c r="M14" s="1">
        <v>544.673</v>
      </c>
      <c r="N14" s="1">
        <v>1.0325409999999999</v>
      </c>
      <c r="O14" s="1">
        <v>71.53528</v>
      </c>
      <c r="P14" s="1">
        <v>13</v>
      </c>
      <c r="Q14" s="1">
        <v>3</v>
      </c>
      <c r="R14" s="1">
        <v>4</v>
      </c>
      <c r="S14" s="1">
        <v>0</v>
      </c>
      <c r="T14" s="1">
        <v>0</v>
      </c>
      <c r="U14" s="1">
        <v>0</v>
      </c>
      <c r="V14" s="1">
        <v>76</v>
      </c>
      <c r="W14" s="1">
        <v>42179.51</v>
      </c>
      <c r="X14" s="1">
        <v>292.82240000000002</v>
      </c>
      <c r="Y14" s="1">
        <v>4.6409180000000001</v>
      </c>
      <c r="Z14" s="1">
        <v>0</v>
      </c>
      <c r="AA14" s="1">
        <f t="shared" si="0"/>
        <v>15.792639999999992</v>
      </c>
      <c r="AB14" s="1">
        <v>180</v>
      </c>
      <c r="AC14" s="1" t="b">
        <f t="shared" si="1"/>
        <v>1</v>
      </c>
      <c r="AD14">
        <f t="shared" si="3"/>
        <v>93.74</v>
      </c>
      <c r="AE14">
        <f t="shared" si="4"/>
        <v>449.96276936206533</v>
      </c>
      <c r="AF14">
        <f t="shared" si="5"/>
        <v>11.429054341796459</v>
      </c>
      <c r="AG14">
        <f t="shared" si="6"/>
        <v>89.057860000000005</v>
      </c>
    </row>
    <row r="15" spans="1:33" ht="13.2" x14ac:dyDescent="0.25">
      <c r="A15" s="4">
        <v>2</v>
      </c>
      <c r="B15" s="4">
        <v>3</v>
      </c>
      <c r="C15" s="4">
        <f t="shared" si="2"/>
        <v>5</v>
      </c>
      <c r="D15" s="1">
        <v>4</v>
      </c>
      <c r="E15" s="1">
        <v>97.031620000000004</v>
      </c>
      <c r="F15" s="1">
        <v>1</v>
      </c>
      <c r="G15" s="1" t="b">
        <v>1</v>
      </c>
      <c r="H15" s="1">
        <v>27.460080000000001</v>
      </c>
      <c r="I15" s="1">
        <v>21</v>
      </c>
      <c r="J15" s="1">
        <v>0</v>
      </c>
      <c r="K15" s="1">
        <v>0</v>
      </c>
      <c r="L15" s="1">
        <v>6.944148E-2</v>
      </c>
      <c r="M15" s="1">
        <v>476.58640000000003</v>
      </c>
      <c r="N15" s="1">
        <v>6.6450199999999997</v>
      </c>
      <c r="O15" s="1">
        <v>9.4465330000000005</v>
      </c>
      <c r="P15" s="1">
        <v>2</v>
      </c>
      <c r="Q15" s="1">
        <v>1</v>
      </c>
      <c r="R15" s="1">
        <v>0</v>
      </c>
      <c r="S15" s="1">
        <v>0</v>
      </c>
      <c r="T15" s="1">
        <v>0</v>
      </c>
      <c r="U15" s="1">
        <v>1</v>
      </c>
      <c r="V15" s="1">
        <v>50</v>
      </c>
      <c r="W15" s="1">
        <v>25440.9</v>
      </c>
      <c r="X15" s="1">
        <v>796.32349999999997</v>
      </c>
      <c r="Y15" s="1">
        <v>3.3681559999999999</v>
      </c>
      <c r="Z15" s="1">
        <v>0</v>
      </c>
      <c r="AA15" s="1">
        <f t="shared" si="0"/>
        <v>60.125006999999997</v>
      </c>
      <c r="AB15" s="1">
        <v>240</v>
      </c>
      <c r="AC15" s="1" t="b">
        <f t="shared" si="1"/>
        <v>1</v>
      </c>
      <c r="AD15">
        <f t="shared" si="3"/>
        <v>93.74</v>
      </c>
      <c r="AE15">
        <f t="shared" si="4"/>
        <v>271.39854917857906</v>
      </c>
      <c r="AF15">
        <f t="shared" si="5"/>
        <v>6.8935231491359081</v>
      </c>
      <c r="AG15">
        <f t="shared" si="6"/>
        <v>36.906613000000007</v>
      </c>
    </row>
    <row r="16" spans="1:33" ht="13.2" x14ac:dyDescent="0.25">
      <c r="A16" s="4">
        <v>2</v>
      </c>
      <c r="B16" s="4">
        <v>3</v>
      </c>
      <c r="C16" s="4">
        <f t="shared" si="2"/>
        <v>6</v>
      </c>
      <c r="D16" s="1">
        <v>5</v>
      </c>
      <c r="E16" s="1">
        <v>45.9846</v>
      </c>
      <c r="F16" s="1">
        <v>1</v>
      </c>
      <c r="G16" s="1" t="b">
        <v>1</v>
      </c>
      <c r="H16" s="1">
        <v>10.971920000000001</v>
      </c>
      <c r="I16" s="1">
        <v>16</v>
      </c>
      <c r="J16" s="1">
        <v>0</v>
      </c>
      <c r="K16" s="1">
        <v>0</v>
      </c>
      <c r="L16" s="1">
        <v>2.278678E-2</v>
      </c>
      <c r="M16" s="1">
        <v>509.53320000000002</v>
      </c>
      <c r="N16" s="1">
        <v>1.4792909999999999</v>
      </c>
      <c r="O16" s="1">
        <v>8.1467290000000006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38</v>
      </c>
      <c r="W16" s="1">
        <v>19211.86</v>
      </c>
      <c r="X16" s="1">
        <v>1134.7439999999999</v>
      </c>
      <c r="Y16" s="1">
        <v>7.479946</v>
      </c>
      <c r="Z16" s="1">
        <v>0</v>
      </c>
      <c r="AA16" s="1">
        <f t="shared" si="0"/>
        <v>26.865951000000003</v>
      </c>
      <c r="AB16" s="1">
        <v>240</v>
      </c>
      <c r="AC16" s="1" t="b">
        <f t="shared" si="1"/>
        <v>1</v>
      </c>
      <c r="AD16">
        <f t="shared" si="3"/>
        <v>93.74</v>
      </c>
      <c r="AE16">
        <f t="shared" si="4"/>
        <v>204.94836782590144</v>
      </c>
      <c r="AF16">
        <f t="shared" si="5"/>
        <v>5.2056885427778967</v>
      </c>
      <c r="AG16">
        <f t="shared" si="6"/>
        <v>19.118648999999998</v>
      </c>
    </row>
    <row r="17" spans="1:33" ht="13.2" x14ac:dyDescent="0.25">
      <c r="A17" s="4">
        <v>2</v>
      </c>
      <c r="B17" s="4">
        <v>4</v>
      </c>
      <c r="C17" s="4">
        <f t="shared" si="2"/>
        <v>1</v>
      </c>
      <c r="D17" s="1">
        <v>1</v>
      </c>
      <c r="E17" s="1">
        <v>81.75488</v>
      </c>
      <c r="F17" s="1">
        <v>6</v>
      </c>
      <c r="G17" s="1" t="b">
        <v>1</v>
      </c>
      <c r="H17" s="1">
        <v>21.35059</v>
      </c>
      <c r="I17" s="1">
        <v>14</v>
      </c>
      <c r="J17" s="1">
        <v>0</v>
      </c>
      <c r="K17" s="1">
        <v>0</v>
      </c>
      <c r="L17" s="1">
        <v>9.3341729999999994E-3</v>
      </c>
      <c r="M17" s="1">
        <v>352.92270000000002</v>
      </c>
      <c r="N17" s="1">
        <v>0.74590900000000004</v>
      </c>
      <c r="O17" s="1">
        <v>32.608759999999997</v>
      </c>
      <c r="P17" s="1">
        <v>8</v>
      </c>
      <c r="Q17" s="1">
        <v>7</v>
      </c>
      <c r="R17" s="1">
        <v>0</v>
      </c>
      <c r="S17" s="1">
        <v>0</v>
      </c>
      <c r="T17" s="1">
        <v>1</v>
      </c>
      <c r="U17" s="1">
        <v>0</v>
      </c>
      <c r="V17" s="1">
        <v>35</v>
      </c>
      <c r="W17" s="1">
        <v>11487.73</v>
      </c>
      <c r="X17" s="1">
        <v>140.26179999999999</v>
      </c>
      <c r="Y17" s="1">
        <v>2.26993</v>
      </c>
      <c r="Z17" s="1">
        <v>1</v>
      </c>
      <c r="AA17" s="1">
        <f t="shared" si="0"/>
        <v>27.795530000000007</v>
      </c>
      <c r="AB17" s="1">
        <v>150</v>
      </c>
      <c r="AC17" s="1" t="b">
        <f t="shared" si="1"/>
        <v>1</v>
      </c>
      <c r="AD17">
        <f t="shared" si="3"/>
        <v>137.68</v>
      </c>
      <c r="AE17">
        <f t="shared" si="4"/>
        <v>83.437899477048219</v>
      </c>
      <c r="AF17">
        <f t="shared" si="5"/>
        <v>2.1193226467170247</v>
      </c>
      <c r="AG17">
        <f t="shared" si="6"/>
        <v>53.959349999999993</v>
      </c>
    </row>
    <row r="18" spans="1:33" ht="13.2" x14ac:dyDescent="0.25">
      <c r="A18" s="4">
        <v>2</v>
      </c>
      <c r="B18" s="4">
        <v>4</v>
      </c>
      <c r="C18" s="4">
        <f t="shared" si="2"/>
        <v>2</v>
      </c>
      <c r="D18" s="1">
        <v>2</v>
      </c>
      <c r="E18" s="1">
        <v>73.493650000000002</v>
      </c>
      <c r="F18" s="1">
        <v>5</v>
      </c>
      <c r="G18" s="1" t="b">
        <v>1</v>
      </c>
      <c r="H18" s="1">
        <v>19.76953</v>
      </c>
      <c r="I18" s="1">
        <v>12</v>
      </c>
      <c r="J18" s="1">
        <v>0</v>
      </c>
      <c r="K18" s="1">
        <v>0</v>
      </c>
      <c r="L18" s="1">
        <v>7.9420069999999992E-3</v>
      </c>
      <c r="M18" s="1">
        <v>441.49770000000001</v>
      </c>
      <c r="N18" s="1">
        <v>1.2114419999999999</v>
      </c>
      <c r="O18" s="1">
        <v>38.611820000000002</v>
      </c>
      <c r="P18" s="1">
        <v>6</v>
      </c>
      <c r="Q18" s="1">
        <v>0</v>
      </c>
      <c r="R18" s="1">
        <v>1</v>
      </c>
      <c r="S18" s="1">
        <v>0</v>
      </c>
      <c r="T18" s="1">
        <v>0</v>
      </c>
      <c r="U18" s="1">
        <v>5</v>
      </c>
      <c r="V18" s="1">
        <v>37</v>
      </c>
      <c r="W18" s="1">
        <v>12731.68</v>
      </c>
      <c r="X18" s="1">
        <v>169.26679999999999</v>
      </c>
      <c r="Y18" s="1">
        <v>2.2126429999999999</v>
      </c>
      <c r="Z18" s="1">
        <v>1</v>
      </c>
      <c r="AA18" s="1">
        <f t="shared" si="0"/>
        <v>15.112299999999998</v>
      </c>
      <c r="AB18" s="1">
        <v>150</v>
      </c>
      <c r="AC18" s="1" t="b">
        <f t="shared" si="1"/>
        <v>1</v>
      </c>
      <c r="AD18">
        <f t="shared" si="3"/>
        <v>137.68</v>
      </c>
      <c r="AE18">
        <f t="shared" si="4"/>
        <v>92.472980825101686</v>
      </c>
      <c r="AF18">
        <f t="shared" si="5"/>
        <v>2.3488137129575826</v>
      </c>
      <c r="AG18">
        <f t="shared" si="6"/>
        <v>58.381350000000005</v>
      </c>
    </row>
    <row r="19" spans="1:33" ht="13.2" x14ac:dyDescent="0.25">
      <c r="A19" s="4">
        <v>2</v>
      </c>
      <c r="B19" s="4">
        <v>4</v>
      </c>
      <c r="C19" s="4">
        <f t="shared" si="2"/>
        <v>3</v>
      </c>
      <c r="D19" s="1">
        <v>3</v>
      </c>
      <c r="E19" s="1">
        <v>222.41980000000001</v>
      </c>
      <c r="F19" s="1">
        <v>4</v>
      </c>
      <c r="G19" s="1" t="b">
        <v>1</v>
      </c>
      <c r="H19" s="1">
        <v>48.701169999999998</v>
      </c>
      <c r="I19" s="1">
        <v>33</v>
      </c>
      <c r="J19" s="1">
        <v>0</v>
      </c>
      <c r="K19" s="1">
        <v>0</v>
      </c>
      <c r="L19" s="1">
        <v>3.6203689999999997E-2</v>
      </c>
      <c r="M19" s="1">
        <v>1445.5640000000001</v>
      </c>
      <c r="N19" s="1">
        <v>1.582419</v>
      </c>
      <c r="O19" s="1">
        <v>100.97329999999999</v>
      </c>
      <c r="P19" s="1">
        <v>14</v>
      </c>
      <c r="Q19" s="1">
        <v>2</v>
      </c>
      <c r="R19" s="1">
        <v>9</v>
      </c>
      <c r="S19" s="1">
        <v>0</v>
      </c>
      <c r="T19" s="1">
        <v>1</v>
      </c>
      <c r="U19" s="1">
        <v>0</v>
      </c>
      <c r="V19" s="1">
        <v>91</v>
      </c>
      <c r="W19" s="1">
        <v>29017.89</v>
      </c>
      <c r="X19" s="1">
        <v>895.83789999999999</v>
      </c>
      <c r="Y19" s="1">
        <v>7.318587</v>
      </c>
      <c r="Z19" s="1">
        <v>1</v>
      </c>
      <c r="AA19" s="1">
        <f t="shared" si="0"/>
        <v>72.745330000000024</v>
      </c>
      <c r="AB19" s="1">
        <v>180</v>
      </c>
      <c r="AC19" s="1" t="b">
        <f t="shared" si="1"/>
        <v>0</v>
      </c>
      <c r="AD19">
        <f t="shared" si="3"/>
        <v>137.68</v>
      </c>
      <c r="AE19">
        <f t="shared" si="4"/>
        <v>210.7632916908774</v>
      </c>
      <c r="AF19">
        <f t="shared" si="5"/>
        <v>5.3533876089482852</v>
      </c>
      <c r="AG19">
        <f t="shared" si="6"/>
        <v>149.67446999999999</v>
      </c>
    </row>
    <row r="20" spans="1:33" ht="13.2" x14ac:dyDescent="0.25">
      <c r="A20" s="4">
        <v>2</v>
      </c>
      <c r="B20" s="4">
        <v>4</v>
      </c>
      <c r="C20" s="4">
        <f t="shared" si="2"/>
        <v>4</v>
      </c>
      <c r="D20" s="1">
        <v>4</v>
      </c>
      <c r="E20" s="1">
        <v>97.166020000000003</v>
      </c>
      <c r="F20" s="1">
        <v>1</v>
      </c>
      <c r="G20" s="1" t="b">
        <v>1</v>
      </c>
      <c r="H20" s="1">
        <v>40.726930000000003</v>
      </c>
      <c r="I20" s="1">
        <v>11</v>
      </c>
      <c r="J20" s="1">
        <v>0</v>
      </c>
      <c r="K20" s="1">
        <v>0</v>
      </c>
      <c r="L20" s="1">
        <v>1.9476199999999999E-2</v>
      </c>
      <c r="M20" s="1">
        <v>1005.353</v>
      </c>
      <c r="N20" s="1">
        <v>2.114055</v>
      </c>
      <c r="O20" s="1">
        <v>16.101929999999999</v>
      </c>
      <c r="P20" s="1">
        <v>2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26</v>
      </c>
      <c r="W20" s="1">
        <v>9810.7810000000009</v>
      </c>
      <c r="X20" s="1">
        <v>487.69589999999999</v>
      </c>
      <c r="Y20" s="1">
        <v>3.6350150000000001</v>
      </c>
      <c r="Z20" s="1">
        <v>1</v>
      </c>
      <c r="AA20" s="1">
        <f t="shared" si="0"/>
        <v>40.337159999999997</v>
      </c>
      <c r="AB20" s="1">
        <v>240</v>
      </c>
      <c r="AC20" s="1" t="b">
        <f t="shared" si="1"/>
        <v>1</v>
      </c>
      <c r="AD20">
        <f t="shared" si="3"/>
        <v>137.68</v>
      </c>
      <c r="AE20">
        <f t="shared" si="4"/>
        <v>71.257851539802445</v>
      </c>
      <c r="AF20">
        <f t="shared" si="5"/>
        <v>1.8099494291109821</v>
      </c>
      <c r="AG20">
        <f t="shared" si="6"/>
        <v>56.828860000000006</v>
      </c>
    </row>
    <row r="21" spans="1:33" ht="13.2" x14ac:dyDescent="0.25">
      <c r="A21" s="4">
        <v>2</v>
      </c>
      <c r="B21" s="4">
        <v>4</v>
      </c>
      <c r="C21" s="4">
        <f t="shared" si="2"/>
        <v>7</v>
      </c>
      <c r="D21" s="1">
        <v>5</v>
      </c>
      <c r="E21" s="1">
        <v>46.051299999999998</v>
      </c>
      <c r="F21" s="1">
        <v>1</v>
      </c>
      <c r="G21" s="1" t="b">
        <v>1</v>
      </c>
      <c r="H21" s="1">
        <v>8.8525390000000002</v>
      </c>
      <c r="I21" s="1">
        <v>6</v>
      </c>
      <c r="J21" s="1">
        <v>0</v>
      </c>
      <c r="K21" s="1">
        <v>0</v>
      </c>
      <c r="L21" s="1">
        <v>6.0078989999999997E-3</v>
      </c>
      <c r="M21" s="1">
        <v>273.245</v>
      </c>
      <c r="N21" s="1">
        <v>0.40092230000000001</v>
      </c>
      <c r="O21" s="1">
        <v>10.66724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15</v>
      </c>
      <c r="W21" s="1">
        <v>4196.1360000000004</v>
      </c>
      <c r="X21" s="1">
        <v>1093.461</v>
      </c>
      <c r="Y21" s="1">
        <v>19.053339999999999</v>
      </c>
      <c r="Z21" s="1">
        <v>1</v>
      </c>
      <c r="AA21" s="1">
        <f t="shared" si="0"/>
        <v>26.531520999999998</v>
      </c>
      <c r="AB21" s="1">
        <v>240</v>
      </c>
      <c r="AC21" s="1" t="b">
        <f t="shared" si="1"/>
        <v>1</v>
      </c>
      <c r="AD21">
        <f t="shared" si="3"/>
        <v>137.68</v>
      </c>
      <c r="AE21">
        <f t="shared" si="4"/>
        <v>30.477454968041837</v>
      </c>
      <c r="AF21">
        <f t="shared" si="5"/>
        <v>0.77412735618826267</v>
      </c>
      <c r="AG21">
        <f t="shared" si="6"/>
        <v>19.519779</v>
      </c>
    </row>
    <row r="22" spans="1:33" ht="13.2" x14ac:dyDescent="0.25">
      <c r="A22" s="4">
        <v>3</v>
      </c>
      <c r="B22" s="4">
        <v>5</v>
      </c>
      <c r="C22" s="4">
        <f t="shared" si="2"/>
        <v>1</v>
      </c>
      <c r="D22" s="1">
        <v>1</v>
      </c>
      <c r="E22" s="1">
        <v>47.999020000000002</v>
      </c>
      <c r="F22" s="1">
        <v>6</v>
      </c>
      <c r="G22" s="1" t="b">
        <v>1</v>
      </c>
      <c r="H22" s="1">
        <v>13.289059999999999</v>
      </c>
      <c r="I22" s="1">
        <v>16</v>
      </c>
      <c r="J22" s="1">
        <v>0</v>
      </c>
      <c r="K22" s="1">
        <v>0</v>
      </c>
      <c r="L22" s="1">
        <v>8.7585219999999995E-3</v>
      </c>
      <c r="M22" s="1">
        <v>247.52279999999999</v>
      </c>
      <c r="N22" s="1">
        <v>0.41304750000000001</v>
      </c>
      <c r="O22" s="1">
        <v>21.057130000000001</v>
      </c>
      <c r="P22" s="1">
        <v>9</v>
      </c>
      <c r="Q22" s="1">
        <v>7</v>
      </c>
      <c r="R22" s="1">
        <v>0</v>
      </c>
      <c r="S22" s="1">
        <v>0</v>
      </c>
      <c r="T22" s="1">
        <v>1</v>
      </c>
      <c r="U22" s="1">
        <v>0</v>
      </c>
      <c r="V22" s="1">
        <v>48</v>
      </c>
      <c r="W22" s="1">
        <v>11578.27</v>
      </c>
      <c r="X22" s="1">
        <v>103.5341</v>
      </c>
      <c r="Y22" s="1">
        <v>0.59871379999999996</v>
      </c>
      <c r="Z22" s="1">
        <v>0</v>
      </c>
      <c r="AA22" s="1">
        <f t="shared" si="0"/>
        <v>13.652830000000002</v>
      </c>
      <c r="AB22" s="1">
        <v>150</v>
      </c>
      <c r="AC22" s="1" t="b">
        <f t="shared" si="1"/>
        <v>1</v>
      </c>
      <c r="AD22">
        <f t="shared" si="3"/>
        <v>93.74</v>
      </c>
      <c r="AE22">
        <f t="shared" si="4"/>
        <v>123.51472157030085</v>
      </c>
      <c r="AF22">
        <f t="shared" si="5"/>
        <v>3.1372739278856416</v>
      </c>
      <c r="AG22">
        <f t="shared" si="6"/>
        <v>34.34619</v>
      </c>
    </row>
    <row r="23" spans="1:33" ht="13.2" x14ac:dyDescent="0.25">
      <c r="A23" s="4">
        <v>3</v>
      </c>
      <c r="B23" s="4">
        <v>5</v>
      </c>
      <c r="C23" s="4">
        <f t="shared" si="2"/>
        <v>2</v>
      </c>
      <c r="D23" s="1">
        <v>2</v>
      </c>
      <c r="E23" s="1">
        <v>42.698729999999998</v>
      </c>
      <c r="F23" s="1">
        <v>5</v>
      </c>
      <c r="G23" s="1" t="b">
        <v>1</v>
      </c>
      <c r="H23" s="1">
        <v>10.309329999999999</v>
      </c>
      <c r="I23" s="1">
        <v>16</v>
      </c>
      <c r="J23" s="1">
        <v>0</v>
      </c>
      <c r="K23" s="1">
        <v>0</v>
      </c>
      <c r="L23" s="1">
        <v>1.1463589999999999E-2</v>
      </c>
      <c r="M23" s="1">
        <v>287.17669999999998</v>
      </c>
      <c r="N23" s="1">
        <v>0.2338761</v>
      </c>
      <c r="O23" s="1">
        <v>22.712890000000002</v>
      </c>
      <c r="P23" s="1">
        <v>9</v>
      </c>
      <c r="Q23" s="1">
        <v>2</v>
      </c>
      <c r="R23" s="1">
        <v>0</v>
      </c>
      <c r="S23" s="1">
        <v>0</v>
      </c>
      <c r="T23" s="1">
        <v>2</v>
      </c>
      <c r="U23" s="1">
        <v>5</v>
      </c>
      <c r="V23" s="1">
        <v>45</v>
      </c>
      <c r="W23" s="1">
        <v>16823.95</v>
      </c>
      <c r="X23" s="1">
        <v>110.339</v>
      </c>
      <c r="Y23" s="1">
        <v>0.66414620000000002</v>
      </c>
      <c r="Z23" s="1">
        <v>0</v>
      </c>
      <c r="AA23" s="1">
        <f t="shared" si="0"/>
        <v>9.6765099999999933</v>
      </c>
      <c r="AB23" s="1">
        <v>150</v>
      </c>
      <c r="AC23" s="1" t="b">
        <f t="shared" si="1"/>
        <v>1</v>
      </c>
      <c r="AD23">
        <f t="shared" si="3"/>
        <v>93.74</v>
      </c>
      <c r="AE23">
        <f t="shared" si="4"/>
        <v>179.47461062513335</v>
      </c>
      <c r="AF23">
        <f t="shared" si="5"/>
        <v>4.5586551098783872</v>
      </c>
      <c r="AG23">
        <f t="shared" si="6"/>
        <v>33.022220000000004</v>
      </c>
    </row>
    <row r="24" spans="1:33" ht="13.2" x14ac:dyDescent="0.25">
      <c r="A24" s="4">
        <v>3</v>
      </c>
      <c r="B24" s="4">
        <v>5</v>
      </c>
      <c r="C24" s="4">
        <f t="shared" si="2"/>
        <v>3</v>
      </c>
      <c r="D24" s="1">
        <v>3</v>
      </c>
      <c r="E24" s="1">
        <v>37.884030000000003</v>
      </c>
      <c r="F24" s="1">
        <v>4</v>
      </c>
      <c r="G24" s="1" t="b">
        <v>1</v>
      </c>
      <c r="H24" s="1">
        <v>10.509029999999999</v>
      </c>
      <c r="I24" s="1">
        <v>12</v>
      </c>
      <c r="J24" s="1">
        <v>0</v>
      </c>
      <c r="K24" s="1">
        <v>0</v>
      </c>
      <c r="L24" s="1">
        <v>1.3774079999999999E-2</v>
      </c>
      <c r="M24" s="1">
        <v>331.35239999999999</v>
      </c>
      <c r="N24" s="1">
        <v>0.47171790000000002</v>
      </c>
      <c r="O24" s="1">
        <v>23.26709</v>
      </c>
      <c r="P24" s="1">
        <v>4</v>
      </c>
      <c r="Q24" s="1">
        <v>0</v>
      </c>
      <c r="R24" s="1">
        <v>4</v>
      </c>
      <c r="S24" s="1">
        <v>0</v>
      </c>
      <c r="T24" s="1">
        <v>0</v>
      </c>
      <c r="U24" s="1">
        <v>0</v>
      </c>
      <c r="V24" s="1">
        <v>30</v>
      </c>
      <c r="W24" s="1">
        <v>12653.42</v>
      </c>
      <c r="X24" s="1">
        <v>54.871740000000003</v>
      </c>
      <c r="Y24" s="1">
        <v>0.47352539999999999</v>
      </c>
      <c r="Z24" s="1">
        <v>0</v>
      </c>
      <c r="AA24" s="1">
        <f t="shared" si="0"/>
        <v>4.1079100000000039</v>
      </c>
      <c r="AB24" s="1">
        <v>180</v>
      </c>
      <c r="AC24" s="1" t="b">
        <f t="shared" si="1"/>
        <v>1</v>
      </c>
      <c r="AD24">
        <f t="shared" si="3"/>
        <v>93.74</v>
      </c>
      <c r="AE24">
        <f t="shared" si="4"/>
        <v>134.98421164924258</v>
      </c>
      <c r="AF24">
        <f t="shared" si="5"/>
        <v>3.4285989758907616</v>
      </c>
      <c r="AG24">
        <f t="shared" si="6"/>
        <v>33.776119999999999</v>
      </c>
    </row>
    <row r="25" spans="1:33" ht="13.2" x14ac:dyDescent="0.25">
      <c r="A25" s="4">
        <v>3</v>
      </c>
      <c r="B25" s="4">
        <v>5</v>
      </c>
      <c r="C25" s="4">
        <f t="shared" si="2"/>
        <v>5</v>
      </c>
      <c r="D25" s="1">
        <v>4</v>
      </c>
      <c r="E25" s="1">
        <v>50.654049999999998</v>
      </c>
      <c r="F25" s="1">
        <v>1</v>
      </c>
      <c r="G25" s="1" t="b">
        <v>1</v>
      </c>
      <c r="H25" s="1">
        <v>6.054443</v>
      </c>
      <c r="I25" s="1">
        <v>6</v>
      </c>
      <c r="J25" s="1">
        <v>0</v>
      </c>
      <c r="K25" s="1">
        <v>0</v>
      </c>
      <c r="L25" s="1">
        <v>8.6443279999999997E-3</v>
      </c>
      <c r="M25" s="1">
        <v>168.9228</v>
      </c>
      <c r="N25" s="1">
        <v>0.35397770000000001</v>
      </c>
      <c r="O25" s="1">
        <v>7.4191890000000003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14</v>
      </c>
      <c r="W25" s="1">
        <v>8570.5910000000003</v>
      </c>
      <c r="X25" s="1">
        <v>1000.049</v>
      </c>
      <c r="Y25" s="1">
        <v>1.915257</v>
      </c>
      <c r="Z25" s="1">
        <v>0</v>
      </c>
      <c r="AA25" s="1">
        <f t="shared" si="0"/>
        <v>37.180417999999996</v>
      </c>
      <c r="AB25" s="1">
        <v>240</v>
      </c>
      <c r="AC25" s="1" t="b">
        <f t="shared" si="1"/>
        <v>1</v>
      </c>
      <c r="AD25">
        <f t="shared" si="3"/>
        <v>93.74</v>
      </c>
      <c r="AE25">
        <f t="shared" si="4"/>
        <v>91.42938980157885</v>
      </c>
      <c r="AF25">
        <f t="shared" si="5"/>
        <v>2.3223065009601025</v>
      </c>
      <c r="AG25">
        <f t="shared" si="6"/>
        <v>13.473632000000002</v>
      </c>
    </row>
    <row r="26" spans="1:33" ht="13.2" x14ac:dyDescent="0.25">
      <c r="A26" s="4">
        <v>3</v>
      </c>
      <c r="B26" s="4">
        <v>5</v>
      </c>
      <c r="C26" s="4">
        <f t="shared" si="2"/>
        <v>6</v>
      </c>
      <c r="D26" s="1">
        <v>5</v>
      </c>
      <c r="E26" s="1">
        <v>64.438479999999998</v>
      </c>
      <c r="F26" s="1">
        <v>1</v>
      </c>
      <c r="G26" s="1" t="b">
        <v>1</v>
      </c>
      <c r="H26" s="1">
        <v>12.337160000000001</v>
      </c>
      <c r="I26" s="1">
        <v>14</v>
      </c>
      <c r="J26" s="1">
        <v>0</v>
      </c>
      <c r="K26" s="1">
        <v>0</v>
      </c>
      <c r="L26" s="1">
        <v>2.585981E-2</v>
      </c>
      <c r="M26" s="1">
        <v>203.06270000000001</v>
      </c>
      <c r="N26" s="1">
        <v>2.558942</v>
      </c>
      <c r="O26" s="1">
        <v>20.412109999999998</v>
      </c>
      <c r="P26" s="1">
        <v>5</v>
      </c>
      <c r="Q26" s="1">
        <v>1</v>
      </c>
      <c r="R26" s="1">
        <v>4</v>
      </c>
      <c r="S26" s="1">
        <v>0</v>
      </c>
      <c r="T26" s="1">
        <v>0</v>
      </c>
      <c r="U26" s="1">
        <v>0</v>
      </c>
      <c r="V26" s="1">
        <v>47</v>
      </c>
      <c r="W26" s="1">
        <v>14775.53</v>
      </c>
      <c r="X26" s="1">
        <v>319.2269</v>
      </c>
      <c r="Y26" s="1">
        <v>2.133219</v>
      </c>
      <c r="Z26" s="1">
        <v>0</v>
      </c>
      <c r="AA26" s="1">
        <f t="shared" si="0"/>
        <v>31.689210000000003</v>
      </c>
      <c r="AB26" s="1">
        <v>240</v>
      </c>
      <c r="AC26" s="1" t="b">
        <f t="shared" si="1"/>
        <v>1</v>
      </c>
      <c r="AD26">
        <f t="shared" si="3"/>
        <v>93.74</v>
      </c>
      <c r="AE26">
        <f t="shared" si="4"/>
        <v>157.62246639641563</v>
      </c>
      <c r="AF26">
        <f t="shared" si="5"/>
        <v>4.0036106464689567</v>
      </c>
      <c r="AG26">
        <f t="shared" si="6"/>
        <v>32.749269999999996</v>
      </c>
    </row>
    <row r="27" spans="1:33" ht="13.2" x14ac:dyDescent="0.25">
      <c r="A27" s="4">
        <v>3</v>
      </c>
      <c r="B27" s="1">
        <v>6</v>
      </c>
      <c r="C27" s="4">
        <f t="shared" si="2"/>
        <v>1</v>
      </c>
      <c r="D27" s="1">
        <v>1</v>
      </c>
      <c r="E27" s="1">
        <v>37.52319</v>
      </c>
      <c r="F27" s="1">
        <v>6</v>
      </c>
      <c r="G27" s="1" t="b">
        <v>1</v>
      </c>
      <c r="H27" s="1">
        <v>16.086179999999999</v>
      </c>
      <c r="I27" s="1">
        <v>27</v>
      </c>
      <c r="J27" s="1">
        <v>0</v>
      </c>
      <c r="K27" s="1">
        <v>0</v>
      </c>
      <c r="L27" s="1">
        <v>2.3525239999999999E-2</v>
      </c>
      <c r="M27" s="1">
        <v>460.46030000000002</v>
      </c>
      <c r="N27" s="1">
        <v>0.73159130000000006</v>
      </c>
      <c r="O27" s="1">
        <v>13.187989999999999</v>
      </c>
      <c r="P27" s="1">
        <v>7</v>
      </c>
      <c r="Q27" s="1">
        <v>6</v>
      </c>
      <c r="R27" s="1">
        <v>0</v>
      </c>
      <c r="S27" s="1">
        <v>0</v>
      </c>
      <c r="T27" s="1">
        <v>0</v>
      </c>
      <c r="U27" s="1">
        <v>0</v>
      </c>
      <c r="V27" s="1">
        <v>62</v>
      </c>
      <c r="W27" s="1">
        <v>24250.52</v>
      </c>
      <c r="X27" s="1">
        <v>167.654</v>
      </c>
      <c r="Y27" s="1">
        <v>1.0533999999999999</v>
      </c>
      <c r="Z27" s="1">
        <v>1</v>
      </c>
      <c r="AA27" s="1">
        <f t="shared" si="0"/>
        <v>8.2490200000000016</v>
      </c>
      <c r="AB27" s="1">
        <v>150</v>
      </c>
      <c r="AC27" s="1" t="b">
        <f t="shared" si="1"/>
        <v>1</v>
      </c>
      <c r="AD27">
        <f t="shared" si="3"/>
        <v>137.68</v>
      </c>
      <c r="AE27">
        <f t="shared" si="4"/>
        <v>176.13683904706565</v>
      </c>
      <c r="AF27">
        <f t="shared" si="5"/>
        <v>4.4738757117954675</v>
      </c>
      <c r="AG27">
        <f t="shared" si="6"/>
        <v>29.274169999999998</v>
      </c>
    </row>
    <row r="28" spans="1:33" ht="13.2" x14ac:dyDescent="0.25">
      <c r="A28" s="4">
        <v>3</v>
      </c>
      <c r="B28" s="1">
        <v>6</v>
      </c>
      <c r="C28" s="4">
        <f t="shared" si="2"/>
        <v>2</v>
      </c>
      <c r="D28" s="1">
        <v>2</v>
      </c>
      <c r="E28" s="1">
        <v>31.823239999999998</v>
      </c>
      <c r="F28" s="1">
        <v>5</v>
      </c>
      <c r="G28" s="1" t="b">
        <v>1</v>
      </c>
      <c r="H28" s="1">
        <v>9.8818359999999998</v>
      </c>
      <c r="I28" s="1">
        <v>15</v>
      </c>
      <c r="J28" s="1">
        <v>0</v>
      </c>
      <c r="K28" s="1">
        <v>0</v>
      </c>
      <c r="L28" s="1">
        <v>1.02132E-2</v>
      </c>
      <c r="M28" s="1">
        <v>212.43459999999999</v>
      </c>
      <c r="N28" s="1">
        <v>0.26168829999999998</v>
      </c>
      <c r="O28" s="1">
        <v>16.503910000000001</v>
      </c>
      <c r="P28" s="1">
        <v>7</v>
      </c>
      <c r="Q28" s="1">
        <v>1</v>
      </c>
      <c r="R28" s="1">
        <v>0</v>
      </c>
      <c r="S28" s="1">
        <v>0</v>
      </c>
      <c r="T28" s="1">
        <v>1</v>
      </c>
      <c r="U28" s="1">
        <v>5</v>
      </c>
      <c r="V28" s="1">
        <v>37</v>
      </c>
      <c r="W28" s="1">
        <v>12001.27</v>
      </c>
      <c r="X28" s="1">
        <v>126.3644</v>
      </c>
      <c r="Y28" s="1">
        <v>0.80161649999999995</v>
      </c>
      <c r="Z28" s="1">
        <v>1</v>
      </c>
      <c r="AA28" s="1">
        <f t="shared" si="0"/>
        <v>5.4374939999999974</v>
      </c>
      <c r="AB28" s="1">
        <v>150</v>
      </c>
      <c r="AC28" s="1" t="b">
        <f t="shared" si="1"/>
        <v>1</v>
      </c>
      <c r="AD28">
        <f t="shared" si="3"/>
        <v>137.68</v>
      </c>
      <c r="AE28">
        <f t="shared" si="4"/>
        <v>87.167852992446257</v>
      </c>
      <c r="AF28">
        <f t="shared" si="5"/>
        <v>2.2140634660081346</v>
      </c>
      <c r="AG28">
        <f t="shared" si="6"/>
        <v>26.385746000000001</v>
      </c>
    </row>
    <row r="29" spans="1:33" ht="13.2" x14ac:dyDescent="0.25">
      <c r="A29" s="4">
        <v>3</v>
      </c>
      <c r="B29" s="1">
        <v>6</v>
      </c>
      <c r="C29" s="4">
        <f t="shared" si="2"/>
        <v>3</v>
      </c>
      <c r="D29" s="1">
        <v>3</v>
      </c>
      <c r="E29" s="1">
        <v>63.483890000000002</v>
      </c>
      <c r="F29" s="1">
        <v>4</v>
      </c>
      <c r="G29" s="1" t="b">
        <v>1</v>
      </c>
      <c r="H29" s="1">
        <v>9.7451170000000005</v>
      </c>
      <c r="I29" s="1">
        <v>19</v>
      </c>
      <c r="J29" s="1">
        <v>0</v>
      </c>
      <c r="K29" s="1">
        <v>0</v>
      </c>
      <c r="L29" s="1">
        <v>8.521018E-3</v>
      </c>
      <c r="M29" s="1">
        <v>100.739</v>
      </c>
      <c r="N29" s="1">
        <v>0.1414723</v>
      </c>
      <c r="O29" s="1">
        <v>42.798099999999998</v>
      </c>
      <c r="P29" s="1">
        <v>11</v>
      </c>
      <c r="Q29" s="1">
        <v>5</v>
      </c>
      <c r="R29" s="1">
        <v>4</v>
      </c>
      <c r="S29" s="1">
        <v>0</v>
      </c>
      <c r="T29" s="1">
        <v>0</v>
      </c>
      <c r="U29" s="1">
        <v>0</v>
      </c>
      <c r="V29" s="1">
        <v>51</v>
      </c>
      <c r="W29" s="1">
        <v>23343.89</v>
      </c>
      <c r="X29" s="1">
        <v>490.50810000000001</v>
      </c>
      <c r="Y29" s="1">
        <v>1.956825</v>
      </c>
      <c r="Z29" s="1">
        <v>1</v>
      </c>
      <c r="AA29" s="1">
        <f t="shared" si="0"/>
        <v>10.940673000000004</v>
      </c>
      <c r="AB29" s="1">
        <v>180</v>
      </c>
      <c r="AC29" s="1" t="b">
        <f t="shared" si="1"/>
        <v>1</v>
      </c>
      <c r="AD29">
        <f t="shared" si="3"/>
        <v>137.68</v>
      </c>
      <c r="AE29">
        <f t="shared" si="4"/>
        <v>169.55178675188841</v>
      </c>
      <c r="AF29">
        <f t="shared" si="5"/>
        <v>4.3066153834979657</v>
      </c>
      <c r="AG29">
        <f t="shared" si="6"/>
        <v>52.543216999999999</v>
      </c>
    </row>
    <row r="30" spans="1:33" ht="13.2" x14ac:dyDescent="0.25">
      <c r="A30" s="4">
        <v>3</v>
      </c>
      <c r="B30" s="1">
        <v>6</v>
      </c>
      <c r="C30" s="4">
        <f t="shared" si="2"/>
        <v>4</v>
      </c>
      <c r="D30" s="1">
        <v>4</v>
      </c>
      <c r="E30" s="1">
        <v>50.7395</v>
      </c>
      <c r="F30" s="1">
        <v>1</v>
      </c>
      <c r="G30" s="1" t="b">
        <v>1</v>
      </c>
      <c r="H30" s="1">
        <v>12.87646</v>
      </c>
      <c r="I30" s="1">
        <v>20</v>
      </c>
      <c r="J30" s="1">
        <v>0</v>
      </c>
      <c r="K30" s="1">
        <v>0</v>
      </c>
      <c r="L30" s="1">
        <v>1.9729070000000001E-2</v>
      </c>
      <c r="M30" s="1">
        <v>113.8955</v>
      </c>
      <c r="N30" s="1">
        <v>1.871659</v>
      </c>
      <c r="O30" s="1">
        <v>14.763920000000001</v>
      </c>
      <c r="P30" s="1">
        <v>5</v>
      </c>
      <c r="Q30" s="1">
        <v>1</v>
      </c>
      <c r="R30" s="1">
        <v>1</v>
      </c>
      <c r="S30" s="1">
        <v>0</v>
      </c>
      <c r="T30" s="1">
        <v>1</v>
      </c>
      <c r="U30" s="1">
        <v>0</v>
      </c>
      <c r="V30" s="1">
        <v>46</v>
      </c>
      <c r="W30" s="1">
        <v>14036.28</v>
      </c>
      <c r="X30" s="1">
        <v>1146.0820000000001</v>
      </c>
      <c r="Y30" s="1">
        <v>3.2383160000000002</v>
      </c>
      <c r="Z30" s="1">
        <v>1</v>
      </c>
      <c r="AA30" s="1">
        <f t="shared" si="0"/>
        <v>23.099119999999999</v>
      </c>
      <c r="AB30" s="1">
        <v>240</v>
      </c>
      <c r="AC30" s="1" t="b">
        <f t="shared" si="1"/>
        <v>1</v>
      </c>
      <c r="AD30">
        <f t="shared" si="3"/>
        <v>137.68</v>
      </c>
      <c r="AE30">
        <f t="shared" si="4"/>
        <v>101.9485764090645</v>
      </c>
      <c r="AF30">
        <f t="shared" si="5"/>
        <v>2.5894938407902384</v>
      </c>
      <c r="AG30">
        <f t="shared" si="6"/>
        <v>27.64038</v>
      </c>
    </row>
    <row r="31" spans="1:33" ht="13.2" x14ac:dyDescent="0.25">
      <c r="A31" s="4">
        <v>3</v>
      </c>
      <c r="B31" s="1">
        <v>6</v>
      </c>
      <c r="C31" s="4">
        <f t="shared" si="2"/>
        <v>7</v>
      </c>
      <c r="D31" s="1">
        <v>5</v>
      </c>
      <c r="E31" s="1">
        <v>64.486819999999994</v>
      </c>
      <c r="F31" s="1">
        <v>1</v>
      </c>
      <c r="G31" s="1" t="b">
        <v>1</v>
      </c>
      <c r="H31" s="1">
        <v>25.72729</v>
      </c>
      <c r="I31" s="1">
        <v>39</v>
      </c>
      <c r="J31" s="1">
        <v>0</v>
      </c>
      <c r="K31" s="1">
        <v>0</v>
      </c>
      <c r="L31" s="1">
        <v>6.4766649999999995E-2</v>
      </c>
      <c r="M31" s="1">
        <v>1019.766</v>
      </c>
      <c r="N31" s="1">
        <v>5.0624260000000003</v>
      </c>
      <c r="O31" s="1">
        <v>8.6633300000000002</v>
      </c>
      <c r="P31" s="1">
        <v>3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74</v>
      </c>
      <c r="W31" s="1">
        <v>41302.54</v>
      </c>
      <c r="X31" s="1">
        <v>1215.107</v>
      </c>
      <c r="Y31" s="1">
        <v>3.7198380000000002</v>
      </c>
      <c r="Z31" s="1">
        <v>1</v>
      </c>
      <c r="AA31" s="1">
        <f t="shared" si="0"/>
        <v>30.096199999999996</v>
      </c>
      <c r="AB31" s="1">
        <v>240</v>
      </c>
      <c r="AC31" s="1" t="b">
        <f t="shared" si="1"/>
        <v>1</v>
      </c>
      <c r="AD31">
        <f t="shared" si="3"/>
        <v>137.68</v>
      </c>
      <c r="AE31">
        <f t="shared" si="4"/>
        <v>299.98939570017433</v>
      </c>
      <c r="AF31">
        <f t="shared" si="5"/>
        <v>7.6197306507844278</v>
      </c>
      <c r="AG31">
        <f t="shared" si="6"/>
        <v>34.390619999999998</v>
      </c>
    </row>
    <row r="32" spans="1:33" ht="13.2" x14ac:dyDescent="0.25">
      <c r="A32" s="4">
        <v>4</v>
      </c>
      <c r="B32" s="4">
        <v>7</v>
      </c>
      <c r="C32" s="4">
        <f t="shared" si="2"/>
        <v>1</v>
      </c>
      <c r="D32" s="1">
        <v>1</v>
      </c>
      <c r="E32" s="1">
        <v>85.532709999999994</v>
      </c>
      <c r="F32" s="1">
        <v>6</v>
      </c>
      <c r="G32" s="1" t="b">
        <v>1</v>
      </c>
      <c r="H32" s="1">
        <v>23.059570000000001</v>
      </c>
      <c r="I32" s="1">
        <v>23</v>
      </c>
      <c r="J32" s="1">
        <v>0</v>
      </c>
      <c r="K32" s="1">
        <v>0</v>
      </c>
      <c r="L32" s="1">
        <v>1.735503E-2</v>
      </c>
      <c r="M32" s="1">
        <v>544.54930000000002</v>
      </c>
      <c r="N32" s="1">
        <v>0.32749270000000003</v>
      </c>
      <c r="O32" s="1">
        <v>43.647950000000002</v>
      </c>
      <c r="P32" s="1">
        <v>10</v>
      </c>
      <c r="Q32" s="1">
        <v>8</v>
      </c>
      <c r="R32" s="1">
        <v>0</v>
      </c>
      <c r="S32" s="1">
        <v>0</v>
      </c>
      <c r="T32" s="1">
        <v>1</v>
      </c>
      <c r="U32" s="1">
        <v>0</v>
      </c>
      <c r="V32" s="1">
        <v>112</v>
      </c>
      <c r="W32" s="1">
        <v>14900.98</v>
      </c>
      <c r="X32" s="1">
        <v>198.357</v>
      </c>
      <c r="Y32" s="1">
        <v>1.5369159999999999</v>
      </c>
      <c r="Z32" s="1">
        <v>0</v>
      </c>
      <c r="AA32" s="1">
        <f t="shared" si="0"/>
        <v>18.825189999999992</v>
      </c>
      <c r="AB32" s="1">
        <v>150</v>
      </c>
      <c r="AC32" s="1" t="b">
        <f t="shared" si="1"/>
        <v>1</v>
      </c>
      <c r="AD32">
        <f t="shared" si="3"/>
        <v>93.74</v>
      </c>
      <c r="AE32">
        <f t="shared" si="4"/>
        <v>158.96074247919779</v>
      </c>
      <c r="AF32">
        <f t="shared" si="5"/>
        <v>4.0376028589716233</v>
      </c>
      <c r="AG32">
        <f t="shared" si="6"/>
        <v>66.707520000000002</v>
      </c>
    </row>
    <row r="33" spans="1:33" ht="13.2" x14ac:dyDescent="0.25">
      <c r="A33" s="4">
        <v>4</v>
      </c>
      <c r="B33" s="4">
        <v>7</v>
      </c>
      <c r="C33" s="4">
        <f t="shared" si="2"/>
        <v>2</v>
      </c>
      <c r="D33" s="1">
        <v>2</v>
      </c>
      <c r="E33" s="1">
        <v>89.134280000000004</v>
      </c>
      <c r="F33" s="1">
        <v>5</v>
      </c>
      <c r="G33" s="1" t="b">
        <v>1</v>
      </c>
      <c r="H33" s="1">
        <v>18.871089999999999</v>
      </c>
      <c r="I33" s="1">
        <v>16</v>
      </c>
      <c r="J33" s="1">
        <v>0</v>
      </c>
      <c r="K33" s="1">
        <v>0</v>
      </c>
      <c r="L33" s="1">
        <v>1.190686E-2</v>
      </c>
      <c r="M33" s="1">
        <v>535.68430000000001</v>
      </c>
      <c r="N33" s="1">
        <v>0.56442519999999996</v>
      </c>
      <c r="O33" s="1">
        <v>51.948239999999998</v>
      </c>
      <c r="P33" s="1">
        <v>8</v>
      </c>
      <c r="Q33" s="1">
        <v>3</v>
      </c>
      <c r="R33" s="1">
        <v>0</v>
      </c>
      <c r="S33" s="1">
        <v>0</v>
      </c>
      <c r="T33" s="1">
        <v>0</v>
      </c>
      <c r="U33" s="1">
        <v>5</v>
      </c>
      <c r="V33" s="1">
        <v>122</v>
      </c>
      <c r="W33" s="1">
        <v>15729.6</v>
      </c>
      <c r="X33" s="1">
        <v>200.23429999999999</v>
      </c>
      <c r="Y33" s="1">
        <v>1.938329</v>
      </c>
      <c r="Z33" s="1">
        <v>0</v>
      </c>
      <c r="AA33" s="1">
        <f t="shared" si="0"/>
        <v>18.31495000000001</v>
      </c>
      <c r="AB33" s="1">
        <v>150</v>
      </c>
      <c r="AC33" s="1" t="b">
        <f t="shared" si="1"/>
        <v>1</v>
      </c>
      <c r="AD33">
        <f t="shared" si="3"/>
        <v>93.74</v>
      </c>
      <c r="AE33">
        <f t="shared" si="4"/>
        <v>167.80029869852785</v>
      </c>
      <c r="AF33">
        <f t="shared" si="5"/>
        <v>4.262127586942607</v>
      </c>
      <c r="AG33">
        <f t="shared" si="6"/>
        <v>70.819329999999994</v>
      </c>
    </row>
    <row r="34" spans="1:33" ht="13.2" x14ac:dyDescent="0.25">
      <c r="A34" s="4">
        <v>4</v>
      </c>
      <c r="B34" s="4">
        <v>7</v>
      </c>
      <c r="C34" s="4">
        <f t="shared" si="2"/>
        <v>3</v>
      </c>
      <c r="D34" s="1">
        <v>3</v>
      </c>
      <c r="E34" s="1">
        <v>82.706540000000004</v>
      </c>
      <c r="F34" s="1">
        <v>4</v>
      </c>
      <c r="G34" s="1" t="b">
        <v>1</v>
      </c>
      <c r="H34" s="1">
        <v>21.081050000000001</v>
      </c>
      <c r="I34" s="1">
        <v>26</v>
      </c>
      <c r="J34" s="1">
        <v>0</v>
      </c>
      <c r="K34" s="1">
        <v>0</v>
      </c>
      <c r="L34" s="1">
        <v>1.7249279999999999E-2</v>
      </c>
      <c r="M34" s="1">
        <v>521.08659999999998</v>
      </c>
      <c r="N34" s="1">
        <v>0.3633748</v>
      </c>
      <c r="O34" s="1">
        <v>48.588380000000001</v>
      </c>
      <c r="P34" s="1">
        <v>9</v>
      </c>
      <c r="Q34" s="1">
        <v>1</v>
      </c>
      <c r="R34" s="1">
        <v>4</v>
      </c>
      <c r="S34" s="1">
        <v>0</v>
      </c>
      <c r="T34" s="1">
        <v>0</v>
      </c>
      <c r="U34" s="1">
        <v>0</v>
      </c>
      <c r="V34" s="1">
        <v>134</v>
      </c>
      <c r="W34" s="1">
        <v>19246.77</v>
      </c>
      <c r="X34" s="1">
        <v>328.63479999999998</v>
      </c>
      <c r="Y34" s="1">
        <v>4.6896279999999999</v>
      </c>
      <c r="Z34" s="1">
        <v>0</v>
      </c>
      <c r="AA34" s="1">
        <f t="shared" si="0"/>
        <v>13.037109999999998</v>
      </c>
      <c r="AB34" s="1">
        <v>180</v>
      </c>
      <c r="AC34" s="1" t="b">
        <f t="shared" si="1"/>
        <v>1</v>
      </c>
      <c r="AD34">
        <f t="shared" si="3"/>
        <v>93.74</v>
      </c>
      <c r="AE34">
        <f t="shared" si="4"/>
        <v>205.32078088329425</v>
      </c>
      <c r="AF34">
        <f t="shared" si="5"/>
        <v>5.2151478344356734</v>
      </c>
      <c r="AG34">
        <f t="shared" si="6"/>
        <v>69.669430000000006</v>
      </c>
    </row>
    <row r="35" spans="1:33" ht="13.2" x14ac:dyDescent="0.25">
      <c r="A35" s="4">
        <v>4</v>
      </c>
      <c r="B35" s="4">
        <v>7</v>
      </c>
      <c r="C35" s="4">
        <f t="shared" si="2"/>
        <v>5</v>
      </c>
      <c r="D35" s="1">
        <v>4</v>
      </c>
      <c r="E35" s="1">
        <v>251.30619999999999</v>
      </c>
      <c r="F35" s="1">
        <v>1</v>
      </c>
      <c r="G35" s="1" t="b">
        <v>1</v>
      </c>
      <c r="H35" s="1">
        <v>46.736330000000002</v>
      </c>
      <c r="I35" s="1">
        <v>33</v>
      </c>
      <c r="J35" s="1">
        <v>0</v>
      </c>
      <c r="K35" s="1">
        <v>0</v>
      </c>
      <c r="L35" s="1">
        <v>3.0684739999999999E-2</v>
      </c>
      <c r="M35" s="1">
        <v>533.23099999999999</v>
      </c>
      <c r="N35" s="1">
        <v>0.69605490000000003</v>
      </c>
      <c r="O35" s="1">
        <v>142.71090000000001</v>
      </c>
      <c r="P35" s="1">
        <v>16</v>
      </c>
      <c r="Q35" s="1">
        <v>4</v>
      </c>
      <c r="R35" s="1">
        <v>1</v>
      </c>
      <c r="S35" s="1">
        <v>1</v>
      </c>
      <c r="T35" s="1">
        <v>3</v>
      </c>
      <c r="U35" s="1">
        <v>0</v>
      </c>
      <c r="V35" s="1">
        <v>211</v>
      </c>
      <c r="W35" s="1">
        <v>35868.93</v>
      </c>
      <c r="X35" s="1">
        <v>2143.7669999999998</v>
      </c>
      <c r="Y35" s="1">
        <v>8.3382780000000007</v>
      </c>
      <c r="Z35" s="1">
        <v>0</v>
      </c>
      <c r="AA35" s="1">
        <f t="shared" si="0"/>
        <v>61.858969999999971</v>
      </c>
      <c r="AB35" s="1">
        <v>240</v>
      </c>
      <c r="AC35" s="1" t="b">
        <f t="shared" si="1"/>
        <v>0</v>
      </c>
      <c r="AD35">
        <f t="shared" si="3"/>
        <v>93.74</v>
      </c>
      <c r="AE35">
        <f t="shared" si="4"/>
        <v>382.64273522509069</v>
      </c>
      <c r="AF35">
        <f t="shared" si="5"/>
        <v>9.7191254747173037</v>
      </c>
      <c r="AG35">
        <f t="shared" si="6"/>
        <v>189.44723000000002</v>
      </c>
    </row>
    <row r="36" spans="1:33" ht="13.2" x14ac:dyDescent="0.25">
      <c r="A36" s="4">
        <v>4</v>
      </c>
      <c r="B36" s="4">
        <v>7</v>
      </c>
      <c r="C36" s="4">
        <f t="shared" si="2"/>
        <v>6</v>
      </c>
      <c r="D36" s="1">
        <v>5</v>
      </c>
      <c r="E36" s="1">
        <v>58.052250000000001</v>
      </c>
      <c r="F36" s="1">
        <v>1</v>
      </c>
      <c r="G36" s="1" t="b">
        <v>1</v>
      </c>
      <c r="H36" s="1">
        <v>33.599119999999999</v>
      </c>
      <c r="I36" s="1">
        <v>25</v>
      </c>
      <c r="J36" s="1">
        <v>0</v>
      </c>
      <c r="K36" s="1">
        <v>0</v>
      </c>
      <c r="L36" s="1">
        <v>3.3588640000000003E-2</v>
      </c>
      <c r="M36" s="1">
        <v>434.2604</v>
      </c>
      <c r="N36" s="1">
        <v>1.831682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77</v>
      </c>
      <c r="W36" s="1">
        <v>10414.040000000001</v>
      </c>
      <c r="X36" s="1">
        <v>394.44740000000002</v>
      </c>
      <c r="Y36" s="1">
        <v>1.8808199999999999</v>
      </c>
      <c r="Z36" s="1">
        <v>0</v>
      </c>
      <c r="AA36" s="1">
        <f t="shared" si="0"/>
        <v>24.453130000000002</v>
      </c>
      <c r="AB36" s="1">
        <v>240</v>
      </c>
      <c r="AC36" s="1" t="b">
        <f t="shared" si="1"/>
        <v>1</v>
      </c>
      <c r="AD36">
        <f t="shared" si="3"/>
        <v>93.74</v>
      </c>
      <c r="AE36">
        <f t="shared" si="4"/>
        <v>111.09494346063582</v>
      </c>
      <c r="AF36">
        <f t="shared" si="5"/>
        <v>2.8218115639001495</v>
      </c>
      <c r="AG36">
        <f t="shared" si="6"/>
        <v>33.599119999999999</v>
      </c>
    </row>
    <row r="37" spans="1:33" ht="13.2" x14ac:dyDescent="0.25">
      <c r="A37" s="4">
        <v>4</v>
      </c>
      <c r="B37" s="4">
        <v>8</v>
      </c>
      <c r="C37" s="4">
        <f t="shared" si="2"/>
        <v>1</v>
      </c>
      <c r="D37" s="1">
        <v>1</v>
      </c>
      <c r="E37" s="1">
        <v>68.925290000000004</v>
      </c>
      <c r="F37" s="1">
        <v>6</v>
      </c>
      <c r="G37" s="1" t="b">
        <v>1</v>
      </c>
      <c r="H37" s="1">
        <v>21.291989999999998</v>
      </c>
      <c r="I37" s="1">
        <v>17</v>
      </c>
      <c r="J37" s="1">
        <v>0</v>
      </c>
      <c r="K37" s="1">
        <v>0</v>
      </c>
      <c r="L37" s="1">
        <v>2.530423E-2</v>
      </c>
      <c r="M37" s="1">
        <v>536.7962</v>
      </c>
      <c r="N37" s="1">
        <v>0.51975000000000005</v>
      </c>
      <c r="O37" s="1">
        <v>31.39697</v>
      </c>
      <c r="P37" s="1">
        <v>10</v>
      </c>
      <c r="Q37" s="1">
        <v>6</v>
      </c>
      <c r="R37" s="1">
        <v>1</v>
      </c>
      <c r="S37" s="1">
        <v>0</v>
      </c>
      <c r="T37" s="1">
        <v>0</v>
      </c>
      <c r="U37" s="1">
        <v>0</v>
      </c>
      <c r="V37" s="1">
        <v>48</v>
      </c>
      <c r="W37" s="1">
        <v>33921.800000000003</v>
      </c>
      <c r="X37" s="1">
        <v>526.52239999999995</v>
      </c>
      <c r="Y37" s="1">
        <v>2.4817450000000001</v>
      </c>
      <c r="Z37" s="1">
        <v>1</v>
      </c>
      <c r="AA37" s="1">
        <f t="shared" si="0"/>
        <v>16.236330000000006</v>
      </c>
      <c r="AB37" s="1">
        <v>150</v>
      </c>
      <c r="AC37" s="1" t="b">
        <f t="shared" si="1"/>
        <v>1</v>
      </c>
      <c r="AD37">
        <f t="shared" si="3"/>
        <v>137.68</v>
      </c>
      <c r="AE37">
        <f t="shared" si="4"/>
        <v>246.38146426496223</v>
      </c>
      <c r="AF37">
        <f t="shared" si="5"/>
        <v>6.2580891923300408</v>
      </c>
      <c r="AG37">
        <f t="shared" si="6"/>
        <v>52.688959999999994</v>
      </c>
    </row>
    <row r="38" spans="1:33" ht="13.2" x14ac:dyDescent="0.25">
      <c r="A38" s="4">
        <v>4</v>
      </c>
      <c r="B38" s="4">
        <v>8</v>
      </c>
      <c r="C38" s="4">
        <f t="shared" si="2"/>
        <v>2</v>
      </c>
      <c r="D38" s="1">
        <v>2</v>
      </c>
      <c r="E38" s="1">
        <v>52.755369999999999</v>
      </c>
      <c r="F38" s="1">
        <v>5</v>
      </c>
      <c r="G38" s="1" t="b">
        <v>1</v>
      </c>
      <c r="H38" s="1">
        <v>10.410159999999999</v>
      </c>
      <c r="I38" s="1">
        <v>11</v>
      </c>
      <c r="J38" s="1">
        <v>0</v>
      </c>
      <c r="K38" s="1">
        <v>0</v>
      </c>
      <c r="L38" s="1">
        <v>8.5099770000000002E-3</v>
      </c>
      <c r="M38" s="1">
        <v>198.3879</v>
      </c>
      <c r="N38" s="1">
        <v>0.15369430000000001</v>
      </c>
      <c r="O38" s="1">
        <v>33.690919999999998</v>
      </c>
      <c r="P38" s="1">
        <v>7</v>
      </c>
      <c r="Q38" s="1">
        <v>0</v>
      </c>
      <c r="R38" s="1">
        <v>0</v>
      </c>
      <c r="S38" s="1">
        <v>0</v>
      </c>
      <c r="T38" s="1">
        <v>0</v>
      </c>
      <c r="U38" s="1">
        <v>5</v>
      </c>
      <c r="V38" s="1">
        <v>34</v>
      </c>
      <c r="W38" s="1">
        <v>28524.01</v>
      </c>
      <c r="X38" s="1">
        <v>403.75749999999999</v>
      </c>
      <c r="Y38" s="1">
        <v>2.0602580000000001</v>
      </c>
      <c r="Z38" s="1">
        <v>1</v>
      </c>
      <c r="AA38" s="1">
        <f t="shared" si="0"/>
        <v>8.6542900000000031</v>
      </c>
      <c r="AB38" s="1">
        <v>150</v>
      </c>
      <c r="AC38" s="1" t="b">
        <f t="shared" si="1"/>
        <v>1</v>
      </c>
      <c r="AD38">
        <f t="shared" si="3"/>
        <v>137.68</v>
      </c>
      <c r="AE38">
        <f t="shared" si="4"/>
        <v>207.17613306217314</v>
      </c>
      <c r="AF38">
        <f t="shared" si="5"/>
        <v>5.2622737797791972</v>
      </c>
      <c r="AG38">
        <f t="shared" si="6"/>
        <v>44.101079999999996</v>
      </c>
    </row>
    <row r="39" spans="1:33" ht="13.2" x14ac:dyDescent="0.25">
      <c r="A39" s="4">
        <v>4</v>
      </c>
      <c r="B39" s="4">
        <v>8</v>
      </c>
      <c r="C39" s="4">
        <f t="shared" si="2"/>
        <v>3</v>
      </c>
      <c r="D39" s="1">
        <v>3</v>
      </c>
      <c r="E39" s="1">
        <v>134.2422</v>
      </c>
      <c r="F39" s="1">
        <v>4</v>
      </c>
      <c r="G39" s="1" t="b">
        <v>1</v>
      </c>
      <c r="H39" s="1">
        <v>34.061520000000002</v>
      </c>
      <c r="I39" s="1">
        <v>30</v>
      </c>
      <c r="J39" s="1">
        <v>0</v>
      </c>
      <c r="K39" s="1">
        <v>0</v>
      </c>
      <c r="L39" s="1">
        <v>3.1065840000000001E-2</v>
      </c>
      <c r="M39" s="1">
        <v>673.73289999999997</v>
      </c>
      <c r="N39" s="1">
        <v>0.69537040000000006</v>
      </c>
      <c r="O39" s="1">
        <v>78.121089999999995</v>
      </c>
      <c r="P39" s="1">
        <v>12</v>
      </c>
      <c r="Q39" s="1">
        <v>4</v>
      </c>
      <c r="R39" s="1">
        <v>6</v>
      </c>
      <c r="S39" s="1">
        <v>0</v>
      </c>
      <c r="T39" s="1">
        <v>0</v>
      </c>
      <c r="U39" s="1">
        <v>0</v>
      </c>
      <c r="V39" s="1">
        <v>99</v>
      </c>
      <c r="W39" s="1">
        <v>47220.32</v>
      </c>
      <c r="X39" s="1">
        <v>561.61500000000001</v>
      </c>
      <c r="Y39" s="1">
        <v>3.5627610000000001</v>
      </c>
      <c r="Z39" s="1">
        <v>1</v>
      </c>
      <c r="AA39" s="1">
        <f t="shared" si="0"/>
        <v>22.05959</v>
      </c>
      <c r="AB39" s="1">
        <v>180</v>
      </c>
      <c r="AC39" s="1" t="b">
        <f t="shared" si="1"/>
        <v>1</v>
      </c>
      <c r="AD39">
        <f t="shared" si="3"/>
        <v>137.68</v>
      </c>
      <c r="AE39">
        <f t="shared" si="4"/>
        <v>342.97152818128995</v>
      </c>
      <c r="AF39">
        <f t="shared" si="5"/>
        <v>8.7114768158047653</v>
      </c>
      <c r="AG39">
        <f t="shared" si="6"/>
        <v>112.18261</v>
      </c>
    </row>
    <row r="40" spans="1:33" ht="13.2" x14ac:dyDescent="0.25">
      <c r="A40" s="4">
        <v>4</v>
      </c>
      <c r="B40" s="4">
        <v>8</v>
      </c>
      <c r="C40" s="4">
        <f t="shared" si="2"/>
        <v>4</v>
      </c>
      <c r="D40" s="1">
        <v>4</v>
      </c>
      <c r="E40" s="1">
        <v>251.458</v>
      </c>
      <c r="F40" s="1">
        <v>1</v>
      </c>
      <c r="G40" s="1" t="b">
        <v>1</v>
      </c>
      <c r="H40" s="1">
        <v>77.892089999999996</v>
      </c>
      <c r="I40" s="1">
        <v>26</v>
      </c>
      <c r="J40" s="1">
        <v>0</v>
      </c>
      <c r="K40" s="1">
        <v>0</v>
      </c>
      <c r="L40" s="1">
        <v>9.7335930000000001E-2</v>
      </c>
      <c r="M40" s="1">
        <v>1036.54</v>
      </c>
      <c r="N40" s="1">
        <v>6.3195490000000003</v>
      </c>
      <c r="O40" s="1">
        <v>2.35791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69</v>
      </c>
      <c r="W40" s="1">
        <v>54517.54</v>
      </c>
      <c r="X40" s="1">
        <v>6613.942</v>
      </c>
      <c r="Y40" s="1">
        <v>18.927440000000001</v>
      </c>
      <c r="Z40" s="1">
        <v>1</v>
      </c>
      <c r="AA40" s="1">
        <f t="shared" si="0"/>
        <v>171.208</v>
      </c>
      <c r="AB40" s="1">
        <v>240</v>
      </c>
      <c r="AC40" s="1" t="b">
        <f t="shared" si="1"/>
        <v>0</v>
      </c>
      <c r="AD40">
        <f t="shared" si="3"/>
        <v>137.68</v>
      </c>
      <c r="AE40">
        <f t="shared" si="4"/>
        <v>395.97283556072051</v>
      </c>
      <c r="AF40">
        <f t="shared" si="5"/>
        <v>10.057710023242301</v>
      </c>
      <c r="AG40">
        <f t="shared" si="6"/>
        <v>80.25</v>
      </c>
    </row>
    <row r="41" spans="1:33" ht="13.2" x14ac:dyDescent="0.25">
      <c r="A41" s="4">
        <v>4</v>
      </c>
      <c r="B41" s="4">
        <v>8</v>
      </c>
      <c r="C41" s="4">
        <f t="shared" si="2"/>
        <v>7</v>
      </c>
      <c r="D41" s="1">
        <v>5</v>
      </c>
      <c r="E41" s="1">
        <v>58.05518</v>
      </c>
      <c r="F41" s="1">
        <v>1</v>
      </c>
      <c r="G41" s="1" t="b">
        <v>1</v>
      </c>
      <c r="H41" s="1">
        <v>27.73096</v>
      </c>
      <c r="I41" s="1">
        <v>19</v>
      </c>
      <c r="J41" s="1">
        <v>0</v>
      </c>
      <c r="K41" s="1">
        <v>0</v>
      </c>
      <c r="L41" s="1">
        <v>4.8236319999999999E-2</v>
      </c>
      <c r="M41" s="1">
        <v>392.67869999999999</v>
      </c>
      <c r="N41" s="1">
        <v>5.7698790000000004</v>
      </c>
      <c r="O41" s="1">
        <v>12.3291</v>
      </c>
      <c r="P41" s="1">
        <v>3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41</v>
      </c>
      <c r="W41" s="1">
        <v>30602.959999999999</v>
      </c>
      <c r="X41" s="1">
        <v>950.38070000000005</v>
      </c>
      <c r="Y41" s="1">
        <v>3.0013770000000002</v>
      </c>
      <c r="Z41" s="1">
        <v>1</v>
      </c>
      <c r="AA41" s="1">
        <f t="shared" si="0"/>
        <v>17.99512</v>
      </c>
      <c r="AB41" s="1">
        <v>240</v>
      </c>
      <c r="AC41" s="1" t="b">
        <f t="shared" si="1"/>
        <v>1</v>
      </c>
      <c r="AD41">
        <f t="shared" si="3"/>
        <v>137.68</v>
      </c>
      <c r="AE41">
        <f t="shared" si="4"/>
        <v>222.27600232423009</v>
      </c>
      <c r="AF41">
        <f t="shared" si="5"/>
        <v>5.6458104590354443</v>
      </c>
      <c r="AG41">
        <f t="shared" si="6"/>
        <v>40.06006</v>
      </c>
    </row>
    <row r="42" spans="1:33" ht="13.2" x14ac:dyDescent="0.25">
      <c r="A42" s="4">
        <v>5</v>
      </c>
      <c r="B42" s="4">
        <v>9</v>
      </c>
      <c r="C42" s="4">
        <f t="shared" si="2"/>
        <v>1</v>
      </c>
      <c r="D42" s="1">
        <v>1</v>
      </c>
      <c r="E42" s="1">
        <v>72.473979999999997</v>
      </c>
      <c r="F42" s="1">
        <v>6</v>
      </c>
      <c r="G42" s="1" t="b">
        <v>1</v>
      </c>
      <c r="H42" s="1">
        <v>28.180409999999998</v>
      </c>
      <c r="I42" s="1">
        <v>27</v>
      </c>
      <c r="J42" s="1">
        <v>0</v>
      </c>
      <c r="K42" s="1">
        <v>0</v>
      </c>
      <c r="L42" s="1">
        <v>1.2891339999999999E-2</v>
      </c>
      <c r="M42" s="1">
        <v>576.14459999999997</v>
      </c>
      <c r="N42" s="1">
        <v>0.82201519999999995</v>
      </c>
      <c r="O42" s="1">
        <v>28.056719999999999</v>
      </c>
      <c r="P42" s="1">
        <v>9</v>
      </c>
      <c r="Q42" s="1">
        <v>6</v>
      </c>
      <c r="R42" s="1">
        <v>0</v>
      </c>
      <c r="S42" s="1">
        <v>0</v>
      </c>
      <c r="T42" s="1">
        <v>0</v>
      </c>
      <c r="U42" s="1">
        <v>0</v>
      </c>
      <c r="V42" s="1">
        <v>101</v>
      </c>
      <c r="W42" s="1">
        <v>11537.2</v>
      </c>
      <c r="X42" s="1">
        <v>98.729230000000001</v>
      </c>
      <c r="Y42" s="1">
        <v>1.6431370000000001</v>
      </c>
      <c r="Z42" s="1">
        <v>0</v>
      </c>
      <c r="AA42" s="1">
        <f t="shared" si="0"/>
        <v>16.236850000000004</v>
      </c>
      <c r="AB42" s="1">
        <v>150</v>
      </c>
      <c r="AC42" s="1" t="b">
        <f t="shared" si="1"/>
        <v>1</v>
      </c>
      <c r="AD42">
        <f t="shared" si="3"/>
        <v>93.74</v>
      </c>
      <c r="AE42">
        <f t="shared" si="4"/>
        <v>123.0765948367826</v>
      </c>
      <c r="AF42">
        <f t="shared" si="5"/>
        <v>3.126145508854278</v>
      </c>
      <c r="AG42">
        <f t="shared" si="6"/>
        <v>56.237129999999993</v>
      </c>
    </row>
    <row r="43" spans="1:33" ht="13.2" x14ac:dyDescent="0.25">
      <c r="A43" s="4">
        <v>5</v>
      </c>
      <c r="B43" s="4">
        <v>9</v>
      </c>
      <c r="C43" s="4">
        <f t="shared" si="2"/>
        <v>2</v>
      </c>
      <c r="D43" s="1">
        <v>2</v>
      </c>
      <c r="E43" s="1">
        <v>37.302320000000002</v>
      </c>
      <c r="F43" s="1">
        <v>5</v>
      </c>
      <c r="G43" s="1" t="b">
        <v>1</v>
      </c>
      <c r="H43" s="1">
        <v>7.10968</v>
      </c>
      <c r="I43" s="1">
        <v>9</v>
      </c>
      <c r="J43" s="1">
        <v>0</v>
      </c>
      <c r="K43" s="1">
        <v>0</v>
      </c>
      <c r="L43" s="1">
        <v>2.7072960000000001E-3</v>
      </c>
      <c r="M43" s="1">
        <v>131.6848</v>
      </c>
      <c r="N43" s="1">
        <v>0.11613809999999999</v>
      </c>
      <c r="O43" s="1">
        <v>25.034880000000001</v>
      </c>
      <c r="P43" s="1">
        <v>6</v>
      </c>
      <c r="Q43" s="1">
        <v>0</v>
      </c>
      <c r="R43" s="1">
        <v>0</v>
      </c>
      <c r="S43" s="1">
        <v>0</v>
      </c>
      <c r="T43" s="1">
        <v>0</v>
      </c>
      <c r="U43" s="1">
        <v>5</v>
      </c>
      <c r="V43" s="1">
        <v>51</v>
      </c>
      <c r="W43" s="1">
        <v>5211.9319999999998</v>
      </c>
      <c r="X43" s="1">
        <v>4.09518</v>
      </c>
      <c r="Y43" s="1">
        <v>0.41909809999999997</v>
      </c>
      <c r="Z43" s="1">
        <v>0</v>
      </c>
      <c r="AA43" s="1">
        <f t="shared" si="0"/>
        <v>5.1577599999999997</v>
      </c>
      <c r="AB43" s="1">
        <v>150</v>
      </c>
      <c r="AC43" s="1" t="b">
        <f t="shared" si="1"/>
        <v>1</v>
      </c>
      <c r="AD43">
        <f t="shared" si="3"/>
        <v>93.74</v>
      </c>
      <c r="AE43">
        <f t="shared" si="4"/>
        <v>55.599871986345214</v>
      </c>
      <c r="AF43">
        <f t="shared" si="5"/>
        <v>1.4122367484531684</v>
      </c>
      <c r="AG43">
        <f t="shared" si="6"/>
        <v>32.144559999999998</v>
      </c>
    </row>
    <row r="44" spans="1:33" ht="13.2" x14ac:dyDescent="0.25">
      <c r="A44" s="4">
        <v>5</v>
      </c>
      <c r="B44" s="4">
        <v>9</v>
      </c>
      <c r="C44" s="4">
        <f t="shared" si="2"/>
        <v>3</v>
      </c>
      <c r="D44" s="1">
        <v>3</v>
      </c>
      <c r="E44" s="1">
        <v>149.67750000000001</v>
      </c>
      <c r="F44" s="1">
        <v>4</v>
      </c>
      <c r="G44" s="1" t="b">
        <v>1</v>
      </c>
      <c r="H44" s="1">
        <v>26.3353</v>
      </c>
      <c r="I44" s="1">
        <v>28</v>
      </c>
      <c r="J44" s="1">
        <v>0</v>
      </c>
      <c r="K44" s="1">
        <v>0</v>
      </c>
      <c r="L44" s="1">
        <v>9.8042300000000006E-3</v>
      </c>
      <c r="M44" s="1">
        <v>379.78730000000002</v>
      </c>
      <c r="N44" s="1">
        <v>0.22631660000000001</v>
      </c>
      <c r="O44" s="1">
        <v>97.415999999999997</v>
      </c>
      <c r="P44" s="1">
        <v>13</v>
      </c>
      <c r="Q44" s="1">
        <v>1</v>
      </c>
      <c r="R44" s="1">
        <v>6</v>
      </c>
      <c r="S44" s="1">
        <v>0</v>
      </c>
      <c r="T44" s="1">
        <v>1</v>
      </c>
      <c r="U44" s="1">
        <v>0</v>
      </c>
      <c r="V44" s="1">
        <v>151</v>
      </c>
      <c r="W44" s="1">
        <v>14073.7</v>
      </c>
      <c r="X44" s="1">
        <v>469.54320000000001</v>
      </c>
      <c r="Y44" s="1">
        <v>6.1201420000000004</v>
      </c>
      <c r="Z44" s="1">
        <v>0</v>
      </c>
      <c r="AA44" s="1">
        <f t="shared" si="0"/>
        <v>25.926200000000009</v>
      </c>
      <c r="AB44" s="1">
        <v>180</v>
      </c>
      <c r="AC44" s="1" t="b">
        <f t="shared" si="1"/>
        <v>1</v>
      </c>
      <c r="AD44">
        <f t="shared" si="3"/>
        <v>93.74</v>
      </c>
      <c r="AE44">
        <f t="shared" si="4"/>
        <v>150.13548111798593</v>
      </c>
      <c r="AF44">
        <f t="shared" si="5"/>
        <v>3.8134412203968426</v>
      </c>
      <c r="AG44">
        <f t="shared" si="6"/>
        <v>123.7513</v>
      </c>
    </row>
    <row r="45" spans="1:33" ht="13.2" x14ac:dyDescent="0.25">
      <c r="A45" s="4">
        <v>5</v>
      </c>
      <c r="B45" s="4">
        <v>9</v>
      </c>
      <c r="C45" s="4">
        <f t="shared" si="2"/>
        <v>5</v>
      </c>
      <c r="D45" s="1">
        <v>4</v>
      </c>
      <c r="E45" s="1">
        <v>81.250119999999995</v>
      </c>
      <c r="F45" s="1">
        <v>2</v>
      </c>
      <c r="G45" s="1" t="b">
        <v>1</v>
      </c>
      <c r="H45" s="1">
        <v>14.08661</v>
      </c>
      <c r="I45" s="1">
        <v>11</v>
      </c>
      <c r="J45" s="1">
        <v>0</v>
      </c>
      <c r="K45" s="1">
        <v>0</v>
      </c>
      <c r="L45" s="1">
        <v>2.0684480000000002E-2</v>
      </c>
      <c r="M45" s="1">
        <v>206.35910000000001</v>
      </c>
      <c r="N45" s="1">
        <v>1.5459689999999999</v>
      </c>
      <c r="O45" s="1">
        <v>17.23874</v>
      </c>
      <c r="P45" s="1">
        <v>2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51</v>
      </c>
      <c r="W45" s="1">
        <v>5826.2089999999998</v>
      </c>
      <c r="X45" s="1">
        <v>824.36789999999996</v>
      </c>
      <c r="Y45" s="1">
        <v>2.8373539999999999</v>
      </c>
      <c r="Z45" s="1">
        <v>0</v>
      </c>
      <c r="AA45" s="1">
        <f t="shared" si="0"/>
        <v>49.924770000000002</v>
      </c>
      <c r="AB45" s="1">
        <v>240</v>
      </c>
      <c r="AC45" s="1" t="b">
        <f t="shared" si="1"/>
        <v>1</v>
      </c>
      <c r="AD45">
        <f t="shared" si="3"/>
        <v>93.74</v>
      </c>
      <c r="AE45">
        <f t="shared" si="4"/>
        <v>62.152858971623644</v>
      </c>
      <c r="AF45">
        <f t="shared" si="5"/>
        <v>1.5786826178792406</v>
      </c>
      <c r="AG45">
        <f t="shared" si="6"/>
        <v>31.325349999999993</v>
      </c>
    </row>
    <row r="46" spans="1:33" ht="13.2" x14ac:dyDescent="0.25">
      <c r="A46" s="4">
        <v>5</v>
      </c>
      <c r="B46" s="4">
        <v>9</v>
      </c>
      <c r="C46" s="4">
        <f t="shared" si="2"/>
        <v>6</v>
      </c>
      <c r="D46" s="1">
        <v>5</v>
      </c>
      <c r="E46" s="1">
        <v>35.792630000000003</v>
      </c>
      <c r="F46" s="1">
        <v>1</v>
      </c>
      <c r="G46" s="1" t="b">
        <v>1</v>
      </c>
      <c r="H46" s="1">
        <v>11.419890000000001</v>
      </c>
      <c r="I46" s="1">
        <v>11</v>
      </c>
      <c r="J46" s="1">
        <v>0</v>
      </c>
      <c r="K46" s="1">
        <v>0</v>
      </c>
      <c r="L46" s="1">
        <v>4.9763810000000002E-3</v>
      </c>
      <c r="M46" s="1">
        <v>214.86969999999999</v>
      </c>
      <c r="N46" s="1">
        <v>1.036567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25</v>
      </c>
      <c r="W46" s="1">
        <v>2292.252</v>
      </c>
      <c r="X46" s="1">
        <v>381.26089999999999</v>
      </c>
      <c r="Y46" s="1">
        <v>0.95617920000000001</v>
      </c>
      <c r="Z46" s="1">
        <v>0</v>
      </c>
      <c r="AA46" s="1">
        <f t="shared" si="0"/>
        <v>24.37274</v>
      </c>
      <c r="AB46" s="1">
        <v>240</v>
      </c>
      <c r="AC46" s="1" t="b">
        <f t="shared" si="1"/>
        <v>1</v>
      </c>
      <c r="AD46">
        <f t="shared" si="3"/>
        <v>93.74</v>
      </c>
      <c r="AE46">
        <f t="shared" si="4"/>
        <v>24.453296351610838</v>
      </c>
      <c r="AF46">
        <f t="shared" si="5"/>
        <v>0.6211137273309153</v>
      </c>
      <c r="AG46">
        <f t="shared" si="6"/>
        <v>11.419890000000002</v>
      </c>
    </row>
    <row r="47" spans="1:33" ht="13.2" x14ac:dyDescent="0.25">
      <c r="A47" s="4">
        <v>5</v>
      </c>
      <c r="B47" s="4">
        <v>10</v>
      </c>
      <c r="C47" s="4">
        <f t="shared" si="2"/>
        <v>1</v>
      </c>
      <c r="D47" s="1">
        <v>1</v>
      </c>
      <c r="E47" s="1">
        <v>44.86768</v>
      </c>
      <c r="F47" s="1">
        <v>6</v>
      </c>
      <c r="G47" s="1" t="b">
        <v>1</v>
      </c>
      <c r="H47" s="1">
        <v>12.883789999999999</v>
      </c>
      <c r="I47" s="1">
        <v>14</v>
      </c>
      <c r="J47" s="1">
        <v>0</v>
      </c>
      <c r="K47" s="1">
        <v>0</v>
      </c>
      <c r="L47" s="1">
        <v>1.994655E-2</v>
      </c>
      <c r="M47" s="1">
        <v>508.0951</v>
      </c>
      <c r="N47" s="1">
        <v>0.30959110000000001</v>
      </c>
      <c r="O47" s="1">
        <v>14.912599999999999</v>
      </c>
      <c r="P47" s="1">
        <v>6</v>
      </c>
      <c r="Q47" s="1">
        <v>6</v>
      </c>
      <c r="R47" s="1">
        <v>0</v>
      </c>
      <c r="S47" s="1">
        <v>0</v>
      </c>
      <c r="T47" s="1">
        <v>0</v>
      </c>
      <c r="U47" s="1">
        <v>0</v>
      </c>
      <c r="V47" s="1">
        <v>38</v>
      </c>
      <c r="W47" s="1">
        <v>11377</v>
      </c>
      <c r="X47" s="1">
        <v>381.35329999999999</v>
      </c>
      <c r="Y47" s="1">
        <v>1.6776329999999999</v>
      </c>
      <c r="Z47" s="1">
        <v>1</v>
      </c>
      <c r="AA47" s="1">
        <f t="shared" si="0"/>
        <v>17.071290000000005</v>
      </c>
      <c r="AB47" s="1">
        <v>150</v>
      </c>
      <c r="AC47" s="1" t="b">
        <f t="shared" si="1"/>
        <v>1</v>
      </c>
      <c r="AD47">
        <f t="shared" si="3"/>
        <v>137.68</v>
      </c>
      <c r="AE47">
        <f t="shared" si="4"/>
        <v>82.633643230679837</v>
      </c>
      <c r="AF47">
        <f t="shared" si="5"/>
        <v>2.0988945380592678</v>
      </c>
      <c r="AG47">
        <f t="shared" si="6"/>
        <v>27.796389999999995</v>
      </c>
    </row>
    <row r="48" spans="1:33" ht="13.2" x14ac:dyDescent="0.25">
      <c r="A48" s="4">
        <v>5</v>
      </c>
      <c r="B48" s="4">
        <v>10</v>
      </c>
      <c r="C48" s="4">
        <f t="shared" si="2"/>
        <v>2</v>
      </c>
      <c r="D48" s="1">
        <v>2</v>
      </c>
      <c r="E48" s="1">
        <v>42.022950000000002</v>
      </c>
      <c r="F48" s="1">
        <v>5</v>
      </c>
      <c r="G48" s="1" t="b">
        <v>1</v>
      </c>
      <c r="H48" s="1">
        <v>12.754390000000001</v>
      </c>
      <c r="I48" s="1">
        <v>18</v>
      </c>
      <c r="J48" s="1">
        <v>0</v>
      </c>
      <c r="K48" s="1">
        <v>0</v>
      </c>
      <c r="L48" s="1">
        <v>1.196211E-2</v>
      </c>
      <c r="M48" s="1">
        <v>379.70979999999997</v>
      </c>
      <c r="N48" s="1">
        <v>0.21608810000000001</v>
      </c>
      <c r="O48" s="1">
        <v>21.19482</v>
      </c>
      <c r="P48" s="1">
        <v>8</v>
      </c>
      <c r="Q48" s="1">
        <v>1</v>
      </c>
      <c r="R48" s="1">
        <v>0</v>
      </c>
      <c r="S48" s="1">
        <v>0</v>
      </c>
      <c r="T48" s="1">
        <v>1</v>
      </c>
      <c r="U48" s="1">
        <v>5</v>
      </c>
      <c r="V48" s="1">
        <v>50</v>
      </c>
      <c r="W48" s="1">
        <v>9930.5619999999999</v>
      </c>
      <c r="X48" s="1">
        <v>174.81319999999999</v>
      </c>
      <c r="Y48" s="1">
        <v>0.89594669999999998</v>
      </c>
      <c r="Z48" s="1">
        <v>1</v>
      </c>
      <c r="AA48" s="1">
        <f t="shared" si="0"/>
        <v>8.0737400000000008</v>
      </c>
      <c r="AB48" s="1">
        <v>150</v>
      </c>
      <c r="AC48" s="1" t="b">
        <f t="shared" si="1"/>
        <v>1</v>
      </c>
      <c r="AD48">
        <f t="shared" si="3"/>
        <v>137.68</v>
      </c>
      <c r="AE48">
        <f t="shared" si="4"/>
        <v>72.127847181871005</v>
      </c>
      <c r="AF48">
        <f t="shared" si="5"/>
        <v>1.8320473184195234</v>
      </c>
      <c r="AG48">
        <f t="shared" si="6"/>
        <v>33.949210000000001</v>
      </c>
    </row>
    <row r="49" spans="1:33" ht="13.2" x14ac:dyDescent="0.25">
      <c r="A49" s="4">
        <v>5</v>
      </c>
      <c r="B49" s="4">
        <v>10</v>
      </c>
      <c r="C49" s="4">
        <f t="shared" si="2"/>
        <v>3</v>
      </c>
      <c r="D49" s="1">
        <v>3</v>
      </c>
      <c r="E49" s="1">
        <v>95.831050000000005</v>
      </c>
      <c r="F49" s="1">
        <v>4</v>
      </c>
      <c r="G49" s="1" t="b">
        <v>1</v>
      </c>
      <c r="H49" s="1">
        <v>20.833010000000002</v>
      </c>
      <c r="I49" s="1">
        <v>39</v>
      </c>
      <c r="J49" s="1">
        <v>0</v>
      </c>
      <c r="K49" s="1">
        <v>0</v>
      </c>
      <c r="L49" s="1">
        <v>4.3603540000000003E-2</v>
      </c>
      <c r="M49" s="1">
        <v>1303.6600000000001</v>
      </c>
      <c r="N49" s="1">
        <v>0.82244070000000002</v>
      </c>
      <c r="O49" s="1">
        <v>56.075200000000002</v>
      </c>
      <c r="P49" s="1">
        <v>14</v>
      </c>
      <c r="Q49" s="1">
        <v>5</v>
      </c>
      <c r="R49" s="1">
        <v>8</v>
      </c>
      <c r="S49" s="1">
        <v>0</v>
      </c>
      <c r="T49" s="1">
        <v>0</v>
      </c>
      <c r="U49" s="1">
        <v>0</v>
      </c>
      <c r="V49" s="1">
        <v>102</v>
      </c>
      <c r="W49" s="1">
        <v>39340.379999999997</v>
      </c>
      <c r="X49" s="1">
        <v>549.24620000000004</v>
      </c>
      <c r="Y49" s="1">
        <v>2.8241960000000002</v>
      </c>
      <c r="Z49" s="1">
        <v>1</v>
      </c>
      <c r="AA49" s="1">
        <f t="shared" si="0"/>
        <v>18.922840000000001</v>
      </c>
      <c r="AB49" s="1">
        <v>180</v>
      </c>
      <c r="AC49" s="1" t="b">
        <f t="shared" si="1"/>
        <v>1</v>
      </c>
      <c r="AD49">
        <f t="shared" si="3"/>
        <v>137.68</v>
      </c>
      <c r="AE49">
        <f t="shared" si="4"/>
        <v>285.73779779198139</v>
      </c>
      <c r="AF49">
        <f t="shared" si="5"/>
        <v>7.2577400639163274</v>
      </c>
      <c r="AG49">
        <f t="shared" si="6"/>
        <v>76.908209999999997</v>
      </c>
    </row>
    <row r="50" spans="1:33" ht="13.2" x14ac:dyDescent="0.25">
      <c r="A50" s="4">
        <v>5</v>
      </c>
      <c r="B50" s="4">
        <v>10</v>
      </c>
      <c r="C50" s="4">
        <f t="shared" si="2"/>
        <v>4</v>
      </c>
      <c r="D50" s="1">
        <v>4</v>
      </c>
      <c r="E50" s="1">
        <v>81.343260000000001</v>
      </c>
      <c r="F50" s="1">
        <v>2</v>
      </c>
      <c r="G50" s="1" t="b">
        <v>1</v>
      </c>
      <c r="H50" s="1">
        <v>12.921390000000001</v>
      </c>
      <c r="I50" s="1">
        <v>11</v>
      </c>
      <c r="J50" s="1">
        <v>0</v>
      </c>
      <c r="K50" s="1">
        <v>0</v>
      </c>
      <c r="L50" s="1">
        <v>1.0284629999999999E-2</v>
      </c>
      <c r="M50" s="1">
        <v>241.10210000000001</v>
      </c>
      <c r="N50" s="1">
        <v>0.24142959999999999</v>
      </c>
      <c r="O50" s="1">
        <v>14.68896</v>
      </c>
      <c r="P50" s="1">
        <v>4</v>
      </c>
      <c r="Q50" s="1">
        <v>1</v>
      </c>
      <c r="R50" s="1">
        <v>2</v>
      </c>
      <c r="S50" s="1">
        <v>0</v>
      </c>
      <c r="T50" s="1">
        <v>0</v>
      </c>
      <c r="U50" s="1">
        <v>1</v>
      </c>
      <c r="V50" s="1">
        <v>28</v>
      </c>
      <c r="W50" s="1">
        <v>9674.5709999999999</v>
      </c>
      <c r="X50" s="1">
        <v>1615.82</v>
      </c>
      <c r="Y50" s="1">
        <v>5.5889610000000003</v>
      </c>
      <c r="Z50" s="1">
        <v>1</v>
      </c>
      <c r="AA50" s="1">
        <f t="shared" si="0"/>
        <v>53.732909999999997</v>
      </c>
      <c r="AB50" s="1">
        <v>240</v>
      </c>
      <c r="AC50" s="1" t="b">
        <f t="shared" si="1"/>
        <v>1</v>
      </c>
      <c r="AD50">
        <f t="shared" si="3"/>
        <v>137.68</v>
      </c>
      <c r="AE50">
        <f t="shared" si="4"/>
        <v>70.268528471818712</v>
      </c>
      <c r="AF50">
        <f t="shared" si="5"/>
        <v>1.7848206231841952</v>
      </c>
      <c r="AG50">
        <f t="shared" si="6"/>
        <v>27.610350000000004</v>
      </c>
    </row>
    <row r="51" spans="1:33" ht="13.2" x14ac:dyDescent="0.25">
      <c r="A51" s="4">
        <v>5</v>
      </c>
      <c r="B51" s="4">
        <v>10</v>
      </c>
      <c r="C51" s="4">
        <f t="shared" si="2"/>
        <v>7</v>
      </c>
      <c r="D51" s="1">
        <v>5</v>
      </c>
      <c r="E51" s="1">
        <v>35.794919999999998</v>
      </c>
      <c r="F51" s="1">
        <v>1</v>
      </c>
      <c r="G51" s="1" t="b">
        <v>1</v>
      </c>
      <c r="H51" s="1">
        <v>10.58398</v>
      </c>
      <c r="I51" s="1">
        <v>12</v>
      </c>
      <c r="J51" s="1">
        <v>0</v>
      </c>
      <c r="K51" s="1">
        <v>0</v>
      </c>
      <c r="L51" s="1">
        <v>1.247235E-2</v>
      </c>
      <c r="M51" s="1">
        <v>392.71010000000001</v>
      </c>
      <c r="N51" s="1">
        <v>0.35840349999999999</v>
      </c>
      <c r="O51" s="1">
        <v>13.41846</v>
      </c>
      <c r="P51" s="1">
        <v>4</v>
      </c>
      <c r="Q51" s="1">
        <v>2</v>
      </c>
      <c r="R51" s="1">
        <v>2</v>
      </c>
      <c r="S51" s="1">
        <v>0</v>
      </c>
      <c r="T51" s="1">
        <v>0</v>
      </c>
      <c r="U51" s="1">
        <v>0</v>
      </c>
      <c r="V51" s="1">
        <v>31</v>
      </c>
      <c r="W51" s="1">
        <v>7701.95</v>
      </c>
      <c r="X51" s="1">
        <v>281.20510000000002</v>
      </c>
      <c r="Y51" s="1">
        <v>1.4190130000000001</v>
      </c>
      <c r="Z51" s="1">
        <v>1</v>
      </c>
      <c r="AA51" s="1">
        <f t="shared" si="0"/>
        <v>11.792479999999998</v>
      </c>
      <c r="AB51" s="1">
        <v>240</v>
      </c>
      <c r="AC51" s="1" t="b">
        <f t="shared" si="1"/>
        <v>1</v>
      </c>
      <c r="AD51">
        <f t="shared" si="3"/>
        <v>137.68</v>
      </c>
      <c r="AE51">
        <f t="shared" si="4"/>
        <v>55.940950029052871</v>
      </c>
      <c r="AF51">
        <f t="shared" si="5"/>
        <v>1.420900130737943</v>
      </c>
      <c r="AG51">
        <f t="shared" si="6"/>
        <v>24.00244</v>
      </c>
    </row>
    <row r="52" spans="1:33" ht="13.2" x14ac:dyDescent="0.25">
      <c r="A52" s="4">
        <v>6</v>
      </c>
      <c r="B52" s="4">
        <v>11</v>
      </c>
      <c r="C52" s="4">
        <f t="shared" si="2"/>
        <v>1</v>
      </c>
      <c r="D52" s="1">
        <v>1</v>
      </c>
      <c r="E52" s="1">
        <v>28.48218</v>
      </c>
      <c r="F52" s="1">
        <v>6</v>
      </c>
      <c r="G52" s="1" t="b">
        <v>1</v>
      </c>
      <c r="H52" s="1">
        <v>2.8510740000000001</v>
      </c>
      <c r="I52" s="1">
        <v>6</v>
      </c>
      <c r="J52" s="1">
        <v>0</v>
      </c>
      <c r="K52" s="1">
        <v>0</v>
      </c>
      <c r="L52" s="1">
        <v>1.144757E-4</v>
      </c>
      <c r="M52" s="1">
        <v>0</v>
      </c>
      <c r="N52" s="1">
        <v>1.8960419999999999E-3</v>
      </c>
      <c r="O52" s="1">
        <v>18.94312</v>
      </c>
      <c r="P52" s="1">
        <v>6</v>
      </c>
      <c r="Q52" s="1">
        <v>6</v>
      </c>
      <c r="R52" s="1">
        <v>0</v>
      </c>
      <c r="S52" s="1">
        <v>0</v>
      </c>
      <c r="T52" s="1">
        <v>0</v>
      </c>
      <c r="U52" s="1">
        <v>0</v>
      </c>
      <c r="V52" s="1">
        <v>28</v>
      </c>
      <c r="W52" s="1">
        <v>4773.0709999999999</v>
      </c>
      <c r="X52" s="1">
        <v>84.803690000000003</v>
      </c>
      <c r="Y52" s="1">
        <v>0.68300590000000005</v>
      </c>
      <c r="Z52" s="1">
        <v>0</v>
      </c>
      <c r="AA52" s="1">
        <f t="shared" si="0"/>
        <v>6.6879859999999987</v>
      </c>
      <c r="AB52" s="1">
        <v>150</v>
      </c>
      <c r="AC52" s="1" t="b">
        <f t="shared" si="1"/>
        <v>1</v>
      </c>
      <c r="AD52">
        <f t="shared" si="3"/>
        <v>93.74</v>
      </c>
      <c r="AE52">
        <f t="shared" si="4"/>
        <v>50.918188606784724</v>
      </c>
      <c r="AF52">
        <f t="shared" si="5"/>
        <v>1.2933219906123319</v>
      </c>
      <c r="AG52">
        <f t="shared" si="6"/>
        <v>21.794194000000001</v>
      </c>
    </row>
    <row r="53" spans="1:33" ht="13.2" x14ac:dyDescent="0.25">
      <c r="A53" s="4">
        <v>6</v>
      </c>
      <c r="B53" s="4">
        <v>11</v>
      </c>
      <c r="C53" s="4">
        <f t="shared" si="2"/>
        <v>2</v>
      </c>
      <c r="D53" s="1">
        <v>2</v>
      </c>
      <c r="E53" s="1">
        <v>38.347659999999998</v>
      </c>
      <c r="F53" s="1">
        <v>5</v>
      </c>
      <c r="G53" s="1" t="b">
        <v>1</v>
      </c>
      <c r="H53" s="1">
        <v>8.8015139999999992</v>
      </c>
      <c r="I53" s="1">
        <v>12</v>
      </c>
      <c r="J53" s="1">
        <v>0</v>
      </c>
      <c r="K53" s="1">
        <v>0</v>
      </c>
      <c r="L53" s="1">
        <v>1.185317E-2</v>
      </c>
      <c r="M53" s="1">
        <v>88.593519999999998</v>
      </c>
      <c r="N53" s="1">
        <v>9.7647380000000006E-2</v>
      </c>
      <c r="O53" s="1">
        <v>20.63672</v>
      </c>
      <c r="P53" s="1">
        <v>8</v>
      </c>
      <c r="Q53" s="1">
        <v>1</v>
      </c>
      <c r="R53" s="1">
        <v>0</v>
      </c>
      <c r="S53" s="1">
        <v>0</v>
      </c>
      <c r="T53" s="1">
        <v>1</v>
      </c>
      <c r="U53" s="1">
        <v>5</v>
      </c>
      <c r="V53" s="1">
        <v>40</v>
      </c>
      <c r="W53" s="1">
        <v>8445.4459999999999</v>
      </c>
      <c r="X53" s="1">
        <v>190.43129999999999</v>
      </c>
      <c r="Y53" s="1">
        <v>1.046073</v>
      </c>
      <c r="Z53" s="1">
        <v>0</v>
      </c>
      <c r="AA53" s="1">
        <f t="shared" si="0"/>
        <v>8.9094259999999998</v>
      </c>
      <c r="AB53" s="1">
        <v>150</v>
      </c>
      <c r="AC53" s="1" t="b">
        <f t="shared" si="1"/>
        <v>1</v>
      </c>
      <c r="AD53">
        <f t="shared" si="3"/>
        <v>93.74</v>
      </c>
      <c r="AE53">
        <f t="shared" si="4"/>
        <v>90.094367399189252</v>
      </c>
      <c r="AF53">
        <f t="shared" si="5"/>
        <v>2.2883969319394071</v>
      </c>
      <c r="AG53">
        <f t="shared" si="6"/>
        <v>29.438233999999998</v>
      </c>
    </row>
    <row r="54" spans="1:33" ht="13.2" x14ac:dyDescent="0.25">
      <c r="A54" s="4">
        <v>6</v>
      </c>
      <c r="B54" s="4">
        <v>11</v>
      </c>
      <c r="C54" s="4">
        <f t="shared" si="2"/>
        <v>3</v>
      </c>
      <c r="D54" s="1">
        <v>3</v>
      </c>
      <c r="E54" s="1">
        <v>78.581299999999999</v>
      </c>
      <c r="F54" s="1">
        <v>4</v>
      </c>
      <c r="G54" s="1" t="b">
        <v>1</v>
      </c>
      <c r="H54" s="1">
        <v>12.95337</v>
      </c>
      <c r="I54" s="1">
        <v>13</v>
      </c>
      <c r="J54" s="1">
        <v>0</v>
      </c>
      <c r="K54" s="1">
        <v>0</v>
      </c>
      <c r="L54" s="1">
        <v>8.5899789999999993E-3</v>
      </c>
      <c r="M54" s="1">
        <v>193.51320000000001</v>
      </c>
      <c r="N54" s="1">
        <v>0.24408769999999999</v>
      </c>
      <c r="O54" s="1">
        <v>51.033450000000002</v>
      </c>
      <c r="P54" s="1">
        <v>7</v>
      </c>
      <c r="Q54" s="1">
        <v>2</v>
      </c>
      <c r="R54" s="1">
        <v>5</v>
      </c>
      <c r="S54" s="1">
        <v>0</v>
      </c>
      <c r="T54" s="1">
        <v>0</v>
      </c>
      <c r="U54" s="1">
        <v>0</v>
      </c>
      <c r="V54" s="1">
        <v>62</v>
      </c>
      <c r="W54" s="1">
        <v>17767.38</v>
      </c>
      <c r="X54" s="1">
        <v>366.10829999999999</v>
      </c>
      <c r="Y54" s="1">
        <v>1.820743</v>
      </c>
      <c r="Z54" s="1">
        <v>0</v>
      </c>
      <c r="AA54" s="1">
        <f t="shared" si="0"/>
        <v>14.59447999999999</v>
      </c>
      <c r="AB54" s="1">
        <v>180</v>
      </c>
      <c r="AC54" s="1" t="b">
        <f t="shared" si="1"/>
        <v>1</v>
      </c>
      <c r="AD54">
        <f t="shared" si="3"/>
        <v>93.74</v>
      </c>
      <c r="AE54">
        <f t="shared" si="4"/>
        <v>189.53893748666528</v>
      </c>
      <c r="AF54">
        <f t="shared" si="5"/>
        <v>4.8142890121612982</v>
      </c>
      <c r="AG54">
        <f t="shared" si="6"/>
        <v>63.986820000000009</v>
      </c>
    </row>
    <row r="55" spans="1:33" ht="13.2" x14ac:dyDescent="0.25">
      <c r="A55" s="4">
        <v>6</v>
      </c>
      <c r="B55" s="4">
        <v>11</v>
      </c>
      <c r="C55" s="4">
        <f t="shared" si="2"/>
        <v>5</v>
      </c>
      <c r="D55" s="1">
        <v>4</v>
      </c>
      <c r="E55" s="1">
        <v>71.765630000000002</v>
      </c>
      <c r="F55" s="1">
        <v>1</v>
      </c>
      <c r="G55" s="1" t="b">
        <v>1</v>
      </c>
      <c r="H55" s="1">
        <v>26.084230000000002</v>
      </c>
      <c r="I55" s="1">
        <v>12</v>
      </c>
      <c r="J55" s="1">
        <v>0</v>
      </c>
      <c r="K55" s="1">
        <v>0</v>
      </c>
      <c r="L55" s="1">
        <v>1.5182599999999999E-2</v>
      </c>
      <c r="M55" s="1">
        <v>278.97919999999999</v>
      </c>
      <c r="N55" s="1">
        <v>0.53169100000000002</v>
      </c>
      <c r="O55" s="1">
        <v>18.463619999999999</v>
      </c>
      <c r="P55" s="1">
        <v>4</v>
      </c>
      <c r="Q55" s="1">
        <v>1</v>
      </c>
      <c r="R55" s="1">
        <v>0</v>
      </c>
      <c r="S55" s="1">
        <v>1</v>
      </c>
      <c r="T55" s="1">
        <v>0</v>
      </c>
      <c r="U55" s="1">
        <v>0</v>
      </c>
      <c r="V55" s="1">
        <v>40</v>
      </c>
      <c r="W55" s="1">
        <v>10407.790000000001</v>
      </c>
      <c r="X55" s="1">
        <v>589.94179999999994</v>
      </c>
      <c r="Y55" s="1">
        <v>1.9452689999999999</v>
      </c>
      <c r="Z55" s="1">
        <v>0</v>
      </c>
      <c r="AA55" s="1">
        <f t="shared" si="0"/>
        <v>27.217779999999998</v>
      </c>
      <c r="AB55" s="1">
        <v>240</v>
      </c>
      <c r="AC55" s="1" t="b">
        <f t="shared" si="1"/>
        <v>1</v>
      </c>
      <c r="AD55">
        <f t="shared" si="3"/>
        <v>93.74</v>
      </c>
      <c r="AE55">
        <f t="shared" si="4"/>
        <v>111.02826968209943</v>
      </c>
      <c r="AF55">
        <f t="shared" si="5"/>
        <v>2.8201180499253256</v>
      </c>
      <c r="AG55">
        <f t="shared" si="6"/>
        <v>44.547850000000004</v>
      </c>
    </row>
    <row r="56" spans="1:33" ht="13.2" x14ac:dyDescent="0.25">
      <c r="A56" s="4">
        <v>6</v>
      </c>
      <c r="B56" s="4">
        <v>11</v>
      </c>
      <c r="C56" s="4">
        <f t="shared" si="2"/>
        <v>6</v>
      </c>
      <c r="D56" s="1">
        <v>5</v>
      </c>
      <c r="E56" s="1">
        <v>29.2605</v>
      </c>
      <c r="F56" s="1">
        <v>1</v>
      </c>
      <c r="G56" s="1" t="b">
        <v>1</v>
      </c>
      <c r="H56" s="1">
        <v>17.040040000000001</v>
      </c>
      <c r="I56" s="1">
        <v>11</v>
      </c>
      <c r="J56" s="1">
        <v>0</v>
      </c>
      <c r="K56" s="1">
        <v>0</v>
      </c>
      <c r="L56" s="1">
        <v>1.8320119999999999E-2</v>
      </c>
      <c r="M56" s="1">
        <v>494.16030000000001</v>
      </c>
      <c r="N56" s="1">
        <v>1.841899</v>
      </c>
      <c r="O56" s="1">
        <v>0.88940430000000004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26</v>
      </c>
      <c r="W56" s="1">
        <v>7164.9489999999996</v>
      </c>
      <c r="X56" s="1">
        <v>265.53370000000001</v>
      </c>
      <c r="Y56" s="1">
        <v>1.1086259999999999</v>
      </c>
      <c r="Z56" s="1">
        <v>0</v>
      </c>
      <c r="AA56" s="1">
        <f t="shared" si="0"/>
        <v>11.331055699999999</v>
      </c>
      <c r="AB56" s="1">
        <v>240</v>
      </c>
      <c r="AC56" s="1" t="b">
        <f t="shared" si="1"/>
        <v>1</v>
      </c>
      <c r="AD56">
        <f t="shared" si="3"/>
        <v>93.74</v>
      </c>
      <c r="AE56">
        <f t="shared" si="4"/>
        <v>76.434275656069985</v>
      </c>
      <c r="AF56">
        <f t="shared" si="5"/>
        <v>1.9414306016641776</v>
      </c>
      <c r="AG56">
        <f t="shared" si="6"/>
        <v>17.9294443</v>
      </c>
    </row>
    <row r="57" spans="1:33" ht="13.2" x14ac:dyDescent="0.25">
      <c r="A57" s="4">
        <v>6</v>
      </c>
      <c r="B57" s="4">
        <v>12</v>
      </c>
      <c r="C57" s="4">
        <f t="shared" si="2"/>
        <v>1</v>
      </c>
      <c r="D57" s="1">
        <v>1</v>
      </c>
      <c r="E57" s="1">
        <v>94.408199999999994</v>
      </c>
      <c r="F57" s="1">
        <v>6</v>
      </c>
      <c r="G57" s="1" t="b">
        <v>1</v>
      </c>
      <c r="H57" s="1">
        <v>29.138670000000001</v>
      </c>
      <c r="I57" s="1">
        <v>18</v>
      </c>
      <c r="J57" s="1">
        <v>0</v>
      </c>
      <c r="K57" s="1">
        <v>0</v>
      </c>
      <c r="L57" s="1">
        <v>1.7734670000000001E-2</v>
      </c>
      <c r="M57" s="1">
        <v>387.35309999999998</v>
      </c>
      <c r="N57" s="1">
        <v>0.36707479999999998</v>
      </c>
      <c r="O57" s="1">
        <v>49.34863</v>
      </c>
      <c r="P57" s="1">
        <v>8</v>
      </c>
      <c r="Q57" s="1">
        <v>6</v>
      </c>
      <c r="R57" s="1">
        <v>0</v>
      </c>
      <c r="S57" s="1">
        <v>0</v>
      </c>
      <c r="T57" s="1">
        <v>0</v>
      </c>
      <c r="U57" s="1">
        <v>0</v>
      </c>
      <c r="V57" s="1">
        <v>60</v>
      </c>
      <c r="W57" s="1">
        <v>33408.480000000003</v>
      </c>
      <c r="X57" s="1">
        <v>284.77719999999999</v>
      </c>
      <c r="Y57" s="1">
        <v>1.798152</v>
      </c>
      <c r="Z57" s="1">
        <v>1</v>
      </c>
      <c r="AA57" s="1">
        <f t="shared" si="0"/>
        <v>15.920899999999989</v>
      </c>
      <c r="AB57" s="1">
        <v>150</v>
      </c>
      <c r="AC57" s="1" t="b">
        <f t="shared" si="1"/>
        <v>1</v>
      </c>
      <c r="AD57">
        <f t="shared" si="3"/>
        <v>137.68</v>
      </c>
      <c r="AE57">
        <f t="shared" si="4"/>
        <v>242.65310865775712</v>
      </c>
      <c r="AF57">
        <f t="shared" si="5"/>
        <v>6.1633889599070306</v>
      </c>
      <c r="AG57">
        <f t="shared" si="6"/>
        <v>78.487300000000005</v>
      </c>
    </row>
    <row r="58" spans="1:33" ht="13.2" x14ac:dyDescent="0.25">
      <c r="A58" s="4">
        <v>6</v>
      </c>
      <c r="B58" s="4">
        <v>12</v>
      </c>
      <c r="C58" s="4">
        <f t="shared" si="2"/>
        <v>2</v>
      </c>
      <c r="D58" s="1">
        <v>2</v>
      </c>
      <c r="E58" s="1">
        <v>47.674799999999998</v>
      </c>
      <c r="F58" s="1">
        <v>5</v>
      </c>
      <c r="G58" s="1" t="b">
        <v>1</v>
      </c>
      <c r="H58" s="1">
        <v>4.0869140000000002</v>
      </c>
      <c r="I58" s="1">
        <v>6</v>
      </c>
      <c r="J58" s="1">
        <v>0</v>
      </c>
      <c r="K58" s="1">
        <v>0</v>
      </c>
      <c r="L58" s="1">
        <v>1.353871E-3</v>
      </c>
      <c r="M58" s="1">
        <v>12.644590000000001</v>
      </c>
      <c r="N58" s="1">
        <v>2.9806880000000001E-2</v>
      </c>
      <c r="O58" s="1">
        <v>38.023440000000001</v>
      </c>
      <c r="P58" s="1">
        <v>5</v>
      </c>
      <c r="Q58" s="1">
        <v>0</v>
      </c>
      <c r="R58" s="1">
        <v>0</v>
      </c>
      <c r="S58" s="1">
        <v>0</v>
      </c>
      <c r="T58" s="1">
        <v>0</v>
      </c>
      <c r="U58" s="1">
        <v>5</v>
      </c>
      <c r="V58" s="1">
        <v>22</v>
      </c>
      <c r="W58" s="1">
        <v>14439.71</v>
      </c>
      <c r="X58" s="1">
        <v>83.054730000000006</v>
      </c>
      <c r="Y58" s="1">
        <v>0.73149989999999998</v>
      </c>
      <c r="Z58" s="1">
        <v>1</v>
      </c>
      <c r="AA58" s="1">
        <f t="shared" si="0"/>
        <v>5.5644459999999967</v>
      </c>
      <c r="AB58" s="1">
        <v>150</v>
      </c>
      <c r="AC58" s="1" t="b">
        <f t="shared" si="1"/>
        <v>1</v>
      </c>
      <c r="AD58">
        <f t="shared" si="3"/>
        <v>137.68</v>
      </c>
      <c r="AE58">
        <f t="shared" si="4"/>
        <v>104.87877687391051</v>
      </c>
      <c r="AF58">
        <f t="shared" si="5"/>
        <v>2.663920932597327</v>
      </c>
      <c r="AG58">
        <f t="shared" si="6"/>
        <v>42.110354000000001</v>
      </c>
    </row>
    <row r="59" spans="1:33" ht="13.2" x14ac:dyDescent="0.25">
      <c r="A59" s="4">
        <v>6</v>
      </c>
      <c r="B59" s="4">
        <v>12</v>
      </c>
      <c r="C59" s="4">
        <f t="shared" si="2"/>
        <v>3</v>
      </c>
      <c r="D59" s="1">
        <v>3</v>
      </c>
      <c r="E59" s="1">
        <v>227.54589999999999</v>
      </c>
      <c r="F59" s="1">
        <v>4</v>
      </c>
      <c r="G59" s="1" t="b">
        <v>1</v>
      </c>
      <c r="H59" s="1">
        <v>32.216799999999999</v>
      </c>
      <c r="I59" s="1">
        <v>31</v>
      </c>
      <c r="J59" s="1">
        <v>0</v>
      </c>
      <c r="K59" s="1">
        <v>0</v>
      </c>
      <c r="L59" s="1">
        <v>2.488191E-2</v>
      </c>
      <c r="M59" s="1">
        <v>728.32669999999996</v>
      </c>
      <c r="N59" s="1">
        <v>0.51677130000000004</v>
      </c>
      <c r="O59" s="1">
        <v>155.04390000000001</v>
      </c>
      <c r="P59" s="1">
        <v>19</v>
      </c>
      <c r="Q59" s="1">
        <v>4</v>
      </c>
      <c r="R59" s="1">
        <v>10</v>
      </c>
      <c r="S59" s="1">
        <v>0</v>
      </c>
      <c r="T59" s="1">
        <v>0</v>
      </c>
      <c r="U59" s="1">
        <v>0</v>
      </c>
      <c r="V59" s="1">
        <v>117</v>
      </c>
      <c r="W59" s="1">
        <v>60658.48</v>
      </c>
      <c r="X59" s="1">
        <v>498.94830000000002</v>
      </c>
      <c r="Y59" s="1">
        <v>3.9686050000000002</v>
      </c>
      <c r="Z59" s="1">
        <v>1</v>
      </c>
      <c r="AA59" s="1">
        <f t="shared" si="0"/>
        <v>40.285199999999975</v>
      </c>
      <c r="AB59" s="1">
        <v>180</v>
      </c>
      <c r="AC59" s="1" t="b">
        <f t="shared" si="1"/>
        <v>0</v>
      </c>
      <c r="AD59">
        <f t="shared" si="3"/>
        <v>137.68</v>
      </c>
      <c r="AE59">
        <f t="shared" si="4"/>
        <v>440.5758280069727</v>
      </c>
      <c r="AF59">
        <f t="shared" si="5"/>
        <v>11.190626031377105</v>
      </c>
      <c r="AG59">
        <f t="shared" si="6"/>
        <v>187.26070000000001</v>
      </c>
    </row>
    <row r="60" spans="1:33" ht="13.2" x14ac:dyDescent="0.25">
      <c r="A60" s="4">
        <v>6</v>
      </c>
      <c r="B60" s="4">
        <v>12</v>
      </c>
      <c r="C60" s="4">
        <f t="shared" si="2"/>
        <v>4</v>
      </c>
      <c r="D60" s="1">
        <v>4</v>
      </c>
      <c r="E60" s="1">
        <v>71.877930000000006</v>
      </c>
      <c r="F60" s="1">
        <v>1</v>
      </c>
      <c r="G60" s="1" t="b">
        <v>1</v>
      </c>
      <c r="H60" s="1">
        <v>15.758789999999999</v>
      </c>
      <c r="I60" s="1">
        <v>17</v>
      </c>
      <c r="J60" s="1">
        <v>0</v>
      </c>
      <c r="K60" s="1">
        <v>0</v>
      </c>
      <c r="L60" s="1">
        <v>1.3265910000000001E-2</v>
      </c>
      <c r="M60" s="1">
        <v>166.03399999999999</v>
      </c>
      <c r="N60" s="1">
        <v>0.57223360000000001</v>
      </c>
      <c r="O60" s="1">
        <v>25.82422</v>
      </c>
      <c r="P60" s="1">
        <v>6</v>
      </c>
      <c r="Q60" s="1">
        <v>1</v>
      </c>
      <c r="R60" s="1">
        <v>2</v>
      </c>
      <c r="S60" s="1">
        <v>0</v>
      </c>
      <c r="T60" s="1">
        <v>0</v>
      </c>
      <c r="U60" s="1">
        <v>1</v>
      </c>
      <c r="V60" s="1">
        <v>46</v>
      </c>
      <c r="W60" s="1">
        <v>14731.27</v>
      </c>
      <c r="X60" s="1">
        <v>514.54340000000002</v>
      </c>
      <c r="Y60" s="1">
        <v>1.9187190000000001</v>
      </c>
      <c r="Z60" s="1">
        <v>1</v>
      </c>
      <c r="AA60" s="1">
        <f t="shared" si="0"/>
        <v>30.294920000000008</v>
      </c>
      <c r="AB60" s="1">
        <v>240</v>
      </c>
      <c r="AC60" s="1" t="b">
        <f t="shared" si="1"/>
        <v>1</v>
      </c>
      <c r="AD60">
        <f t="shared" si="3"/>
        <v>137.68</v>
      </c>
      <c r="AE60">
        <f t="shared" si="4"/>
        <v>106.99644102266124</v>
      </c>
      <c r="AF60">
        <f t="shared" si="5"/>
        <v>2.7177096019755953</v>
      </c>
      <c r="AG60">
        <f t="shared" si="6"/>
        <v>41.583010000000002</v>
      </c>
    </row>
    <row r="61" spans="1:33" ht="13.2" x14ac:dyDescent="0.25">
      <c r="A61" s="4">
        <v>6</v>
      </c>
      <c r="B61" s="4">
        <v>12</v>
      </c>
      <c r="C61" s="4">
        <f t="shared" si="2"/>
        <v>7</v>
      </c>
      <c r="D61" s="1">
        <v>5</v>
      </c>
      <c r="E61" s="1">
        <v>29.27148</v>
      </c>
      <c r="F61" s="1">
        <v>1</v>
      </c>
      <c r="G61" s="1" t="b">
        <v>1</v>
      </c>
      <c r="H61" s="1">
        <v>12.200200000000001</v>
      </c>
      <c r="I61" s="1">
        <v>11</v>
      </c>
      <c r="J61" s="1">
        <v>0</v>
      </c>
      <c r="K61" s="1">
        <v>0</v>
      </c>
      <c r="L61" s="1">
        <v>2.5754900000000001E-2</v>
      </c>
      <c r="M61" s="1">
        <v>236.16200000000001</v>
      </c>
      <c r="N61" s="1">
        <v>1.936574</v>
      </c>
      <c r="O61" s="1">
        <v>5.5273440000000003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27</v>
      </c>
      <c r="W61" s="1">
        <v>13172.1</v>
      </c>
      <c r="X61" s="1">
        <v>168.58580000000001</v>
      </c>
      <c r="Y61" s="1">
        <v>0.71742329999999999</v>
      </c>
      <c r="Z61" s="1">
        <v>1</v>
      </c>
      <c r="AA61" s="1">
        <f t="shared" si="0"/>
        <v>11.543936000000002</v>
      </c>
      <c r="AB61" s="1">
        <v>240</v>
      </c>
      <c r="AC61" s="1" t="b">
        <f t="shared" si="1"/>
        <v>1</v>
      </c>
      <c r="AD61">
        <f t="shared" si="3"/>
        <v>137.68</v>
      </c>
      <c r="AE61">
        <f t="shared" si="4"/>
        <v>95.671847762928522</v>
      </c>
      <c r="AF61">
        <f t="shared" si="5"/>
        <v>2.4300649331783846</v>
      </c>
      <c r="AG61">
        <f t="shared" si="6"/>
        <v>17.727543999999998</v>
      </c>
    </row>
    <row r="62" spans="1:33" ht="13.2" x14ac:dyDescent="0.25">
      <c r="A62" s="4">
        <v>7</v>
      </c>
      <c r="B62" s="4">
        <v>13</v>
      </c>
      <c r="C62" s="4">
        <f t="shared" si="2"/>
        <v>1</v>
      </c>
      <c r="D62" s="1">
        <v>1</v>
      </c>
      <c r="E62" s="1">
        <v>98.334959999999995</v>
      </c>
      <c r="F62" s="1">
        <v>6</v>
      </c>
      <c r="G62" s="1" t="b">
        <v>1</v>
      </c>
      <c r="H62" s="1">
        <v>24.107420000000001</v>
      </c>
      <c r="I62" s="1">
        <v>37</v>
      </c>
      <c r="J62" s="1">
        <v>0</v>
      </c>
      <c r="K62" s="1">
        <v>0</v>
      </c>
      <c r="L62" s="1">
        <v>1.8738580000000001E-2</v>
      </c>
      <c r="M62" s="1">
        <v>841.68320000000006</v>
      </c>
      <c r="N62" s="1">
        <v>0.75422230000000001</v>
      </c>
      <c r="O62" s="1">
        <v>40.787109999999998</v>
      </c>
      <c r="P62" s="1">
        <v>8</v>
      </c>
      <c r="Q62" s="1">
        <v>6</v>
      </c>
      <c r="R62" s="1">
        <v>2</v>
      </c>
      <c r="S62" s="1">
        <v>0</v>
      </c>
      <c r="T62" s="1">
        <v>0</v>
      </c>
      <c r="U62" s="1">
        <v>0</v>
      </c>
      <c r="V62" s="1">
        <v>91</v>
      </c>
      <c r="W62" s="1">
        <v>36627.5</v>
      </c>
      <c r="X62" s="1">
        <v>395.80810000000002</v>
      </c>
      <c r="Y62" s="1">
        <v>2.2095530000000001</v>
      </c>
      <c r="Z62" s="1">
        <v>0</v>
      </c>
      <c r="AA62" s="1">
        <f t="shared" si="0"/>
        <v>33.440429999999992</v>
      </c>
      <c r="AB62" s="1">
        <v>150</v>
      </c>
      <c r="AC62" s="1" t="b">
        <f t="shared" si="1"/>
        <v>1</v>
      </c>
      <c r="AD62">
        <f t="shared" si="3"/>
        <v>93.74</v>
      </c>
      <c r="AE62">
        <f t="shared" si="4"/>
        <v>390.73501173458504</v>
      </c>
      <c r="AF62">
        <f t="shared" si="5"/>
        <v>9.9246692980584594</v>
      </c>
      <c r="AG62">
        <f t="shared" si="6"/>
        <v>64.894530000000003</v>
      </c>
    </row>
    <row r="63" spans="1:33" ht="13.2" x14ac:dyDescent="0.25">
      <c r="A63" s="4">
        <v>7</v>
      </c>
      <c r="B63" s="4">
        <v>13</v>
      </c>
      <c r="C63" s="4">
        <f t="shared" si="2"/>
        <v>2</v>
      </c>
      <c r="D63" s="1">
        <v>2</v>
      </c>
      <c r="E63" s="1">
        <v>31.852540000000001</v>
      </c>
      <c r="F63" s="1">
        <v>5</v>
      </c>
      <c r="G63" s="1" t="b">
        <v>1</v>
      </c>
      <c r="H63" s="1">
        <v>7.4042969999999997</v>
      </c>
      <c r="I63" s="1">
        <v>14</v>
      </c>
      <c r="J63" s="1">
        <v>0</v>
      </c>
      <c r="K63" s="1">
        <v>0</v>
      </c>
      <c r="L63" s="1">
        <v>4.8146530000000003E-3</v>
      </c>
      <c r="M63" s="1">
        <v>180.4051</v>
      </c>
      <c r="N63" s="1">
        <v>0.28911989999999999</v>
      </c>
      <c r="O63" s="1">
        <v>16.864260000000002</v>
      </c>
      <c r="P63" s="1">
        <v>5</v>
      </c>
      <c r="Q63" s="1">
        <v>0</v>
      </c>
      <c r="R63" s="1">
        <v>0</v>
      </c>
      <c r="S63" s="1">
        <v>0</v>
      </c>
      <c r="T63" s="1">
        <v>0</v>
      </c>
      <c r="U63" s="1">
        <v>5</v>
      </c>
      <c r="V63" s="1">
        <v>36</v>
      </c>
      <c r="W63" s="1">
        <v>14475.44</v>
      </c>
      <c r="X63" s="1">
        <v>100.9057</v>
      </c>
      <c r="Y63" s="1">
        <v>0.59065089999999998</v>
      </c>
      <c r="Z63" s="1">
        <v>0</v>
      </c>
      <c r="AA63" s="1">
        <f t="shared" si="0"/>
        <v>7.5839829999999999</v>
      </c>
      <c r="AB63" s="1">
        <v>150</v>
      </c>
      <c r="AC63" s="1" t="b">
        <f t="shared" si="1"/>
        <v>1</v>
      </c>
      <c r="AD63">
        <f t="shared" si="3"/>
        <v>93.74</v>
      </c>
      <c r="AE63">
        <f t="shared" si="4"/>
        <v>154.42116492425859</v>
      </c>
      <c r="AF63">
        <f t="shared" si="5"/>
        <v>3.9222975890761682</v>
      </c>
      <c r="AG63">
        <f t="shared" si="6"/>
        <v>24.268557000000001</v>
      </c>
    </row>
    <row r="64" spans="1:33" ht="13.2" x14ac:dyDescent="0.25">
      <c r="A64" s="4">
        <v>7</v>
      </c>
      <c r="B64" s="4">
        <v>13</v>
      </c>
      <c r="C64" s="4">
        <f t="shared" si="2"/>
        <v>3</v>
      </c>
      <c r="D64" s="1">
        <v>3</v>
      </c>
      <c r="E64" s="1">
        <v>79.163089999999997</v>
      </c>
      <c r="F64" s="1">
        <v>4</v>
      </c>
      <c r="G64" s="1" t="b">
        <v>1</v>
      </c>
      <c r="H64" s="1">
        <v>32.169919999999998</v>
      </c>
      <c r="I64" s="1">
        <v>47</v>
      </c>
      <c r="J64" s="1">
        <v>0</v>
      </c>
      <c r="K64" s="1">
        <v>0</v>
      </c>
      <c r="L64" s="1">
        <v>3.5943610000000001E-2</v>
      </c>
      <c r="M64" s="1">
        <v>1526.211</v>
      </c>
      <c r="N64" s="1">
        <v>1.5064519999999999</v>
      </c>
      <c r="O64" s="1">
        <v>20.83691</v>
      </c>
      <c r="P64" s="1">
        <v>6</v>
      </c>
      <c r="Q64" s="1">
        <v>0</v>
      </c>
      <c r="R64" s="1">
        <v>4</v>
      </c>
      <c r="S64" s="1">
        <v>0</v>
      </c>
      <c r="T64" s="1">
        <v>0</v>
      </c>
      <c r="U64" s="1">
        <v>0</v>
      </c>
      <c r="V64" s="1">
        <v>108</v>
      </c>
      <c r="W64" s="1">
        <v>42189.89</v>
      </c>
      <c r="X64" s="1">
        <v>531.76610000000005</v>
      </c>
      <c r="Y64" s="1">
        <v>2.699827</v>
      </c>
      <c r="Z64" s="1">
        <v>0</v>
      </c>
      <c r="AA64" s="1">
        <f t="shared" si="0"/>
        <v>26.15626</v>
      </c>
      <c r="AB64" s="1">
        <v>180</v>
      </c>
      <c r="AC64" s="1" t="b">
        <f t="shared" si="1"/>
        <v>1</v>
      </c>
      <c r="AD64">
        <f t="shared" si="3"/>
        <v>93.74</v>
      </c>
      <c r="AE64">
        <f t="shared" si="4"/>
        <v>450.07350117345851</v>
      </c>
      <c r="AF64">
        <f t="shared" si="5"/>
        <v>11.431866929805846</v>
      </c>
      <c r="AG64">
        <f t="shared" si="6"/>
        <v>53.006829999999994</v>
      </c>
    </row>
    <row r="65" spans="1:33" ht="13.2" x14ac:dyDescent="0.25">
      <c r="A65" s="4">
        <v>7</v>
      </c>
      <c r="B65" s="4">
        <v>13</v>
      </c>
      <c r="C65" s="4">
        <f t="shared" si="2"/>
        <v>5</v>
      </c>
      <c r="D65" s="1">
        <v>4</v>
      </c>
      <c r="E65" s="1">
        <v>42.835940000000001</v>
      </c>
      <c r="F65" s="1">
        <v>1</v>
      </c>
      <c r="G65" s="1" t="b">
        <v>1</v>
      </c>
      <c r="H65" s="1">
        <v>3.5126949999999999</v>
      </c>
      <c r="I65" s="1">
        <v>5</v>
      </c>
      <c r="J65" s="1">
        <v>0</v>
      </c>
      <c r="K65" s="1">
        <v>0</v>
      </c>
      <c r="L65" s="1">
        <v>4.3974299999999999E-3</v>
      </c>
      <c r="M65" s="1">
        <v>59.370170000000002</v>
      </c>
      <c r="N65" s="1">
        <v>0.3328179</v>
      </c>
      <c r="O65" s="1">
        <v>7.21875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12</v>
      </c>
      <c r="W65" s="1">
        <v>5517.5370000000003</v>
      </c>
      <c r="X65" s="1">
        <v>661.15499999999997</v>
      </c>
      <c r="Y65" s="1">
        <v>2.435127</v>
      </c>
      <c r="Z65" s="1">
        <v>0</v>
      </c>
      <c r="AA65" s="1">
        <f t="shared" si="0"/>
        <v>32.104495</v>
      </c>
      <c r="AB65" s="1">
        <v>240</v>
      </c>
      <c r="AC65" s="1" t="b">
        <f t="shared" si="1"/>
        <v>1</v>
      </c>
      <c r="AD65">
        <f t="shared" si="3"/>
        <v>93.74</v>
      </c>
      <c r="AE65">
        <f t="shared" si="4"/>
        <v>58.860006400682742</v>
      </c>
      <c r="AF65">
        <f t="shared" si="5"/>
        <v>1.4950441625773416</v>
      </c>
      <c r="AG65">
        <f t="shared" si="6"/>
        <v>10.731445000000001</v>
      </c>
    </row>
    <row r="66" spans="1:33" ht="13.2" x14ac:dyDescent="0.25">
      <c r="A66" s="4">
        <v>7</v>
      </c>
      <c r="B66" s="4">
        <v>13</v>
      </c>
      <c r="C66" s="4">
        <f t="shared" si="2"/>
        <v>6</v>
      </c>
      <c r="D66" s="1">
        <v>5</v>
      </c>
      <c r="E66" s="1">
        <v>30.217770000000002</v>
      </c>
      <c r="F66" s="1">
        <v>1</v>
      </c>
      <c r="G66" s="1" t="b">
        <v>1</v>
      </c>
      <c r="H66" s="1">
        <v>3.0644529999999999</v>
      </c>
      <c r="I66" s="1">
        <v>6</v>
      </c>
      <c r="J66" s="1">
        <v>0</v>
      </c>
      <c r="K66" s="1">
        <v>0</v>
      </c>
      <c r="L66" s="1">
        <v>3.9996290000000002E-3</v>
      </c>
      <c r="M66" s="1">
        <v>189.79509999999999</v>
      </c>
      <c r="N66" s="1">
        <v>0.1236167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12</v>
      </c>
      <c r="W66" s="1">
        <v>3963.1370000000002</v>
      </c>
      <c r="X66" s="1">
        <v>541.69979999999998</v>
      </c>
      <c r="Y66" s="1">
        <v>1.9234309999999999</v>
      </c>
      <c r="Z66" s="1">
        <v>0</v>
      </c>
      <c r="AA66" s="1">
        <f t="shared" si="0"/>
        <v>27.153317000000001</v>
      </c>
      <c r="AB66" s="1">
        <v>240</v>
      </c>
      <c r="AC66" s="1" t="b">
        <f t="shared" si="1"/>
        <v>1</v>
      </c>
      <c r="AD66">
        <f t="shared" si="3"/>
        <v>93.74</v>
      </c>
      <c r="AE66">
        <f t="shared" si="4"/>
        <v>42.277970983571585</v>
      </c>
      <c r="AF66">
        <f t="shared" si="5"/>
        <v>1.0738604629827182</v>
      </c>
      <c r="AG66">
        <f t="shared" si="6"/>
        <v>3.0644530000000003</v>
      </c>
    </row>
    <row r="67" spans="1:33" ht="13.2" x14ac:dyDescent="0.25">
      <c r="A67" s="4">
        <v>7</v>
      </c>
      <c r="B67" s="4">
        <v>14</v>
      </c>
      <c r="C67" s="4">
        <f t="shared" ref="C67:C101" si="7">IF(D67=4, IF(Z67=0, 5, 4), IF(D67=5, IF(Z67=1, 7, 6), D67))</f>
        <v>1</v>
      </c>
      <c r="D67" s="1">
        <v>1</v>
      </c>
      <c r="E67" s="1">
        <v>74.873050000000006</v>
      </c>
      <c r="F67" s="1">
        <v>6</v>
      </c>
      <c r="G67" s="1" t="b">
        <v>1</v>
      </c>
      <c r="H67" s="1">
        <v>21.007809999999999</v>
      </c>
      <c r="I67" s="1">
        <v>20</v>
      </c>
      <c r="J67" s="1">
        <v>0</v>
      </c>
      <c r="K67" s="1">
        <v>0</v>
      </c>
      <c r="L67" s="1">
        <v>3.0872E-2</v>
      </c>
      <c r="M67" s="1">
        <v>275.67930000000001</v>
      </c>
      <c r="N67" s="1">
        <v>0.47901440000000001</v>
      </c>
      <c r="O67" s="1">
        <v>31.621089999999999</v>
      </c>
      <c r="P67" s="1">
        <v>8</v>
      </c>
      <c r="Q67" s="1">
        <v>7</v>
      </c>
      <c r="R67" s="1">
        <v>0</v>
      </c>
      <c r="S67" s="1">
        <v>0</v>
      </c>
      <c r="T67" s="1">
        <v>0</v>
      </c>
      <c r="U67" s="1">
        <v>0</v>
      </c>
      <c r="V67" s="1">
        <v>59</v>
      </c>
      <c r="W67" s="1">
        <v>30459.54</v>
      </c>
      <c r="X67" s="1">
        <v>193.08080000000001</v>
      </c>
      <c r="Y67" s="1">
        <v>1.2645949999999999</v>
      </c>
      <c r="Z67" s="1">
        <v>1</v>
      </c>
      <c r="AA67" s="1">
        <f t="shared" si="0"/>
        <v>22.244150000000008</v>
      </c>
      <c r="AB67" s="1">
        <v>150</v>
      </c>
      <c r="AC67" s="1" t="b">
        <f t="shared" si="1"/>
        <v>1</v>
      </c>
      <c r="AD67">
        <f t="shared" ref="AD67:AD101" si="8">IF(Z67=0, 93.74, 137.68)</f>
        <v>137.68</v>
      </c>
      <c r="AE67">
        <f t="shared" ref="AE67:AE101" si="9">W67/AD67</f>
        <v>221.23431144683323</v>
      </c>
      <c r="AF67">
        <f t="shared" ref="AF67:AF101" si="10">AE67*0.0254</f>
        <v>5.6193515107495635</v>
      </c>
      <c r="AG67">
        <f t="shared" ref="AG67:AG101" si="11">E67-AA67</f>
        <v>52.628900000000002</v>
      </c>
    </row>
    <row r="68" spans="1:33" ht="13.2" x14ac:dyDescent="0.25">
      <c r="A68" s="4">
        <v>7</v>
      </c>
      <c r="B68" s="4">
        <v>14</v>
      </c>
      <c r="C68" s="4">
        <f t="shared" si="7"/>
        <v>2</v>
      </c>
      <c r="D68" s="1">
        <v>2</v>
      </c>
      <c r="E68" s="1">
        <v>49.630859999999998</v>
      </c>
      <c r="F68" s="1">
        <v>5</v>
      </c>
      <c r="G68" s="1" t="b">
        <v>1</v>
      </c>
      <c r="H68" s="1">
        <v>14.6875</v>
      </c>
      <c r="I68" s="1">
        <v>14</v>
      </c>
      <c r="J68" s="1">
        <v>0</v>
      </c>
      <c r="K68" s="1">
        <v>0</v>
      </c>
      <c r="L68" s="1">
        <v>1.3229039999999999E-2</v>
      </c>
      <c r="M68" s="1">
        <v>200.0805</v>
      </c>
      <c r="N68" s="1">
        <v>0.51717709999999995</v>
      </c>
      <c r="O68" s="1">
        <v>25.609380000000002</v>
      </c>
      <c r="P68" s="1">
        <v>8</v>
      </c>
      <c r="Q68" s="1">
        <v>1</v>
      </c>
      <c r="R68" s="1">
        <v>0</v>
      </c>
      <c r="S68" s="1">
        <v>0</v>
      </c>
      <c r="T68" s="1">
        <v>0</v>
      </c>
      <c r="U68" s="1">
        <v>5</v>
      </c>
      <c r="V68" s="1">
        <v>43</v>
      </c>
      <c r="W68" s="1">
        <v>20511.560000000001</v>
      </c>
      <c r="X68" s="1">
        <v>151.88800000000001</v>
      </c>
      <c r="Y68" s="1">
        <v>1.46445</v>
      </c>
      <c r="Z68" s="1">
        <v>1</v>
      </c>
      <c r="AA68" s="1">
        <f t="shared" si="0"/>
        <v>9.3339799999999968</v>
      </c>
      <c r="AB68" s="1">
        <v>150</v>
      </c>
      <c r="AC68" s="1" t="b">
        <f t="shared" si="1"/>
        <v>1</v>
      </c>
      <c r="AD68">
        <f t="shared" si="8"/>
        <v>137.68</v>
      </c>
      <c r="AE68">
        <f t="shared" si="9"/>
        <v>148.97995351539802</v>
      </c>
      <c r="AF68">
        <f t="shared" si="10"/>
        <v>3.7840908192911096</v>
      </c>
      <c r="AG68">
        <f t="shared" si="11"/>
        <v>40.296880000000002</v>
      </c>
    </row>
    <row r="69" spans="1:33" ht="13.2" x14ac:dyDescent="0.25">
      <c r="A69" s="4">
        <v>7</v>
      </c>
      <c r="B69" s="4">
        <v>14</v>
      </c>
      <c r="C69" s="4">
        <f t="shared" si="7"/>
        <v>3</v>
      </c>
      <c r="D69" s="1">
        <v>3</v>
      </c>
      <c r="E69" s="1">
        <v>91.328130000000002</v>
      </c>
      <c r="F69" s="1">
        <v>4</v>
      </c>
      <c r="G69" s="1" t="b">
        <v>1</v>
      </c>
      <c r="H69" s="1">
        <v>31.91602</v>
      </c>
      <c r="I69" s="1">
        <v>33</v>
      </c>
      <c r="J69" s="1">
        <v>0</v>
      </c>
      <c r="K69" s="1">
        <v>0</v>
      </c>
      <c r="L69" s="1">
        <v>6.16798E-2</v>
      </c>
      <c r="M69" s="1">
        <v>628.57010000000002</v>
      </c>
      <c r="N69" s="1">
        <v>1.9075390000000001</v>
      </c>
      <c r="O69" s="1">
        <v>43.130859999999998</v>
      </c>
      <c r="P69" s="1">
        <v>10</v>
      </c>
      <c r="Q69" s="1">
        <v>4</v>
      </c>
      <c r="R69" s="1">
        <v>4</v>
      </c>
      <c r="S69" s="1">
        <v>0</v>
      </c>
      <c r="T69" s="1">
        <v>0</v>
      </c>
      <c r="U69" s="1">
        <v>0</v>
      </c>
      <c r="V69" s="1">
        <v>84</v>
      </c>
      <c r="W69" s="1">
        <v>45260.22</v>
      </c>
      <c r="X69" s="1">
        <v>240.01349999999999</v>
      </c>
      <c r="Y69" s="1">
        <v>2.3671519999999999</v>
      </c>
      <c r="Z69" s="1">
        <v>1</v>
      </c>
      <c r="AA69" s="1">
        <f t="shared" si="0"/>
        <v>16.28125</v>
      </c>
      <c r="AB69" s="1">
        <v>180</v>
      </c>
      <c r="AC69" s="1" t="b">
        <f t="shared" si="1"/>
        <v>1</v>
      </c>
      <c r="AD69">
        <f t="shared" si="8"/>
        <v>137.68</v>
      </c>
      <c r="AE69">
        <f t="shared" si="9"/>
        <v>328.7348925043579</v>
      </c>
      <c r="AF69">
        <f t="shared" si="10"/>
        <v>8.3498662696106898</v>
      </c>
      <c r="AG69">
        <f t="shared" si="11"/>
        <v>75.046880000000002</v>
      </c>
    </row>
    <row r="70" spans="1:33" ht="13.2" x14ac:dyDescent="0.25">
      <c r="A70" s="4">
        <v>7</v>
      </c>
      <c r="B70" s="4">
        <v>14</v>
      </c>
      <c r="C70" s="4">
        <f t="shared" si="7"/>
        <v>4</v>
      </c>
      <c r="D70" s="1">
        <v>4</v>
      </c>
      <c r="E70" s="1">
        <v>43.03125</v>
      </c>
      <c r="F70" s="1">
        <v>1</v>
      </c>
      <c r="G70" s="1" t="b">
        <v>1</v>
      </c>
      <c r="H70" s="1">
        <v>7.5019530000000003</v>
      </c>
      <c r="I70" s="1">
        <v>8</v>
      </c>
      <c r="J70" s="1">
        <v>0</v>
      </c>
      <c r="K70" s="1">
        <v>0</v>
      </c>
      <c r="L70" s="1">
        <v>1.8985149999999999E-2</v>
      </c>
      <c r="M70" s="1">
        <v>93.81277</v>
      </c>
      <c r="N70" s="1">
        <v>1.01298</v>
      </c>
      <c r="O70" s="1">
        <v>11.648440000000001</v>
      </c>
      <c r="P70" s="1">
        <v>2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18</v>
      </c>
      <c r="W70" s="1">
        <v>11079.1</v>
      </c>
      <c r="X70" s="1">
        <v>495.11959999999999</v>
      </c>
      <c r="Y70" s="1">
        <v>2.2135470000000002</v>
      </c>
      <c r="Z70" s="1">
        <v>1</v>
      </c>
      <c r="AA70" s="1">
        <f t="shared" si="0"/>
        <v>23.880856999999999</v>
      </c>
      <c r="AB70" s="1">
        <v>240</v>
      </c>
      <c r="AC70" s="1" t="b">
        <f t="shared" si="1"/>
        <v>1</v>
      </c>
      <c r="AD70">
        <f t="shared" si="8"/>
        <v>137.68</v>
      </c>
      <c r="AE70">
        <f t="shared" si="9"/>
        <v>80.469930273097035</v>
      </c>
      <c r="AF70">
        <f t="shared" si="10"/>
        <v>2.0439362289366647</v>
      </c>
      <c r="AG70">
        <f t="shared" si="11"/>
        <v>19.150393000000001</v>
      </c>
    </row>
    <row r="71" spans="1:33" ht="13.2" x14ac:dyDescent="0.25">
      <c r="A71" s="4">
        <v>7</v>
      </c>
      <c r="B71" s="4">
        <v>14</v>
      </c>
      <c r="C71" s="4">
        <f t="shared" si="7"/>
        <v>7</v>
      </c>
      <c r="D71" s="1">
        <v>5</v>
      </c>
      <c r="E71" s="1">
        <v>30.25977</v>
      </c>
      <c r="F71" s="1">
        <v>1</v>
      </c>
      <c r="G71" s="1" t="b">
        <v>1</v>
      </c>
      <c r="H71" s="1">
        <v>11.070309999999999</v>
      </c>
      <c r="I71" s="1">
        <v>7</v>
      </c>
      <c r="J71" s="1">
        <v>0</v>
      </c>
      <c r="K71" s="1">
        <v>0</v>
      </c>
      <c r="L71" s="1">
        <v>3.6457959999999998E-2</v>
      </c>
      <c r="M71" s="1">
        <v>302.26639999999998</v>
      </c>
      <c r="N71" s="1">
        <v>1.0369969999999999</v>
      </c>
      <c r="O71" s="1">
        <v>11.70898</v>
      </c>
      <c r="P71" s="1">
        <v>1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27</v>
      </c>
      <c r="W71" s="1">
        <v>17868.12</v>
      </c>
      <c r="X71" s="1">
        <v>231.7961</v>
      </c>
      <c r="Y71" s="1">
        <v>1.471868</v>
      </c>
      <c r="Z71" s="1">
        <v>1</v>
      </c>
      <c r="AA71" s="1">
        <f t="shared" si="0"/>
        <v>7.48048</v>
      </c>
      <c r="AB71" s="1">
        <v>240</v>
      </c>
      <c r="AC71" s="1" t="b">
        <f t="shared" si="1"/>
        <v>1</v>
      </c>
      <c r="AD71">
        <f t="shared" si="8"/>
        <v>137.68</v>
      </c>
      <c r="AE71">
        <f t="shared" si="9"/>
        <v>129.78006972690295</v>
      </c>
      <c r="AF71">
        <f t="shared" si="10"/>
        <v>3.2964137710633348</v>
      </c>
      <c r="AG71">
        <f t="shared" si="11"/>
        <v>22.77929</v>
      </c>
    </row>
    <row r="72" spans="1:33" ht="13.2" x14ac:dyDescent="0.25">
      <c r="A72" s="4">
        <v>8</v>
      </c>
      <c r="B72" s="4">
        <v>15</v>
      </c>
      <c r="C72" s="4">
        <f t="shared" si="7"/>
        <v>1</v>
      </c>
      <c r="D72" s="1">
        <v>1</v>
      </c>
      <c r="E72" s="1">
        <v>311.01339999999999</v>
      </c>
      <c r="F72" s="1">
        <v>6</v>
      </c>
      <c r="G72" s="1" t="b">
        <v>1</v>
      </c>
      <c r="H72" s="1">
        <v>68.916989999999998</v>
      </c>
      <c r="I72" s="1">
        <v>76</v>
      </c>
      <c r="J72" s="1">
        <v>6.4699710000000001</v>
      </c>
      <c r="K72" s="1">
        <v>3</v>
      </c>
      <c r="L72" s="1">
        <v>3.9436489999999998E-2</v>
      </c>
      <c r="M72" s="1">
        <v>437.06169999999997</v>
      </c>
      <c r="N72" s="1">
        <v>0.22853619999999999</v>
      </c>
      <c r="O72" s="1">
        <v>169.91480000000001</v>
      </c>
      <c r="P72" s="1">
        <v>38</v>
      </c>
      <c r="Q72" s="1">
        <v>10</v>
      </c>
      <c r="R72" s="1">
        <v>11</v>
      </c>
      <c r="S72" s="1">
        <v>0</v>
      </c>
      <c r="T72" s="1">
        <v>3</v>
      </c>
      <c r="U72" s="1">
        <v>0</v>
      </c>
      <c r="V72" s="1">
        <v>232</v>
      </c>
      <c r="W72" s="1">
        <v>36479.46</v>
      </c>
      <c r="X72" s="1">
        <v>2517.38</v>
      </c>
      <c r="Y72" s="1">
        <v>12.264760000000001</v>
      </c>
      <c r="Z72" s="1">
        <v>0</v>
      </c>
      <c r="AA72" s="1">
        <f t="shared" si="0"/>
        <v>72.181609999999978</v>
      </c>
      <c r="AB72" s="1">
        <v>150</v>
      </c>
      <c r="AC72" s="1" t="b">
        <f t="shared" si="1"/>
        <v>0</v>
      </c>
      <c r="AD72">
        <f t="shared" si="8"/>
        <v>93.74</v>
      </c>
      <c r="AE72">
        <f t="shared" si="9"/>
        <v>389.15574994666099</v>
      </c>
      <c r="AF72">
        <f t="shared" si="10"/>
        <v>9.8845560486451891</v>
      </c>
      <c r="AG72">
        <f t="shared" si="11"/>
        <v>238.83179000000001</v>
      </c>
    </row>
    <row r="73" spans="1:33" ht="13.2" x14ac:dyDescent="0.25">
      <c r="A73" s="4">
        <v>8</v>
      </c>
      <c r="B73" s="4">
        <v>15</v>
      </c>
      <c r="C73" s="4">
        <f t="shared" si="7"/>
        <v>2</v>
      </c>
      <c r="D73" s="1">
        <v>2</v>
      </c>
      <c r="E73" s="1">
        <v>84.552250000000001</v>
      </c>
      <c r="F73" s="1">
        <v>5</v>
      </c>
      <c r="G73" s="1" t="b">
        <v>1</v>
      </c>
      <c r="H73" s="1">
        <v>34.329099999999997</v>
      </c>
      <c r="I73" s="1">
        <v>37</v>
      </c>
      <c r="J73" s="1">
        <v>4.2128909999999999</v>
      </c>
      <c r="K73" s="1">
        <v>1</v>
      </c>
      <c r="L73" s="1">
        <v>2.1980980000000001E-2</v>
      </c>
      <c r="M73" s="1">
        <v>118.74809999999999</v>
      </c>
      <c r="N73" s="1">
        <v>0.17230019999999999</v>
      </c>
      <c r="O73" s="1">
        <v>28.814450000000001</v>
      </c>
      <c r="P73" s="1">
        <v>7</v>
      </c>
      <c r="Q73" s="1">
        <v>0</v>
      </c>
      <c r="R73" s="1">
        <v>2</v>
      </c>
      <c r="S73" s="1">
        <v>0</v>
      </c>
      <c r="T73" s="1">
        <v>0</v>
      </c>
      <c r="U73" s="1">
        <v>5</v>
      </c>
      <c r="V73" s="1">
        <v>73</v>
      </c>
      <c r="W73" s="1">
        <v>10343.48</v>
      </c>
      <c r="X73" s="1">
        <v>710.28380000000004</v>
      </c>
      <c r="Y73" s="1">
        <v>2.9772110000000001</v>
      </c>
      <c r="Z73" s="1">
        <v>0</v>
      </c>
      <c r="AA73" s="1">
        <f t="shared" si="0"/>
        <v>21.408700000000003</v>
      </c>
      <c r="AB73" s="1">
        <v>150</v>
      </c>
      <c r="AC73" s="1" t="b">
        <f t="shared" si="1"/>
        <v>1</v>
      </c>
      <c r="AD73">
        <f t="shared" si="8"/>
        <v>93.74</v>
      </c>
      <c r="AE73">
        <f t="shared" si="9"/>
        <v>110.34222317047151</v>
      </c>
      <c r="AF73">
        <f t="shared" si="10"/>
        <v>2.8026924685299761</v>
      </c>
      <c r="AG73">
        <f t="shared" si="11"/>
        <v>63.143549999999998</v>
      </c>
    </row>
    <row r="74" spans="1:33" ht="13.2" x14ac:dyDescent="0.25">
      <c r="A74" s="4">
        <v>8</v>
      </c>
      <c r="B74" s="4">
        <v>15</v>
      </c>
      <c r="C74" s="4">
        <f t="shared" si="7"/>
        <v>3</v>
      </c>
      <c r="D74" s="1">
        <v>3</v>
      </c>
      <c r="E74" s="1">
        <v>45.914790000000004</v>
      </c>
      <c r="F74" s="1">
        <v>4</v>
      </c>
      <c r="G74" s="1" t="b">
        <v>1</v>
      </c>
      <c r="H74" s="1">
        <v>9.5004880000000007</v>
      </c>
      <c r="I74" s="1">
        <v>12</v>
      </c>
      <c r="J74" s="1">
        <v>0</v>
      </c>
      <c r="K74" s="1">
        <v>0</v>
      </c>
      <c r="L74" s="1">
        <v>7.2583960000000003E-3</v>
      </c>
      <c r="M74" s="1">
        <v>136.30529999999999</v>
      </c>
      <c r="N74" s="1">
        <v>0.1153984</v>
      </c>
      <c r="O74" s="1">
        <v>24.7041</v>
      </c>
      <c r="P74" s="1">
        <v>4</v>
      </c>
      <c r="Q74" s="1">
        <v>0</v>
      </c>
      <c r="R74" s="1">
        <v>4</v>
      </c>
      <c r="S74" s="1">
        <v>0</v>
      </c>
      <c r="T74" s="1">
        <v>0</v>
      </c>
      <c r="U74" s="1">
        <v>0</v>
      </c>
      <c r="V74" s="1">
        <v>33</v>
      </c>
      <c r="W74" s="1">
        <v>10712.97</v>
      </c>
      <c r="X74" s="1">
        <v>443.62360000000001</v>
      </c>
      <c r="Y74" s="1">
        <v>2.4786090000000001</v>
      </c>
      <c r="Z74" s="1">
        <v>0</v>
      </c>
      <c r="AA74" s="1">
        <f t="shared" si="0"/>
        <v>11.710202000000006</v>
      </c>
      <c r="AB74" s="1">
        <v>180</v>
      </c>
      <c r="AC74" s="1" t="b">
        <f t="shared" si="1"/>
        <v>1</v>
      </c>
      <c r="AD74">
        <f t="shared" si="8"/>
        <v>93.74</v>
      </c>
      <c r="AE74">
        <f t="shared" si="9"/>
        <v>114.28387027949648</v>
      </c>
      <c r="AF74">
        <f t="shared" si="10"/>
        <v>2.9028103050992105</v>
      </c>
      <c r="AG74">
        <f t="shared" si="11"/>
        <v>34.204588000000001</v>
      </c>
    </row>
    <row r="75" spans="1:33" ht="13.2" x14ac:dyDescent="0.25">
      <c r="A75" s="4">
        <v>8</v>
      </c>
      <c r="B75" s="4">
        <v>15</v>
      </c>
      <c r="C75" s="4">
        <f t="shared" si="7"/>
        <v>5</v>
      </c>
      <c r="D75" s="1">
        <v>4</v>
      </c>
      <c r="E75" s="1">
        <v>34.672609999999999</v>
      </c>
      <c r="F75" s="1">
        <v>1</v>
      </c>
      <c r="G75" s="1" t="b">
        <v>1</v>
      </c>
      <c r="H75" s="1">
        <v>4.8100589999999999</v>
      </c>
      <c r="I75" s="1">
        <v>4</v>
      </c>
      <c r="J75" s="1">
        <v>0</v>
      </c>
      <c r="K75" s="1">
        <v>0</v>
      </c>
      <c r="L75" s="1">
        <v>3.043474E-3</v>
      </c>
      <c r="M75" s="1">
        <v>33.839120000000001</v>
      </c>
      <c r="N75" s="1">
        <v>6.9031830000000002E-2</v>
      </c>
      <c r="O75" s="1">
        <v>9.6191410000000008</v>
      </c>
      <c r="P75" s="1">
        <v>2</v>
      </c>
      <c r="Q75" s="1">
        <v>1</v>
      </c>
      <c r="R75" s="1">
        <v>1</v>
      </c>
      <c r="S75" s="1">
        <v>0</v>
      </c>
      <c r="T75" s="1">
        <v>0</v>
      </c>
      <c r="U75" s="1">
        <v>0</v>
      </c>
      <c r="V75" s="1">
        <v>15</v>
      </c>
      <c r="W75" s="1">
        <v>3405.3409999999999</v>
      </c>
      <c r="X75" s="1">
        <v>787.66499999999996</v>
      </c>
      <c r="Y75" s="1">
        <v>2.337758</v>
      </c>
      <c r="Z75" s="1">
        <v>0</v>
      </c>
      <c r="AA75" s="1">
        <f t="shared" si="0"/>
        <v>20.243409999999997</v>
      </c>
      <c r="AB75" s="1">
        <v>240</v>
      </c>
      <c r="AC75" s="1" t="b">
        <f t="shared" si="1"/>
        <v>1</v>
      </c>
      <c r="AD75">
        <f t="shared" si="8"/>
        <v>93.74</v>
      </c>
      <c r="AE75">
        <f t="shared" si="9"/>
        <v>36.327512267975251</v>
      </c>
      <c r="AF75">
        <f t="shared" si="10"/>
        <v>0.92271881160657132</v>
      </c>
      <c r="AG75">
        <f t="shared" si="11"/>
        <v>14.429200000000002</v>
      </c>
    </row>
    <row r="76" spans="1:33" ht="13.2" x14ac:dyDescent="0.25">
      <c r="A76" s="4">
        <v>8</v>
      </c>
      <c r="B76" s="4">
        <v>15</v>
      </c>
      <c r="C76" s="4">
        <f t="shared" si="7"/>
        <v>6</v>
      </c>
      <c r="D76" s="1">
        <v>5</v>
      </c>
      <c r="E76" s="1">
        <v>23.886959999999998</v>
      </c>
      <c r="F76" s="1">
        <v>1</v>
      </c>
      <c r="G76" s="1" t="b">
        <v>1</v>
      </c>
      <c r="H76" s="1">
        <v>4.8488769999999999</v>
      </c>
      <c r="I76" s="1">
        <v>3</v>
      </c>
      <c r="J76" s="1">
        <v>0</v>
      </c>
      <c r="K76" s="1">
        <v>0</v>
      </c>
      <c r="L76" s="1">
        <v>7.9299639999999994E-3</v>
      </c>
      <c r="M76" s="1">
        <v>179.0558</v>
      </c>
      <c r="N76" s="1">
        <v>0.14203689999999999</v>
      </c>
      <c r="O76" s="1">
        <v>2.8442379999999998</v>
      </c>
      <c r="P76" s="1">
        <v>1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10</v>
      </c>
      <c r="W76" s="1">
        <v>4751.9970000000003</v>
      </c>
      <c r="X76" s="1">
        <v>705.38059999999996</v>
      </c>
      <c r="Y76" s="1">
        <v>2.811248</v>
      </c>
      <c r="Z76" s="1">
        <v>0</v>
      </c>
      <c r="AA76" s="1">
        <f t="shared" si="0"/>
        <v>16.193845</v>
      </c>
      <c r="AB76" s="1">
        <v>240</v>
      </c>
      <c r="AC76" s="1" t="b">
        <f t="shared" si="1"/>
        <v>1</v>
      </c>
      <c r="AD76">
        <f t="shared" si="8"/>
        <v>93.74</v>
      </c>
      <c r="AE76">
        <f t="shared" si="9"/>
        <v>50.693375293364632</v>
      </c>
      <c r="AF76">
        <f t="shared" si="10"/>
        <v>1.2876117324514615</v>
      </c>
      <c r="AG76">
        <f t="shared" si="11"/>
        <v>7.6931149999999988</v>
      </c>
    </row>
    <row r="77" spans="1:33" ht="13.2" x14ac:dyDescent="0.25">
      <c r="A77" s="4">
        <v>8</v>
      </c>
      <c r="B77" s="4">
        <v>16</v>
      </c>
      <c r="C77" s="4">
        <f t="shared" si="7"/>
        <v>1</v>
      </c>
      <c r="D77" s="1">
        <v>1</v>
      </c>
      <c r="E77" s="1">
        <v>43.967529999999996</v>
      </c>
      <c r="F77" s="1">
        <v>6</v>
      </c>
      <c r="G77" s="1" t="b">
        <v>1</v>
      </c>
      <c r="H77" s="1">
        <v>8.5910639999999994</v>
      </c>
      <c r="I77" s="1">
        <v>8</v>
      </c>
      <c r="J77" s="1">
        <v>0</v>
      </c>
      <c r="K77" s="1">
        <v>0</v>
      </c>
      <c r="L77" s="1">
        <v>4.853067E-3</v>
      </c>
      <c r="M77" s="1">
        <v>163.8107</v>
      </c>
      <c r="N77" s="1">
        <v>8.3067520000000006E-2</v>
      </c>
      <c r="O77" s="1">
        <v>20.23096</v>
      </c>
      <c r="P77" s="1">
        <v>7</v>
      </c>
      <c r="Q77" s="1">
        <v>6</v>
      </c>
      <c r="R77" s="1">
        <v>0</v>
      </c>
      <c r="S77" s="1">
        <v>0</v>
      </c>
      <c r="T77" s="1">
        <v>0</v>
      </c>
      <c r="U77" s="1">
        <v>0</v>
      </c>
      <c r="V77" s="1">
        <v>28</v>
      </c>
      <c r="W77" s="1">
        <v>13869.58</v>
      </c>
      <c r="X77" s="1">
        <v>295.35809999999998</v>
      </c>
      <c r="Y77" s="1">
        <v>1.4061440000000001</v>
      </c>
      <c r="Z77" s="1">
        <v>1</v>
      </c>
      <c r="AA77" s="1">
        <f t="shared" si="0"/>
        <v>15.145505999999994</v>
      </c>
      <c r="AB77" s="1">
        <v>150</v>
      </c>
      <c r="AC77" s="1" t="b">
        <f t="shared" si="1"/>
        <v>1</v>
      </c>
      <c r="AD77">
        <f t="shared" si="8"/>
        <v>137.68</v>
      </c>
      <c r="AE77">
        <f t="shared" si="9"/>
        <v>100.73779779198141</v>
      </c>
      <c r="AF77">
        <f t="shared" si="10"/>
        <v>2.5587400639163276</v>
      </c>
      <c r="AG77">
        <f t="shared" si="11"/>
        <v>28.822024000000003</v>
      </c>
    </row>
    <row r="78" spans="1:33" ht="13.2" x14ac:dyDescent="0.25">
      <c r="A78" s="4">
        <v>8</v>
      </c>
      <c r="B78" s="4">
        <v>16</v>
      </c>
      <c r="C78" s="4">
        <f t="shared" si="7"/>
        <v>2</v>
      </c>
      <c r="D78" s="1">
        <v>2</v>
      </c>
      <c r="E78" s="1">
        <v>26.831790000000002</v>
      </c>
      <c r="F78" s="1">
        <v>5</v>
      </c>
      <c r="G78" s="1" t="b">
        <v>1</v>
      </c>
      <c r="H78" s="1">
        <v>4.3535159999999999</v>
      </c>
      <c r="I78" s="1">
        <v>6</v>
      </c>
      <c r="J78" s="1">
        <v>0</v>
      </c>
      <c r="K78" s="1">
        <v>0</v>
      </c>
      <c r="L78" s="1">
        <v>3.170542E-4</v>
      </c>
      <c r="M78" s="1">
        <v>1.6078790000000001</v>
      </c>
      <c r="N78" s="1">
        <v>9.6821370000000002E-4</v>
      </c>
      <c r="O78" s="1">
        <v>17.09619</v>
      </c>
      <c r="P78" s="1">
        <v>5</v>
      </c>
      <c r="Q78" s="1">
        <v>0</v>
      </c>
      <c r="R78" s="1">
        <v>0</v>
      </c>
      <c r="S78" s="1">
        <v>0</v>
      </c>
      <c r="T78" s="1">
        <v>0</v>
      </c>
      <c r="U78" s="1">
        <v>5</v>
      </c>
      <c r="V78" s="1">
        <v>21</v>
      </c>
      <c r="W78" s="1">
        <v>4926.9790000000003</v>
      </c>
      <c r="X78" s="1">
        <v>79.894570000000002</v>
      </c>
      <c r="Y78" s="1">
        <v>0.76743130000000004</v>
      </c>
      <c r="Z78" s="1">
        <v>1</v>
      </c>
      <c r="AA78" s="1">
        <f t="shared" si="0"/>
        <v>5.3820840000000025</v>
      </c>
      <c r="AB78" s="1">
        <v>150</v>
      </c>
      <c r="AC78" s="1" t="b">
        <f t="shared" si="1"/>
        <v>1</v>
      </c>
      <c r="AD78">
        <f t="shared" si="8"/>
        <v>137.68</v>
      </c>
      <c r="AE78">
        <f t="shared" si="9"/>
        <v>35.785727774549677</v>
      </c>
      <c r="AF78">
        <f t="shared" si="10"/>
        <v>0.90895748547356181</v>
      </c>
      <c r="AG78">
        <f t="shared" si="11"/>
        <v>21.449705999999999</v>
      </c>
    </row>
    <row r="79" spans="1:33" ht="13.2" x14ac:dyDescent="0.25">
      <c r="A79" s="4">
        <v>8</v>
      </c>
      <c r="B79" s="4">
        <v>16</v>
      </c>
      <c r="C79" s="4">
        <f t="shared" si="7"/>
        <v>3</v>
      </c>
      <c r="D79" s="1">
        <v>3</v>
      </c>
      <c r="E79" s="1">
        <v>64.331789999999998</v>
      </c>
      <c r="F79" s="1">
        <v>4</v>
      </c>
      <c r="G79" s="1" t="b">
        <v>1</v>
      </c>
      <c r="H79" s="1">
        <v>13.04199</v>
      </c>
      <c r="I79" s="1">
        <v>17</v>
      </c>
      <c r="J79" s="1">
        <v>0</v>
      </c>
      <c r="K79" s="1">
        <v>0</v>
      </c>
      <c r="L79" s="1">
        <v>2.9861550000000001E-2</v>
      </c>
      <c r="M79" s="1">
        <v>529.24900000000002</v>
      </c>
      <c r="N79" s="1">
        <v>0.47550540000000002</v>
      </c>
      <c r="O79" s="1">
        <v>38.169919999999998</v>
      </c>
      <c r="P79" s="1">
        <v>7</v>
      </c>
      <c r="Q79" s="1">
        <v>2</v>
      </c>
      <c r="R79" s="1">
        <v>4</v>
      </c>
      <c r="S79" s="1">
        <v>0</v>
      </c>
      <c r="T79" s="1">
        <v>0</v>
      </c>
      <c r="U79" s="1">
        <v>0</v>
      </c>
      <c r="V79" s="1">
        <v>57</v>
      </c>
      <c r="W79" s="1">
        <v>36398.639999999999</v>
      </c>
      <c r="X79" s="1">
        <v>339.53160000000003</v>
      </c>
      <c r="Y79" s="1">
        <v>2.500448</v>
      </c>
      <c r="Z79" s="1">
        <v>1</v>
      </c>
      <c r="AA79" s="1">
        <f t="shared" si="0"/>
        <v>13.119880000000002</v>
      </c>
      <c r="AB79" s="1">
        <v>180</v>
      </c>
      <c r="AC79" s="1" t="b">
        <f t="shared" si="1"/>
        <v>1</v>
      </c>
      <c r="AD79">
        <f t="shared" si="8"/>
        <v>137.68</v>
      </c>
      <c r="AE79">
        <f t="shared" si="9"/>
        <v>264.37129575828004</v>
      </c>
      <c r="AF79">
        <f t="shared" si="10"/>
        <v>6.7150309122603131</v>
      </c>
      <c r="AG79">
        <f t="shared" si="11"/>
        <v>51.211909999999996</v>
      </c>
    </row>
    <row r="80" spans="1:33" ht="13.2" x14ac:dyDescent="0.25">
      <c r="A80" s="4">
        <v>8</v>
      </c>
      <c r="B80" s="4">
        <v>16</v>
      </c>
      <c r="C80" s="4">
        <f t="shared" si="7"/>
        <v>4</v>
      </c>
      <c r="D80" s="1">
        <v>4</v>
      </c>
      <c r="E80" s="1">
        <v>34.745359999999998</v>
      </c>
      <c r="F80" s="1">
        <v>1</v>
      </c>
      <c r="G80" s="1" t="b">
        <v>1</v>
      </c>
      <c r="H80" s="1">
        <v>19.7334</v>
      </c>
      <c r="I80" s="1">
        <v>19</v>
      </c>
      <c r="J80" s="1">
        <v>0</v>
      </c>
      <c r="K80" s="1">
        <v>0</v>
      </c>
      <c r="L80" s="1">
        <v>3.41003E-2</v>
      </c>
      <c r="M80" s="1">
        <v>614.60670000000005</v>
      </c>
      <c r="N80" s="1">
        <v>2.5739160000000001</v>
      </c>
      <c r="O80" s="1">
        <v>4.1684570000000001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42</v>
      </c>
      <c r="W80" s="1">
        <v>24741.64</v>
      </c>
      <c r="X80" s="1">
        <v>586.1481</v>
      </c>
      <c r="Y80" s="1">
        <v>1.9735290000000001</v>
      </c>
      <c r="Z80" s="1">
        <v>1</v>
      </c>
      <c r="AA80" s="1">
        <f t="shared" si="0"/>
        <v>10.843502999999998</v>
      </c>
      <c r="AB80" s="1">
        <v>240</v>
      </c>
      <c r="AC80" s="1" t="b">
        <f t="shared" si="1"/>
        <v>1</v>
      </c>
      <c r="AD80">
        <f t="shared" si="8"/>
        <v>137.68</v>
      </c>
      <c r="AE80">
        <f t="shared" si="9"/>
        <v>179.7039511911679</v>
      </c>
      <c r="AF80">
        <f t="shared" si="10"/>
        <v>4.5644803602556649</v>
      </c>
      <c r="AG80">
        <f t="shared" si="11"/>
        <v>23.901857</v>
      </c>
    </row>
    <row r="81" spans="1:33" ht="13.2" x14ac:dyDescent="0.25">
      <c r="A81" s="4">
        <v>8</v>
      </c>
      <c r="B81" s="4">
        <v>16</v>
      </c>
      <c r="C81" s="4">
        <f t="shared" si="7"/>
        <v>7</v>
      </c>
      <c r="D81" s="1">
        <v>5</v>
      </c>
      <c r="E81" s="1">
        <v>23.88965</v>
      </c>
      <c r="F81" s="1">
        <v>1</v>
      </c>
      <c r="G81" s="1" t="b">
        <v>1</v>
      </c>
      <c r="H81" s="1">
        <v>12.15991</v>
      </c>
      <c r="I81" s="1">
        <v>11</v>
      </c>
      <c r="J81" s="1">
        <v>0</v>
      </c>
      <c r="K81" s="1">
        <v>0</v>
      </c>
      <c r="L81" s="1">
        <v>2.5249339999999999E-2</v>
      </c>
      <c r="M81" s="1">
        <v>263.12400000000002</v>
      </c>
      <c r="N81" s="1">
        <v>2.3355220000000001</v>
      </c>
      <c r="O81" s="1">
        <v>5.720459</v>
      </c>
      <c r="P81" s="1">
        <v>1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28</v>
      </c>
      <c r="W81" s="1">
        <v>21685.35</v>
      </c>
      <c r="X81" s="1">
        <v>145.71520000000001</v>
      </c>
      <c r="Y81" s="1">
        <v>0.86047180000000001</v>
      </c>
      <c r="Z81" s="1">
        <v>1</v>
      </c>
      <c r="AA81" s="1">
        <f t="shared" si="0"/>
        <v>6.0092809999999997</v>
      </c>
      <c r="AB81" s="1">
        <v>240</v>
      </c>
      <c r="AC81" s="1" t="b">
        <f t="shared" si="1"/>
        <v>1</v>
      </c>
      <c r="AD81">
        <f t="shared" si="8"/>
        <v>137.68</v>
      </c>
      <c r="AE81">
        <f t="shared" si="9"/>
        <v>157.505447414294</v>
      </c>
      <c r="AF81">
        <f t="shared" si="10"/>
        <v>4.0006383643230672</v>
      </c>
      <c r="AG81">
        <f t="shared" si="11"/>
        <v>17.880369000000002</v>
      </c>
    </row>
    <row r="82" spans="1:33" ht="13.2" x14ac:dyDescent="0.25">
      <c r="A82" s="4">
        <v>9</v>
      </c>
      <c r="B82" s="4">
        <v>17</v>
      </c>
      <c r="C82" s="4">
        <f t="shared" si="7"/>
        <v>1</v>
      </c>
      <c r="D82" s="1">
        <v>1</v>
      </c>
      <c r="E82" s="1">
        <v>23.706050000000001</v>
      </c>
      <c r="F82" s="1">
        <v>6</v>
      </c>
      <c r="G82" s="1" t="b">
        <v>1</v>
      </c>
      <c r="H82" s="1">
        <v>4.3784179999999999</v>
      </c>
      <c r="I82" s="1">
        <v>8</v>
      </c>
      <c r="J82" s="1">
        <v>0</v>
      </c>
      <c r="K82" s="1">
        <v>0</v>
      </c>
      <c r="L82" s="1">
        <v>4.529461E-4</v>
      </c>
      <c r="M82" s="1">
        <v>1.5622419999999999</v>
      </c>
      <c r="N82" s="1">
        <v>8.302973E-3</v>
      </c>
      <c r="O82" s="1">
        <v>9.7744140000000002</v>
      </c>
      <c r="P82" s="1">
        <v>6</v>
      </c>
      <c r="Q82" s="1">
        <v>6</v>
      </c>
      <c r="R82" s="1">
        <v>0</v>
      </c>
      <c r="S82" s="1">
        <v>0</v>
      </c>
      <c r="T82" s="1">
        <v>0</v>
      </c>
      <c r="U82" s="1">
        <v>0</v>
      </c>
      <c r="V82" s="1">
        <v>26</v>
      </c>
      <c r="W82" s="1">
        <v>1555.3720000000001</v>
      </c>
      <c r="X82" s="1">
        <v>49.66534</v>
      </c>
      <c r="Y82" s="1">
        <v>0.37734129999999999</v>
      </c>
      <c r="Z82" s="1">
        <v>0</v>
      </c>
      <c r="AA82" s="1">
        <f t="shared" si="0"/>
        <v>9.5532180000000011</v>
      </c>
      <c r="AB82" s="1">
        <v>150</v>
      </c>
      <c r="AC82" s="1" t="b">
        <f t="shared" si="1"/>
        <v>1</v>
      </c>
      <c r="AD82">
        <f t="shared" si="8"/>
        <v>93.74</v>
      </c>
      <c r="AE82">
        <f t="shared" si="9"/>
        <v>16.592404523149138</v>
      </c>
      <c r="AF82">
        <f t="shared" si="10"/>
        <v>0.4214470748879881</v>
      </c>
      <c r="AG82">
        <f t="shared" si="11"/>
        <v>14.152832</v>
      </c>
    </row>
    <row r="83" spans="1:33" ht="13.2" x14ac:dyDescent="0.25">
      <c r="A83" s="4">
        <v>9</v>
      </c>
      <c r="B83" s="4">
        <v>17</v>
      </c>
      <c r="C83" s="4">
        <f t="shared" si="7"/>
        <v>2</v>
      </c>
      <c r="D83" s="1">
        <v>2</v>
      </c>
      <c r="E83" s="1">
        <v>19.885739999999998</v>
      </c>
      <c r="F83" s="1">
        <v>5</v>
      </c>
      <c r="G83" s="1" t="b">
        <v>1</v>
      </c>
      <c r="H83" s="1">
        <v>1.739746</v>
      </c>
      <c r="I83" s="1">
        <v>5</v>
      </c>
      <c r="J83" s="1">
        <v>0</v>
      </c>
      <c r="K83" s="1">
        <v>0</v>
      </c>
      <c r="L83" s="1">
        <v>1.482027E-4</v>
      </c>
      <c r="M83" s="1">
        <v>0</v>
      </c>
      <c r="N83" s="1">
        <v>1.063231E-3</v>
      </c>
      <c r="O83" s="1">
        <v>12.99414</v>
      </c>
      <c r="P83" s="1">
        <v>5</v>
      </c>
      <c r="Q83" s="1">
        <v>0</v>
      </c>
      <c r="R83" s="1">
        <v>0</v>
      </c>
      <c r="S83" s="1">
        <v>0</v>
      </c>
      <c r="T83" s="1">
        <v>0</v>
      </c>
      <c r="U83" s="1">
        <v>5</v>
      </c>
      <c r="V83" s="1">
        <v>17</v>
      </c>
      <c r="W83" s="1">
        <v>1401.3710000000001</v>
      </c>
      <c r="X83" s="1">
        <v>60.979709999999997</v>
      </c>
      <c r="Y83" s="1">
        <v>0.52235419999999999</v>
      </c>
      <c r="Z83" s="1">
        <v>0</v>
      </c>
      <c r="AA83" s="1">
        <f t="shared" si="0"/>
        <v>5.1518539999999984</v>
      </c>
      <c r="AB83" s="1">
        <v>150</v>
      </c>
      <c r="AC83" s="1" t="b">
        <f t="shared" si="1"/>
        <v>1</v>
      </c>
      <c r="AD83">
        <f t="shared" si="8"/>
        <v>93.74</v>
      </c>
      <c r="AE83">
        <f t="shared" si="9"/>
        <v>14.949551952208237</v>
      </c>
      <c r="AF83">
        <f t="shared" si="10"/>
        <v>0.37971861958608921</v>
      </c>
      <c r="AG83">
        <f t="shared" si="11"/>
        <v>14.733886</v>
      </c>
    </row>
    <row r="84" spans="1:33" ht="13.2" x14ac:dyDescent="0.25">
      <c r="A84" s="4">
        <v>9</v>
      </c>
      <c r="B84" s="4">
        <v>17</v>
      </c>
      <c r="C84" s="4">
        <f t="shared" si="7"/>
        <v>3</v>
      </c>
      <c r="D84" s="1">
        <v>3</v>
      </c>
      <c r="E84" s="1">
        <v>43.277340000000002</v>
      </c>
      <c r="F84" s="1">
        <v>4</v>
      </c>
      <c r="G84" s="1" t="b">
        <v>1</v>
      </c>
      <c r="H84" s="1">
        <v>3.5346679999999999</v>
      </c>
      <c r="I84" s="1">
        <v>8</v>
      </c>
      <c r="J84" s="1">
        <v>0</v>
      </c>
      <c r="K84" s="1">
        <v>0</v>
      </c>
      <c r="L84" s="1">
        <v>6.5977679999999999E-4</v>
      </c>
      <c r="M84" s="1">
        <v>0</v>
      </c>
      <c r="N84" s="1">
        <v>6.0296310000000001E-4</v>
      </c>
      <c r="O84" s="1">
        <v>30.878910000000001</v>
      </c>
      <c r="P84" s="1">
        <v>5</v>
      </c>
      <c r="Q84" s="1">
        <v>0</v>
      </c>
      <c r="R84" s="1">
        <v>4</v>
      </c>
      <c r="S84" s="1">
        <v>0</v>
      </c>
      <c r="T84" s="1">
        <v>0</v>
      </c>
      <c r="U84" s="1">
        <v>0</v>
      </c>
      <c r="V84" s="1">
        <v>33</v>
      </c>
      <c r="W84" s="1">
        <v>5047.2629999999999</v>
      </c>
      <c r="X84" s="1">
        <v>232.4255</v>
      </c>
      <c r="Y84" s="1">
        <v>1.469519</v>
      </c>
      <c r="Z84" s="1">
        <v>0</v>
      </c>
      <c r="AA84" s="1">
        <f t="shared" si="0"/>
        <v>8.8637619999999977</v>
      </c>
      <c r="AB84" s="1">
        <v>180</v>
      </c>
      <c r="AC84" s="1" t="b">
        <f t="shared" si="1"/>
        <v>1</v>
      </c>
      <c r="AD84">
        <f t="shared" si="8"/>
        <v>93.74</v>
      </c>
      <c r="AE84">
        <f t="shared" si="9"/>
        <v>53.843215276296142</v>
      </c>
      <c r="AF84">
        <f t="shared" si="10"/>
        <v>1.367617668017922</v>
      </c>
      <c r="AG84">
        <f t="shared" si="11"/>
        <v>34.413578000000001</v>
      </c>
    </row>
    <row r="85" spans="1:33" ht="13.2" x14ac:dyDescent="0.25">
      <c r="A85" s="4">
        <v>9</v>
      </c>
      <c r="B85" s="4">
        <v>17</v>
      </c>
      <c r="C85" s="4">
        <f t="shared" si="7"/>
        <v>5</v>
      </c>
      <c r="D85" s="1">
        <v>4</v>
      </c>
      <c r="E85" s="1">
        <v>26.10596</v>
      </c>
      <c r="F85" s="1">
        <v>1</v>
      </c>
      <c r="G85" s="1" t="b">
        <v>1</v>
      </c>
      <c r="H85" s="1">
        <v>5.1352539999999998</v>
      </c>
      <c r="I85" s="1">
        <v>6</v>
      </c>
      <c r="J85" s="1">
        <v>0</v>
      </c>
      <c r="K85" s="1">
        <v>0</v>
      </c>
      <c r="L85" s="1">
        <v>2.856347E-3</v>
      </c>
      <c r="M85" s="1">
        <v>29.0825</v>
      </c>
      <c r="N85" s="1">
        <v>0.15184829999999999</v>
      </c>
      <c r="O85" s="1">
        <v>15.527340000000001</v>
      </c>
      <c r="P85" s="1">
        <v>3</v>
      </c>
      <c r="Q85" s="1">
        <v>1</v>
      </c>
      <c r="R85" s="1">
        <v>0</v>
      </c>
      <c r="S85" s="1">
        <v>0</v>
      </c>
      <c r="T85" s="1">
        <v>0</v>
      </c>
      <c r="U85" s="1">
        <v>0</v>
      </c>
      <c r="V85" s="1">
        <v>17</v>
      </c>
      <c r="W85" s="1">
        <v>3846.0120000000002</v>
      </c>
      <c r="X85" s="1">
        <v>110.07689999999999</v>
      </c>
      <c r="Y85" s="1">
        <v>0.75412900000000005</v>
      </c>
      <c r="Z85" s="1">
        <v>0</v>
      </c>
      <c r="AA85" s="1">
        <f t="shared" si="0"/>
        <v>5.4433659999999993</v>
      </c>
      <c r="AB85" s="1">
        <v>240</v>
      </c>
      <c r="AC85" s="1" t="b">
        <f t="shared" si="1"/>
        <v>1</v>
      </c>
      <c r="AD85">
        <f t="shared" si="8"/>
        <v>93.74</v>
      </c>
      <c r="AE85">
        <f t="shared" si="9"/>
        <v>41.028504373799876</v>
      </c>
      <c r="AF85">
        <f t="shared" si="10"/>
        <v>1.0421240110945169</v>
      </c>
      <c r="AG85">
        <f t="shared" si="11"/>
        <v>20.662593999999999</v>
      </c>
    </row>
    <row r="86" spans="1:33" ht="13.2" x14ac:dyDescent="0.25">
      <c r="A86" s="4">
        <v>9</v>
      </c>
      <c r="B86" s="4">
        <v>17</v>
      </c>
      <c r="C86" s="4">
        <f t="shared" si="7"/>
        <v>6</v>
      </c>
      <c r="D86" s="1">
        <v>5</v>
      </c>
      <c r="E86" s="1">
        <v>68.809569999999994</v>
      </c>
      <c r="F86" s="1">
        <v>1</v>
      </c>
      <c r="G86" s="1" t="b">
        <v>1</v>
      </c>
      <c r="H86" s="1">
        <v>23.277830000000002</v>
      </c>
      <c r="I86" s="1">
        <v>39</v>
      </c>
      <c r="J86" s="1">
        <v>0</v>
      </c>
      <c r="K86" s="1">
        <v>0</v>
      </c>
      <c r="L86" s="1">
        <v>3.6731670000000001E-2</v>
      </c>
      <c r="M86" s="1">
        <v>285.40429999999998</v>
      </c>
      <c r="N86" s="1">
        <v>0.45986450000000001</v>
      </c>
      <c r="O86" s="1">
        <v>5.8222659999999999</v>
      </c>
      <c r="P86" s="1">
        <v>4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80</v>
      </c>
      <c r="W86" s="1">
        <v>18089.89</v>
      </c>
      <c r="X86" s="1">
        <v>373.59199999999998</v>
      </c>
      <c r="Y86" s="1">
        <v>3.2845740000000001</v>
      </c>
      <c r="Z86" s="1">
        <v>0</v>
      </c>
      <c r="AA86" s="1">
        <f t="shared" si="0"/>
        <v>39.709473999999993</v>
      </c>
      <c r="AB86" s="1">
        <v>240</v>
      </c>
      <c r="AC86" s="1" t="b">
        <f t="shared" si="1"/>
        <v>1</v>
      </c>
      <c r="AD86">
        <f t="shared" si="8"/>
        <v>93.74</v>
      </c>
      <c r="AE86">
        <f t="shared" si="9"/>
        <v>192.97941113718798</v>
      </c>
      <c r="AF86">
        <f t="shared" si="10"/>
        <v>4.9016770428845744</v>
      </c>
      <c r="AG86">
        <f t="shared" si="11"/>
        <v>29.100096000000001</v>
      </c>
    </row>
    <row r="87" spans="1:33" ht="13.2" x14ac:dyDescent="0.25">
      <c r="A87" s="4">
        <v>9</v>
      </c>
      <c r="B87" s="4">
        <v>18</v>
      </c>
      <c r="C87" s="4">
        <f t="shared" si="7"/>
        <v>1</v>
      </c>
      <c r="D87" s="1">
        <v>1</v>
      </c>
      <c r="E87" s="1">
        <v>23.470210000000002</v>
      </c>
      <c r="F87" s="1">
        <v>6</v>
      </c>
      <c r="G87" s="1" t="b">
        <v>1</v>
      </c>
      <c r="H87" s="1">
        <v>3.443848</v>
      </c>
      <c r="I87" s="1">
        <v>6</v>
      </c>
      <c r="J87" s="1">
        <v>0</v>
      </c>
      <c r="K87" s="1">
        <v>0</v>
      </c>
      <c r="L87" s="1">
        <v>1.131141E-3</v>
      </c>
      <c r="M87" s="1">
        <v>7.3645930000000002</v>
      </c>
      <c r="N87" s="1">
        <v>4.4183199999999999E-3</v>
      </c>
      <c r="O87" s="1">
        <v>12.64648</v>
      </c>
      <c r="P87" s="1">
        <v>6</v>
      </c>
      <c r="Q87" s="1">
        <v>6</v>
      </c>
      <c r="R87" s="1">
        <v>0</v>
      </c>
      <c r="S87" s="1">
        <v>0</v>
      </c>
      <c r="T87" s="1">
        <v>0</v>
      </c>
      <c r="U87" s="1">
        <v>0</v>
      </c>
      <c r="V87" s="1">
        <v>18</v>
      </c>
      <c r="W87" s="1">
        <v>2260.1529999999998</v>
      </c>
      <c r="X87" s="1">
        <v>14.55707</v>
      </c>
      <c r="Y87" s="1">
        <v>0.3111255</v>
      </c>
      <c r="Z87" s="1">
        <v>1</v>
      </c>
      <c r="AA87" s="1">
        <f t="shared" si="0"/>
        <v>7.3798820000000021</v>
      </c>
      <c r="AB87" s="1">
        <v>150</v>
      </c>
      <c r="AC87" s="1" t="b">
        <f t="shared" si="1"/>
        <v>1</v>
      </c>
      <c r="AD87">
        <f t="shared" si="8"/>
        <v>137.68</v>
      </c>
      <c r="AE87">
        <f t="shared" si="9"/>
        <v>16.415986345148166</v>
      </c>
      <c r="AF87">
        <f t="shared" si="10"/>
        <v>0.41696605316676338</v>
      </c>
      <c r="AG87">
        <f t="shared" si="11"/>
        <v>16.090328</v>
      </c>
    </row>
    <row r="88" spans="1:33" ht="13.2" x14ac:dyDescent="0.25">
      <c r="A88" s="4">
        <v>9</v>
      </c>
      <c r="B88" s="4">
        <v>18</v>
      </c>
      <c r="C88" s="4">
        <f t="shared" si="7"/>
        <v>2</v>
      </c>
      <c r="D88" s="1">
        <v>2</v>
      </c>
      <c r="E88" s="1">
        <v>45.0625</v>
      </c>
      <c r="F88" s="1">
        <v>5</v>
      </c>
      <c r="G88" s="1" t="b">
        <v>1</v>
      </c>
      <c r="H88" s="1">
        <v>7.6098629999999998</v>
      </c>
      <c r="I88" s="1">
        <v>10</v>
      </c>
      <c r="J88" s="1">
        <v>0</v>
      </c>
      <c r="K88" s="1">
        <v>0</v>
      </c>
      <c r="L88" s="1">
        <v>2.7069400000000001E-3</v>
      </c>
      <c r="M88" s="1">
        <v>41.16807</v>
      </c>
      <c r="N88" s="1">
        <v>4.668009E-2</v>
      </c>
      <c r="O88" s="1">
        <v>27.941890000000001</v>
      </c>
      <c r="P88" s="1">
        <v>8</v>
      </c>
      <c r="Q88" s="1">
        <v>1</v>
      </c>
      <c r="R88" s="1">
        <v>0</v>
      </c>
      <c r="S88" s="1">
        <v>0</v>
      </c>
      <c r="T88" s="1">
        <v>0</v>
      </c>
      <c r="U88" s="1">
        <v>5</v>
      </c>
      <c r="V88" s="1">
        <v>29</v>
      </c>
      <c r="W88" s="1">
        <v>5879.4309999999996</v>
      </c>
      <c r="X88" s="1">
        <v>42.811799999999998</v>
      </c>
      <c r="Y88" s="1">
        <v>0.56792759999999998</v>
      </c>
      <c r="Z88" s="1">
        <v>1</v>
      </c>
      <c r="AA88" s="1">
        <f t="shared" si="0"/>
        <v>9.5107470000000021</v>
      </c>
      <c r="AB88" s="1">
        <v>150</v>
      </c>
      <c r="AC88" s="1" t="b">
        <f t="shared" si="1"/>
        <v>1</v>
      </c>
      <c r="AD88">
        <f t="shared" si="8"/>
        <v>137.68</v>
      </c>
      <c r="AE88">
        <f t="shared" si="9"/>
        <v>42.703595293434041</v>
      </c>
      <c r="AF88">
        <f t="shared" si="10"/>
        <v>1.0846713204532246</v>
      </c>
      <c r="AG88">
        <f t="shared" si="11"/>
        <v>35.551752999999998</v>
      </c>
    </row>
    <row r="89" spans="1:33" ht="13.2" x14ac:dyDescent="0.25">
      <c r="A89" s="4">
        <v>9</v>
      </c>
      <c r="B89" s="4">
        <v>18</v>
      </c>
      <c r="C89" s="4">
        <f t="shared" si="7"/>
        <v>3</v>
      </c>
      <c r="D89" s="1">
        <v>3</v>
      </c>
      <c r="E89" s="1">
        <v>45.066409999999998</v>
      </c>
      <c r="F89" s="1">
        <v>4</v>
      </c>
      <c r="G89" s="1" t="b">
        <v>1</v>
      </c>
      <c r="H89" s="1">
        <v>3.9838870000000002</v>
      </c>
      <c r="I89" s="1">
        <v>7</v>
      </c>
      <c r="J89" s="1">
        <v>0</v>
      </c>
      <c r="K89" s="1">
        <v>0</v>
      </c>
      <c r="L89" s="1">
        <v>9.4074209999999998E-4</v>
      </c>
      <c r="M89" s="1">
        <v>5.3729189999999996</v>
      </c>
      <c r="N89" s="1">
        <v>3.878584E-3</v>
      </c>
      <c r="O89" s="1">
        <v>28.167480000000001</v>
      </c>
      <c r="P89" s="1">
        <v>6</v>
      </c>
      <c r="Q89" s="1">
        <v>1</v>
      </c>
      <c r="R89" s="1">
        <v>4</v>
      </c>
      <c r="S89" s="1">
        <v>0</v>
      </c>
      <c r="T89" s="1">
        <v>0</v>
      </c>
      <c r="U89" s="1">
        <v>0</v>
      </c>
      <c r="V89" s="1">
        <v>28</v>
      </c>
      <c r="W89" s="1">
        <v>9551.2549999999992</v>
      </c>
      <c r="X89" s="1">
        <v>62.657490000000003</v>
      </c>
      <c r="Y89" s="1">
        <v>0.74402029999999997</v>
      </c>
      <c r="Z89" s="1">
        <v>1</v>
      </c>
      <c r="AA89" s="1">
        <f t="shared" si="0"/>
        <v>12.915042999999994</v>
      </c>
      <c r="AB89" s="1">
        <v>180</v>
      </c>
      <c r="AC89" s="1" t="b">
        <f t="shared" si="1"/>
        <v>1</v>
      </c>
      <c r="AD89">
        <f t="shared" si="8"/>
        <v>137.68</v>
      </c>
      <c r="AE89">
        <f t="shared" si="9"/>
        <v>69.372857350377672</v>
      </c>
      <c r="AF89">
        <f t="shared" si="10"/>
        <v>1.7620705766995928</v>
      </c>
      <c r="AG89">
        <f t="shared" si="11"/>
        <v>32.151367000000008</v>
      </c>
    </row>
    <row r="90" spans="1:33" ht="13.2" x14ac:dyDescent="0.25">
      <c r="A90" s="4">
        <v>9</v>
      </c>
      <c r="B90" s="4">
        <v>18</v>
      </c>
      <c r="C90" s="4">
        <f t="shared" si="7"/>
        <v>4</v>
      </c>
      <c r="D90" s="1">
        <v>4</v>
      </c>
      <c r="E90" s="1">
        <v>26.190429999999999</v>
      </c>
      <c r="F90" s="1">
        <v>1</v>
      </c>
      <c r="G90" s="1" t="b">
        <v>1</v>
      </c>
      <c r="H90" s="1">
        <v>6.2192379999999998</v>
      </c>
      <c r="I90" s="1">
        <v>2</v>
      </c>
      <c r="J90" s="1">
        <v>0</v>
      </c>
      <c r="K90" s="1">
        <v>0</v>
      </c>
      <c r="L90" s="1">
        <v>6.0266929999999996E-3</v>
      </c>
      <c r="M90" s="1">
        <v>42.78078</v>
      </c>
      <c r="N90" s="1">
        <v>0.49464049999999998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4</v>
      </c>
      <c r="W90" s="1">
        <v>3507.0410000000002</v>
      </c>
      <c r="X90" s="1">
        <v>36.534550000000003</v>
      </c>
      <c r="Y90" s="1">
        <v>0.50852410000000003</v>
      </c>
      <c r="Z90" s="1">
        <v>1</v>
      </c>
      <c r="AA90" s="1">
        <f t="shared" si="0"/>
        <v>19.971191999999999</v>
      </c>
      <c r="AB90" s="1">
        <v>240</v>
      </c>
      <c r="AC90" s="1" t="b">
        <f t="shared" si="1"/>
        <v>1</v>
      </c>
      <c r="AD90">
        <f t="shared" si="8"/>
        <v>137.68</v>
      </c>
      <c r="AE90">
        <f t="shared" si="9"/>
        <v>25.472407030796049</v>
      </c>
      <c r="AF90">
        <f t="shared" si="10"/>
        <v>0.64699913858221958</v>
      </c>
      <c r="AG90">
        <f t="shared" si="11"/>
        <v>6.2192380000000007</v>
      </c>
    </row>
    <row r="91" spans="1:33" ht="13.2" x14ac:dyDescent="0.25">
      <c r="A91" s="4">
        <v>9</v>
      </c>
      <c r="B91" s="4">
        <v>18</v>
      </c>
      <c r="C91" s="4">
        <f t="shared" si="7"/>
        <v>7</v>
      </c>
      <c r="D91" s="1">
        <v>5</v>
      </c>
      <c r="E91" s="1">
        <v>68.800290000000004</v>
      </c>
      <c r="F91" s="1">
        <v>1</v>
      </c>
      <c r="G91" s="1" t="b">
        <v>1</v>
      </c>
      <c r="H91" s="1">
        <v>20.839839999999999</v>
      </c>
      <c r="I91" s="1">
        <v>17</v>
      </c>
      <c r="J91" s="1">
        <v>0</v>
      </c>
      <c r="K91" s="1">
        <v>0</v>
      </c>
      <c r="L91" s="1">
        <v>1.080453E-2</v>
      </c>
      <c r="M91" s="1">
        <v>212.7621</v>
      </c>
      <c r="N91" s="1">
        <v>0.2332187</v>
      </c>
      <c r="O91" s="1">
        <v>25.260249999999999</v>
      </c>
      <c r="P91" s="1">
        <v>8</v>
      </c>
      <c r="Q91" s="1">
        <v>4</v>
      </c>
      <c r="R91" s="1">
        <v>0</v>
      </c>
      <c r="S91" s="1">
        <v>0</v>
      </c>
      <c r="T91" s="1">
        <v>3</v>
      </c>
      <c r="U91" s="1">
        <v>0</v>
      </c>
      <c r="V91" s="1">
        <v>38</v>
      </c>
      <c r="W91" s="1">
        <v>10456.48</v>
      </c>
      <c r="X91" s="1">
        <v>225.7921</v>
      </c>
      <c r="Y91" s="1">
        <v>2.4822169999999999</v>
      </c>
      <c r="Z91" s="1">
        <v>1</v>
      </c>
      <c r="AA91" s="1">
        <f t="shared" si="0"/>
        <v>22.700200000000009</v>
      </c>
      <c r="AB91" s="1">
        <v>240</v>
      </c>
      <c r="AC91" s="1" t="b">
        <f t="shared" si="1"/>
        <v>1</v>
      </c>
      <c r="AD91">
        <f t="shared" si="8"/>
        <v>137.68</v>
      </c>
      <c r="AE91">
        <f t="shared" si="9"/>
        <v>75.947704822777453</v>
      </c>
      <c r="AF91">
        <f t="shared" si="10"/>
        <v>1.9290717024985473</v>
      </c>
      <c r="AG91">
        <f t="shared" si="11"/>
        <v>46.100089999999994</v>
      </c>
    </row>
    <row r="92" spans="1:33" ht="13.2" x14ac:dyDescent="0.25">
      <c r="A92" s="4">
        <v>10</v>
      </c>
      <c r="B92" s="4">
        <v>19</v>
      </c>
      <c r="C92" s="4">
        <f t="shared" si="7"/>
        <v>1</v>
      </c>
      <c r="D92" s="1">
        <v>1</v>
      </c>
      <c r="E92" s="1">
        <v>226.04300000000001</v>
      </c>
      <c r="F92" s="1">
        <v>6</v>
      </c>
      <c r="G92" s="1" t="b">
        <v>1</v>
      </c>
      <c r="H92" s="1">
        <v>110.6016</v>
      </c>
      <c r="I92" s="1">
        <v>103</v>
      </c>
      <c r="J92" s="1">
        <v>10.996090000000001</v>
      </c>
      <c r="K92" s="1">
        <v>7</v>
      </c>
      <c r="L92" s="1">
        <v>0.13730100000000001</v>
      </c>
      <c r="M92" s="1">
        <v>1530.1189999999999</v>
      </c>
      <c r="N92" s="1">
        <v>7.7570880000000004</v>
      </c>
      <c r="O92" s="1">
        <v>56.044919999999998</v>
      </c>
      <c r="P92" s="1">
        <v>17</v>
      </c>
      <c r="Q92" s="1">
        <v>9</v>
      </c>
      <c r="R92" s="1">
        <v>3</v>
      </c>
      <c r="S92" s="1">
        <v>0</v>
      </c>
      <c r="T92" s="1">
        <v>0</v>
      </c>
      <c r="U92" s="1">
        <v>0</v>
      </c>
      <c r="V92" s="1">
        <v>358</v>
      </c>
      <c r="W92" s="1">
        <v>84402.19</v>
      </c>
      <c r="X92" s="1">
        <v>1658.011</v>
      </c>
      <c r="Y92" s="1">
        <v>5.6301740000000002</v>
      </c>
      <c r="Z92" s="1">
        <v>0</v>
      </c>
      <c r="AA92" s="1">
        <f t="shared" si="0"/>
        <v>59.396480000000004</v>
      </c>
      <c r="AB92" s="1">
        <v>150</v>
      </c>
      <c r="AC92" s="1" t="b">
        <f t="shared" si="1"/>
        <v>0</v>
      </c>
      <c r="AD92">
        <f t="shared" si="8"/>
        <v>93.74</v>
      </c>
      <c r="AE92">
        <f t="shared" si="9"/>
        <v>900.38606784723709</v>
      </c>
      <c r="AF92">
        <f t="shared" si="10"/>
        <v>22.869806123319822</v>
      </c>
      <c r="AG92">
        <f t="shared" si="11"/>
        <v>166.64652000000001</v>
      </c>
    </row>
    <row r="93" spans="1:33" ht="13.2" x14ac:dyDescent="0.25">
      <c r="A93" s="4">
        <v>10</v>
      </c>
      <c r="B93" s="4">
        <v>19</v>
      </c>
      <c r="C93" s="4">
        <f t="shared" si="7"/>
        <v>2</v>
      </c>
      <c r="D93" s="1">
        <v>2</v>
      </c>
      <c r="E93" s="1">
        <v>70.875</v>
      </c>
      <c r="F93" s="1">
        <v>5</v>
      </c>
      <c r="G93" s="1" t="b">
        <v>1</v>
      </c>
      <c r="H93" s="1">
        <v>21.951170000000001</v>
      </c>
      <c r="I93" s="1">
        <v>18</v>
      </c>
      <c r="J93" s="1">
        <v>1.1113280000000001</v>
      </c>
      <c r="K93" s="1">
        <v>1</v>
      </c>
      <c r="L93" s="1">
        <v>1.1448720000000001E-2</v>
      </c>
      <c r="M93" s="1">
        <v>191.6688</v>
      </c>
      <c r="N93" s="1">
        <v>0.37051990000000001</v>
      </c>
      <c r="O93" s="1">
        <v>29.703130000000002</v>
      </c>
      <c r="P93" s="1">
        <v>7</v>
      </c>
      <c r="Q93" s="1">
        <v>1</v>
      </c>
      <c r="R93" s="1">
        <v>0</v>
      </c>
      <c r="S93" s="1">
        <v>0</v>
      </c>
      <c r="T93" s="1">
        <v>0</v>
      </c>
      <c r="U93" s="1">
        <v>5</v>
      </c>
      <c r="V93" s="1">
        <v>83</v>
      </c>
      <c r="W93" s="1">
        <v>10252.59</v>
      </c>
      <c r="X93" s="1">
        <v>277.66480000000001</v>
      </c>
      <c r="Y93" s="1">
        <v>1.419562</v>
      </c>
      <c r="Z93" s="1">
        <v>0</v>
      </c>
      <c r="AA93" s="1">
        <f t="shared" si="0"/>
        <v>19.220699999999994</v>
      </c>
      <c r="AB93" s="1">
        <v>150</v>
      </c>
      <c r="AC93" s="1" t="b">
        <f t="shared" si="1"/>
        <v>1</v>
      </c>
      <c r="AD93">
        <f t="shared" si="8"/>
        <v>93.74</v>
      </c>
      <c r="AE93">
        <f t="shared" si="9"/>
        <v>109.37262641348411</v>
      </c>
      <c r="AF93">
        <f t="shared" si="10"/>
        <v>2.7780647109024965</v>
      </c>
      <c r="AG93">
        <f t="shared" si="11"/>
        <v>51.654300000000006</v>
      </c>
    </row>
    <row r="94" spans="1:33" ht="13.2" x14ac:dyDescent="0.25">
      <c r="A94" s="4">
        <v>10</v>
      </c>
      <c r="B94" s="4">
        <v>19</v>
      </c>
      <c r="C94" s="4">
        <f t="shared" si="7"/>
        <v>3</v>
      </c>
      <c r="D94" s="1">
        <v>3</v>
      </c>
      <c r="E94" s="1">
        <v>283.89839999999998</v>
      </c>
      <c r="F94" s="1">
        <v>4</v>
      </c>
      <c r="G94" s="1" t="b">
        <v>1</v>
      </c>
      <c r="H94" s="1">
        <v>36.791020000000003</v>
      </c>
      <c r="I94" s="1">
        <v>50</v>
      </c>
      <c r="J94" s="1">
        <v>0</v>
      </c>
      <c r="K94" s="1">
        <v>0</v>
      </c>
      <c r="L94" s="1">
        <v>3.2884940000000001E-2</v>
      </c>
      <c r="M94" s="1">
        <v>331.31439999999998</v>
      </c>
      <c r="N94" s="1">
        <v>0.45540599999999998</v>
      </c>
      <c r="O94" s="1">
        <v>211.8535</v>
      </c>
      <c r="P94" s="1">
        <v>20</v>
      </c>
      <c r="Q94" s="1">
        <v>4</v>
      </c>
      <c r="R94" s="1">
        <v>7</v>
      </c>
      <c r="S94" s="1">
        <v>0</v>
      </c>
      <c r="T94" s="1">
        <v>0</v>
      </c>
      <c r="U94" s="1">
        <v>0</v>
      </c>
      <c r="V94" s="1">
        <v>282</v>
      </c>
      <c r="W94" s="1">
        <v>59885.48</v>
      </c>
      <c r="X94" s="1">
        <v>1124.06</v>
      </c>
      <c r="Y94" s="1">
        <v>5.5540289999999999</v>
      </c>
      <c r="Z94" s="1">
        <v>0</v>
      </c>
      <c r="AA94" s="1">
        <f t="shared" si="0"/>
        <v>35.253879999999981</v>
      </c>
      <c r="AB94" s="1">
        <v>180</v>
      </c>
      <c r="AC94" s="1" t="b">
        <f t="shared" si="1"/>
        <v>0</v>
      </c>
      <c r="AD94">
        <f t="shared" si="8"/>
        <v>93.74</v>
      </c>
      <c r="AE94">
        <f t="shared" si="9"/>
        <v>638.84659697034363</v>
      </c>
      <c r="AF94">
        <f t="shared" si="10"/>
        <v>16.226703563046726</v>
      </c>
      <c r="AG94">
        <f t="shared" si="11"/>
        <v>248.64452</v>
      </c>
    </row>
    <row r="95" spans="1:33" ht="13.2" x14ac:dyDescent="0.25">
      <c r="A95" s="4">
        <v>10</v>
      </c>
      <c r="B95" s="4">
        <v>19</v>
      </c>
      <c r="C95" s="4">
        <f t="shared" si="7"/>
        <v>5</v>
      </c>
      <c r="D95" s="1">
        <v>4</v>
      </c>
      <c r="E95" s="1">
        <v>43.746090000000002</v>
      </c>
      <c r="F95" s="1">
        <v>1</v>
      </c>
      <c r="G95" s="1" t="b">
        <v>1</v>
      </c>
      <c r="H95" s="1">
        <v>9.5566410000000008</v>
      </c>
      <c r="I95" s="1">
        <v>12</v>
      </c>
      <c r="J95" s="1">
        <v>0</v>
      </c>
      <c r="K95" s="1">
        <v>0</v>
      </c>
      <c r="L95" s="1">
        <v>8.6280179999999995E-3</v>
      </c>
      <c r="M95" s="1">
        <v>156.72620000000001</v>
      </c>
      <c r="N95" s="1">
        <v>0.27450160000000001</v>
      </c>
      <c r="O95" s="1">
        <v>15.14648</v>
      </c>
      <c r="P95" s="1">
        <v>3</v>
      </c>
      <c r="Q95" s="1">
        <v>2</v>
      </c>
      <c r="R95" s="1">
        <v>0</v>
      </c>
      <c r="S95" s="1">
        <v>0</v>
      </c>
      <c r="T95" s="1">
        <v>0</v>
      </c>
      <c r="U95" s="1">
        <v>0</v>
      </c>
      <c r="V95" s="1">
        <v>47</v>
      </c>
      <c r="W95" s="1">
        <v>6571.6350000000002</v>
      </c>
      <c r="X95" s="1">
        <v>433.60070000000002</v>
      </c>
      <c r="Y95" s="1">
        <v>1.0839049999999999</v>
      </c>
      <c r="Z95" s="1">
        <v>0</v>
      </c>
      <c r="AA95" s="1">
        <f t="shared" si="0"/>
        <v>19.042969000000003</v>
      </c>
      <c r="AB95" s="1">
        <v>240</v>
      </c>
      <c r="AC95" s="1" t="b">
        <f t="shared" si="1"/>
        <v>1</v>
      </c>
      <c r="AD95">
        <f t="shared" si="8"/>
        <v>93.74</v>
      </c>
      <c r="AE95">
        <f t="shared" si="9"/>
        <v>70.104917857904852</v>
      </c>
      <c r="AF95">
        <f t="shared" si="10"/>
        <v>1.780664913590783</v>
      </c>
      <c r="AG95">
        <f t="shared" si="11"/>
        <v>24.703120999999999</v>
      </c>
    </row>
    <row r="96" spans="1:33" ht="13.2" x14ac:dyDescent="0.25">
      <c r="A96" s="4">
        <v>10</v>
      </c>
      <c r="B96" s="4">
        <v>19</v>
      </c>
      <c r="C96" s="4">
        <f t="shared" si="7"/>
        <v>6</v>
      </c>
      <c r="D96" s="1">
        <v>5</v>
      </c>
      <c r="E96" s="1">
        <v>29.57227</v>
      </c>
      <c r="F96" s="1">
        <v>1</v>
      </c>
      <c r="G96" s="1" t="b">
        <v>1</v>
      </c>
      <c r="H96" s="1">
        <v>7.8652340000000001</v>
      </c>
      <c r="I96" s="1">
        <v>11</v>
      </c>
      <c r="J96" s="1">
        <v>0</v>
      </c>
      <c r="K96" s="1">
        <v>0</v>
      </c>
      <c r="L96" s="1">
        <v>1.006608E-2</v>
      </c>
      <c r="M96" s="1">
        <v>174.5454</v>
      </c>
      <c r="N96" s="1">
        <v>0.59690279999999996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30</v>
      </c>
      <c r="W96" s="1">
        <v>6653.34</v>
      </c>
      <c r="X96" s="1">
        <v>185.34020000000001</v>
      </c>
      <c r="Y96" s="1">
        <v>0.61871560000000003</v>
      </c>
      <c r="Z96" s="1">
        <v>0</v>
      </c>
      <c r="AA96" s="1">
        <f t="shared" si="0"/>
        <v>21.707035999999999</v>
      </c>
      <c r="AB96" s="1">
        <v>240</v>
      </c>
      <c r="AC96" s="1" t="b">
        <f t="shared" si="1"/>
        <v>1</v>
      </c>
      <c r="AD96">
        <f t="shared" si="8"/>
        <v>93.74</v>
      </c>
      <c r="AE96">
        <f t="shared" si="9"/>
        <v>70.976530829955195</v>
      </c>
      <c r="AF96">
        <f t="shared" si="10"/>
        <v>1.8028038830808619</v>
      </c>
      <c r="AG96">
        <f t="shared" si="11"/>
        <v>7.8652340000000009</v>
      </c>
    </row>
    <row r="97" spans="1:33" ht="13.2" x14ac:dyDescent="0.25">
      <c r="A97" s="4">
        <v>10</v>
      </c>
      <c r="B97" s="4">
        <v>20</v>
      </c>
      <c r="C97" s="4">
        <f t="shared" si="7"/>
        <v>1</v>
      </c>
      <c r="D97" s="1">
        <v>1</v>
      </c>
      <c r="E97" s="1">
        <v>42.447270000000003</v>
      </c>
      <c r="F97" s="1">
        <v>6</v>
      </c>
      <c r="G97" s="1" t="b">
        <v>1</v>
      </c>
      <c r="H97" s="1">
        <v>4.015625</v>
      </c>
      <c r="I97" s="1">
        <v>9</v>
      </c>
      <c r="J97" s="1">
        <v>0</v>
      </c>
      <c r="K97" s="1">
        <v>0</v>
      </c>
      <c r="L97" s="1">
        <v>7.2575120000000003E-4</v>
      </c>
      <c r="M97" s="1">
        <v>5.5989209999999998</v>
      </c>
      <c r="N97" s="1">
        <v>4.1032439999999998E-3</v>
      </c>
      <c r="O97" s="1">
        <v>24.273440000000001</v>
      </c>
      <c r="P97" s="1">
        <v>9</v>
      </c>
      <c r="Q97" s="1">
        <v>6</v>
      </c>
      <c r="R97" s="1">
        <v>0</v>
      </c>
      <c r="S97" s="1">
        <v>0</v>
      </c>
      <c r="T97" s="1">
        <v>0</v>
      </c>
      <c r="U97" s="1">
        <v>0</v>
      </c>
      <c r="V97" s="1">
        <v>25</v>
      </c>
      <c r="W97" s="1">
        <v>4843.241</v>
      </c>
      <c r="X97" s="1">
        <v>18.403790000000001</v>
      </c>
      <c r="Y97" s="1">
        <v>0.51242620000000005</v>
      </c>
      <c r="Z97" s="1">
        <v>1</v>
      </c>
      <c r="AA97" s="1">
        <f t="shared" si="0"/>
        <v>14.158205000000002</v>
      </c>
      <c r="AB97" s="1">
        <v>150</v>
      </c>
      <c r="AC97" s="1" t="b">
        <f t="shared" si="1"/>
        <v>1</v>
      </c>
      <c r="AD97">
        <f t="shared" si="8"/>
        <v>137.68</v>
      </c>
      <c r="AE97">
        <f t="shared" si="9"/>
        <v>35.177520337013362</v>
      </c>
      <c r="AF97">
        <f t="shared" si="10"/>
        <v>0.89350901656013937</v>
      </c>
      <c r="AG97">
        <f t="shared" si="11"/>
        <v>28.289065000000001</v>
      </c>
    </row>
    <row r="98" spans="1:33" ht="13.2" x14ac:dyDescent="0.25">
      <c r="A98" s="4">
        <v>10</v>
      </c>
      <c r="B98" s="4">
        <v>20</v>
      </c>
      <c r="C98" s="4">
        <f t="shared" si="7"/>
        <v>2</v>
      </c>
      <c r="D98" s="1">
        <v>2</v>
      </c>
      <c r="E98" s="1">
        <v>40.925780000000003</v>
      </c>
      <c r="F98" s="1">
        <v>5</v>
      </c>
      <c r="G98" s="1" t="b">
        <v>1</v>
      </c>
      <c r="H98" s="1">
        <v>6.1777340000000001</v>
      </c>
      <c r="I98" s="1">
        <v>9</v>
      </c>
      <c r="J98" s="1">
        <v>0</v>
      </c>
      <c r="K98" s="1">
        <v>0</v>
      </c>
      <c r="L98" s="1">
        <v>3.5850690000000002E-3</v>
      </c>
      <c r="M98" s="1">
        <v>208.40600000000001</v>
      </c>
      <c r="N98" s="1">
        <v>0.1071472</v>
      </c>
      <c r="O98" s="1">
        <v>21.976559999999999</v>
      </c>
      <c r="P98" s="1">
        <v>6</v>
      </c>
      <c r="Q98" s="1">
        <v>0</v>
      </c>
      <c r="R98" s="1">
        <v>0</v>
      </c>
      <c r="S98" s="1">
        <v>0</v>
      </c>
      <c r="T98" s="1">
        <v>0</v>
      </c>
      <c r="U98" s="1">
        <v>5</v>
      </c>
      <c r="V98" s="1">
        <v>27</v>
      </c>
      <c r="W98" s="1">
        <v>5722.87</v>
      </c>
      <c r="X98" s="1">
        <v>50.95393</v>
      </c>
      <c r="Y98" s="1">
        <v>0.63820259999999995</v>
      </c>
      <c r="Z98" s="1">
        <v>1</v>
      </c>
      <c r="AA98" s="1">
        <f t="shared" si="0"/>
        <v>12.771486000000003</v>
      </c>
      <c r="AB98" s="1">
        <v>150</v>
      </c>
      <c r="AC98" s="1" t="b">
        <f t="shared" si="1"/>
        <v>1</v>
      </c>
      <c r="AD98">
        <f t="shared" si="8"/>
        <v>137.68</v>
      </c>
      <c r="AE98">
        <f t="shared" si="9"/>
        <v>41.566458454386982</v>
      </c>
      <c r="AF98">
        <f t="shared" si="10"/>
        <v>1.0557880447414294</v>
      </c>
      <c r="AG98">
        <f t="shared" si="11"/>
        <v>28.154294</v>
      </c>
    </row>
    <row r="99" spans="1:33" ht="13.2" x14ac:dyDescent="0.25">
      <c r="A99" s="4">
        <v>10</v>
      </c>
      <c r="B99" s="4">
        <v>20</v>
      </c>
      <c r="C99" s="4">
        <f t="shared" si="7"/>
        <v>3</v>
      </c>
      <c r="D99" s="1">
        <v>3</v>
      </c>
      <c r="E99" s="1">
        <v>92.367189999999994</v>
      </c>
      <c r="F99" s="1">
        <v>4</v>
      </c>
      <c r="G99" s="1" t="b">
        <v>1</v>
      </c>
      <c r="H99" s="1">
        <v>6.578125</v>
      </c>
      <c r="I99" s="1">
        <v>9</v>
      </c>
      <c r="J99" s="1">
        <v>0</v>
      </c>
      <c r="K99" s="1">
        <v>0</v>
      </c>
      <c r="L99" s="1">
        <v>1.077745E-3</v>
      </c>
      <c r="M99" s="1">
        <v>4.4860660000000001</v>
      </c>
      <c r="N99" s="1">
        <v>1.6714340000000001E-3</v>
      </c>
      <c r="O99" s="1">
        <v>67.705079999999995</v>
      </c>
      <c r="P99" s="1">
        <v>8</v>
      </c>
      <c r="Q99" s="1">
        <v>0</v>
      </c>
      <c r="R99" s="1">
        <v>4</v>
      </c>
      <c r="S99" s="1">
        <v>0</v>
      </c>
      <c r="T99" s="1">
        <v>0</v>
      </c>
      <c r="U99" s="1">
        <v>0</v>
      </c>
      <c r="V99" s="1">
        <v>42</v>
      </c>
      <c r="W99" s="1">
        <v>13787.03</v>
      </c>
      <c r="X99" s="1">
        <v>319.56029999999998</v>
      </c>
      <c r="Y99" s="1">
        <v>1.7873570000000001</v>
      </c>
      <c r="Z99" s="1">
        <v>1</v>
      </c>
      <c r="AA99" s="1">
        <f t="shared" si="0"/>
        <v>18.083984999999998</v>
      </c>
      <c r="AB99" s="1">
        <v>180</v>
      </c>
      <c r="AC99" s="1" t="b">
        <f t="shared" si="1"/>
        <v>1</v>
      </c>
      <c r="AD99">
        <f t="shared" si="8"/>
        <v>137.68</v>
      </c>
      <c r="AE99">
        <f t="shared" si="9"/>
        <v>100.13821905868681</v>
      </c>
      <c r="AF99">
        <f t="shared" si="10"/>
        <v>2.5435107640906449</v>
      </c>
      <c r="AG99">
        <f t="shared" si="11"/>
        <v>74.283204999999995</v>
      </c>
    </row>
    <row r="100" spans="1:33" ht="13.2" x14ac:dyDescent="0.25">
      <c r="A100" s="4">
        <v>10</v>
      </c>
      <c r="B100" s="4">
        <v>20</v>
      </c>
      <c r="C100" s="4">
        <f t="shared" si="7"/>
        <v>4</v>
      </c>
      <c r="D100" s="1">
        <v>4</v>
      </c>
      <c r="E100" s="1">
        <v>43.841799999999999</v>
      </c>
      <c r="F100" s="1">
        <v>1</v>
      </c>
      <c r="G100" s="1" t="b">
        <v>1</v>
      </c>
      <c r="H100" s="1">
        <v>3.9375</v>
      </c>
      <c r="I100" s="1">
        <v>3</v>
      </c>
      <c r="J100" s="1">
        <v>0</v>
      </c>
      <c r="K100" s="1">
        <v>0</v>
      </c>
      <c r="L100" s="1">
        <v>9.6218180000000007E-3</v>
      </c>
      <c r="M100" s="1">
        <v>74.260239999999996</v>
      </c>
      <c r="N100" s="1">
        <v>0.5392112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6</v>
      </c>
      <c r="W100" s="1">
        <v>2912.799</v>
      </c>
      <c r="X100" s="1">
        <v>265.17899999999997</v>
      </c>
      <c r="Y100" s="1">
        <v>1.07789</v>
      </c>
      <c r="Z100" s="1">
        <v>1</v>
      </c>
      <c r="AA100" s="1">
        <f t="shared" si="0"/>
        <v>39.904299999999999</v>
      </c>
      <c r="AB100" s="1">
        <v>240</v>
      </c>
      <c r="AC100" s="1" t="b">
        <f t="shared" si="1"/>
        <v>1</v>
      </c>
      <c r="AD100">
        <f t="shared" si="8"/>
        <v>137.68</v>
      </c>
      <c r="AE100">
        <f t="shared" si="9"/>
        <v>21.156297210923881</v>
      </c>
      <c r="AF100">
        <f t="shared" si="10"/>
        <v>0.53736994915746661</v>
      </c>
      <c r="AG100">
        <f t="shared" si="11"/>
        <v>3.9375</v>
      </c>
    </row>
    <row r="101" spans="1:33" ht="13.2" x14ac:dyDescent="0.25">
      <c r="A101" s="4">
        <v>10</v>
      </c>
      <c r="B101" s="4">
        <v>20</v>
      </c>
      <c r="C101" s="4">
        <f t="shared" si="7"/>
        <v>7</v>
      </c>
      <c r="D101" s="1">
        <v>5</v>
      </c>
      <c r="E101" s="1">
        <v>29.54102</v>
      </c>
      <c r="F101" s="1">
        <v>1</v>
      </c>
      <c r="G101" s="1" t="b">
        <v>1</v>
      </c>
      <c r="H101" s="1">
        <v>8.1367189999999994</v>
      </c>
      <c r="I101" s="1">
        <v>12</v>
      </c>
      <c r="J101" s="1">
        <v>0</v>
      </c>
      <c r="K101" s="1">
        <v>0</v>
      </c>
      <c r="L101" s="1">
        <v>1.1871390000000001E-2</v>
      </c>
      <c r="M101" s="1">
        <v>243.72900000000001</v>
      </c>
      <c r="N101" s="1">
        <v>0.31366569999999999</v>
      </c>
      <c r="O101" s="1">
        <v>9.3964839999999992</v>
      </c>
      <c r="P101" s="1">
        <v>3</v>
      </c>
      <c r="Q101" s="1">
        <v>2</v>
      </c>
      <c r="R101" s="1">
        <v>0</v>
      </c>
      <c r="S101" s="1">
        <v>0</v>
      </c>
      <c r="T101" s="1">
        <v>1</v>
      </c>
      <c r="U101" s="1">
        <v>0</v>
      </c>
      <c r="V101" s="1">
        <v>27</v>
      </c>
      <c r="W101" s="1">
        <v>9967.4519999999993</v>
      </c>
      <c r="X101" s="1">
        <v>39.457070000000002</v>
      </c>
      <c r="Y101" s="1">
        <v>0.50856199999999996</v>
      </c>
      <c r="Z101" s="1">
        <v>1</v>
      </c>
      <c r="AA101" s="1">
        <f t="shared" si="0"/>
        <v>12.007817000000001</v>
      </c>
      <c r="AB101" s="1">
        <v>240</v>
      </c>
      <c r="AC101" s="1" t="b">
        <f t="shared" si="1"/>
        <v>1</v>
      </c>
      <c r="AD101">
        <f t="shared" si="8"/>
        <v>137.68</v>
      </c>
      <c r="AE101">
        <f t="shared" si="9"/>
        <v>72.395787332945957</v>
      </c>
      <c r="AF101">
        <f t="shared" si="10"/>
        <v>1.8388529982568271</v>
      </c>
      <c r="AG101">
        <f t="shared" si="11"/>
        <v>17.533203</v>
      </c>
    </row>
  </sheetData>
  <autoFilter ref="A1:AE101" xr:uid="{00000000-0001-0000-04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Profiling</vt:lpstr>
      <vt:lpstr>City Form</vt:lpstr>
      <vt:lpstr>Rover Form</vt:lpstr>
      <vt:lpstr>City Form 2</vt:lpstr>
      <vt:lpstr>Rover Form 2</vt:lpstr>
      <vt:lpstr>City Logs</vt:lpstr>
      <vt:lpstr>Rover 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Nuno Alves</cp:lastModifiedBy>
  <dcterms:modified xsi:type="dcterms:W3CDTF">2024-06-24T22:12:22Z</dcterms:modified>
</cp:coreProperties>
</file>