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4140" yWindow="3600" windowWidth="31740" windowHeight="218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24" i="1"/>
  <c r="D24" i="1"/>
  <c r="B36" i="1"/>
  <c r="B35" i="1"/>
</calcChain>
</file>

<file path=xl/sharedStrings.xml><?xml version="1.0" encoding="utf-8"?>
<sst xmlns="http://schemas.openxmlformats.org/spreadsheetml/2006/main" count="69" uniqueCount="61">
  <si>
    <t>Item</t>
  </si>
  <si>
    <t>manufacturer</t>
  </si>
  <si>
    <t>cost/rxn</t>
  </si>
  <si>
    <t>notes</t>
  </si>
  <si>
    <t>SmartScribe RT</t>
  </si>
  <si>
    <t>Clontech</t>
  </si>
  <si>
    <t>for $155/100rx kit</t>
  </si>
  <si>
    <t>comes w 5x FS buffer</t>
  </si>
  <si>
    <t>0.1M DTT</t>
  </si>
  <si>
    <t>Promega</t>
  </si>
  <si>
    <t xml:space="preserve">100ul </t>
  </si>
  <si>
    <t>dNTPs</t>
  </si>
  <si>
    <t>NEB</t>
  </si>
  <si>
    <t>800ul of 10mM each/$58</t>
  </si>
  <si>
    <t>use 3 ul/prep</t>
  </si>
  <si>
    <t>S-ILL SW MW oligo</t>
  </si>
  <si>
    <t>IDT</t>
  </si>
  <si>
    <t>114ul 100uM $410.70</t>
  </si>
  <si>
    <t>Titanium Taq</t>
  </si>
  <si>
    <t>$143/62.5 rxn</t>
  </si>
  <si>
    <t>comes w 10x buffer</t>
  </si>
  <si>
    <t>5Ill oligo</t>
  </si>
  <si>
    <t>$43 for 157ul 100uM</t>
  </si>
  <si>
    <t>3Ill-30TV oligo</t>
  </si>
  <si>
    <t>$53 for 180ul 100uM</t>
  </si>
  <si>
    <t>TruSeq_Uni_TSXX</t>
  </si>
  <si>
    <t>TaqSeq_TSXX</t>
  </si>
  <si>
    <t>Ampure beads</t>
  </si>
  <si>
    <t>100ul/sample</t>
  </si>
  <si>
    <t>60mL $1170</t>
  </si>
  <si>
    <t>96 well plates</t>
  </si>
  <si>
    <t>3 plates/job (min 8 samples?)</t>
  </si>
  <si>
    <t>0.39/plate (Divided this by 48)</t>
  </si>
  <si>
    <t>tips</t>
  </si>
  <si>
    <t>35tips/sample=1/2 box</t>
  </si>
  <si>
    <t>cost for reagents/prep</t>
  </si>
  <si>
    <t>20% Overage</t>
  </si>
  <si>
    <t>Will RNA samples be delivered in a plate? No QC needed? Quantified and normalized? What's the lowest amt?</t>
  </si>
  <si>
    <t>Total Time</t>
  </si>
  <si>
    <t>Bench Time</t>
  </si>
  <si>
    <t>7 hrs</t>
  </si>
  <si>
    <t>5.5 hrs</t>
  </si>
  <si>
    <t>per sample</t>
  </si>
  <si>
    <t>Sequencing costs per sample</t>
  </si>
  <si>
    <t>Cost per sample</t>
  </si>
  <si>
    <t>HiSeq 4000</t>
  </si>
  <si>
    <t>SR50</t>
  </si>
  <si>
    <t>Low Coverage</t>
  </si>
  <si>
    <t>10 million reads</t>
  </si>
  <si>
    <t>High Coverage</t>
  </si>
  <si>
    <t>Samples must be normalized and DNAse treated</t>
  </si>
  <si>
    <t>High Coverage (10 M reads)</t>
  </si>
  <si>
    <t>Low Coverage (5 M reads)</t>
  </si>
  <si>
    <t>TagSeq Cost (Library Prep and Sequencing, HiSeq 4000 SR50)</t>
  </si>
  <si>
    <t>Notes</t>
  </si>
  <si>
    <t>Minimum # is 48</t>
  </si>
  <si>
    <t>Minimum # is 24</t>
  </si>
  <si>
    <t>**IF min sample number is not met $270 added for internal and $340 for external</t>
  </si>
  <si>
    <t xml:space="preserve">5 million reads </t>
  </si>
  <si>
    <t>10.5 hour labor cost @ $35 and hour</t>
  </si>
  <si>
    <t>Hourly rate includes 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</si>
</sst>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_);[Red]\(&quot;$&quot;#,##0.0\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40" sqref="C40"/>
    </sheetView>
  </sheetViews>
  <sheetFormatPr baseColWidth="10" defaultColWidth="8.83203125" defaultRowHeight="14" x14ac:dyDescent="0"/>
  <cols>
    <col min="1" max="1" width="32.1640625" customWidth="1"/>
    <col min="2" max="2" width="19.1640625" customWidth="1"/>
    <col min="3" max="3" width="27.5" customWidth="1"/>
    <col min="4" max="4" width="28.6640625" customWidth="1"/>
    <col min="5" max="5" width="40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s">
        <v>5</v>
      </c>
      <c r="C2">
        <v>1.55</v>
      </c>
      <c r="D2" t="s">
        <v>6</v>
      </c>
      <c r="E2" t="s">
        <v>7</v>
      </c>
    </row>
    <row r="3" spans="1:5">
      <c r="A3" t="s">
        <v>8</v>
      </c>
      <c r="B3" t="s">
        <v>9</v>
      </c>
      <c r="C3">
        <v>0.34</v>
      </c>
      <c r="D3" t="s">
        <v>10</v>
      </c>
    </row>
    <row r="4" spans="1:5">
      <c r="A4" t="s">
        <v>11</v>
      </c>
      <c r="B4" t="s">
        <v>12</v>
      </c>
      <c r="C4">
        <v>0.22</v>
      </c>
      <c r="D4" t="s">
        <v>13</v>
      </c>
      <c r="E4" t="s">
        <v>14</v>
      </c>
    </row>
    <row r="5" spans="1:5">
      <c r="A5" t="s">
        <v>15</v>
      </c>
      <c r="B5" t="s">
        <v>16</v>
      </c>
      <c r="C5">
        <v>0.36</v>
      </c>
      <c r="D5" t="s">
        <v>17</v>
      </c>
    </row>
    <row r="6" spans="1:5">
      <c r="A6" t="s">
        <v>18</v>
      </c>
      <c r="B6" t="s">
        <v>5</v>
      </c>
      <c r="C6">
        <v>2.29</v>
      </c>
      <c r="D6" t="s">
        <v>19</v>
      </c>
      <c r="E6" t="s">
        <v>20</v>
      </c>
    </row>
    <row r="7" spans="1:5">
      <c r="A7" t="s">
        <v>21</v>
      </c>
      <c r="B7" t="s">
        <v>16</v>
      </c>
      <c r="C7">
        <v>0.03</v>
      </c>
      <c r="D7" t="s">
        <v>22</v>
      </c>
    </row>
    <row r="8" spans="1:5">
      <c r="A8" t="s">
        <v>23</v>
      </c>
      <c r="B8" t="s">
        <v>16</v>
      </c>
      <c r="C8">
        <v>0.03</v>
      </c>
      <c r="D8" t="s">
        <v>24</v>
      </c>
    </row>
    <row r="9" spans="1:5">
      <c r="A9" t="s">
        <v>25</v>
      </c>
      <c r="B9" t="s">
        <v>16</v>
      </c>
      <c r="C9">
        <v>0.14000000000000001</v>
      </c>
    </row>
    <row r="10" spans="1:5">
      <c r="A10" t="s">
        <v>26</v>
      </c>
      <c r="B10" t="s">
        <v>16</v>
      </c>
      <c r="C10">
        <v>0.13</v>
      </c>
    </row>
    <row r="11" spans="1:5">
      <c r="A11" t="s">
        <v>27</v>
      </c>
      <c r="C11">
        <v>1.95</v>
      </c>
      <c r="D11" t="s">
        <v>28</v>
      </c>
      <c r="E11" t="s">
        <v>29</v>
      </c>
    </row>
    <row r="12" spans="1:5">
      <c r="A12" t="s">
        <v>30</v>
      </c>
      <c r="C12">
        <v>2.4E-2</v>
      </c>
      <c r="D12" t="s">
        <v>31</v>
      </c>
      <c r="E12" t="s">
        <v>32</v>
      </c>
    </row>
    <row r="13" spans="1:5">
      <c r="A13" t="s">
        <v>33</v>
      </c>
      <c r="C13">
        <v>2.9</v>
      </c>
      <c r="D13" t="s">
        <v>34</v>
      </c>
    </row>
    <row r="16" spans="1:5">
      <c r="C16" s="1">
        <v>9.9600000000000009</v>
      </c>
      <c r="D16" t="s">
        <v>35</v>
      </c>
    </row>
    <row r="17" spans="1:5">
      <c r="B17" t="s">
        <v>36</v>
      </c>
      <c r="C17" s="1">
        <v>1.99</v>
      </c>
    </row>
    <row r="18" spans="1:5">
      <c r="C18" s="1">
        <f>SUM(C16:C17)</f>
        <v>11.950000000000001</v>
      </c>
    </row>
    <row r="20" spans="1:5">
      <c r="A20" t="s">
        <v>37</v>
      </c>
    </row>
    <row r="21" spans="1:5">
      <c r="A21" t="s">
        <v>50</v>
      </c>
    </row>
    <row r="22" spans="1:5">
      <c r="C22" t="s">
        <v>60</v>
      </c>
    </row>
    <row r="23" spans="1:5">
      <c r="A23" t="s">
        <v>38</v>
      </c>
      <c r="B23" t="s">
        <v>39</v>
      </c>
      <c r="C23" t="s">
        <v>59</v>
      </c>
    </row>
    <row r="24" spans="1:5">
      <c r="A24" t="s">
        <v>40</v>
      </c>
      <c r="B24" t="s">
        <v>41</v>
      </c>
      <c r="C24">
        <f>10.5*35</f>
        <v>367.5</v>
      </c>
      <c r="D24" s="1">
        <f>C24/48</f>
        <v>7.65625</v>
      </c>
      <c r="E24" t="s">
        <v>42</v>
      </c>
    </row>
    <row r="29" spans="1:5">
      <c r="A29" t="s">
        <v>43</v>
      </c>
      <c r="D29" t="s">
        <v>44</v>
      </c>
    </row>
    <row r="30" spans="1:5">
      <c r="A30" t="s">
        <v>45</v>
      </c>
      <c r="B30" t="s">
        <v>46</v>
      </c>
      <c r="C30" t="s">
        <v>58</v>
      </c>
      <c r="D30" s="2">
        <v>20.5</v>
      </c>
      <c r="E30" t="s">
        <v>47</v>
      </c>
    </row>
    <row r="31" spans="1:5">
      <c r="A31" t="s">
        <v>45</v>
      </c>
      <c r="B31" t="s">
        <v>46</v>
      </c>
      <c r="C31" t="s">
        <v>48</v>
      </c>
      <c r="D31" s="2">
        <v>41.15</v>
      </c>
      <c r="E31" t="s">
        <v>49</v>
      </c>
    </row>
    <row r="33" spans="1:4" ht="15" thickBot="1"/>
    <row r="34" spans="1:4" ht="36">
      <c r="A34" s="4" t="s">
        <v>53</v>
      </c>
      <c r="B34" s="5" t="s">
        <v>44</v>
      </c>
      <c r="C34" s="5" t="s">
        <v>54</v>
      </c>
      <c r="D34" s="6"/>
    </row>
    <row r="35" spans="1:4" ht="18">
      <c r="A35" s="7" t="s">
        <v>52</v>
      </c>
      <c r="B35" s="8">
        <f>C18+D24+D30</f>
        <v>40.106250000000003</v>
      </c>
      <c r="C35" s="9" t="s">
        <v>55</v>
      </c>
      <c r="D35" s="10"/>
    </row>
    <row r="36" spans="1:4" ht="18">
      <c r="A36" s="7" t="s">
        <v>51</v>
      </c>
      <c r="B36" s="8">
        <f>C18+D24+D31</f>
        <v>60.756250000000001</v>
      </c>
      <c r="C36" s="9" t="s">
        <v>56</v>
      </c>
      <c r="D36" s="10"/>
    </row>
    <row r="37" spans="1:4" ht="18">
      <c r="A37" s="7"/>
      <c r="B37" s="9"/>
      <c r="C37" s="9"/>
      <c r="D37" s="10"/>
    </row>
    <row r="38" spans="1:4" ht="19" thickBot="1">
      <c r="A38" s="11" t="s">
        <v>57</v>
      </c>
      <c r="B38" s="12"/>
      <c r="C38" s="12"/>
      <c r="D38" s="13"/>
    </row>
    <row r="41" spans="1:4" ht="15" thickBot="1"/>
    <row r="42" spans="1:4" ht="15" thickBot="1">
      <c r="C4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mikhail matz</cp:lastModifiedBy>
  <dcterms:created xsi:type="dcterms:W3CDTF">2016-10-25T16:13:49Z</dcterms:created>
  <dcterms:modified xsi:type="dcterms:W3CDTF">2016-10-25T17:30:06Z</dcterms:modified>
</cp:coreProperties>
</file>