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40" windowWidth="14880" windowHeight="8160" activeTab="7"/>
  </bookViews>
  <sheets>
    <sheet name="Original Slide" sheetId="4" r:id="rId1"/>
    <sheet name="Slide" sheetId="1" r:id="rId2"/>
    <sheet name="Original Ex. 7a" sheetId="2" r:id="rId3"/>
    <sheet name="Ex. 7a" sheetId="5" r:id="rId4"/>
    <sheet name="Original Ex. 7b" sheetId="3" r:id="rId5"/>
    <sheet name="Ex. 7b" sheetId="6" r:id="rId6"/>
    <sheet name="Original Ex. 7c" sheetId="7" r:id="rId7"/>
    <sheet name="Ex. 7c" sheetId="8" r:id="rId8"/>
  </sheets>
  <definedNames>
    <definedName name="solver_adj" localSheetId="3" hidden="1">'Ex. 7a'!$C$16:$E$16</definedName>
    <definedName name="solver_adj" localSheetId="5" hidden="1">'Ex. 7b'!$C$16:$E$16</definedName>
    <definedName name="solver_adj" localSheetId="7" hidden="1">'Ex. 7c'!$C$16:$E$16</definedName>
    <definedName name="solver_adj" localSheetId="2" hidden="1">'Original Ex. 7a'!$C$16:$E$16</definedName>
    <definedName name="solver_adj" localSheetId="6" hidden="1">'Original Ex. 7c'!$C$16:$E$16</definedName>
    <definedName name="solver_adj" localSheetId="0" hidden="1">'Original Slide'!$F$15:$G$15</definedName>
    <definedName name="solver_adj" localSheetId="1" hidden="1">Slide!$F$15:$G$15</definedName>
    <definedName name="solver_cvg" localSheetId="3" hidden="1">0.0001</definedName>
    <definedName name="solver_cvg" localSheetId="5" hidden="1">0.0001</definedName>
    <definedName name="solver_cvg" localSheetId="7" hidden="1">0.0001</definedName>
    <definedName name="solver_cvg" localSheetId="2" hidden="1">0.0001</definedName>
    <definedName name="solver_cvg" localSheetId="6" hidden="1">0.0001</definedName>
    <definedName name="solver_cvg" localSheetId="0" hidden="1">0.0001</definedName>
    <definedName name="solver_cvg" localSheetId="1" hidden="1">0.0001</definedName>
    <definedName name="solver_drv" localSheetId="3" hidden="1">2</definedName>
    <definedName name="solver_drv" localSheetId="5" hidden="1">1</definedName>
    <definedName name="solver_drv" localSheetId="7" hidden="1">1</definedName>
    <definedName name="solver_drv" localSheetId="2" hidden="1">2</definedName>
    <definedName name="solver_drv" localSheetId="6" hidden="1">1</definedName>
    <definedName name="solver_drv" localSheetId="0" hidden="1">1</definedName>
    <definedName name="solver_drv" localSheetId="1" hidden="1">1</definedName>
    <definedName name="solver_eng" localSheetId="3" hidden="1">2</definedName>
    <definedName name="solver_eng" localSheetId="5" hidden="1">2</definedName>
    <definedName name="solver_eng" localSheetId="7" hidden="1">2</definedName>
    <definedName name="solver_eng" localSheetId="2" hidden="1">2</definedName>
    <definedName name="solver_eng" localSheetId="6" hidden="1">2</definedName>
    <definedName name="solver_eng" localSheetId="0" hidden="1">2</definedName>
    <definedName name="solver_eng" localSheetId="1" hidden="1">2</definedName>
    <definedName name="solver_est" localSheetId="3" hidden="1">1</definedName>
    <definedName name="solver_est" localSheetId="5" hidden="1">1</definedName>
    <definedName name="solver_est" localSheetId="7" hidden="1">1</definedName>
    <definedName name="solver_est" localSheetId="2" hidden="1">1</definedName>
    <definedName name="solver_est" localSheetId="6" hidden="1">1</definedName>
    <definedName name="solver_est" localSheetId="0" hidden="1">1</definedName>
    <definedName name="solver_est" localSheetId="1" hidden="1">1</definedName>
    <definedName name="solver_itr" localSheetId="3" hidden="1">2147483647</definedName>
    <definedName name="solver_itr" localSheetId="5" hidden="1">2147483647</definedName>
    <definedName name="solver_itr" localSheetId="7" hidden="1">2147483647</definedName>
    <definedName name="solver_itr" localSheetId="2" hidden="1">2147483647</definedName>
    <definedName name="solver_itr" localSheetId="6" hidden="1">2147483647</definedName>
    <definedName name="solver_itr" localSheetId="0" hidden="1">100</definedName>
    <definedName name="solver_itr" localSheetId="1" hidden="1">100</definedName>
    <definedName name="solver_lhs1" localSheetId="3" hidden="1">'Ex. 7a'!$C$16:$E$16</definedName>
    <definedName name="solver_lhs1" localSheetId="5" hidden="1">'Ex. 7b'!$K$12</definedName>
    <definedName name="solver_lhs1" localSheetId="7" hidden="1">'Ex. 7c'!$C$16:$E$16</definedName>
    <definedName name="solver_lhs1" localSheetId="2" hidden="1">'Original Ex. 7a'!$C$16:$E$16</definedName>
    <definedName name="solver_lhs1" localSheetId="6" hidden="1">'Original Ex. 7c'!$K$12</definedName>
    <definedName name="solver_lhs1" localSheetId="0" hidden="1">'Original Slide'!$I$10</definedName>
    <definedName name="solver_lhs1" localSheetId="1" hidden="1">Slide!$I$10</definedName>
    <definedName name="solver_lhs2" localSheetId="3" hidden="1">'Ex. 7a'!$K$12</definedName>
    <definedName name="solver_lhs2" localSheetId="5" hidden="1">'Ex. 7b'!$K$13</definedName>
    <definedName name="solver_lhs2" localSheetId="7" hidden="1">'Ex. 7c'!$K$12</definedName>
    <definedName name="solver_lhs2" localSheetId="2" hidden="1">'Original Ex. 7a'!$K$12</definedName>
    <definedName name="solver_lhs2" localSheetId="6" hidden="1">'Original Ex. 7c'!$K$13</definedName>
    <definedName name="solver_lhs2" localSheetId="0" hidden="1">'Original Slide'!$I$11</definedName>
    <definedName name="solver_lhs2" localSheetId="1" hidden="1">Slide!$I$11</definedName>
    <definedName name="solver_lhs3" localSheetId="3" hidden="1">'Ex. 7a'!$K$13</definedName>
    <definedName name="solver_lhs3" localSheetId="5" hidden="1">'Ex. 7b'!$K$14</definedName>
    <definedName name="solver_lhs3" localSheetId="7" hidden="1">'Ex. 7c'!$K$13</definedName>
    <definedName name="solver_lhs3" localSheetId="2" hidden="1">'Original Ex. 7a'!$K$13</definedName>
    <definedName name="solver_lhs3" localSheetId="6" hidden="1">'Original Ex. 7c'!$K$14</definedName>
    <definedName name="solver_lhs3" localSheetId="0" hidden="1">'Original Slide'!#REF!</definedName>
    <definedName name="solver_lhs3" localSheetId="1" hidden="1">Slide!#REF!</definedName>
    <definedName name="solver_lhs4" localSheetId="3" hidden="1">'Ex. 7a'!$K$14</definedName>
    <definedName name="solver_lhs4" localSheetId="5" hidden="1">'Ex. 7b'!$K$15</definedName>
    <definedName name="solver_lhs4" localSheetId="7" hidden="1">'Ex. 7c'!$K$14</definedName>
    <definedName name="solver_lhs4" localSheetId="2" hidden="1">'Original Ex. 7a'!$K$14</definedName>
    <definedName name="solver_lhs4" localSheetId="6" hidden="1">'Original Ex. 7c'!$K$15</definedName>
    <definedName name="solver_lhs4" localSheetId="0" hidden="1">'Original Slide'!#REF!</definedName>
    <definedName name="solver_lhs4" localSheetId="1" hidden="1">Slide!#REF!</definedName>
    <definedName name="solver_lhs5" localSheetId="3" hidden="1">'Ex. 7a'!$K$15</definedName>
    <definedName name="solver_lhs5" localSheetId="5" hidden="1">'Ex. 7b'!$K$16</definedName>
    <definedName name="solver_lhs5" localSheetId="7" hidden="1">'Ex. 7c'!$K$15</definedName>
    <definedName name="solver_lhs5" localSheetId="2" hidden="1">'Original Ex. 7a'!$K$15</definedName>
    <definedName name="solver_lhs5" localSheetId="6" hidden="1">'Original Ex. 7c'!$K$16</definedName>
    <definedName name="solver_lhs5" localSheetId="0" hidden="1">'Original Slide'!#REF!</definedName>
    <definedName name="solver_lhs5" localSheetId="1" hidden="1">Slide!#REF!</definedName>
    <definedName name="solver_lhs6" localSheetId="3" hidden="1">'Ex. 7a'!$K$16</definedName>
    <definedName name="solver_lhs6" localSheetId="5" hidden="1">'Ex. 7b'!$K$17</definedName>
    <definedName name="solver_lhs6" localSheetId="7" hidden="1">'Ex. 7c'!$K$16</definedName>
    <definedName name="solver_lhs6" localSheetId="2" hidden="1">'Original Ex. 7a'!$K$16</definedName>
    <definedName name="solver_lhs7" localSheetId="3" hidden="1">'Ex. 7a'!$K$17</definedName>
    <definedName name="solver_lhs7" localSheetId="5" hidden="1">'Ex. 7b'!$K$17</definedName>
    <definedName name="solver_lhs7" localSheetId="2" hidden="1">'Original Ex. 7a'!$K$17</definedName>
    <definedName name="solver_mip" localSheetId="3" hidden="1">2147483647</definedName>
    <definedName name="solver_mip" localSheetId="5" hidden="1">2147483647</definedName>
    <definedName name="solver_mip" localSheetId="7" hidden="1">2147483647</definedName>
    <definedName name="solver_mip" localSheetId="2" hidden="1">2147483647</definedName>
    <definedName name="solver_mip" localSheetId="6" hidden="1">2147483647</definedName>
    <definedName name="solver_mip" localSheetId="0" hidden="1">2147483647</definedName>
    <definedName name="solver_mip" localSheetId="1" hidden="1">2147483647</definedName>
    <definedName name="solver_mni" localSheetId="3" hidden="1">30</definedName>
    <definedName name="solver_mni" localSheetId="5" hidden="1">30</definedName>
    <definedName name="solver_mni" localSheetId="7" hidden="1">30</definedName>
    <definedName name="solver_mni" localSheetId="2" hidden="1">30</definedName>
    <definedName name="solver_mni" localSheetId="6" hidden="1">30</definedName>
    <definedName name="solver_mni" localSheetId="0" hidden="1">30</definedName>
    <definedName name="solver_mni" localSheetId="1" hidden="1">30</definedName>
    <definedName name="solver_mrt" localSheetId="3" hidden="1">0.075</definedName>
    <definedName name="solver_mrt" localSheetId="5" hidden="1">0.075</definedName>
    <definedName name="solver_mrt" localSheetId="7" hidden="1">0.075</definedName>
    <definedName name="solver_mrt" localSheetId="2" hidden="1">0.075</definedName>
    <definedName name="solver_mrt" localSheetId="6" hidden="1">0.075</definedName>
    <definedName name="solver_mrt" localSheetId="0" hidden="1">0.075</definedName>
    <definedName name="solver_mrt" localSheetId="1" hidden="1">0.075</definedName>
    <definedName name="solver_msl" localSheetId="3" hidden="1">2</definedName>
    <definedName name="solver_msl" localSheetId="5" hidden="1">2</definedName>
    <definedName name="solver_msl" localSheetId="7" hidden="1">2</definedName>
    <definedName name="solver_msl" localSheetId="2" hidden="1">2</definedName>
    <definedName name="solver_msl" localSheetId="6" hidden="1">2</definedName>
    <definedName name="solver_msl" localSheetId="0" hidden="1">2</definedName>
    <definedName name="solver_msl" localSheetId="1" hidden="1">2</definedName>
    <definedName name="solver_neg" localSheetId="3" hidden="1">1</definedName>
    <definedName name="solver_neg" localSheetId="5" hidden="1">1</definedName>
    <definedName name="solver_neg" localSheetId="7" hidden="1">1</definedName>
    <definedName name="solver_neg" localSheetId="2" hidden="1">1</definedName>
    <definedName name="solver_neg" localSheetId="6" hidden="1">1</definedName>
    <definedName name="solver_neg" localSheetId="0" hidden="1">1</definedName>
    <definedName name="solver_neg" localSheetId="1" hidden="1">1</definedName>
    <definedName name="solver_nod" localSheetId="3" hidden="1">2147483647</definedName>
    <definedName name="solver_nod" localSheetId="5" hidden="1">2147483647</definedName>
    <definedName name="solver_nod" localSheetId="7" hidden="1">2147483647</definedName>
    <definedName name="solver_nod" localSheetId="2" hidden="1">2147483647</definedName>
    <definedName name="solver_nod" localSheetId="6" hidden="1">2147483647</definedName>
    <definedName name="solver_nod" localSheetId="0" hidden="1">2147483647</definedName>
    <definedName name="solver_nod" localSheetId="1" hidden="1">2147483647</definedName>
    <definedName name="solver_num" localSheetId="3" hidden="1">7</definedName>
    <definedName name="solver_num" localSheetId="5" hidden="1">6</definedName>
    <definedName name="solver_num" localSheetId="7" hidden="1">6</definedName>
    <definedName name="solver_num" localSheetId="2" hidden="1">7</definedName>
    <definedName name="solver_num" localSheetId="6" hidden="1">5</definedName>
    <definedName name="solver_num" localSheetId="0" hidden="1">2</definedName>
    <definedName name="solver_num" localSheetId="1" hidden="1">2</definedName>
    <definedName name="solver_nwt" localSheetId="3" hidden="1">1</definedName>
    <definedName name="solver_nwt" localSheetId="5" hidden="1">1</definedName>
    <definedName name="solver_nwt" localSheetId="7" hidden="1">1</definedName>
    <definedName name="solver_nwt" localSheetId="2" hidden="1">1</definedName>
    <definedName name="solver_nwt" localSheetId="6" hidden="1">1</definedName>
    <definedName name="solver_nwt" localSheetId="0" hidden="1">1</definedName>
    <definedName name="solver_nwt" localSheetId="1" hidden="1">1</definedName>
    <definedName name="solver_opt" localSheetId="3" hidden="1">'Ex. 7a'!$C$17</definedName>
    <definedName name="solver_opt" localSheetId="5" hidden="1">'Ex. 7b'!$C$17</definedName>
    <definedName name="solver_opt" localSheetId="7" hidden="1">'Ex. 7c'!$C$17</definedName>
    <definedName name="solver_opt" localSheetId="2" hidden="1">'Original Ex. 7a'!$C$17</definedName>
    <definedName name="solver_opt" localSheetId="6" hidden="1">'Original Ex. 7c'!$C$17</definedName>
    <definedName name="solver_opt" localSheetId="0" hidden="1">'Original Slide'!$F$16</definedName>
    <definedName name="solver_opt" localSheetId="1" hidden="1">Slide!$F$16</definedName>
    <definedName name="solver_pre" localSheetId="3" hidden="1">0.000001</definedName>
    <definedName name="solver_pre" localSheetId="5" hidden="1">0.000001</definedName>
    <definedName name="solver_pre" localSheetId="7" hidden="1">0.000001</definedName>
    <definedName name="solver_pre" localSheetId="2" hidden="1">0.000001</definedName>
    <definedName name="solver_pre" localSheetId="6" hidden="1">0.000001</definedName>
    <definedName name="solver_pre" localSheetId="0" hidden="1">0.000001</definedName>
    <definedName name="solver_pre" localSheetId="1" hidden="1">0.000001</definedName>
    <definedName name="solver_rbv" localSheetId="3" hidden="1">2</definedName>
    <definedName name="solver_rbv" localSheetId="5" hidden="1">1</definedName>
    <definedName name="solver_rbv" localSheetId="7" hidden="1">1</definedName>
    <definedName name="solver_rbv" localSheetId="2" hidden="1">2</definedName>
    <definedName name="solver_rbv" localSheetId="6" hidden="1">1</definedName>
    <definedName name="solver_rbv" localSheetId="0" hidden="1">2</definedName>
    <definedName name="solver_rbv" localSheetId="1" hidden="1">2</definedName>
    <definedName name="solver_rel1" localSheetId="3" hidden="1">4</definedName>
    <definedName name="solver_rel1" localSheetId="5" hidden="1">1</definedName>
    <definedName name="solver_rel1" localSheetId="7" hidden="1">4</definedName>
    <definedName name="solver_rel1" localSheetId="2" hidden="1">4</definedName>
    <definedName name="solver_rel1" localSheetId="6" hidden="1">1</definedName>
    <definedName name="solver_rel1" localSheetId="0" hidden="1">1</definedName>
    <definedName name="solver_rel1" localSheetId="1" hidden="1">1</definedName>
    <definedName name="solver_rel2" localSheetId="3" hidden="1">1</definedName>
    <definedName name="solver_rel2" localSheetId="5" hidden="1">1</definedName>
    <definedName name="solver_rel2" localSheetId="7" hidden="1">1</definedName>
    <definedName name="solver_rel2" localSheetId="2" hidden="1">1</definedName>
    <definedName name="solver_rel2" localSheetId="6" hidden="1">1</definedName>
    <definedName name="solver_rel2" localSheetId="0" hidden="1">1</definedName>
    <definedName name="solver_rel2" localSheetId="1" hidden="1">1</definedName>
    <definedName name="solver_rel3" localSheetId="3" hidden="1">1</definedName>
    <definedName name="solver_rel3" localSheetId="5" hidden="1">1</definedName>
    <definedName name="solver_rel3" localSheetId="7" hidden="1">1</definedName>
    <definedName name="solver_rel3" localSheetId="2" hidden="1">1</definedName>
    <definedName name="solver_rel3" localSheetId="6" hidden="1">1</definedName>
    <definedName name="solver_rel3" localSheetId="0" hidden="1">1</definedName>
    <definedName name="solver_rel3" localSheetId="1" hidden="1">1</definedName>
    <definedName name="solver_rel4" localSheetId="3" hidden="1">1</definedName>
    <definedName name="solver_rel4" localSheetId="5" hidden="1">1</definedName>
    <definedName name="solver_rel4" localSheetId="7" hidden="1">1</definedName>
    <definedName name="solver_rel4" localSheetId="2" hidden="1">1</definedName>
    <definedName name="solver_rel4" localSheetId="6" hidden="1">1</definedName>
    <definedName name="solver_rel4" localSheetId="0" hidden="1">2</definedName>
    <definedName name="solver_rel4" localSheetId="1" hidden="1">2</definedName>
    <definedName name="solver_rel5" localSheetId="3" hidden="1">1</definedName>
    <definedName name="solver_rel5" localSheetId="5" hidden="1">1</definedName>
    <definedName name="solver_rel5" localSheetId="7" hidden="1">1</definedName>
    <definedName name="solver_rel5" localSheetId="2" hidden="1">1</definedName>
    <definedName name="solver_rel5" localSheetId="6" hidden="1">1</definedName>
    <definedName name="solver_rel5" localSheetId="0" hidden="1">2</definedName>
    <definedName name="solver_rel5" localSheetId="1" hidden="1">2</definedName>
    <definedName name="solver_rel6" localSheetId="3" hidden="1">1</definedName>
    <definedName name="solver_rel6" localSheetId="5" hidden="1">1</definedName>
    <definedName name="solver_rel6" localSheetId="7" hidden="1">1</definedName>
    <definedName name="solver_rel6" localSheetId="2" hidden="1">1</definedName>
    <definedName name="solver_rel7" localSheetId="3" hidden="1">1</definedName>
    <definedName name="solver_rel7" localSheetId="5" hidden="1">1</definedName>
    <definedName name="solver_rel7" localSheetId="2" hidden="1">1</definedName>
    <definedName name="solver_rhs1" localSheetId="3" hidden="1">número inteiro</definedName>
    <definedName name="solver_rhs1" localSheetId="5" hidden="1">'Ex. 7b'!$L$12</definedName>
    <definedName name="solver_rhs1" localSheetId="7" hidden="1">número inteiro</definedName>
    <definedName name="solver_rhs1" localSheetId="2" hidden="1">número inteiro</definedName>
    <definedName name="solver_rhs1" localSheetId="6" hidden="1">'Original Ex. 7c'!$L$12</definedName>
    <definedName name="solver_rhs1" localSheetId="0" hidden="1">'Original Slide'!$J$10</definedName>
    <definedName name="solver_rhs1" localSheetId="1" hidden="1">Slide!$J$10</definedName>
    <definedName name="solver_rhs2" localSheetId="3" hidden="1">'Ex. 7a'!$L$12</definedName>
    <definedName name="solver_rhs2" localSheetId="5" hidden="1">'Ex. 7b'!$L$13</definedName>
    <definedName name="solver_rhs2" localSheetId="7" hidden="1">'Ex. 7c'!$L$12</definedName>
    <definedName name="solver_rhs2" localSheetId="2" hidden="1">'Original Ex. 7a'!$L$12</definedName>
    <definedName name="solver_rhs2" localSheetId="6" hidden="1">'Original Ex. 7c'!$L$13</definedName>
    <definedName name="solver_rhs2" localSheetId="0" hidden="1">'Original Slide'!$J$11</definedName>
    <definedName name="solver_rhs2" localSheetId="1" hidden="1">Slide!$J$11</definedName>
    <definedName name="solver_rhs3" localSheetId="3" hidden="1">'Ex. 7a'!$L$13</definedName>
    <definedName name="solver_rhs3" localSheetId="5" hidden="1">'Ex. 7b'!$L$14</definedName>
    <definedName name="solver_rhs3" localSheetId="7" hidden="1">'Ex. 7c'!$L$13</definedName>
    <definedName name="solver_rhs3" localSheetId="2" hidden="1">'Original Ex. 7a'!$L$13</definedName>
    <definedName name="solver_rhs3" localSheetId="6" hidden="1">'Original Ex. 7c'!$L$14</definedName>
    <definedName name="solver_rhs3" localSheetId="0" hidden="1">'Original Slide'!#REF!</definedName>
    <definedName name="solver_rhs3" localSheetId="1" hidden="1">Slide!#REF!</definedName>
    <definedName name="solver_rhs4" localSheetId="3" hidden="1">'Ex. 7a'!$L$14</definedName>
    <definedName name="solver_rhs4" localSheetId="5" hidden="1">'Ex. 7b'!$L$15</definedName>
    <definedName name="solver_rhs4" localSheetId="7" hidden="1">'Ex. 7c'!$L$14</definedName>
    <definedName name="solver_rhs4" localSheetId="2" hidden="1">'Original Ex. 7a'!$L$14</definedName>
    <definedName name="solver_rhs4" localSheetId="6" hidden="1">'Original Ex. 7c'!$L$15</definedName>
    <definedName name="solver_rhs4" localSheetId="0" hidden="1">'Original Slide'!#REF!</definedName>
    <definedName name="solver_rhs4" localSheetId="1" hidden="1">Slide!#REF!</definedName>
    <definedName name="solver_rhs5" localSheetId="3" hidden="1">'Ex. 7a'!$L$15</definedName>
    <definedName name="solver_rhs5" localSheetId="5" hidden="1">'Ex. 7b'!$L$16</definedName>
    <definedName name="solver_rhs5" localSheetId="7" hidden="1">'Ex. 7c'!$L$15</definedName>
    <definedName name="solver_rhs5" localSheetId="2" hidden="1">'Original Ex. 7a'!$L$15</definedName>
    <definedName name="solver_rhs5" localSheetId="6" hidden="1">'Original Ex. 7c'!$L$16</definedName>
    <definedName name="solver_rhs5" localSheetId="0" hidden="1">'Original Slide'!#REF!</definedName>
    <definedName name="solver_rhs5" localSheetId="1" hidden="1">Slide!#REF!</definedName>
    <definedName name="solver_rhs6" localSheetId="3" hidden="1">'Ex. 7a'!$L$16</definedName>
    <definedName name="solver_rhs6" localSheetId="5" hidden="1">'Ex. 7b'!$L$17</definedName>
    <definedName name="solver_rhs6" localSheetId="7" hidden="1">'Ex. 7c'!$L$16</definedName>
    <definedName name="solver_rhs6" localSheetId="2" hidden="1">'Original Ex. 7a'!$L$16</definedName>
    <definedName name="solver_rhs7" localSheetId="3" hidden="1">'Ex. 7a'!$L$17</definedName>
    <definedName name="solver_rhs7" localSheetId="5" hidden="1">'Ex. 7b'!$L$17</definedName>
    <definedName name="solver_rhs7" localSheetId="2" hidden="1">'Original Ex. 7a'!$L$17</definedName>
    <definedName name="solver_rlx" localSheetId="3" hidden="1">2</definedName>
    <definedName name="solver_rlx" localSheetId="5" hidden="1">2</definedName>
    <definedName name="solver_rlx" localSheetId="7" hidden="1">2</definedName>
    <definedName name="solver_rlx" localSheetId="2" hidden="1">2</definedName>
    <definedName name="solver_rlx" localSheetId="6" hidden="1">2</definedName>
    <definedName name="solver_rlx" localSheetId="0" hidden="1">2</definedName>
    <definedName name="solver_rlx" localSheetId="1" hidden="1">2</definedName>
    <definedName name="solver_rsd" localSheetId="3" hidden="1">0</definedName>
    <definedName name="solver_rsd" localSheetId="5" hidden="1">0</definedName>
    <definedName name="solver_rsd" localSheetId="7" hidden="1">0</definedName>
    <definedName name="solver_rsd" localSheetId="2" hidden="1">0</definedName>
    <definedName name="solver_rsd" localSheetId="6" hidden="1">0</definedName>
    <definedName name="solver_rsd" localSheetId="0" hidden="1">0</definedName>
    <definedName name="solver_rsd" localSheetId="1" hidden="1">0</definedName>
    <definedName name="solver_scl" localSheetId="3" hidden="1">2</definedName>
    <definedName name="solver_scl" localSheetId="5" hidden="1">1</definedName>
    <definedName name="solver_scl" localSheetId="7" hidden="1">1</definedName>
    <definedName name="solver_scl" localSheetId="2" hidden="1">2</definedName>
    <definedName name="solver_scl" localSheetId="6" hidden="1">1</definedName>
    <definedName name="solver_scl" localSheetId="0" hidden="1">2</definedName>
    <definedName name="solver_scl" localSheetId="1" hidden="1">2</definedName>
    <definedName name="solver_sho" localSheetId="3" hidden="1">2</definedName>
    <definedName name="solver_sho" localSheetId="5" hidden="1">2</definedName>
    <definedName name="solver_sho" localSheetId="7" hidden="1">2</definedName>
    <definedName name="solver_sho" localSheetId="2" hidden="1">2</definedName>
    <definedName name="solver_sho" localSheetId="6" hidden="1">2</definedName>
    <definedName name="solver_sho" localSheetId="0" hidden="1">2</definedName>
    <definedName name="solver_sho" localSheetId="1" hidden="1">2</definedName>
    <definedName name="solver_ssz" localSheetId="3" hidden="1">100</definedName>
    <definedName name="solver_ssz" localSheetId="5" hidden="1">100</definedName>
    <definedName name="solver_ssz" localSheetId="7" hidden="1">100</definedName>
    <definedName name="solver_ssz" localSheetId="2" hidden="1">100</definedName>
    <definedName name="solver_ssz" localSheetId="6" hidden="1">100</definedName>
    <definedName name="solver_ssz" localSheetId="0" hidden="1">0</definedName>
    <definedName name="solver_ssz" localSheetId="1" hidden="1">0</definedName>
    <definedName name="solver_tim" localSheetId="3" hidden="1">2147483647</definedName>
    <definedName name="solver_tim" localSheetId="5" hidden="1">2147483647</definedName>
    <definedName name="solver_tim" localSheetId="7" hidden="1">2147483647</definedName>
    <definedName name="solver_tim" localSheetId="2" hidden="1">2147483647</definedName>
    <definedName name="solver_tim" localSheetId="6" hidden="1">2147483647</definedName>
    <definedName name="solver_tim" localSheetId="0" hidden="1">100</definedName>
    <definedName name="solver_tim" localSheetId="1" hidden="1">100</definedName>
    <definedName name="solver_tol" localSheetId="3" hidden="1">0.01</definedName>
    <definedName name="solver_tol" localSheetId="5" hidden="1">0.01</definedName>
    <definedName name="solver_tol" localSheetId="7" hidden="1">0.01</definedName>
    <definedName name="solver_tol" localSheetId="2" hidden="1">0.01</definedName>
    <definedName name="solver_tol" localSheetId="6" hidden="1">0.01</definedName>
    <definedName name="solver_tol" localSheetId="0" hidden="1">0.05</definedName>
    <definedName name="solver_tol" localSheetId="1" hidden="1">0.05</definedName>
    <definedName name="solver_typ" localSheetId="3" hidden="1">1</definedName>
    <definedName name="solver_typ" localSheetId="5" hidden="1">1</definedName>
    <definedName name="solver_typ" localSheetId="7" hidden="1">1</definedName>
    <definedName name="solver_typ" localSheetId="2" hidden="1">1</definedName>
    <definedName name="solver_typ" localSheetId="6" hidden="1">1</definedName>
    <definedName name="solver_typ" localSheetId="0" hidden="1">1</definedName>
    <definedName name="solver_typ" localSheetId="1" hidden="1">1</definedName>
    <definedName name="solver_val" localSheetId="3" hidden="1">0</definedName>
    <definedName name="solver_val" localSheetId="5" hidden="1">0</definedName>
    <definedName name="solver_val" localSheetId="7" hidden="1">0</definedName>
    <definedName name="solver_val" localSheetId="2" hidden="1">0</definedName>
    <definedName name="solver_val" localSheetId="6" hidden="1">0</definedName>
    <definedName name="solver_val" localSheetId="0" hidden="1">0</definedName>
    <definedName name="solver_val" localSheetId="1" hidden="1">0</definedName>
    <definedName name="solver_ver" localSheetId="3" hidden="1">3</definedName>
    <definedName name="solver_ver" localSheetId="5" hidden="1">3</definedName>
    <definedName name="solver_ver" localSheetId="7" hidden="1">3</definedName>
    <definedName name="solver_ver" localSheetId="2" hidden="1">3</definedName>
    <definedName name="solver_ver" localSheetId="6" hidden="1">3</definedName>
    <definedName name="solver_ver" localSheetId="0" hidden="1">3</definedName>
    <definedName name="solver_ver" localSheetId="1" hidden="1">3</definedName>
  </definedNames>
  <calcPr calcId="145621"/>
</workbook>
</file>

<file path=xl/calcChain.xml><?xml version="1.0" encoding="utf-8"?>
<calcChain xmlns="http://schemas.openxmlformats.org/spreadsheetml/2006/main">
  <c r="C17" i="2" l="1"/>
  <c r="C17" i="8" l="1"/>
  <c r="K16" i="8"/>
  <c r="K15" i="8"/>
  <c r="K14" i="8"/>
  <c r="K13" i="8"/>
  <c r="K12" i="8"/>
  <c r="C17" i="7"/>
  <c r="K16" i="7"/>
  <c r="K15" i="7"/>
  <c r="K14" i="7"/>
  <c r="K13" i="7"/>
  <c r="K12" i="7"/>
  <c r="K17" i="6"/>
  <c r="C17" i="6"/>
  <c r="K16" i="6"/>
  <c r="K15" i="6"/>
  <c r="K14" i="6"/>
  <c r="K13" i="6"/>
  <c r="K12" i="6"/>
  <c r="K17" i="3"/>
  <c r="C17" i="3"/>
  <c r="K16" i="3"/>
  <c r="K15" i="3"/>
  <c r="K14" i="3"/>
  <c r="K13" i="3"/>
  <c r="K12" i="3"/>
  <c r="K17" i="5"/>
  <c r="C17" i="5"/>
  <c r="K16" i="5"/>
  <c r="K15" i="5"/>
  <c r="K14" i="5"/>
  <c r="K13" i="5"/>
  <c r="K12" i="5"/>
  <c r="K17" i="2"/>
  <c r="K16" i="2"/>
  <c r="K15" i="2"/>
  <c r="K14" i="2"/>
  <c r="K13" i="2"/>
  <c r="K12" i="2"/>
  <c r="I10" i="1"/>
  <c r="F16" i="4"/>
  <c r="I11" i="4"/>
  <c r="I10" i="4"/>
  <c r="F16" i="1"/>
  <c r="I11" i="1"/>
</calcChain>
</file>

<file path=xl/sharedStrings.xml><?xml version="1.0" encoding="utf-8"?>
<sst xmlns="http://schemas.openxmlformats.org/spreadsheetml/2006/main" count="262" uniqueCount="70">
  <si>
    <t>Max L = 22x1 +18x2</t>
  </si>
  <si>
    <t>3x1 + 2,5x2 &lt;= 24</t>
  </si>
  <si>
    <t xml:space="preserve">Sujeito a: </t>
  </si>
  <si>
    <t>1,5x1 + 1,0x2 &lt;= 15</t>
  </si>
  <si>
    <t>x1, x2 &gt;= 0</t>
  </si>
  <si>
    <t>Modelo</t>
  </si>
  <si>
    <t>Função Objetivo</t>
  </si>
  <si>
    <t>Coeficientes</t>
  </si>
  <si>
    <t>Variáveis</t>
  </si>
  <si>
    <t>Restrições</t>
  </si>
  <si>
    <t>Linhas</t>
  </si>
  <si>
    <t>Resultados</t>
  </si>
  <si>
    <t>Valor de Var</t>
  </si>
  <si>
    <t>Valor de L</t>
  </si>
  <si>
    <t>x1 (porta)</t>
  </si>
  <si>
    <t>x2 (janela)</t>
  </si>
  <si>
    <t>Mat.Prima</t>
  </si>
  <si>
    <t>Mão de Obra</t>
  </si>
  <si>
    <t>Max L =</t>
  </si>
  <si>
    <t>3,20x1 + 4,0x2 + 4,7x3</t>
  </si>
  <si>
    <t>Sujeito a:</t>
  </si>
  <si>
    <t>10x1 + 10x2 + 12x3 &lt;= 14.400</t>
  </si>
  <si>
    <t>10x1 + 15,5x2 + 17x3 &lt;= 21.600</t>
  </si>
  <si>
    <t>12x1 + 16x2 + 19x3 &lt;= 21.600</t>
  </si>
  <si>
    <t>19x1 + 21x2 + 24x3 &lt;= 28.800</t>
  </si>
  <si>
    <t>19x1 + 21x2 + 22x3 &lt;= 28.800</t>
  </si>
  <si>
    <t>25x1 + 32x2 + 45x3 &lt;= 50.000</t>
  </si>
  <si>
    <t>x1 (padrão)</t>
  </si>
  <si>
    <t>x2 (médio)</t>
  </si>
  <si>
    <t>x3 (grande)</t>
  </si>
  <si>
    <t>Valor de Var.</t>
  </si>
  <si>
    <t>Linha</t>
  </si>
  <si>
    <t>Disponibilidade</t>
  </si>
  <si>
    <t>Corte</t>
  </si>
  <si>
    <t>Afiação</t>
  </si>
  <si>
    <t>Modelagem</t>
  </si>
  <si>
    <t>Cabo</t>
  </si>
  <si>
    <t>Montagem</t>
  </si>
  <si>
    <t>Chapas</t>
  </si>
  <si>
    <t>LE da Eq.</t>
  </si>
  <si>
    <t>3,4x1 + 3,0x2 + 2,5x3</t>
  </si>
  <si>
    <t>0,5x1 + 0,5x2 + 0,4x3 &lt;= 40</t>
  </si>
  <si>
    <t>0,08x1 + 0,06x2 + 0,05x3 &lt;= 6</t>
  </si>
  <si>
    <t>0,4x1 + 0,4x2 + 0,5x3 &lt;= 34</t>
  </si>
  <si>
    <t>0,45x3 &lt;= 4,5</t>
  </si>
  <si>
    <t>0,3x1 + 0,4x2 + 0,3x3 &lt;= 40</t>
  </si>
  <si>
    <t>x1 (pães)</t>
  </si>
  <si>
    <t>x2 (bolos)</t>
  </si>
  <si>
    <t>x3 (pizzas)</t>
  </si>
  <si>
    <t>4x1 + 3x2 + 4x3 &lt;= 276</t>
  </si>
  <si>
    <t>Farinha</t>
  </si>
  <si>
    <t>Ovos</t>
  </si>
  <si>
    <t>Fermento</t>
  </si>
  <si>
    <t>Leite</t>
  </si>
  <si>
    <t>Queijo</t>
  </si>
  <si>
    <t>Mão-de-obra</t>
  </si>
  <si>
    <t>x1 (P1)</t>
  </si>
  <si>
    <t>x2 (P2)</t>
  </si>
  <si>
    <t>x3 (P3)</t>
  </si>
  <si>
    <t>Máquina 1</t>
  </si>
  <si>
    <t>Máquina 2</t>
  </si>
  <si>
    <t>Máquina 3</t>
  </si>
  <si>
    <t>Máquina 4</t>
  </si>
  <si>
    <t>Laminado</t>
  </si>
  <si>
    <t>38x1 + 36x2 + 30x3</t>
  </si>
  <si>
    <t>3x1 + 3x2 + 2x3 &lt;= 150</t>
  </si>
  <si>
    <t>4x1 + 3x2 + 1,5x3 &lt;= 126</t>
  </si>
  <si>
    <t>2x1 + x2 + 2x3 &lt;= 130</t>
  </si>
  <si>
    <t>x1 + 0,5x2 + x3 &lt;= 70</t>
  </si>
  <si>
    <t>2x1 + 1,8x2 + 1,8x3 &lt;= 125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</si>
</sst>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0" xfId="0" applyFont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1" fillId="0" borderId="0" xfId="0" applyFont="1" applyFill="1" applyBorder="1"/>
    <xf numFmtId="0" fontId="1" fillId="0" borderId="1" xfId="0" applyFont="1" applyFill="1" applyBorder="1"/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1" xfId="0" applyFont="1" applyFill="1" applyBorder="1" applyAlignment="1">
      <alignment horizontal="left"/>
    </xf>
    <xf numFmtId="2" fontId="0" fillId="0" borderId="1" xfId="0" applyNumberFormat="1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1" fontId="0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6"/>
  <sheetViews>
    <sheetView zoomScale="130" zoomScaleNormal="130" workbookViewId="0">
      <selection activeCell="K16" sqref="K16"/>
    </sheetView>
  </sheetViews>
  <sheetFormatPr defaultRowHeight="14.5" outlineLevelRow="1" x14ac:dyDescent="0.35"/>
  <cols>
    <col min="2" max="2" width="12.54296875" customWidth="1"/>
    <col min="3" max="3" width="10.54296875" customWidth="1"/>
    <col min="4" max="4" width="13.54296875" customWidth="1"/>
    <col min="5" max="5" width="12.54296875" customWidth="1"/>
    <col min="6" max="6" width="12.1796875" customWidth="1"/>
    <col min="7" max="7" width="12.7265625" customWidth="1"/>
    <col min="8" max="8" width="13" customWidth="1"/>
    <col min="9" max="9" width="10.54296875" customWidth="1"/>
    <col min="10" max="10" width="15.7265625" customWidth="1"/>
    <col min="11" max="11" width="10.54296875" customWidth="1"/>
  </cols>
  <sheetData>
    <row r="1" spans="2:10" ht="15" x14ac:dyDescent="0.25">
      <c r="E1" s="11" t="s">
        <v>5</v>
      </c>
    </row>
    <row r="2" spans="2:10" ht="15" outlineLevel="1" x14ac:dyDescent="0.25"/>
    <row r="3" spans="2:10" ht="15" outlineLevel="1" x14ac:dyDescent="0.25">
      <c r="D3" s="2" t="s">
        <v>0</v>
      </c>
      <c r="E3" s="3"/>
      <c r="F3" s="4"/>
    </row>
    <row r="4" spans="2:10" ht="15" outlineLevel="1" x14ac:dyDescent="0.25">
      <c r="D4" s="5" t="s">
        <v>2</v>
      </c>
      <c r="E4" s="6" t="s">
        <v>3</v>
      </c>
      <c r="F4" s="7"/>
    </row>
    <row r="5" spans="2:10" ht="15" outlineLevel="1" x14ac:dyDescent="0.25">
      <c r="D5" s="5"/>
      <c r="E5" s="6" t="s">
        <v>1</v>
      </c>
      <c r="F5" s="7"/>
    </row>
    <row r="6" spans="2:10" ht="15" outlineLevel="1" x14ac:dyDescent="0.25">
      <c r="D6" s="8"/>
      <c r="E6" s="9" t="s">
        <v>4</v>
      </c>
      <c r="F6" s="10"/>
    </row>
    <row r="7" spans="2:10" ht="15" outlineLevel="1" x14ac:dyDescent="0.25"/>
    <row r="8" spans="2:10" x14ac:dyDescent="0.35">
      <c r="B8" s="11" t="s">
        <v>6</v>
      </c>
      <c r="H8" s="11" t="s">
        <v>9</v>
      </c>
    </row>
    <row r="9" spans="2:10" x14ac:dyDescent="0.35">
      <c r="B9" s="1" t="s">
        <v>8</v>
      </c>
      <c r="C9" s="13" t="s">
        <v>14</v>
      </c>
      <c r="D9" s="13" t="s">
        <v>15</v>
      </c>
      <c r="F9" s="13" t="s">
        <v>10</v>
      </c>
      <c r="G9" s="13" t="s">
        <v>14</v>
      </c>
      <c r="H9" s="13" t="s">
        <v>15</v>
      </c>
      <c r="I9" s="17" t="s">
        <v>39</v>
      </c>
      <c r="J9" s="13" t="s">
        <v>32</v>
      </c>
    </row>
    <row r="10" spans="2:10" ht="15" x14ac:dyDescent="0.25">
      <c r="B10" s="1" t="s">
        <v>7</v>
      </c>
      <c r="C10" s="12">
        <v>22</v>
      </c>
      <c r="D10" s="12">
        <v>18</v>
      </c>
      <c r="F10" s="13" t="s">
        <v>16</v>
      </c>
      <c r="G10" s="12">
        <v>1.5</v>
      </c>
      <c r="H10" s="12">
        <v>1</v>
      </c>
      <c r="I10" s="13">
        <f>(G10*F15)+(H10*G15)</f>
        <v>0</v>
      </c>
      <c r="J10" s="12">
        <v>15</v>
      </c>
    </row>
    <row r="11" spans="2:10" x14ac:dyDescent="0.35">
      <c r="F11" s="13" t="s">
        <v>17</v>
      </c>
      <c r="G11" s="12">
        <v>3</v>
      </c>
      <c r="H11" s="12">
        <v>2.5</v>
      </c>
      <c r="I11" s="13">
        <f>(F15*G11)+(G15*H11)</f>
        <v>0</v>
      </c>
      <c r="J11" s="12">
        <v>24</v>
      </c>
    </row>
    <row r="13" spans="2:10" ht="15" x14ac:dyDescent="0.25">
      <c r="F13" s="11" t="s">
        <v>11</v>
      </c>
    </row>
    <row r="14" spans="2:10" x14ac:dyDescent="0.35">
      <c r="E14" s="13" t="s">
        <v>8</v>
      </c>
      <c r="F14" s="13" t="s">
        <v>14</v>
      </c>
      <c r="G14" s="13" t="s">
        <v>15</v>
      </c>
    </row>
    <row r="15" spans="2:10" ht="15" x14ac:dyDescent="0.25">
      <c r="E15" s="13" t="s">
        <v>12</v>
      </c>
      <c r="F15" s="12">
        <v>0</v>
      </c>
      <c r="G15" s="12">
        <v>0</v>
      </c>
    </row>
    <row r="16" spans="2:10" ht="15" x14ac:dyDescent="0.25">
      <c r="E16" s="13" t="s">
        <v>13</v>
      </c>
      <c r="F16" s="13">
        <f>(C10*F15)+(D10*G15)</f>
        <v>0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6"/>
  <sheetViews>
    <sheetView workbookViewId="0">
      <selection activeCell="F16" sqref="F16"/>
    </sheetView>
  </sheetViews>
  <sheetFormatPr defaultRowHeight="14.5" outlineLevelRow="1" x14ac:dyDescent="0.35"/>
  <cols>
    <col min="2" max="2" width="12.54296875" customWidth="1"/>
    <col min="3" max="3" width="10.54296875" customWidth="1"/>
    <col min="4" max="4" width="13.54296875" customWidth="1"/>
    <col min="5" max="5" width="12.54296875" customWidth="1"/>
    <col min="6" max="6" width="12.1796875" customWidth="1"/>
    <col min="7" max="7" width="12.7265625" customWidth="1"/>
    <col min="8" max="8" width="13" customWidth="1"/>
    <col min="9" max="9" width="10.54296875" customWidth="1"/>
    <col min="10" max="10" width="15.26953125" customWidth="1"/>
    <col min="11" max="11" width="10.54296875" customWidth="1"/>
  </cols>
  <sheetData>
    <row r="1" spans="2:10" ht="15" x14ac:dyDescent="0.25">
      <c r="E1" s="11" t="s">
        <v>5</v>
      </c>
    </row>
    <row r="2" spans="2:10" ht="15" outlineLevel="1" x14ac:dyDescent="0.25"/>
    <row r="3" spans="2:10" ht="15" outlineLevel="1" x14ac:dyDescent="0.25">
      <c r="D3" s="2" t="s">
        <v>0</v>
      </c>
      <c r="E3" s="3"/>
      <c r="F3" s="4"/>
    </row>
    <row r="4" spans="2:10" ht="15" outlineLevel="1" x14ac:dyDescent="0.25">
      <c r="D4" s="5" t="s">
        <v>2</v>
      </c>
      <c r="E4" s="6" t="s">
        <v>3</v>
      </c>
      <c r="F4" s="7"/>
    </row>
    <row r="5" spans="2:10" ht="15" outlineLevel="1" x14ac:dyDescent="0.25">
      <c r="D5" s="5"/>
      <c r="E5" s="6" t="s">
        <v>1</v>
      </c>
      <c r="F5" s="7"/>
    </row>
    <row r="6" spans="2:10" ht="15" outlineLevel="1" x14ac:dyDescent="0.25">
      <c r="D6" s="8"/>
      <c r="E6" s="9" t="s">
        <v>4</v>
      </c>
      <c r="F6" s="10"/>
    </row>
    <row r="7" spans="2:10" ht="15" outlineLevel="1" x14ac:dyDescent="0.25"/>
    <row r="8" spans="2:10" x14ac:dyDescent="0.35">
      <c r="B8" s="11" t="s">
        <v>6</v>
      </c>
      <c r="H8" s="11" t="s">
        <v>9</v>
      </c>
    </row>
    <row r="9" spans="2:10" x14ac:dyDescent="0.35">
      <c r="B9" s="1" t="s">
        <v>8</v>
      </c>
      <c r="C9" s="13" t="s">
        <v>14</v>
      </c>
      <c r="D9" s="13" t="s">
        <v>15</v>
      </c>
      <c r="F9" s="13" t="s">
        <v>10</v>
      </c>
      <c r="G9" s="13" t="s">
        <v>14</v>
      </c>
      <c r="H9" s="13" t="s">
        <v>15</v>
      </c>
      <c r="I9" s="17" t="s">
        <v>39</v>
      </c>
      <c r="J9" s="13" t="s">
        <v>32</v>
      </c>
    </row>
    <row r="10" spans="2:10" ht="15" x14ac:dyDescent="0.25">
      <c r="B10" s="1" t="s">
        <v>7</v>
      </c>
      <c r="C10" s="12">
        <v>22</v>
      </c>
      <c r="D10" s="12">
        <v>18</v>
      </c>
      <c r="F10" s="13" t="s">
        <v>16</v>
      </c>
      <c r="G10" s="12">
        <v>1.5</v>
      </c>
      <c r="H10" s="12">
        <v>1</v>
      </c>
      <c r="I10" s="13">
        <f>(G10*F15)+(H10*G15)</f>
        <v>12</v>
      </c>
      <c r="J10" s="12">
        <v>15</v>
      </c>
    </row>
    <row r="11" spans="2:10" x14ac:dyDescent="0.35">
      <c r="F11" s="13" t="s">
        <v>17</v>
      </c>
      <c r="G11" s="12">
        <v>3</v>
      </c>
      <c r="H11" s="12">
        <v>2.5</v>
      </c>
      <c r="I11" s="13">
        <f>(F15*G11)+(G15*H11)</f>
        <v>24</v>
      </c>
      <c r="J11" s="12">
        <v>24</v>
      </c>
    </row>
    <row r="13" spans="2:10" ht="15" x14ac:dyDescent="0.25">
      <c r="F13" s="11" t="s">
        <v>11</v>
      </c>
    </row>
    <row r="14" spans="2:10" x14ac:dyDescent="0.35">
      <c r="E14" s="13" t="s">
        <v>8</v>
      </c>
      <c r="F14" s="13" t="s">
        <v>14</v>
      </c>
      <c r="G14" s="13" t="s">
        <v>15</v>
      </c>
    </row>
    <row r="15" spans="2:10" ht="15" x14ac:dyDescent="0.25">
      <c r="E15" s="13" t="s">
        <v>12</v>
      </c>
      <c r="F15" s="12">
        <v>8</v>
      </c>
      <c r="G15" s="12">
        <v>0</v>
      </c>
    </row>
    <row r="16" spans="2:10" ht="15" x14ac:dyDescent="0.25">
      <c r="E16" s="13" t="s">
        <v>13</v>
      </c>
      <c r="F16" s="13">
        <f>(C10*F15)+(D10*G15)</f>
        <v>176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7"/>
  <sheetViews>
    <sheetView topLeftCell="B1" zoomScale="130" zoomScaleNormal="130" workbookViewId="0">
      <selection activeCell="K12" sqref="K12"/>
    </sheetView>
  </sheetViews>
  <sheetFormatPr defaultRowHeight="14.5" x14ac:dyDescent="0.35"/>
  <cols>
    <col min="1" max="1" width="5" customWidth="1"/>
    <col min="2" max="2" width="13" customWidth="1"/>
    <col min="3" max="3" width="11.1796875" customWidth="1"/>
    <col min="4" max="4" width="11.54296875" customWidth="1"/>
    <col min="5" max="5" width="11.26953125" customWidth="1"/>
    <col min="7" max="8" width="12.7265625" customWidth="1"/>
    <col min="9" max="10" width="11.81640625" customWidth="1"/>
    <col min="12" max="12" width="16.453125" customWidth="1"/>
  </cols>
  <sheetData>
    <row r="1" spans="2:12" ht="15" x14ac:dyDescent="0.25">
      <c r="C1" s="11" t="s">
        <v>5</v>
      </c>
    </row>
    <row r="2" spans="2:12" ht="15" x14ac:dyDescent="0.25">
      <c r="B2" s="2" t="s">
        <v>18</v>
      </c>
      <c r="C2" s="3" t="s">
        <v>19</v>
      </c>
      <c r="D2" s="3"/>
      <c r="E2" s="4"/>
    </row>
    <row r="3" spans="2:12" ht="15" x14ac:dyDescent="0.25">
      <c r="B3" s="5" t="s">
        <v>20</v>
      </c>
      <c r="C3" s="6" t="s">
        <v>21</v>
      </c>
      <c r="D3" s="6"/>
      <c r="E3" s="7"/>
    </row>
    <row r="4" spans="2:12" ht="15" x14ac:dyDescent="0.25">
      <c r="B4" s="5"/>
      <c r="C4" s="6" t="s">
        <v>22</v>
      </c>
      <c r="D4" s="6"/>
      <c r="E4" s="7"/>
    </row>
    <row r="5" spans="2:12" ht="15" x14ac:dyDescent="0.25">
      <c r="B5" s="5"/>
      <c r="C5" s="6" t="s">
        <v>23</v>
      </c>
      <c r="D5" s="6"/>
      <c r="E5" s="7"/>
    </row>
    <row r="6" spans="2:12" ht="15" x14ac:dyDescent="0.25">
      <c r="B6" s="5"/>
      <c r="C6" s="6" t="s">
        <v>24</v>
      </c>
      <c r="D6" s="6"/>
      <c r="E6" s="7"/>
    </row>
    <row r="7" spans="2:12" ht="15" x14ac:dyDescent="0.25">
      <c r="B7" s="5"/>
      <c r="C7" s="6" t="s">
        <v>25</v>
      </c>
      <c r="D7" s="6"/>
      <c r="E7" s="7"/>
    </row>
    <row r="8" spans="2:12" ht="15" x14ac:dyDescent="0.25">
      <c r="B8" s="8"/>
      <c r="C8" s="9" t="s">
        <v>26</v>
      </c>
      <c r="D8" s="9"/>
      <c r="E8" s="10"/>
    </row>
    <row r="10" spans="2:12" x14ac:dyDescent="0.35">
      <c r="B10" s="11" t="s">
        <v>6</v>
      </c>
      <c r="G10" s="11" t="s">
        <v>9</v>
      </c>
    </row>
    <row r="11" spans="2:12" x14ac:dyDescent="0.35">
      <c r="B11" s="1" t="s">
        <v>8</v>
      </c>
      <c r="C11" s="13" t="s">
        <v>27</v>
      </c>
      <c r="D11" s="13" t="s">
        <v>28</v>
      </c>
      <c r="E11" s="13" t="s">
        <v>29</v>
      </c>
      <c r="G11" s="17" t="s">
        <v>31</v>
      </c>
      <c r="H11" s="13" t="s">
        <v>27</v>
      </c>
      <c r="I11" s="13" t="s">
        <v>28</v>
      </c>
      <c r="J11" s="13" t="s">
        <v>29</v>
      </c>
      <c r="K11" s="17" t="s">
        <v>39</v>
      </c>
      <c r="L11" s="17" t="s">
        <v>32</v>
      </c>
    </row>
    <row r="12" spans="2:12" ht="15" x14ac:dyDescent="0.25">
      <c r="B12" s="1" t="s">
        <v>7</v>
      </c>
      <c r="C12" s="20">
        <v>3.2</v>
      </c>
      <c r="D12" s="20">
        <v>4</v>
      </c>
      <c r="E12" s="20">
        <v>4.7</v>
      </c>
      <c r="G12" s="18" t="s">
        <v>33</v>
      </c>
      <c r="H12" s="14">
        <v>10</v>
      </c>
      <c r="I12" s="14">
        <v>10</v>
      </c>
      <c r="J12" s="14">
        <v>12</v>
      </c>
      <c r="K12" s="21">
        <f>(H12*C16)+(I12*D16)+(J12*E16)</f>
        <v>0</v>
      </c>
      <c r="L12" s="14">
        <v>14400</v>
      </c>
    </row>
    <row r="13" spans="2:12" ht="15" x14ac:dyDescent="0.25">
      <c r="G13" s="18" t="s">
        <v>35</v>
      </c>
      <c r="H13" s="14">
        <v>10</v>
      </c>
      <c r="I13" s="14">
        <v>15.5</v>
      </c>
      <c r="J13" s="14">
        <v>17</v>
      </c>
      <c r="K13" s="21">
        <f>(H13*C16)+(I13*D16)+(J13*E16)</f>
        <v>0</v>
      </c>
      <c r="L13" s="14">
        <v>21600</v>
      </c>
    </row>
    <row r="14" spans="2:12" x14ac:dyDescent="0.35">
      <c r="B14" s="15" t="s">
        <v>11</v>
      </c>
      <c r="G14" s="18" t="s">
        <v>34</v>
      </c>
      <c r="H14" s="14">
        <v>12</v>
      </c>
      <c r="I14" s="14">
        <v>16</v>
      </c>
      <c r="J14" s="14">
        <v>19</v>
      </c>
      <c r="K14" s="21">
        <f>(H14*C16)+(I14*D16)+(J14*E16)</f>
        <v>0</v>
      </c>
      <c r="L14" s="14">
        <v>21600</v>
      </c>
    </row>
    <row r="15" spans="2:12" x14ac:dyDescent="0.35">
      <c r="B15" s="1" t="s">
        <v>8</v>
      </c>
      <c r="C15" s="13" t="s">
        <v>27</v>
      </c>
      <c r="D15" s="13" t="s">
        <v>28</v>
      </c>
      <c r="E15" s="13" t="s">
        <v>29</v>
      </c>
      <c r="G15" s="19" t="s">
        <v>36</v>
      </c>
      <c r="H15" s="14">
        <v>19</v>
      </c>
      <c r="I15" s="14">
        <v>21</v>
      </c>
      <c r="J15" s="14">
        <v>24</v>
      </c>
      <c r="K15" s="21">
        <f>(H15*C16)+(I15*D16)+(J15*E16)</f>
        <v>0</v>
      </c>
      <c r="L15" s="14">
        <v>28800</v>
      </c>
    </row>
    <row r="16" spans="2:12" ht="15" x14ac:dyDescent="0.25">
      <c r="B16" s="1" t="s">
        <v>30</v>
      </c>
      <c r="C16" s="22">
        <v>0</v>
      </c>
      <c r="D16" s="22">
        <v>0</v>
      </c>
      <c r="E16" s="22">
        <v>0</v>
      </c>
      <c r="G16" s="18" t="s">
        <v>37</v>
      </c>
      <c r="H16" s="14">
        <v>19</v>
      </c>
      <c r="I16" s="14">
        <v>21</v>
      </c>
      <c r="J16" s="14">
        <v>22</v>
      </c>
      <c r="K16" s="21">
        <f>(H16*C16)+(I16*D16)+(J16*E16)</f>
        <v>0</v>
      </c>
      <c r="L16" s="14">
        <v>28800</v>
      </c>
    </row>
    <row r="17" spans="2:12" ht="15" x14ac:dyDescent="0.25">
      <c r="B17" s="16" t="s">
        <v>13</v>
      </c>
      <c r="C17" s="21">
        <f>(C12*C16)+(D12*D16)+(E12*E16)</f>
        <v>0</v>
      </c>
      <c r="G17" s="18" t="s">
        <v>38</v>
      </c>
      <c r="H17" s="14">
        <v>25</v>
      </c>
      <c r="I17" s="14">
        <v>32</v>
      </c>
      <c r="J17" s="14">
        <v>45</v>
      </c>
      <c r="K17" s="21">
        <f>(H17*C16)+(I17*D16)+(J17*E16)</f>
        <v>0</v>
      </c>
      <c r="L17" s="14">
        <v>50000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7"/>
  <sheetViews>
    <sheetView zoomScaleNormal="100" workbookViewId="0">
      <selection activeCell="C17" sqref="C17"/>
    </sheetView>
  </sheetViews>
  <sheetFormatPr defaultRowHeight="14.5" x14ac:dyDescent="0.35"/>
  <cols>
    <col min="1" max="1" width="4.81640625" customWidth="1"/>
    <col min="2" max="2" width="13" customWidth="1"/>
    <col min="3" max="3" width="11.1796875" customWidth="1"/>
    <col min="4" max="4" width="11.54296875" customWidth="1"/>
    <col min="5" max="5" width="11.26953125" customWidth="1"/>
    <col min="7" max="8" width="12.7265625" customWidth="1"/>
    <col min="9" max="10" width="11.81640625" customWidth="1"/>
    <col min="12" max="12" width="16.453125" customWidth="1"/>
  </cols>
  <sheetData>
    <row r="1" spans="2:12" ht="15" x14ac:dyDescent="0.25">
      <c r="C1" s="11" t="s">
        <v>5</v>
      </c>
    </row>
    <row r="2" spans="2:12" ht="15" x14ac:dyDescent="0.25">
      <c r="B2" s="2" t="s">
        <v>18</v>
      </c>
      <c r="C2" s="3" t="s">
        <v>19</v>
      </c>
      <c r="D2" s="3"/>
      <c r="E2" s="4"/>
    </row>
    <row r="3" spans="2:12" ht="15" x14ac:dyDescent="0.25">
      <c r="B3" s="5" t="s">
        <v>20</v>
      </c>
      <c r="C3" s="6" t="s">
        <v>21</v>
      </c>
      <c r="D3" s="6"/>
      <c r="E3" s="7"/>
    </row>
    <row r="4" spans="2:12" ht="15" x14ac:dyDescent="0.25">
      <c r="B4" s="5"/>
      <c r="C4" s="6" t="s">
        <v>22</v>
      </c>
      <c r="D4" s="6"/>
      <c r="E4" s="7"/>
    </row>
    <row r="5" spans="2:12" ht="15" x14ac:dyDescent="0.25">
      <c r="B5" s="5"/>
      <c r="C5" s="6" t="s">
        <v>23</v>
      </c>
      <c r="D5" s="6"/>
      <c r="E5" s="7"/>
    </row>
    <row r="6" spans="2:12" ht="15" x14ac:dyDescent="0.25">
      <c r="B6" s="5"/>
      <c r="C6" s="6" t="s">
        <v>24</v>
      </c>
      <c r="D6" s="6"/>
      <c r="E6" s="7"/>
    </row>
    <row r="7" spans="2:12" ht="15" x14ac:dyDescent="0.25">
      <c r="B7" s="5"/>
      <c r="C7" s="6" t="s">
        <v>25</v>
      </c>
      <c r="D7" s="6"/>
      <c r="E7" s="7"/>
    </row>
    <row r="8" spans="2:12" ht="15" x14ac:dyDescent="0.25">
      <c r="B8" s="8"/>
      <c r="C8" s="9" t="s">
        <v>26</v>
      </c>
      <c r="D8" s="9"/>
      <c r="E8" s="10"/>
    </row>
    <row r="10" spans="2:12" x14ac:dyDescent="0.35">
      <c r="B10" s="11" t="s">
        <v>6</v>
      </c>
      <c r="G10" s="11" t="s">
        <v>9</v>
      </c>
    </row>
    <row r="11" spans="2:12" x14ac:dyDescent="0.35">
      <c r="B11" s="1" t="s">
        <v>8</v>
      </c>
      <c r="C11" s="13" t="s">
        <v>27</v>
      </c>
      <c r="D11" s="13" t="s">
        <v>28</v>
      </c>
      <c r="E11" s="13" t="s">
        <v>29</v>
      </c>
      <c r="G11" s="17" t="s">
        <v>31</v>
      </c>
      <c r="H11" s="13" t="s">
        <v>27</v>
      </c>
      <c r="I11" s="13" t="s">
        <v>28</v>
      </c>
      <c r="J11" s="13" t="s">
        <v>29</v>
      </c>
      <c r="K11" s="17" t="s">
        <v>39</v>
      </c>
      <c r="L11" s="17" t="s">
        <v>32</v>
      </c>
    </row>
    <row r="12" spans="2:12" ht="15" x14ac:dyDescent="0.25">
      <c r="B12" s="1" t="s">
        <v>7</v>
      </c>
      <c r="C12" s="20">
        <v>3.2</v>
      </c>
      <c r="D12" s="20">
        <v>4</v>
      </c>
      <c r="E12" s="20">
        <v>4.7</v>
      </c>
      <c r="G12" s="18" t="s">
        <v>33</v>
      </c>
      <c r="H12" s="14">
        <v>10</v>
      </c>
      <c r="I12" s="14">
        <v>10</v>
      </c>
      <c r="J12" s="14">
        <v>12</v>
      </c>
      <c r="K12" s="21">
        <f>(H12*C16)+(I12*D16)+(J12*E16)</f>
        <v>14396</v>
      </c>
      <c r="L12" s="14">
        <v>14400</v>
      </c>
    </row>
    <row r="13" spans="2:12" ht="15" x14ac:dyDescent="0.25">
      <c r="G13" s="18" t="s">
        <v>35</v>
      </c>
      <c r="H13" s="14">
        <v>10</v>
      </c>
      <c r="I13" s="14">
        <v>15.5</v>
      </c>
      <c r="J13" s="14">
        <v>17</v>
      </c>
      <c r="K13" s="21">
        <f>(H13*C16)+(I13*D16)+(J13*E16)</f>
        <v>19470.5</v>
      </c>
      <c r="L13" s="14">
        <v>21600</v>
      </c>
    </row>
    <row r="14" spans="2:12" x14ac:dyDescent="0.35">
      <c r="B14" s="15" t="s">
        <v>11</v>
      </c>
      <c r="G14" s="18" t="s">
        <v>34</v>
      </c>
      <c r="H14" s="14">
        <v>12</v>
      </c>
      <c r="I14" s="14">
        <v>16</v>
      </c>
      <c r="J14" s="14">
        <v>19</v>
      </c>
      <c r="K14" s="21">
        <f>(H14*C16)+(I14*D16)+(J14*E16)</f>
        <v>21595</v>
      </c>
      <c r="L14" s="14">
        <v>21600</v>
      </c>
    </row>
    <row r="15" spans="2:12" x14ac:dyDescent="0.35">
      <c r="B15" s="1" t="s">
        <v>8</v>
      </c>
      <c r="C15" s="13" t="s">
        <v>27</v>
      </c>
      <c r="D15" s="13" t="s">
        <v>28</v>
      </c>
      <c r="E15" s="13" t="s">
        <v>29</v>
      </c>
      <c r="G15" s="19" t="s">
        <v>36</v>
      </c>
      <c r="H15" s="14">
        <v>19</v>
      </c>
      <c r="I15" s="14">
        <v>21</v>
      </c>
      <c r="J15" s="14">
        <v>24</v>
      </c>
      <c r="K15" s="21">
        <f>(H15*C16)+(I15*D16)+(J15*E16)</f>
        <v>28794</v>
      </c>
      <c r="L15" s="14">
        <v>28800</v>
      </c>
    </row>
    <row r="16" spans="2:12" ht="15" x14ac:dyDescent="0.25">
      <c r="B16" s="1" t="s">
        <v>30</v>
      </c>
      <c r="C16" s="22">
        <v>327</v>
      </c>
      <c r="D16" s="22">
        <v>329</v>
      </c>
      <c r="E16" s="22">
        <v>653</v>
      </c>
      <c r="G16" s="18" t="s">
        <v>37</v>
      </c>
      <c r="H16" s="14">
        <v>19</v>
      </c>
      <c r="I16" s="14">
        <v>21</v>
      </c>
      <c r="J16" s="14">
        <v>22</v>
      </c>
      <c r="K16" s="21">
        <f>(H16*C16)+(I16*D16)+(J16*E16)</f>
        <v>27488</v>
      </c>
      <c r="L16" s="14">
        <v>28800</v>
      </c>
    </row>
    <row r="17" spans="2:12" ht="15" x14ac:dyDescent="0.25">
      <c r="B17" s="16" t="s">
        <v>13</v>
      </c>
      <c r="C17" s="21">
        <f>(C12*C16)+(D12*D16)+(E12*E16)</f>
        <v>5431.5</v>
      </c>
      <c r="G17" s="18" t="s">
        <v>38</v>
      </c>
      <c r="H17" s="14">
        <v>25</v>
      </c>
      <c r="I17" s="14">
        <v>32</v>
      </c>
      <c r="J17" s="14">
        <v>45</v>
      </c>
      <c r="K17" s="21">
        <f>(H17*C16)+(I17*D16)+(J17*E16)</f>
        <v>48088</v>
      </c>
      <c r="L17" s="14">
        <v>50000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7"/>
  <sheetViews>
    <sheetView zoomScale="130" zoomScaleNormal="130" workbookViewId="0">
      <selection activeCell="J16" sqref="J16"/>
    </sheetView>
  </sheetViews>
  <sheetFormatPr defaultRowHeight="14.5" x14ac:dyDescent="0.35"/>
  <cols>
    <col min="1" max="1" width="4.54296875" customWidth="1"/>
    <col min="2" max="2" width="13.26953125" customWidth="1"/>
    <col min="3" max="4" width="12.54296875" customWidth="1"/>
    <col min="5" max="5" width="11.7265625" customWidth="1"/>
    <col min="6" max="6" width="4.1796875" customWidth="1"/>
    <col min="7" max="7" width="12.7265625" customWidth="1"/>
    <col min="8" max="8" width="11.1796875" customWidth="1"/>
    <col min="9" max="9" width="12.26953125" customWidth="1"/>
    <col min="10" max="10" width="11.26953125" customWidth="1"/>
    <col min="12" max="12" width="15" customWidth="1"/>
  </cols>
  <sheetData>
    <row r="1" spans="2:12" ht="15" x14ac:dyDescent="0.25">
      <c r="C1" s="11" t="s">
        <v>5</v>
      </c>
    </row>
    <row r="2" spans="2:12" ht="15" x14ac:dyDescent="0.25">
      <c r="B2" s="2" t="s">
        <v>18</v>
      </c>
      <c r="C2" s="3" t="s">
        <v>40</v>
      </c>
      <c r="D2" s="3"/>
      <c r="E2" s="4"/>
    </row>
    <row r="3" spans="2:12" ht="15" x14ac:dyDescent="0.25">
      <c r="B3" s="5" t="s">
        <v>20</v>
      </c>
      <c r="C3" s="6" t="s">
        <v>41</v>
      </c>
      <c r="D3" s="6"/>
      <c r="E3" s="7"/>
    </row>
    <row r="4" spans="2:12" ht="15" x14ac:dyDescent="0.25">
      <c r="B4" s="5"/>
      <c r="C4" s="6" t="s">
        <v>49</v>
      </c>
      <c r="D4" s="6"/>
      <c r="E4" s="7"/>
    </row>
    <row r="5" spans="2:12" ht="15" x14ac:dyDescent="0.25">
      <c r="B5" s="5"/>
      <c r="C5" s="6" t="s">
        <v>42</v>
      </c>
      <c r="D5" s="6"/>
      <c r="E5" s="7"/>
    </row>
    <row r="6" spans="2:12" ht="15" x14ac:dyDescent="0.25">
      <c r="B6" s="5"/>
      <c r="C6" s="6" t="s">
        <v>43</v>
      </c>
      <c r="D6" s="6"/>
      <c r="E6" s="7"/>
    </row>
    <row r="7" spans="2:12" ht="15" x14ac:dyDescent="0.25">
      <c r="B7" s="5"/>
      <c r="C7" s="6" t="s">
        <v>44</v>
      </c>
      <c r="D7" s="6"/>
      <c r="E7" s="7"/>
    </row>
    <row r="8" spans="2:12" ht="15" x14ac:dyDescent="0.25">
      <c r="B8" s="8"/>
      <c r="C8" s="9" t="s">
        <v>45</v>
      </c>
      <c r="D8" s="9"/>
      <c r="E8" s="10"/>
    </row>
    <row r="10" spans="2:12" x14ac:dyDescent="0.35">
      <c r="B10" s="11" t="s">
        <v>6</v>
      </c>
      <c r="G10" s="11" t="s">
        <v>9</v>
      </c>
    </row>
    <row r="11" spans="2:12" x14ac:dyDescent="0.35">
      <c r="B11" s="1" t="s">
        <v>8</v>
      </c>
      <c r="C11" s="13" t="s">
        <v>46</v>
      </c>
      <c r="D11" s="13" t="s">
        <v>47</v>
      </c>
      <c r="E11" s="13" t="s">
        <v>48</v>
      </c>
      <c r="G11" s="17" t="s">
        <v>31</v>
      </c>
      <c r="H11" s="13" t="s">
        <v>46</v>
      </c>
      <c r="I11" s="13" t="s">
        <v>47</v>
      </c>
      <c r="J11" s="13" t="s">
        <v>48</v>
      </c>
      <c r="K11" s="17" t="s">
        <v>39</v>
      </c>
      <c r="L11" s="17" t="s">
        <v>32</v>
      </c>
    </row>
    <row r="12" spans="2:12" ht="15" x14ac:dyDescent="0.25">
      <c r="B12" s="1" t="s">
        <v>7</v>
      </c>
      <c r="C12" s="20">
        <v>3.4</v>
      </c>
      <c r="D12" s="20">
        <v>3</v>
      </c>
      <c r="E12" s="20">
        <v>2.5</v>
      </c>
      <c r="G12" s="18" t="s">
        <v>50</v>
      </c>
      <c r="H12" s="14">
        <v>0.5</v>
      </c>
      <c r="I12" s="14">
        <v>0.5</v>
      </c>
      <c r="J12" s="14">
        <v>0.4</v>
      </c>
      <c r="K12" s="21">
        <f>(H12*C16)+(I12*D16)+(J12*E16)</f>
        <v>0</v>
      </c>
      <c r="L12" s="14">
        <v>40</v>
      </c>
    </row>
    <row r="13" spans="2:12" ht="15" x14ac:dyDescent="0.25">
      <c r="G13" s="18" t="s">
        <v>51</v>
      </c>
      <c r="H13" s="14">
        <v>4</v>
      </c>
      <c r="I13" s="14">
        <v>3</v>
      </c>
      <c r="J13" s="14">
        <v>4</v>
      </c>
      <c r="K13" s="21">
        <f>(H13*C16)+(I13*D16)+(J13*E16)</f>
        <v>0</v>
      </c>
      <c r="L13" s="14">
        <v>276</v>
      </c>
    </row>
    <row r="14" spans="2:12" ht="15" x14ac:dyDescent="0.25">
      <c r="B14" s="15" t="s">
        <v>11</v>
      </c>
      <c r="G14" s="18" t="s">
        <v>52</v>
      </c>
      <c r="H14" s="14">
        <v>0.08</v>
      </c>
      <c r="I14" s="14">
        <v>0.06</v>
      </c>
      <c r="J14" s="14">
        <v>0.05</v>
      </c>
      <c r="K14" s="21">
        <f>(H14*C16)+(I14*D16)+(J14*E16)</f>
        <v>0</v>
      </c>
      <c r="L14" s="14">
        <v>6</v>
      </c>
    </row>
    <row r="15" spans="2:12" x14ac:dyDescent="0.35">
      <c r="B15" s="1" t="s">
        <v>8</v>
      </c>
      <c r="C15" s="13" t="s">
        <v>46</v>
      </c>
      <c r="D15" s="13" t="s">
        <v>47</v>
      </c>
      <c r="E15" s="13" t="s">
        <v>48</v>
      </c>
      <c r="G15" s="19" t="s">
        <v>53</v>
      </c>
      <c r="H15" s="14">
        <v>0.4</v>
      </c>
      <c r="I15" s="14">
        <v>0.4</v>
      </c>
      <c r="J15" s="14">
        <v>0.5</v>
      </c>
      <c r="K15" s="21">
        <f>(H15*C16)+(I15*D16)+(J15*E16)</f>
        <v>0</v>
      </c>
      <c r="L15" s="14">
        <v>34</v>
      </c>
    </row>
    <row r="16" spans="2:12" ht="15" x14ac:dyDescent="0.25">
      <c r="B16" s="1" t="s">
        <v>30</v>
      </c>
      <c r="C16" s="22">
        <v>0</v>
      </c>
      <c r="D16" s="22">
        <v>0</v>
      </c>
      <c r="E16" s="22">
        <v>0</v>
      </c>
      <c r="G16" s="18" t="s">
        <v>54</v>
      </c>
      <c r="H16" s="14">
        <v>0</v>
      </c>
      <c r="I16" s="14">
        <v>0</v>
      </c>
      <c r="J16" s="14">
        <v>0.45</v>
      </c>
      <c r="K16" s="21">
        <f>(H16*C16)+(I16*D16)+(J16*E16)</f>
        <v>0</v>
      </c>
      <c r="L16" s="14">
        <v>4.5</v>
      </c>
    </row>
    <row r="17" spans="2:12" x14ac:dyDescent="0.35">
      <c r="B17" s="16" t="s">
        <v>13</v>
      </c>
      <c r="C17" s="21">
        <f>(C12*C16)+(D12*D16)+(E12*E16)</f>
        <v>0</v>
      </c>
      <c r="G17" s="18" t="s">
        <v>55</v>
      </c>
      <c r="H17" s="14">
        <v>0.3</v>
      </c>
      <c r="I17" s="14">
        <v>0.4</v>
      </c>
      <c r="J17" s="14">
        <v>0.3</v>
      </c>
      <c r="K17" s="21">
        <f>(H17*C16)+(I17*D16)+(J17*E16)</f>
        <v>0</v>
      </c>
      <c r="L17" s="14">
        <v>40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7"/>
  <sheetViews>
    <sheetView zoomScale="115" zoomScaleNormal="115" workbookViewId="0">
      <selection activeCell="C17" sqref="C17"/>
    </sheetView>
  </sheetViews>
  <sheetFormatPr defaultRowHeight="14.5" x14ac:dyDescent="0.35"/>
  <cols>
    <col min="1" max="1" width="5.1796875" customWidth="1"/>
    <col min="2" max="2" width="13.26953125" customWidth="1"/>
    <col min="3" max="4" width="12.54296875" customWidth="1"/>
    <col min="5" max="5" width="11.7265625" customWidth="1"/>
    <col min="7" max="7" width="12.7265625" customWidth="1"/>
    <col min="8" max="8" width="11.1796875" customWidth="1"/>
    <col min="9" max="9" width="12.26953125" customWidth="1"/>
    <col min="10" max="10" width="11.26953125" customWidth="1"/>
    <col min="12" max="12" width="15" customWidth="1"/>
  </cols>
  <sheetData>
    <row r="1" spans="2:12" ht="15" x14ac:dyDescent="0.25">
      <c r="C1" s="11" t="s">
        <v>5</v>
      </c>
    </row>
    <row r="2" spans="2:12" ht="15" x14ac:dyDescent="0.25">
      <c r="B2" s="2" t="s">
        <v>18</v>
      </c>
      <c r="C2" s="3" t="s">
        <v>40</v>
      </c>
      <c r="D2" s="3"/>
      <c r="E2" s="4"/>
    </row>
    <row r="3" spans="2:12" ht="15" x14ac:dyDescent="0.25">
      <c r="B3" s="5" t="s">
        <v>20</v>
      </c>
      <c r="C3" s="6" t="s">
        <v>41</v>
      </c>
      <c r="D3" s="6"/>
      <c r="E3" s="7"/>
    </row>
    <row r="4" spans="2:12" ht="15" x14ac:dyDescent="0.25">
      <c r="B4" s="5"/>
      <c r="C4" s="6" t="s">
        <v>49</v>
      </c>
      <c r="D4" s="6"/>
      <c r="E4" s="7"/>
    </row>
    <row r="5" spans="2:12" ht="15" x14ac:dyDescent="0.25">
      <c r="B5" s="5"/>
      <c r="C5" s="6" t="s">
        <v>42</v>
      </c>
      <c r="D5" s="6"/>
      <c r="E5" s="7"/>
    </row>
    <row r="6" spans="2:12" ht="15" x14ac:dyDescent="0.25">
      <c r="B6" s="5"/>
      <c r="C6" s="6" t="s">
        <v>43</v>
      </c>
      <c r="D6" s="6"/>
      <c r="E6" s="7"/>
    </row>
    <row r="7" spans="2:12" ht="15" x14ac:dyDescent="0.25">
      <c r="B7" s="5"/>
      <c r="C7" s="6" t="s">
        <v>44</v>
      </c>
      <c r="D7" s="6"/>
      <c r="E7" s="7"/>
    </row>
    <row r="8" spans="2:12" ht="15" x14ac:dyDescent="0.25">
      <c r="B8" s="8"/>
      <c r="C8" s="9" t="s">
        <v>45</v>
      </c>
      <c r="D8" s="9"/>
      <c r="E8" s="10"/>
    </row>
    <row r="9" spans="2:12" ht="40.5" customHeight="1" x14ac:dyDescent="0.25"/>
    <row r="10" spans="2:12" x14ac:dyDescent="0.35">
      <c r="B10" s="11" t="s">
        <v>6</v>
      </c>
      <c r="G10" s="11" t="s">
        <v>9</v>
      </c>
    </row>
    <row r="11" spans="2:12" x14ac:dyDescent="0.35">
      <c r="B11" s="1" t="s">
        <v>8</v>
      </c>
      <c r="C11" s="13" t="s">
        <v>46</v>
      </c>
      <c r="D11" s="13" t="s">
        <v>47</v>
      </c>
      <c r="E11" s="13" t="s">
        <v>48</v>
      </c>
      <c r="G11" s="17" t="s">
        <v>31</v>
      </c>
      <c r="H11" s="13" t="s">
        <v>46</v>
      </c>
      <c r="I11" s="13" t="s">
        <v>47</v>
      </c>
      <c r="J11" s="13" t="s">
        <v>48</v>
      </c>
      <c r="K11" s="17" t="s">
        <v>39</v>
      </c>
      <c r="L11" s="17" t="s">
        <v>32</v>
      </c>
    </row>
    <row r="12" spans="2:12" ht="15" x14ac:dyDescent="0.25">
      <c r="B12" s="1" t="s">
        <v>7</v>
      </c>
      <c r="C12" s="20">
        <v>3.4</v>
      </c>
      <c r="D12" s="20">
        <v>3</v>
      </c>
      <c r="E12" s="20">
        <v>2.5</v>
      </c>
      <c r="G12" s="18" t="s">
        <v>50</v>
      </c>
      <c r="H12" s="14">
        <v>0.5</v>
      </c>
      <c r="I12" s="14">
        <v>0.5</v>
      </c>
      <c r="J12" s="14">
        <v>0.4</v>
      </c>
      <c r="K12" s="21">
        <f>(H12*C16)+(I12*D16)+(J12*E16)</f>
        <v>40</v>
      </c>
      <c r="L12" s="14">
        <v>40</v>
      </c>
    </row>
    <row r="13" spans="2:12" ht="15" x14ac:dyDescent="0.25">
      <c r="G13" s="18" t="s">
        <v>51</v>
      </c>
      <c r="H13" s="14">
        <v>4</v>
      </c>
      <c r="I13" s="14">
        <v>3</v>
      </c>
      <c r="J13" s="14">
        <v>4</v>
      </c>
      <c r="K13" s="21">
        <f>(H13*C16)+(I13*D16)+(J13*E16)</f>
        <v>276</v>
      </c>
      <c r="L13" s="14">
        <v>276</v>
      </c>
    </row>
    <row r="14" spans="2:12" ht="15" x14ac:dyDescent="0.25">
      <c r="B14" s="15" t="s">
        <v>11</v>
      </c>
      <c r="G14" s="18" t="s">
        <v>52</v>
      </c>
      <c r="H14" s="14">
        <v>0.08</v>
      </c>
      <c r="I14" s="14">
        <v>0.06</v>
      </c>
      <c r="J14" s="14">
        <v>0.05</v>
      </c>
      <c r="K14" s="21">
        <f>(H14*C16)+(I14*D16)+(J14*E16)</f>
        <v>5.52</v>
      </c>
      <c r="L14" s="14">
        <v>6</v>
      </c>
    </row>
    <row r="15" spans="2:12" x14ac:dyDescent="0.35">
      <c r="B15" s="1" t="s">
        <v>8</v>
      </c>
      <c r="C15" s="13" t="s">
        <v>46</v>
      </c>
      <c r="D15" s="13" t="s">
        <v>47</v>
      </c>
      <c r="E15" s="13" t="s">
        <v>48</v>
      </c>
      <c r="G15" s="19" t="s">
        <v>53</v>
      </c>
      <c r="H15" s="14">
        <v>0.4</v>
      </c>
      <c r="I15" s="14">
        <v>0.4</v>
      </c>
      <c r="J15" s="14">
        <v>0.5</v>
      </c>
      <c r="K15" s="21">
        <f>(H15*C16)+(I15*D16)+(J15*E16)</f>
        <v>32</v>
      </c>
      <c r="L15" s="14">
        <v>34</v>
      </c>
    </row>
    <row r="16" spans="2:12" ht="15" x14ac:dyDescent="0.25">
      <c r="B16" s="1" t="s">
        <v>30</v>
      </c>
      <c r="C16" s="22">
        <v>36</v>
      </c>
      <c r="D16" s="22">
        <v>44</v>
      </c>
      <c r="E16" s="22">
        <v>0</v>
      </c>
      <c r="G16" s="18" t="s">
        <v>54</v>
      </c>
      <c r="H16" s="14">
        <v>0</v>
      </c>
      <c r="I16" s="14">
        <v>0</v>
      </c>
      <c r="J16" s="14">
        <v>0.45</v>
      </c>
      <c r="K16" s="21">
        <f>(H16*C16)+(I16*D16)+(J16*E16)</f>
        <v>0</v>
      </c>
      <c r="L16" s="14">
        <v>4.5</v>
      </c>
    </row>
    <row r="17" spans="2:12" x14ac:dyDescent="0.35">
      <c r="B17" s="16" t="s">
        <v>13</v>
      </c>
      <c r="C17" s="21">
        <f>(C12*C16)+(D12*D16)+(E12*E16)</f>
        <v>254.39999999999998</v>
      </c>
      <c r="G17" s="18" t="s">
        <v>55</v>
      </c>
      <c r="H17" s="14">
        <v>0.3</v>
      </c>
      <c r="I17" s="14">
        <v>0.4</v>
      </c>
      <c r="J17" s="14">
        <v>0.3</v>
      </c>
      <c r="K17" s="21">
        <f>(H17*C16)+(I17*D16)+(J17*E16)</f>
        <v>28.4</v>
      </c>
      <c r="L17" s="14">
        <v>40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7"/>
  <sheetViews>
    <sheetView zoomScale="130" zoomScaleNormal="130" workbookViewId="0">
      <selection activeCell="E21" sqref="E21"/>
    </sheetView>
  </sheetViews>
  <sheetFormatPr defaultRowHeight="14.5" x14ac:dyDescent="0.35"/>
  <cols>
    <col min="1" max="1" width="4.453125" customWidth="1"/>
    <col min="2" max="2" width="13.26953125" customWidth="1"/>
    <col min="3" max="4" width="12.54296875" customWidth="1"/>
    <col min="5" max="5" width="11.7265625" customWidth="1"/>
    <col min="6" max="6" width="4.26953125" customWidth="1"/>
    <col min="7" max="7" width="12.7265625" customWidth="1"/>
    <col min="8" max="8" width="11.1796875" customWidth="1"/>
    <col min="9" max="9" width="12.26953125" customWidth="1"/>
    <col min="10" max="10" width="11.26953125" customWidth="1"/>
    <col min="12" max="12" width="15" customWidth="1"/>
  </cols>
  <sheetData>
    <row r="1" spans="2:12" ht="15" x14ac:dyDescent="0.25">
      <c r="C1" s="11" t="s">
        <v>5</v>
      </c>
    </row>
    <row r="2" spans="2:12" ht="15" x14ac:dyDescent="0.25">
      <c r="B2" s="2" t="s">
        <v>18</v>
      </c>
      <c r="C2" s="3" t="s">
        <v>64</v>
      </c>
      <c r="D2" s="3"/>
      <c r="E2" s="4"/>
    </row>
    <row r="3" spans="2:12" ht="15" x14ac:dyDescent="0.25">
      <c r="B3" s="5" t="s">
        <v>20</v>
      </c>
      <c r="C3" s="6" t="s">
        <v>65</v>
      </c>
      <c r="D3" s="6"/>
      <c r="E3" s="7"/>
    </row>
    <row r="4" spans="2:12" ht="15" x14ac:dyDescent="0.25">
      <c r="B4" s="5"/>
      <c r="C4" s="6" t="s">
        <v>66</v>
      </c>
      <c r="D4" s="6"/>
      <c r="E4" s="7"/>
    </row>
    <row r="5" spans="2:12" ht="15" x14ac:dyDescent="0.25">
      <c r="B5" s="5"/>
      <c r="C5" s="6" t="s">
        <v>67</v>
      </c>
      <c r="D5" s="6"/>
      <c r="E5" s="7"/>
    </row>
    <row r="6" spans="2:12" ht="15" x14ac:dyDescent="0.25">
      <c r="B6" s="5"/>
      <c r="C6" s="6" t="s">
        <v>68</v>
      </c>
      <c r="D6" s="6"/>
      <c r="E6" s="7"/>
    </row>
    <row r="7" spans="2:12" ht="15" x14ac:dyDescent="0.25">
      <c r="B7" s="5"/>
      <c r="C7" s="6" t="s">
        <v>69</v>
      </c>
      <c r="D7" s="6"/>
      <c r="E7" s="7"/>
    </row>
    <row r="8" spans="2:12" ht="15" x14ac:dyDescent="0.25">
      <c r="B8" s="8"/>
      <c r="C8" s="9"/>
      <c r="D8" s="9"/>
      <c r="E8" s="10"/>
    </row>
    <row r="10" spans="2:12" x14ac:dyDescent="0.35">
      <c r="B10" s="11" t="s">
        <v>6</v>
      </c>
      <c r="G10" s="11" t="s">
        <v>9</v>
      </c>
    </row>
    <row r="11" spans="2:12" x14ac:dyDescent="0.35">
      <c r="B11" s="1" t="s">
        <v>8</v>
      </c>
      <c r="C11" s="13" t="s">
        <v>56</v>
      </c>
      <c r="D11" s="13" t="s">
        <v>57</v>
      </c>
      <c r="E11" s="13" t="s">
        <v>58</v>
      </c>
      <c r="G11" s="17" t="s">
        <v>31</v>
      </c>
      <c r="H11" s="13" t="s">
        <v>56</v>
      </c>
      <c r="I11" s="13" t="s">
        <v>57</v>
      </c>
      <c r="J11" s="13" t="s">
        <v>58</v>
      </c>
      <c r="K11" s="17" t="s">
        <v>39</v>
      </c>
      <c r="L11" s="17" t="s">
        <v>32</v>
      </c>
    </row>
    <row r="12" spans="2:12" x14ac:dyDescent="0.35">
      <c r="B12" s="1" t="s">
        <v>7</v>
      </c>
      <c r="C12" s="20">
        <v>38</v>
      </c>
      <c r="D12" s="20">
        <v>36</v>
      </c>
      <c r="E12" s="20">
        <v>30</v>
      </c>
      <c r="G12" s="18" t="s">
        <v>59</v>
      </c>
      <c r="H12" s="14">
        <v>3</v>
      </c>
      <c r="I12" s="14">
        <v>3</v>
      </c>
      <c r="J12" s="14">
        <v>2</v>
      </c>
      <c r="K12" s="21">
        <f>(H12*C16)+(I12*D16)+(J12*E16)</f>
        <v>0</v>
      </c>
      <c r="L12" s="14">
        <v>9000</v>
      </c>
    </row>
    <row r="13" spans="2:12" x14ac:dyDescent="0.35">
      <c r="G13" s="18" t="s">
        <v>60</v>
      </c>
      <c r="H13" s="14">
        <v>4</v>
      </c>
      <c r="I13" s="14">
        <v>3</v>
      </c>
      <c r="J13" s="14">
        <v>1.5</v>
      </c>
      <c r="K13" s="21">
        <f>(H13*C16)+(I13*D16)+(J13*E16)</f>
        <v>0</v>
      </c>
      <c r="L13" s="14">
        <v>7560</v>
      </c>
    </row>
    <row r="14" spans="2:12" x14ac:dyDescent="0.35">
      <c r="B14" s="15" t="s">
        <v>11</v>
      </c>
      <c r="G14" s="18" t="s">
        <v>61</v>
      </c>
      <c r="H14" s="14">
        <v>2</v>
      </c>
      <c r="I14" s="14">
        <v>1</v>
      </c>
      <c r="J14" s="14">
        <v>2</v>
      </c>
      <c r="K14" s="21">
        <f>(H14*C16)+(I14*D16)+(J14*E16)</f>
        <v>0</v>
      </c>
      <c r="L14" s="14">
        <v>7800</v>
      </c>
    </row>
    <row r="15" spans="2:12" x14ac:dyDescent="0.35">
      <c r="B15" s="1" t="s">
        <v>8</v>
      </c>
      <c r="C15" s="13" t="s">
        <v>56</v>
      </c>
      <c r="D15" s="13" t="s">
        <v>57</v>
      </c>
      <c r="E15" s="13" t="s">
        <v>58</v>
      </c>
      <c r="G15" s="19" t="s">
        <v>62</v>
      </c>
      <c r="H15" s="14">
        <v>1</v>
      </c>
      <c r="I15" s="14">
        <v>0.5</v>
      </c>
      <c r="J15" s="14">
        <v>1</v>
      </c>
      <c r="K15" s="21">
        <f>(H15*C16)+(I15*D16)+(J15*E16)</f>
        <v>0</v>
      </c>
      <c r="L15" s="14">
        <v>4200</v>
      </c>
    </row>
    <row r="16" spans="2:12" ht="15" x14ac:dyDescent="0.25">
      <c r="B16" s="1" t="s">
        <v>30</v>
      </c>
      <c r="C16" s="22">
        <v>0</v>
      </c>
      <c r="D16" s="22">
        <v>0</v>
      </c>
      <c r="E16" s="22">
        <v>0</v>
      </c>
      <c r="G16" s="18" t="s">
        <v>63</v>
      </c>
      <c r="H16" s="14">
        <v>2</v>
      </c>
      <c r="I16" s="14">
        <v>1.8</v>
      </c>
      <c r="J16" s="14">
        <v>1.8</v>
      </c>
      <c r="K16" s="21">
        <f>(H16*C16)+(I16*D16)+(J16*E16)</f>
        <v>0</v>
      </c>
      <c r="L16" s="14">
        <v>125</v>
      </c>
    </row>
    <row r="17" spans="2:3" ht="15" x14ac:dyDescent="0.25">
      <c r="B17" s="16" t="s">
        <v>13</v>
      </c>
      <c r="C17" s="21">
        <f>(C12*C16)+(D12*D16)+(E12*E16)</f>
        <v>0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7"/>
  <sheetViews>
    <sheetView tabSelected="1" zoomScale="130" zoomScaleNormal="130" workbookViewId="0">
      <selection activeCell="J5" sqref="J5"/>
    </sheetView>
  </sheetViews>
  <sheetFormatPr defaultRowHeight="14.5" x14ac:dyDescent="0.35"/>
  <cols>
    <col min="1" max="1" width="5.1796875" customWidth="1"/>
    <col min="2" max="2" width="13.26953125" customWidth="1"/>
    <col min="3" max="4" width="12.54296875" customWidth="1"/>
    <col min="5" max="5" width="11.7265625" customWidth="1"/>
    <col min="6" max="6" width="4.1796875" customWidth="1"/>
    <col min="7" max="7" width="12.7265625" customWidth="1"/>
    <col min="8" max="8" width="11.1796875" customWidth="1"/>
    <col min="9" max="9" width="12.26953125" customWidth="1"/>
    <col min="10" max="10" width="11.26953125" customWidth="1"/>
    <col min="12" max="12" width="15" customWidth="1"/>
  </cols>
  <sheetData>
    <row r="1" spans="2:12" ht="15" x14ac:dyDescent="0.25">
      <c r="C1" s="11" t="s">
        <v>5</v>
      </c>
    </row>
    <row r="2" spans="2:12" ht="15" x14ac:dyDescent="0.25">
      <c r="B2" s="2" t="s">
        <v>18</v>
      </c>
      <c r="C2" s="3" t="s">
        <v>64</v>
      </c>
      <c r="D2" s="3"/>
      <c r="E2" s="4"/>
    </row>
    <row r="3" spans="2:12" ht="15" x14ac:dyDescent="0.25">
      <c r="B3" s="5" t="s">
        <v>20</v>
      </c>
      <c r="C3" s="6" t="s">
        <v>65</v>
      </c>
      <c r="D3" s="6"/>
      <c r="E3" s="7"/>
    </row>
    <row r="4" spans="2:12" ht="15" x14ac:dyDescent="0.25">
      <c r="B4" s="5"/>
      <c r="C4" s="6" t="s">
        <v>66</v>
      </c>
      <c r="D4" s="6"/>
      <c r="E4" s="7"/>
    </row>
    <row r="5" spans="2:12" ht="15" x14ac:dyDescent="0.25">
      <c r="B5" s="5"/>
      <c r="C5" s="6" t="s">
        <v>67</v>
      </c>
      <c r="D5" s="6"/>
      <c r="E5" s="7"/>
    </row>
    <row r="6" spans="2:12" ht="15" x14ac:dyDescent="0.25">
      <c r="B6" s="5"/>
      <c r="C6" s="6" t="s">
        <v>68</v>
      </c>
      <c r="D6" s="6"/>
      <c r="E6" s="7"/>
    </row>
    <row r="7" spans="2:12" ht="15" x14ac:dyDescent="0.25">
      <c r="B7" s="5"/>
      <c r="C7" s="6" t="s">
        <v>69</v>
      </c>
      <c r="D7" s="6"/>
      <c r="E7" s="7"/>
    </row>
    <row r="8" spans="2:12" ht="15" x14ac:dyDescent="0.25">
      <c r="B8" s="8"/>
      <c r="C8" s="9"/>
      <c r="D8" s="9"/>
      <c r="E8" s="10"/>
    </row>
    <row r="9" spans="2:12" ht="15.75" customHeight="1" x14ac:dyDescent="0.25"/>
    <row r="10" spans="2:12" x14ac:dyDescent="0.35">
      <c r="B10" s="11" t="s">
        <v>6</v>
      </c>
      <c r="G10" s="11" t="s">
        <v>9</v>
      </c>
    </row>
    <row r="11" spans="2:12" x14ac:dyDescent="0.35">
      <c r="B11" s="1" t="s">
        <v>8</v>
      </c>
      <c r="C11" s="13" t="s">
        <v>56</v>
      </c>
      <c r="D11" s="13" t="s">
        <v>57</v>
      </c>
      <c r="E11" s="13" t="s">
        <v>58</v>
      </c>
      <c r="G11" s="17" t="s">
        <v>31</v>
      </c>
      <c r="H11" s="13" t="s">
        <v>56</v>
      </c>
      <c r="I11" s="13" t="s">
        <v>57</v>
      </c>
      <c r="J11" s="13" t="s">
        <v>58</v>
      </c>
      <c r="K11" s="17" t="s">
        <v>39</v>
      </c>
      <c r="L11" s="17" t="s">
        <v>32</v>
      </c>
    </row>
    <row r="12" spans="2:12" x14ac:dyDescent="0.35">
      <c r="B12" s="1" t="s">
        <v>7</v>
      </c>
      <c r="C12" s="20">
        <v>38</v>
      </c>
      <c r="D12" s="20">
        <v>36</v>
      </c>
      <c r="E12" s="20">
        <v>30</v>
      </c>
      <c r="G12" s="18" t="s">
        <v>59</v>
      </c>
      <c r="H12" s="14">
        <v>3</v>
      </c>
      <c r="I12" s="14">
        <v>3</v>
      </c>
      <c r="J12" s="14">
        <v>2</v>
      </c>
      <c r="K12" s="21">
        <f>(H12*C16)+(I12*D16)+(J12*E16)</f>
        <v>207</v>
      </c>
      <c r="L12" s="14">
        <v>9000</v>
      </c>
    </row>
    <row r="13" spans="2:12" x14ac:dyDescent="0.35">
      <c r="G13" s="18" t="s">
        <v>60</v>
      </c>
      <c r="H13" s="14">
        <v>4</v>
      </c>
      <c r="I13" s="14">
        <v>3</v>
      </c>
      <c r="J13" s="14">
        <v>1.5</v>
      </c>
      <c r="K13" s="21">
        <f>(H13*C16)+(I13*D16)+(J13*E16)</f>
        <v>207</v>
      </c>
      <c r="L13" s="14">
        <v>7560</v>
      </c>
    </row>
    <row r="14" spans="2:12" x14ac:dyDescent="0.35">
      <c r="B14" s="15" t="s">
        <v>11</v>
      </c>
      <c r="G14" s="18" t="s">
        <v>61</v>
      </c>
      <c r="H14" s="14">
        <v>2</v>
      </c>
      <c r="I14" s="14">
        <v>1</v>
      </c>
      <c r="J14" s="14">
        <v>2</v>
      </c>
      <c r="K14" s="21">
        <f>(H14*C16)+(I14*D16)+(J14*E16)</f>
        <v>69</v>
      </c>
      <c r="L14" s="14">
        <v>7800</v>
      </c>
    </row>
    <row r="15" spans="2:12" x14ac:dyDescent="0.35">
      <c r="B15" s="1" t="s">
        <v>8</v>
      </c>
      <c r="C15" s="13" t="s">
        <v>56</v>
      </c>
      <c r="D15" s="13" t="s">
        <v>57</v>
      </c>
      <c r="E15" s="13" t="s">
        <v>58</v>
      </c>
      <c r="G15" s="19" t="s">
        <v>62</v>
      </c>
      <c r="H15" s="14">
        <v>1</v>
      </c>
      <c r="I15" s="14">
        <v>0.5</v>
      </c>
      <c r="J15" s="14">
        <v>1</v>
      </c>
      <c r="K15" s="21">
        <f>(H15*C16)+(I15*D16)+(J15*E16)</f>
        <v>34.5</v>
      </c>
      <c r="L15" s="14">
        <v>4200</v>
      </c>
    </row>
    <row r="16" spans="2:12" ht="15" x14ac:dyDescent="0.25">
      <c r="B16" s="1" t="s">
        <v>30</v>
      </c>
      <c r="C16" s="22">
        <v>0</v>
      </c>
      <c r="D16" s="22">
        <v>69</v>
      </c>
      <c r="E16" s="22">
        <v>0</v>
      </c>
      <c r="G16" s="18" t="s">
        <v>63</v>
      </c>
      <c r="H16" s="14">
        <v>2</v>
      </c>
      <c r="I16" s="14">
        <v>1.8</v>
      </c>
      <c r="J16" s="14">
        <v>1.8</v>
      </c>
      <c r="K16" s="21">
        <f>(H16*C16)+(I16*D16)+(J16*E16)</f>
        <v>124.2</v>
      </c>
      <c r="L16" s="14">
        <v>125</v>
      </c>
    </row>
    <row r="17" spans="2:3" ht="15" x14ac:dyDescent="0.25">
      <c r="B17" s="16" t="s">
        <v>13</v>
      </c>
      <c r="C17" s="21">
        <f>(C12*C16)+(D12*D16)+(E12*E16)</f>
        <v>2484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Original Slide</vt:lpstr>
      <vt:lpstr>Slide</vt:lpstr>
      <vt:lpstr>Original Ex. 7a</vt:lpstr>
      <vt:lpstr>Ex. 7a</vt:lpstr>
      <vt:lpstr>Original Ex. 7b</vt:lpstr>
      <vt:lpstr>Ex. 7b</vt:lpstr>
      <vt:lpstr>Original Ex. 7c</vt:lpstr>
      <vt:lpstr>Ex. 7c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Holbig</dc:creator>
  <cp:lastModifiedBy>Carlos Holbig</cp:lastModifiedBy>
  <dcterms:created xsi:type="dcterms:W3CDTF">2011-06-05T19:03:06Z</dcterms:created>
  <dcterms:modified xsi:type="dcterms:W3CDTF">2017-05-25T00:31:06Z</dcterms:modified>
</cp:coreProperties>
</file>