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Typescript\ExpressJs\om\UT\Template\"/>
    </mc:Choice>
  </mc:AlternateContent>
  <bookViews>
    <workbookView xWindow="240" yWindow="855" windowWidth="20115" windowHeight="7215" tabRatio="746"/>
  </bookViews>
  <sheets>
    <sheet name="OM-Login" sheetId="17" r:id="rId1"/>
  </sheets>
  <externalReferences>
    <externalReference r:id="rId2"/>
    <externalReference r:id="rId3"/>
  </externalReferences>
  <definedNames>
    <definedName name="_abc2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_abc23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_Fill" hidden="1">#REF!</definedName>
    <definedName name="_Key1" hidden="1">#REF!</definedName>
    <definedName name="_key1_1" hidden="1">#REF!</definedName>
    <definedName name="_key11" hidden="1">#REF!</definedName>
    <definedName name="_key12" hidden="1">#REF!</definedName>
    <definedName name="_key13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" hidden="1">{"'Sheet1'!$L$16"}</definedName>
    <definedName name="aa" hidden="1">{"'Sheet1'!$L$16"}</definedName>
    <definedName name="aaa" hidden="1">#REF!</definedName>
    <definedName name="aabc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bc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bc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bcde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bcv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asasa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asda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asdas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f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fasdf" hidden="1">{"'Sheet1'!$L$16"}</definedName>
    <definedName name="b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Baitai_List">[1]LIST!$H$3:$H$12</definedName>
    <definedName name="bbb" hidden="1">{#N/A,#N/A,FALSE,"Chi tiÆt"}</definedName>
    <definedName name="Bloc_List">#REF!</definedName>
    <definedName name="BLOCK">#REF!</definedName>
    <definedName name="Block_Size">[1]LIST!$D$3:$D$12</definedName>
    <definedName name="Blok_List">#REF!</definedName>
    <definedName name="d" hidden="1">{"'Sheet1'!$L$16"}</definedName>
    <definedName name="ddd" hidden="1">{#N/A,#N/A,FALSE,"Chi tiÆt"}</definedName>
    <definedName name="dsfasdfsa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eeeeee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fđgdg" hidden="1">{#N/A,#N/A,FALSE,"Chi tiÆt"}</definedName>
    <definedName name="fsdfsdfsdf" hidden="1">{#N/A,#N/A,FALSE,"Chi tiÆt"}</definedName>
    <definedName name="GENDO">#REF!</definedName>
    <definedName name="Gyosya_List">[1]LIST!$F$3:$F$14</definedName>
    <definedName name="Gyosya_List2">[1]LIST!#REF!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JINTBL">#REF!</definedName>
    <definedName name="KUBUN">#REF!</definedName>
    <definedName name="LDC見積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ｌｌｌ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mag" hidden="1">{#N/A,#N/A,FALSE,"Chi tiÆt"}</definedName>
    <definedName name="master">[2]基準工数!$B$5:$H$10</definedName>
    <definedName name="Nam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Okuri_List">[1]LIST!$J$3:$J$7</definedName>
    <definedName name="OrderAlloc.java" hidden="1">{"'Sheet1'!$L$16"}</definedName>
    <definedName name="sadasda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ss" hidden="1">{#N/A,#N/A,FALSE,"Chi tiÆt"}</definedName>
    <definedName name="wrn.chi._.tiÆt." hidden="1">{#N/A,#N/A,FALSE,"Chi tiÆt"}</definedName>
    <definedName name="wrn.oralayout.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wrn.oralayout1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z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あ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ああ" hidden="1">#REF!</definedName>
    <definedName name="い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う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え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合計工数">#REF!</definedName>
    <definedName name="受託請負判定">#REF!</definedName>
    <definedName name="人件費TBL">#REF!</definedName>
  </definedNames>
  <calcPr calcId="162913"/>
</workbook>
</file>

<file path=xl/calcChain.xml><?xml version="1.0" encoding="utf-8"?>
<calcChain xmlns="http://schemas.openxmlformats.org/spreadsheetml/2006/main">
  <c r="C1" i="17" l="1"/>
  <c r="E1" i="17"/>
  <c r="A2" i="17"/>
  <c r="C2" i="17"/>
  <c r="E2" i="17"/>
  <c r="C3" i="17"/>
  <c r="E3" i="17" l="1"/>
</calcChain>
</file>

<file path=xl/sharedStrings.xml><?xml version="1.0" encoding="utf-8"?>
<sst xmlns="http://schemas.openxmlformats.org/spreadsheetml/2006/main" count="155" uniqueCount="42">
  <si>
    <t>OK</t>
  </si>
  <si>
    <t>Note</t>
  </si>
  <si>
    <t>　</t>
  </si>
  <si>
    <t xml:space="preserve">　 </t>
  </si>
  <si>
    <t>25/10/2012</t>
  </si>
  <si>
    <t>BB</t>
  </si>
  <si>
    <t>Normal</t>
  </si>
  <si>
    <t>Abnormal</t>
  </si>
  <si>
    <t>Physical design document.sheet name</t>
  </si>
  <si>
    <t>Evidence</t>
  </si>
  <si>
    <t>Result</t>
  </si>
  <si>
    <t>PIC</t>
  </si>
  <si>
    <t>Execute actual date</t>
  </si>
  <si>
    <t>Execute plan date</t>
  </si>
  <si>
    <t>Expected results</t>
  </si>
  <si>
    <t>Test pre-condition</t>
  </si>
  <si>
    <t>Test item</t>
  </si>
  <si>
    <t>Test category</t>
  </si>
  <si>
    <t>Black/
White box
(BB/WB)</t>
  </si>
  <si>
    <t>Testcase ID</t>
  </si>
  <si>
    <t>Un - test</t>
  </si>
  <si>
    <t>Not Passed</t>
  </si>
  <si>
    <t>Function Name</t>
  </si>
  <si>
    <t>Passed</t>
  </si>
  <si>
    <t>Total of test case</t>
  </si>
  <si>
    <t>Normal / abnormal/
Boundary</t>
    <phoneticPr fontId="8"/>
  </si>
  <si>
    <t>Boundary</t>
    <phoneticPr fontId="8"/>
  </si>
  <si>
    <t>OM_Login_01</t>
    <phoneticPr fontId="8"/>
  </si>
  <si>
    <t>Khởi tạo màn hình</t>
    <phoneticPr fontId="8"/>
  </si>
  <si>
    <t>Kiểm tra giá trị khởi tạo có đúng như trong sheet 'Layout màn hình' mục Item list file (2NF_OM)DetailedDesign_SPS_003_Login không</t>
    <phoneticPr fontId="8"/>
  </si>
  <si>
    <t>Hiển thị đúng giao diện và giá trị khởi tạo</t>
    <phoneticPr fontId="8"/>
  </si>
  <si>
    <t>OM_Login_02</t>
  </si>
  <si>
    <t>Kiểm tra khi truy cập màn hình homepage, khi không đăng nhập có redirect về màn hình login không</t>
    <phoneticPr fontId="8"/>
  </si>
  <si>
    <t>Truy cập đường link http://localhost:3000/login</t>
    <phoneticPr fontId="8"/>
  </si>
  <si>
    <t>Truy cập đường link http://localhost:3000/</t>
    <phoneticPr fontId="8"/>
  </si>
  <si>
    <t>Hiển thị màn hình login</t>
    <phoneticPr fontId="8"/>
  </si>
  <si>
    <t>Luồng di chuyển</t>
    <phoneticPr fontId="8"/>
  </si>
  <si>
    <t>File (2NF_OM)Test Case_SPS_003_Login.xlsx sheet '</t>
    <phoneticPr fontId="8"/>
  </si>
  <si>
    <t>..\..\Detailed Design\(2NF_OM)DetailedDesign_SPS_003_Login.xlsx</t>
  </si>
  <si>
    <t>Created by</t>
    <phoneticPr fontId="8"/>
  </si>
  <si>
    <t>Executed by</t>
    <phoneticPr fontId="8"/>
  </si>
  <si>
    <t>Login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</si>
</sst>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76" formatCode="&quot;¥&quot;#,##0;\-&quot;¥&quot;#,##0"/>
    <numFmt numFmtId="177" formatCode="&quot;¥&quot;#,##0;[Red]\-&quot;¥&quot;#,##0"/>
    <numFmt numFmtId="178" formatCode="_-* #,##0_-;\-* #,##0_-;_-* &quot;-&quot;_-;_-@_-"/>
    <numFmt numFmtId="179" formatCode="&quot;¥&quot;#,##0;[Red]&quot;¥&quot;\-#,##0"/>
    <numFmt numFmtId="180" formatCode="&quot;¥&quot;#,##0.00;[Red]&quot;¥&quot;\-#,##0.00"/>
    <numFmt numFmtId="181" formatCode="&quot;¥&quot;#,##0.00;[Red]&quot;¥&quot;&quot;¥&quot;&quot;¥&quot;&quot;¥&quot;&quot;¥&quot;&quot;¥&quot;\-#,##0.00"/>
    <numFmt numFmtId="182" formatCode="&quot;¥&quot;#,##0;[Red]&quot;¥&quot;&quot;¥&quot;\-#,##0"/>
    <numFmt numFmtId="183" formatCode="###,###"/>
    <numFmt numFmtId="184" formatCode="\$#,##0\ ;\(\$#,##0\)"/>
    <numFmt numFmtId="185" formatCode="#,###"/>
    <numFmt numFmtId="186" formatCode="_ * #,##0_)_£_ ;_ * \(#,##0\)_£_ ;_ * &quot;-&quot;_)_£_ ;_ @_ "/>
    <numFmt numFmtId="187" formatCode="#,##0.00\ &quot;F&quot;;[Red]\-#,##0.00\ &quot;F&quot;"/>
    <numFmt numFmtId="188" formatCode="_-* #,##0\ &quot;F&quot;_-;\-* #,##0\ &quot;F&quot;_-;_-* &quot;-&quot;\ &quot;F&quot;_-;_-@_-"/>
    <numFmt numFmtId="189" formatCode="#,##0\ &quot;F&quot;;[Red]\-#,##0\ &quot;F&quot;"/>
    <numFmt numFmtId="190" formatCode="#,##0.00\ &quot;F&quot;;\-#,##0.00\ &quot;F&quot;"/>
    <numFmt numFmtId="191" formatCode="&quot;€&quot;#,##0;[Red]\-&quot;€&quot;#,##0"/>
  </numFmts>
  <fonts count="63">
    <font>
      <sz val="11"/>
      <color theme="1"/>
      <name val="ＭＳ Ｐゴシック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9"/>
      <name val="Arial"/>
      <family val="2"/>
    </font>
    <font>
      <sz val="14"/>
      <name val="??"/>
      <family val="1"/>
      <charset val="255"/>
    </font>
    <font>
      <sz val="10"/>
      <name val="???"/>
      <family val="1"/>
      <charset val="255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2"/>
      <name val="¹UAAA¼"/>
      <family val="1"/>
      <charset val="255"/>
    </font>
    <font>
      <sz val="12"/>
      <name val="Helv"/>
      <family val="2"/>
    </font>
    <font>
      <sz val="10"/>
      <name val="±¼¸²A¼"/>
      <family val="1"/>
      <charset val="255"/>
    </font>
    <font>
      <sz val="12"/>
      <name val=".VnTime"/>
      <family val="2"/>
    </font>
    <font>
      <u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name val=".VnAvant"/>
      <family val="2"/>
    </font>
    <font>
      <sz val="13"/>
      <name val=".VnTime"/>
      <family val="2"/>
    </font>
    <font>
      <sz val="10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u/>
      <sz val="10"/>
      <color indexed="12"/>
      <name val="Arial"/>
      <family val="2"/>
    </font>
    <font>
      <u/>
      <sz val="8.25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255"/>
    </font>
    <font>
      <sz val="12"/>
      <name val="Times New Roman"/>
      <family val="1"/>
    </font>
    <font>
      <sz val="11"/>
      <color indexed="20"/>
      <name val="ＭＳ Ｐゴシック"/>
      <family val="3"/>
      <charset val="128"/>
    </font>
    <font>
      <sz val="12"/>
      <name val="Courier"/>
      <family val="3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4"/>
      <name val="뼻뮝"/>
      <family val="1"/>
      <charset val="255"/>
    </font>
    <font>
      <i/>
      <sz val="11"/>
      <color indexed="23"/>
      <name val="ＭＳ Ｐゴシック"/>
      <family val="3"/>
      <charset val="128"/>
    </font>
    <font>
      <sz val="12"/>
      <name val="新細明體"/>
      <family val="1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ゴシック"/>
      <family val="3"/>
      <charset val="128"/>
    </font>
    <font>
      <sz val="10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明朝"/>
      <family val="1"/>
      <charset val="128"/>
    </font>
    <font>
      <sz val="11"/>
      <color indexed="17"/>
      <name val="ＭＳ Ｐゴシック"/>
      <family val="3"/>
      <charset val="128"/>
    </font>
    <font>
      <sz val="12"/>
      <name val="바탕체"/>
      <family val="3"/>
    </font>
    <font>
      <sz val="12"/>
      <name val="뼻뮝"/>
      <family val="1"/>
      <charset val="255"/>
    </font>
    <font>
      <sz val="12"/>
      <name val="바탕체"/>
      <family val="1"/>
      <charset val="255"/>
    </font>
    <font>
      <sz val="10"/>
      <name val="굴림체"/>
      <family val="1"/>
      <charset val="255"/>
    </font>
    <font>
      <b/>
      <sz val="11"/>
      <color theme="0"/>
      <name val="Tahoma"/>
      <family val="2"/>
    </font>
    <font>
      <sz val="11"/>
      <color theme="1"/>
      <name val="Tahoma"/>
      <family val="2"/>
    </font>
    <font>
      <b/>
      <sz val="16"/>
      <color theme="1"/>
      <name val="Tahoma"/>
      <family val="2"/>
    </font>
    <font>
      <sz val="11"/>
      <color rgb="FFFF0000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u/>
      <sz val="11"/>
      <color theme="10"/>
      <name val="ＭＳ Ｐゴシック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39">
    <xf numFmtId="0" fontId="0" fillId="0" borderId="0"/>
    <xf numFmtId="0" fontId="7" fillId="0" borderId="0"/>
    <xf numFmtId="181" fontId="6" fillId="0" borderId="0" applyFont="0" applyFill="0" applyBorder="0" applyAlignment="0" applyProtection="0"/>
    <xf numFmtId="0" fontId="10" fillId="0" borderId="0" applyFont="0" applyFill="0" applyBorder="0" applyAlignment="0" applyProtection="0"/>
    <xf numFmtId="182" fontId="6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1" fillId="0" borderId="0"/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/>
    <xf numFmtId="0" fontId="14" fillId="0" borderId="0"/>
    <xf numFmtId="37" fontId="15" fillId="0" borderId="0"/>
    <xf numFmtId="0" fontId="16" fillId="0" borderId="0"/>
    <xf numFmtId="183" fontId="17" fillId="0" borderId="0" applyFill="0" applyBorder="0" applyAlignment="0"/>
    <xf numFmtId="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1" fillId="0" borderId="6" applyNumberFormat="0" applyAlignment="0" applyProtection="0">
      <alignment horizontal="left" vertical="center"/>
    </xf>
    <xf numFmtId="0" fontId="1" fillId="0" borderId="3">
      <alignment horizontal="left" vertical="center"/>
    </xf>
    <xf numFmtId="0" fontId="18" fillId="2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185" fontId="20" fillId="0" borderId="7"/>
    <xf numFmtId="0" fontId="2" fillId="0" borderId="0" applyNumberFormat="0" applyFont="0" applyFill="0" applyAlignment="0"/>
    <xf numFmtId="186" fontId="21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17" fillId="0" borderId="0"/>
    <xf numFmtId="0" fontId="22" fillId="0" borderId="0"/>
    <xf numFmtId="187" fontId="21" fillId="0" borderId="2">
      <alignment horizontal="right" vertical="center"/>
    </xf>
    <xf numFmtId="187" fontId="21" fillId="0" borderId="2">
      <alignment horizontal="right" vertical="center"/>
    </xf>
    <xf numFmtId="187" fontId="21" fillId="0" borderId="2">
      <alignment horizontal="right" vertical="center"/>
    </xf>
    <xf numFmtId="187" fontId="21" fillId="0" borderId="2">
      <alignment horizontal="right" vertical="center"/>
    </xf>
    <xf numFmtId="187" fontId="21" fillId="0" borderId="2">
      <alignment horizontal="right" vertical="center"/>
    </xf>
    <xf numFmtId="188" fontId="21" fillId="0" borderId="2">
      <alignment horizontal="center"/>
    </xf>
    <xf numFmtId="189" fontId="21" fillId="0" borderId="0"/>
    <xf numFmtId="190" fontId="21" fillId="0" borderId="1"/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0"/>
    <xf numFmtId="0" fontId="23" fillId="0" borderId="0" applyNumberFormat="0" applyFill="0" applyBorder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3" fillId="23" borderId="9" applyNumberFormat="0" applyFont="0" applyAlignment="0" applyProtection="0">
      <alignment vertical="center"/>
    </xf>
    <xf numFmtId="0" fontId="12" fillId="23" borderId="9" applyNumberFormat="0" applyFon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>
      <alignment vertical="center"/>
    </xf>
    <xf numFmtId="0" fontId="32" fillId="4" borderId="0" applyNumberFormat="0" applyBorder="0" applyAlignment="0" applyProtection="0">
      <alignment vertical="center"/>
    </xf>
    <xf numFmtId="0" fontId="9" fillId="0" borderId="0" applyProtection="0"/>
    <xf numFmtId="176" fontId="6" fillId="0" borderId="0" applyFont="0" applyFill="0" applyBorder="0" applyAlignment="0" applyProtection="0"/>
    <xf numFmtId="191" fontId="3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4" fillId="24" borderId="1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24" borderId="16" applyNumberFormat="0" applyAlignment="0" applyProtection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center"/>
    </xf>
    <xf numFmtId="178" fontId="4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44" fillId="8" borderId="11" applyNumberFormat="0" applyAlignment="0" applyProtection="0">
      <alignment vertical="center"/>
    </xf>
    <xf numFmtId="0" fontId="45" fillId="0" borderId="0">
      <alignment vertical="center"/>
    </xf>
    <xf numFmtId="0" fontId="3" fillId="0" borderId="0"/>
    <xf numFmtId="0" fontId="3" fillId="0" borderId="0">
      <alignment vertical="center"/>
    </xf>
    <xf numFmtId="0" fontId="45" fillId="0" borderId="0">
      <alignment vertical="center"/>
    </xf>
    <xf numFmtId="0" fontId="46" fillId="0" borderId="0"/>
    <xf numFmtId="0" fontId="4" fillId="0" borderId="0">
      <alignment vertical="center"/>
    </xf>
    <xf numFmtId="0" fontId="26" fillId="0" borderId="0">
      <alignment vertical="center"/>
    </xf>
    <xf numFmtId="0" fontId="47" fillId="0" borderId="0">
      <alignment vertical="center"/>
    </xf>
    <xf numFmtId="0" fontId="3" fillId="0" borderId="0"/>
    <xf numFmtId="0" fontId="26" fillId="0" borderId="0">
      <alignment vertical="center"/>
    </xf>
    <xf numFmtId="0" fontId="3" fillId="0" borderId="0"/>
    <xf numFmtId="0" fontId="48" fillId="0" borderId="0">
      <alignment vertical="center"/>
    </xf>
    <xf numFmtId="0" fontId="3" fillId="0" borderId="0"/>
    <xf numFmtId="0" fontId="3" fillId="0" borderId="0">
      <alignment vertical="center"/>
    </xf>
    <xf numFmtId="0" fontId="5" fillId="0" borderId="0"/>
    <xf numFmtId="0" fontId="3" fillId="0" borderId="0"/>
    <xf numFmtId="0" fontId="49" fillId="0" borderId="0"/>
    <xf numFmtId="0" fontId="3" fillId="0" borderId="0">
      <alignment vertical="center"/>
    </xf>
    <xf numFmtId="0" fontId="3" fillId="0" borderId="0">
      <alignment vertical="center"/>
    </xf>
    <xf numFmtId="0" fontId="50" fillId="5" borderId="0" applyNumberFormat="0" applyBorder="0" applyAlignment="0" applyProtection="0">
      <alignment vertical="center"/>
    </xf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182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0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0" fontId="54" fillId="0" borderId="0"/>
    <xf numFmtId="0" fontId="62" fillId="0" borderId="0" applyNumberFormat="0" applyFill="0" applyBorder="0" applyAlignment="0" applyProtection="0"/>
  </cellStyleXfs>
  <cellXfs count="22">
    <xf numFmtId="0" fontId="0" fillId="0" borderId="0" xfId="0"/>
    <xf numFmtId="0" fontId="55" fillId="25" borderId="1" xfId="1" applyFont="1" applyFill="1" applyBorder="1"/>
    <xf numFmtId="0" fontId="56" fillId="0" borderId="1" xfId="1" applyFont="1" applyBorder="1" applyAlignment="1">
      <alignment horizontal="center" vertical="center"/>
    </xf>
    <xf numFmtId="0" fontId="56" fillId="0" borderId="1" xfId="1" applyFont="1" applyBorder="1"/>
    <xf numFmtId="0" fontId="56" fillId="0" borderId="0" xfId="1" applyFont="1"/>
    <xf numFmtId="0" fontId="58" fillId="0" borderId="1" xfId="1" applyFont="1" applyBorder="1" applyAlignment="1">
      <alignment horizontal="center" vertical="center"/>
    </xf>
    <xf numFmtId="0" fontId="59" fillId="25" borderId="1" xfId="1" applyFont="1" applyFill="1" applyBorder="1" applyAlignment="1">
      <alignment horizontal="center" vertical="center" wrapText="1"/>
    </xf>
    <xf numFmtId="14" fontId="59" fillId="25" borderId="1" xfId="1" applyNumberFormat="1" applyFont="1" applyFill="1" applyBorder="1" applyAlignment="1">
      <alignment horizontal="center" vertical="center" wrapText="1"/>
    </xf>
    <xf numFmtId="0" fontId="60" fillId="0" borderId="0" xfId="1" applyFont="1"/>
    <xf numFmtId="0" fontId="61" fillId="0" borderId="1" xfId="1" applyFont="1" applyFill="1" applyBorder="1" applyAlignment="1">
      <alignment vertical="center"/>
    </xf>
    <xf numFmtId="0" fontId="61" fillId="0" borderId="1" xfId="1" applyFont="1" applyFill="1" applyBorder="1" applyAlignment="1">
      <alignment horizontal="center" vertical="center"/>
    </xf>
    <xf numFmtId="0" fontId="61" fillId="0" borderId="1" xfId="1" applyFont="1" applyFill="1" applyBorder="1" applyAlignment="1">
      <alignment vertical="top" wrapText="1"/>
    </xf>
    <xf numFmtId="14" fontId="61" fillId="0" borderId="1" xfId="1" applyNumberFormat="1" applyFont="1" applyFill="1" applyBorder="1" applyAlignment="1">
      <alignment horizontal="center" vertical="center"/>
    </xf>
    <xf numFmtId="0" fontId="61" fillId="0" borderId="1" xfId="1" applyFont="1" applyFill="1" applyBorder="1" applyAlignment="1">
      <alignment horizontal="left" vertical="center" wrapText="1"/>
    </xf>
    <xf numFmtId="0" fontId="61" fillId="0" borderId="1" xfId="1" applyFont="1" applyFill="1" applyBorder="1" applyAlignment="1">
      <alignment vertical="top"/>
    </xf>
    <xf numFmtId="0" fontId="61" fillId="0" borderId="0" xfId="1" applyFont="1" applyFill="1"/>
    <xf numFmtId="0" fontId="61" fillId="0" borderId="1" xfId="1" applyFont="1" applyFill="1" applyBorder="1" applyAlignment="1">
      <alignment vertical="center" wrapText="1"/>
    </xf>
    <xf numFmtId="0" fontId="61" fillId="0" borderId="1" xfId="1" applyFont="1" applyFill="1" applyBorder="1" applyAlignment="1">
      <alignment horizontal="center" vertical="top" wrapText="1"/>
    </xf>
    <xf numFmtId="0" fontId="57" fillId="0" borderId="4" xfId="1" applyFont="1" applyBorder="1" applyAlignment="1">
      <alignment horizontal="center" vertical="center"/>
    </xf>
    <xf numFmtId="0" fontId="57" fillId="0" borderId="5" xfId="1" applyFont="1" applyBorder="1" applyAlignment="1">
      <alignment horizontal="center" vertical="center"/>
    </xf>
    <xf numFmtId="0" fontId="62" fillId="0" borderId="1" xfId="138" applyFill="1" applyBorder="1" applyAlignment="1">
      <alignment horizontal="left" vertical="center" wrapText="1"/>
    </xf>
    <xf numFmtId="0" fontId="62" fillId="0" borderId="1" xfId="138" applyFill="1" applyBorder="1" applyAlignment="1">
      <alignment vertical="top" wrapText="1"/>
    </xf>
  </cellXfs>
  <cellStyles count="139"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_HOBONG" xfId="7"/>
    <cellStyle name="??_(????)??????" xfId="8"/>
    <cellStyle name="20% - アクセント 1" xfId="9"/>
    <cellStyle name="20% - アクセント 2" xfId="10"/>
    <cellStyle name="20% - アクセント 3" xfId="11"/>
    <cellStyle name="20% - アクセント 4" xfId="12"/>
    <cellStyle name="20% - アクセント 5" xfId="13"/>
    <cellStyle name="20% - アクセント 6" xfId="14"/>
    <cellStyle name="40% - アクセント 1" xfId="15"/>
    <cellStyle name="40% - アクセント 2" xfId="16"/>
    <cellStyle name="40% - アクセント 3" xfId="17"/>
    <cellStyle name="40% - アクセント 4" xfId="18"/>
    <cellStyle name="40% - アクセント 5" xfId="19"/>
    <cellStyle name="40% - アクセント 6" xfId="20"/>
    <cellStyle name="60% - アクセント 1" xfId="21"/>
    <cellStyle name="60% - アクセント 2" xfId="22"/>
    <cellStyle name="60% - アクセント 3" xfId="23"/>
    <cellStyle name="60% - アクセント 4" xfId="24"/>
    <cellStyle name="60% - アクセント 5" xfId="25"/>
    <cellStyle name="60% - アクセント 6" xfId="26"/>
    <cellStyle name="AeE­ [0]_INQUIRY ¿µ¾÷AßAø " xfId="27"/>
    <cellStyle name="AeE­_INQUIRY ¿µ¾÷AßAø " xfId="28"/>
    <cellStyle name="AÞ¸¶ [0]_INQUIRY ¿?¾÷AßAø " xfId="29"/>
    <cellStyle name="AÞ¸¶_INQUIRY ¿?¾÷AßAø " xfId="30"/>
    <cellStyle name="C?AØ_¿?¾÷CoE² " xfId="31"/>
    <cellStyle name="C￥AØ_¿μ¾÷CoE² " xfId="32"/>
    <cellStyle name="Ç¥ÁØ_S" xfId="33"/>
    <cellStyle name="C￥AØ_Sheet1_¿μ¾÷CoE² " xfId="34"/>
    <cellStyle name="Calc Currency (0)" xfId="35"/>
    <cellStyle name="Comma0" xfId="36"/>
    <cellStyle name="Currency0" xfId="37"/>
    <cellStyle name="Date" xfId="38"/>
    <cellStyle name="Fixed" xfId="39"/>
    <cellStyle name="Header1" xfId="40"/>
    <cellStyle name="Header2" xfId="41"/>
    <cellStyle name="HuyLv" xfId="42"/>
    <cellStyle name="Hyperlink" xfId="138" builtinId="8"/>
    <cellStyle name="Hyperlink 2" xfId="43"/>
    <cellStyle name="moi" xfId="44"/>
    <cellStyle name="n" xfId="45"/>
    <cellStyle name="Normal" xfId="0" builtinId="0"/>
    <cellStyle name="Normal - Style1" xfId="46"/>
    <cellStyle name="Normal 2" xfId="1"/>
    <cellStyle name="Normal 2 2" xfId="47"/>
    <cellStyle name="Normal 2 2 2" xfId="48"/>
    <cellStyle name="Normal 2 3" xfId="49"/>
    <cellStyle name="Normal 3" xfId="50"/>
    <cellStyle name="Normal 4" xfId="51"/>
    <cellStyle name="Normal 4 2" xfId="52"/>
    <cellStyle name="Normal 5" xfId="53"/>
    <cellStyle name="Normal 6" xfId="54"/>
    <cellStyle name="Normal 7" xfId="55"/>
    <cellStyle name="Normal 8" xfId="56"/>
    <cellStyle name="Normal 9" xfId="57"/>
    <cellStyle name="Normal1" xfId="58"/>
    <cellStyle name="Style 1" xfId="59"/>
    <cellStyle name="T" xfId="60"/>
    <cellStyle name="T_Book1" xfId="61"/>
    <cellStyle name="T_Book1_CMS_Detail design_Category" xfId="62"/>
    <cellStyle name="T_Book1_CMS_Detail design_Management" xfId="63"/>
    <cellStyle name="T_Book1_DD-Entity&amp;Db_Category" xfId="64"/>
    <cellStyle name="th" xfId="65"/>
    <cellStyle name="viet" xfId="66"/>
    <cellStyle name="viet2" xfId="67"/>
    <cellStyle name="アクセント 1" xfId="68"/>
    <cellStyle name="アクセント 2" xfId="69"/>
    <cellStyle name="アクセント 3" xfId="70"/>
    <cellStyle name="アクセント 4" xfId="71"/>
    <cellStyle name="アクセント 5" xfId="72"/>
    <cellStyle name="アクセント 6" xfId="73"/>
    <cellStyle name="スタイル 1" xfId="74"/>
    <cellStyle name="タイトル" xfId="75"/>
    <cellStyle name="チェック セル" xfId="76"/>
    <cellStyle name="どちらでもない" xfId="77"/>
    <cellStyle name="パーセント 2" xfId="78"/>
    <cellStyle name="パーセント 2 2" xfId="79"/>
    <cellStyle name="ハイパーリンク 2" xfId="80"/>
    <cellStyle name="ハイパーリンク 3" xfId="81"/>
    <cellStyle name="ハイパーリンク_【07039_携帯セルフ機能追加（ご利用状況）】_XMLフォーマット_2.0版" xfId="82"/>
    <cellStyle name="メモ" xfId="83"/>
    <cellStyle name="メモ 2" xfId="84"/>
    <cellStyle name="リンク セル" xfId="85"/>
    <cellStyle name=" [0.00]_ Att. 1- Cover" xfId="86"/>
    <cellStyle name="_ Att. 1- Cover" xfId="87"/>
    <cellStyle name="?_ Att. 1- Cover" xfId="88"/>
    <cellStyle name="똿뗦먛귟 [0.00]_PRODUCT DETAIL Q1" xfId="103"/>
    <cellStyle name="똿뗦먛귟_PRODUCT DETAIL Q1" xfId="104"/>
    <cellStyle name="믅됞 [0.00]_PRODUCT DETAIL Q1" xfId="129"/>
    <cellStyle name="믅됞_PRODUCT DETAIL Q1" xfId="130"/>
    <cellStyle name="백분율_95" xfId="131"/>
    <cellStyle name="뷭?_BOOKSHIP" xfId="132"/>
    <cellStyle name="콤마 [0]_1202" xfId="133"/>
    <cellStyle name="콤마_1202" xfId="134"/>
    <cellStyle name="통화 [0]_1202" xfId="135"/>
    <cellStyle name="통화_1202" xfId="136"/>
    <cellStyle name="표준_(정보부문)월별인원계획" xfId="137"/>
    <cellStyle name="一般_99Q3647-ALL-CAS2" xfId="90"/>
    <cellStyle name="入力" xfId="108"/>
    <cellStyle name="出力" xfId="102"/>
    <cellStyle name="千分位[0]_Book1" xfId="106"/>
    <cellStyle name="千分位_99Q3647-ALL-CAS2" xfId="107"/>
    <cellStyle name="悪い" xfId="89"/>
    <cellStyle name="桁区切り 2" xfId="96"/>
    <cellStyle name="標準 2" xfId="109"/>
    <cellStyle name="標準 2 2" xfId="110"/>
    <cellStyle name="標準 2 2 2" xfId="111"/>
    <cellStyle name="標準 2 3" xfId="112"/>
    <cellStyle name="標準 3" xfId="113"/>
    <cellStyle name="標準 3 2" xfId="114"/>
    <cellStyle name="標準 3 3" xfId="115"/>
    <cellStyle name="標準 3 4" xfId="116"/>
    <cellStyle name="標準 3 5" xfId="117"/>
    <cellStyle name="標準 3_SRS_せるさぽ機能改修 1 3" xfId="118"/>
    <cellStyle name="標準 4" xfId="119"/>
    <cellStyle name="標準 4 2" xfId="120"/>
    <cellStyle name="標準 5" xfId="121"/>
    <cellStyle name="標準 5 2" xfId="122"/>
    <cellStyle name="標準 6" xfId="123"/>
    <cellStyle name="標準 7" xfId="124"/>
    <cellStyle name="標準 8" xfId="125"/>
    <cellStyle name="標準 9" xfId="126"/>
    <cellStyle name="標準_【07039_携帯セルフ機能追加（ご利用状況）】_XMLフォーマット_2.0版" xfId="127"/>
    <cellStyle name="良い" xfId="128"/>
    <cellStyle name="見出し 1" xfId="97"/>
    <cellStyle name="見出し 2" xfId="98"/>
    <cellStyle name="見出し 3" xfId="99"/>
    <cellStyle name="見出し 4" xfId="100"/>
    <cellStyle name="計算" xfId="94"/>
    <cellStyle name="説明文" xfId="105"/>
    <cellStyle name="警告文" xfId="95"/>
    <cellStyle name="貨幣 [0]_Book1" xfId="91"/>
    <cellStyle name="貨幣[0]_BRE" xfId="92"/>
    <cellStyle name="貨幣_Book1" xfId="93"/>
    <cellStyle name="集計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file01\usr\DATA\10_&#31649;&#29702;\IT&#20225;&#30011;\OS\AP&#20445;&#23432;\_&#20849;&#36890;\METHOD\WEB\SRS&#20316;&#25104;&#25903;&#25588;\&#12304;&#12467;&#12540;&#12487;&#12451;&#12531;&#12464;&#35215;&#32004;&#12305;&#25658;&#24111;&#12475;&#12461;&#12517;&#12522;&#12486;&#12451;&#23550;&#24540;&#12395;&#12388;&#12356;&#1239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method09\Documents\@@m\CSK\&#35211;&#31309;\34&#26399;\&#12491;&#12483;&#12475;&#12531;&#12489;&#12461;&#12517;&#12513;&#12531;&#12488;&#25972;&#20633;\Nissen%20Document\&#26368;&#32066;(0502)\&#23455;&#34892;&#20104;&#31639;&#26696;\&#31038;&#21729;&#31532;&#652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処理の流れ"/>
      <sheetName val="データの受信"/>
      <sheetName val="携帯セキュリティ対応"/>
      <sheetName val="携帯セキュリティ対応組込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３営業所"/>
      <sheetName val="格別人件費"/>
      <sheetName val="基準工数"/>
    </sheetNames>
    <sheetDataSet>
      <sheetData sheetId="0"/>
      <sheetData sheetId="1">
        <row r="1">
          <cell r="A1" t="str">
            <v>格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tailed%20Design\(2NF_OM)DetailedDesign_SPS_003_Logi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showGridLines="0" tabSelected="1" view="pageBreakPreview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7" sqref="G7"/>
    </sheetView>
  </sheetViews>
  <sheetFormatPr defaultColWidth="18.75" defaultRowHeight="14.25"/>
  <cols>
    <col min="1" max="1" width="15.75" style="4" customWidth="1"/>
    <col min="2" max="2" width="10.625" style="4" customWidth="1"/>
    <col min="3" max="3" width="10.125" style="4" customWidth="1"/>
    <col min="4" max="4" width="24.25" style="4" customWidth="1"/>
    <col min="5" max="5" width="20.375" style="4" customWidth="1"/>
    <col min="6" max="6" width="25.625" style="4" customWidth="1"/>
    <col min="7" max="7" width="22.125" style="4" customWidth="1"/>
    <col min="8" max="8" width="24.875" style="4" customWidth="1"/>
    <col min="9" max="9" width="11.25" style="4" bestFit="1" customWidth="1"/>
    <col min="10" max="10" width="36" style="4" customWidth="1"/>
    <col min="11" max="11" width="10.75" style="4" customWidth="1"/>
    <col min="12" max="12" width="10.25" style="4" customWidth="1"/>
    <col min="13" max="13" width="12.125" style="4" bestFit="1" customWidth="1"/>
    <col min="14" max="14" width="6.125" style="4" bestFit="1" customWidth="1"/>
    <col min="15" max="15" width="9.25" style="4" customWidth="1"/>
    <col min="16" max="16384" width="18.75" style="4"/>
  </cols>
  <sheetData>
    <row r="1" spans="1:17">
      <c r="A1" s="1" t="s">
        <v>24</v>
      </c>
      <c r="B1" s="1" t="s">
        <v>6</v>
      </c>
      <c r="C1" s="2">
        <f>COUNTIF(B6:B45,"Normal")</f>
        <v>2</v>
      </c>
      <c r="D1" s="1" t="s">
        <v>23</v>
      </c>
      <c r="E1" s="2">
        <f>COUNTIF(N6:N45,"OK")</f>
        <v>0</v>
      </c>
      <c r="F1" s="1" t="s">
        <v>22</v>
      </c>
      <c r="G1" s="3" t="s">
        <v>41</v>
      </c>
    </row>
    <row r="2" spans="1:17">
      <c r="A2" s="18">
        <f>COUNTA(A6:A45)</f>
        <v>2</v>
      </c>
      <c r="B2" s="1" t="s">
        <v>7</v>
      </c>
      <c r="C2" s="2">
        <f>COUNTIF(B6:B45,"Abnormal")</f>
        <v>0</v>
      </c>
      <c r="D2" s="1" t="s">
        <v>21</v>
      </c>
      <c r="E2" s="5">
        <f>COUNTIF(N6:N45,"NG")</f>
        <v>0</v>
      </c>
      <c r="F2" s="1" t="s">
        <v>39</v>
      </c>
      <c r="G2" s="3"/>
    </row>
    <row r="3" spans="1:17">
      <c r="A3" s="19"/>
      <c r="B3" s="1" t="s">
        <v>26</v>
      </c>
      <c r="C3" s="2">
        <f>COUNTIF(B6:B45,"Bourdary")</f>
        <v>0</v>
      </c>
      <c r="D3" s="1" t="s">
        <v>20</v>
      </c>
      <c r="E3" s="5">
        <f>A2-E1-E2</f>
        <v>2</v>
      </c>
      <c r="F3" s="1" t="s">
        <v>40</v>
      </c>
      <c r="G3" s="3"/>
    </row>
    <row r="4" spans="1:17" ht="8.25" customHeight="1"/>
    <row r="5" spans="1:17" s="8" customFormat="1" ht="33.75">
      <c r="A5" s="6" t="s">
        <v>19</v>
      </c>
      <c r="B5" s="6" t="s">
        <v>25</v>
      </c>
      <c r="C5" s="6" t="s">
        <v>18</v>
      </c>
      <c r="D5" s="6" t="s">
        <v>17</v>
      </c>
      <c r="E5" s="6" t="s">
        <v>16</v>
      </c>
      <c r="F5" s="6" t="s">
        <v>15</v>
      </c>
      <c r="G5" s="6" t="s">
        <v>14</v>
      </c>
      <c r="H5" s="7" t="s">
        <v>13</v>
      </c>
      <c r="I5" s="7" t="s">
        <v>12</v>
      </c>
      <c r="J5" s="6" t="s">
        <v>11</v>
      </c>
      <c r="K5" s="6" t="s">
        <v>10</v>
      </c>
      <c r="L5" s="6" t="s">
        <v>9</v>
      </c>
      <c r="M5" s="6" t="s">
        <v>8</v>
      </c>
      <c r="N5" s="6" t="s">
        <v>1</v>
      </c>
    </row>
    <row r="6" spans="1:17" s="15" customFormat="1" ht="81">
      <c r="A6" s="9" t="s">
        <v>27</v>
      </c>
      <c r="B6" s="10" t="s">
        <v>6</v>
      </c>
      <c r="C6" s="10" t="s">
        <v>5</v>
      </c>
      <c r="D6" s="9" t="s">
        <v>28</v>
      </c>
      <c r="E6" s="11" t="s">
        <v>29</v>
      </c>
      <c r="F6" s="11" t="s">
        <v>33</v>
      </c>
      <c r="G6" s="11" t="s">
        <v>30</v>
      </c>
      <c r="H6" s="12" t="s">
        <v>4</v>
      </c>
      <c r="I6" s="12" t="s">
        <v>4</v>
      </c>
      <c r="J6" s="10"/>
      <c r="K6" s="10" t="s">
        <v>0</v>
      </c>
      <c r="L6" s="20" t="s">
        <v>37</v>
      </c>
      <c r="M6" s="21" t="s">
        <v>38</v>
      </c>
      <c r="N6" s="14"/>
    </row>
    <row r="7" spans="1:17" s="15" customFormat="1" ht="45">
      <c r="A7" s="9" t="s">
        <v>31</v>
      </c>
      <c r="B7" s="10" t="s">
        <v>6</v>
      </c>
      <c r="C7" s="10" t="s">
        <v>5</v>
      </c>
      <c r="D7" s="13" t="s">
        <v>36</v>
      </c>
      <c r="E7" s="11" t="s">
        <v>32</v>
      </c>
      <c r="F7" s="11" t="s">
        <v>34</v>
      </c>
      <c r="G7" s="11" t="s">
        <v>35</v>
      </c>
      <c r="H7" s="12"/>
      <c r="I7" s="12"/>
      <c r="J7" s="10"/>
      <c r="K7" s="10"/>
      <c r="L7" s="13"/>
      <c r="M7" s="11"/>
      <c r="N7" s="14"/>
    </row>
    <row r="8" spans="1:17" s="15" customFormat="1" ht="11.25">
      <c r="A8" s="9"/>
      <c r="B8" s="10"/>
      <c r="C8" s="10"/>
      <c r="D8" s="16"/>
      <c r="E8" s="11"/>
      <c r="F8" s="11"/>
      <c r="G8" s="11"/>
      <c r="H8" s="12"/>
      <c r="I8" s="12"/>
      <c r="J8" s="10"/>
      <c r="K8" s="10"/>
      <c r="L8" s="13"/>
      <c r="M8" s="11"/>
      <c r="N8" s="14"/>
    </row>
    <row r="9" spans="1:17">
      <c r="A9" s="9"/>
      <c r="B9" s="10" t="s">
        <v>3</v>
      </c>
      <c r="C9" s="10" t="s">
        <v>2</v>
      </c>
      <c r="D9" s="16"/>
      <c r="E9" s="17"/>
      <c r="F9" s="11"/>
      <c r="G9" s="17"/>
      <c r="H9" s="11"/>
      <c r="I9" s="12"/>
      <c r="J9" s="12"/>
      <c r="K9" s="10"/>
      <c r="L9" s="10" t="s">
        <v>2</v>
      </c>
      <c r="M9" s="11"/>
      <c r="N9" s="11"/>
      <c r="O9" s="14"/>
    </row>
    <row r="10" spans="1:17">
      <c r="A10" s="9"/>
      <c r="B10" s="10" t="s">
        <v>3</v>
      </c>
      <c r="C10" s="10" t="s">
        <v>2</v>
      </c>
      <c r="D10" s="16"/>
      <c r="E10" s="17"/>
      <c r="F10" s="11"/>
      <c r="G10" s="17"/>
      <c r="H10" s="11"/>
      <c r="I10" s="12"/>
      <c r="J10" s="12"/>
      <c r="K10" s="10"/>
      <c r="L10" s="10" t="s">
        <v>2</v>
      </c>
      <c r="M10" s="11"/>
      <c r="N10" s="11"/>
      <c r="O10" s="14"/>
    </row>
    <row r="11" spans="1:17">
      <c r="A11" s="9"/>
      <c r="B11" s="10" t="s">
        <v>3</v>
      </c>
      <c r="C11" s="10" t="s">
        <v>2</v>
      </c>
      <c r="D11" s="16"/>
      <c r="E11" s="17"/>
      <c r="F11" s="11"/>
      <c r="G11" s="17"/>
      <c r="H11" s="11"/>
      <c r="I11" s="12"/>
      <c r="J11" s="12"/>
      <c r="K11" s="10"/>
      <c r="L11" s="10" t="s">
        <v>2</v>
      </c>
      <c r="M11" s="11"/>
      <c r="N11" s="11"/>
      <c r="O11" s="14"/>
    </row>
    <row r="12" spans="1:17">
      <c r="A12" s="9"/>
      <c r="B12" s="10" t="s">
        <v>3</v>
      </c>
      <c r="C12" s="10" t="s">
        <v>2</v>
      </c>
      <c r="D12" s="16"/>
      <c r="E12" s="17"/>
      <c r="F12" s="11"/>
      <c r="G12" s="17"/>
      <c r="H12" s="11"/>
      <c r="I12" s="12"/>
      <c r="J12" s="12"/>
      <c r="K12" s="10"/>
      <c r="L12" s="10" t="s">
        <v>2</v>
      </c>
      <c r="M12" s="11"/>
      <c r="N12" s="11"/>
      <c r="O12" s="14"/>
    </row>
    <row r="13" spans="1:17">
      <c r="A13" s="9"/>
      <c r="B13" s="10" t="s">
        <v>3</v>
      </c>
      <c r="C13" s="10" t="s">
        <v>2</v>
      </c>
      <c r="D13" s="16"/>
      <c r="E13" s="17"/>
      <c r="F13" s="11"/>
      <c r="G13" s="17"/>
      <c r="H13" s="11"/>
      <c r="I13" s="12"/>
      <c r="J13" s="12"/>
      <c r="K13" s="10"/>
      <c r="L13" s="10" t="s">
        <v>2</v>
      </c>
      <c r="M13" s="11"/>
      <c r="N13" s="11"/>
      <c r="O13" s="14"/>
    </row>
    <row r="14" spans="1:17">
      <c r="A14" s="9"/>
      <c r="B14" s="10" t="s">
        <v>3</v>
      </c>
      <c r="C14" s="10" t="s">
        <v>2</v>
      </c>
      <c r="D14" s="16"/>
      <c r="E14" s="17"/>
      <c r="F14" s="11"/>
      <c r="G14" s="17"/>
      <c r="H14" s="11"/>
      <c r="I14" s="12"/>
      <c r="J14" s="12"/>
      <c r="K14" s="10"/>
      <c r="L14" s="10" t="s">
        <v>2</v>
      </c>
      <c r="M14" s="11"/>
      <c r="N14" s="11"/>
      <c r="O14" s="14"/>
    </row>
    <row r="15" spans="1:17">
      <c r="A15" s="9"/>
      <c r="B15" s="10" t="s">
        <v>3</v>
      </c>
      <c r="C15" s="10" t="s">
        <v>2</v>
      </c>
      <c r="D15" s="16"/>
      <c r="E15" s="17"/>
      <c r="F15" s="11"/>
      <c r="G15" s="11"/>
      <c r="H15" s="17"/>
      <c r="I15" s="11"/>
      <c r="J15" s="12"/>
      <c r="K15" s="12"/>
      <c r="L15" s="10"/>
      <c r="M15" s="10" t="s">
        <v>2</v>
      </c>
      <c r="N15" s="11"/>
      <c r="O15" s="11"/>
      <c r="P15" s="14"/>
    </row>
    <row r="16" spans="1:17">
      <c r="A16" s="9"/>
      <c r="B16" s="10" t="s">
        <v>3</v>
      </c>
      <c r="C16" s="10" t="s">
        <v>2</v>
      </c>
      <c r="D16" s="16"/>
      <c r="E16" s="17"/>
      <c r="F16" s="11"/>
      <c r="G16" s="11"/>
      <c r="H16" s="11"/>
      <c r="I16" s="17"/>
      <c r="J16" s="11"/>
      <c r="K16" s="12"/>
      <c r="L16" s="12"/>
      <c r="M16" s="10"/>
      <c r="N16" s="10" t="s">
        <v>2</v>
      </c>
      <c r="O16" s="11"/>
      <c r="P16" s="11"/>
      <c r="Q16" s="14"/>
    </row>
    <row r="17" spans="1:17">
      <c r="A17" s="9"/>
      <c r="B17" s="10" t="s">
        <v>3</v>
      </c>
      <c r="C17" s="10" t="s">
        <v>2</v>
      </c>
      <c r="D17" s="16"/>
      <c r="E17" s="17"/>
      <c r="F17" s="11"/>
      <c r="G17" s="11"/>
      <c r="H17" s="11"/>
      <c r="I17" s="17"/>
      <c r="J17" s="11"/>
      <c r="K17" s="12"/>
      <c r="L17" s="12"/>
      <c r="M17" s="10"/>
      <c r="N17" s="10" t="s">
        <v>2</v>
      </c>
      <c r="O17" s="11"/>
      <c r="P17" s="11"/>
      <c r="Q17" s="14"/>
    </row>
    <row r="18" spans="1:17">
      <c r="A18" s="9"/>
      <c r="B18" s="10" t="s">
        <v>3</v>
      </c>
      <c r="C18" s="10" t="s">
        <v>2</v>
      </c>
      <c r="D18" s="16"/>
      <c r="E18" s="17"/>
      <c r="F18" s="11"/>
      <c r="G18" s="11"/>
      <c r="H18" s="11"/>
      <c r="I18" s="17"/>
      <c r="J18" s="11"/>
      <c r="K18" s="12"/>
      <c r="L18" s="12"/>
      <c r="M18" s="10"/>
      <c r="N18" s="10" t="s">
        <v>2</v>
      </c>
      <c r="O18" s="11"/>
      <c r="P18" s="11"/>
      <c r="Q18" s="14"/>
    </row>
    <row r="19" spans="1:17">
      <c r="A19" s="9"/>
      <c r="B19" s="10" t="s">
        <v>3</v>
      </c>
      <c r="C19" s="10" t="s">
        <v>2</v>
      </c>
      <c r="D19" s="16"/>
      <c r="E19" s="17"/>
      <c r="F19" s="11"/>
      <c r="G19" s="11"/>
      <c r="H19" s="11"/>
      <c r="I19" s="17"/>
      <c r="J19" s="11"/>
      <c r="K19" s="12"/>
      <c r="L19" s="12"/>
      <c r="M19" s="10"/>
      <c r="N19" s="10" t="s">
        <v>2</v>
      </c>
      <c r="O19" s="11"/>
      <c r="P19" s="11"/>
      <c r="Q19" s="14"/>
    </row>
    <row r="20" spans="1:17">
      <c r="A20" s="9"/>
      <c r="B20" s="10" t="s">
        <v>3</v>
      </c>
      <c r="C20" s="10" t="s">
        <v>2</v>
      </c>
      <c r="D20" s="16"/>
      <c r="E20" s="17"/>
      <c r="F20" s="11"/>
      <c r="G20" s="11"/>
      <c r="H20" s="11"/>
      <c r="I20" s="17"/>
      <c r="J20" s="11"/>
      <c r="K20" s="12"/>
      <c r="L20" s="12"/>
      <c r="M20" s="10"/>
      <c r="N20" s="10" t="s">
        <v>2</v>
      </c>
      <c r="O20" s="11"/>
      <c r="P20" s="11"/>
      <c r="Q20" s="14"/>
    </row>
    <row r="21" spans="1:17">
      <c r="A21" s="9"/>
      <c r="B21" s="10" t="s">
        <v>3</v>
      </c>
      <c r="C21" s="10" t="s">
        <v>2</v>
      </c>
      <c r="D21" s="16"/>
      <c r="E21" s="17"/>
      <c r="F21" s="11"/>
      <c r="G21" s="11"/>
      <c r="H21" s="11"/>
      <c r="I21" s="17"/>
      <c r="J21" s="11"/>
      <c r="K21" s="12"/>
      <c r="L21" s="12"/>
      <c r="M21" s="10"/>
      <c r="N21" s="10" t="s">
        <v>2</v>
      </c>
      <c r="O21" s="11"/>
      <c r="P21" s="11"/>
      <c r="Q21" s="14"/>
    </row>
    <row r="22" spans="1:17">
      <c r="A22" s="9"/>
      <c r="B22" s="10" t="s">
        <v>3</v>
      </c>
      <c r="C22" s="10" t="s">
        <v>2</v>
      </c>
      <c r="D22" s="16"/>
      <c r="E22" s="17"/>
      <c r="F22" s="11"/>
      <c r="G22" s="11"/>
      <c r="H22" s="11"/>
      <c r="I22" s="17"/>
      <c r="J22" s="11"/>
      <c r="K22" s="12"/>
      <c r="L22" s="12"/>
      <c r="M22" s="10"/>
      <c r="N22" s="10" t="s">
        <v>2</v>
      </c>
      <c r="O22" s="11"/>
      <c r="P22" s="11"/>
      <c r="Q22" s="14"/>
    </row>
    <row r="23" spans="1:17">
      <c r="A23" s="9"/>
      <c r="B23" s="10" t="s">
        <v>3</v>
      </c>
      <c r="C23" s="10" t="s">
        <v>2</v>
      </c>
      <c r="D23" s="16"/>
      <c r="E23" s="17"/>
      <c r="F23" s="11"/>
      <c r="G23" s="11"/>
      <c r="H23" s="11"/>
      <c r="I23" s="17"/>
      <c r="J23" s="11"/>
      <c r="K23" s="12"/>
      <c r="L23" s="12"/>
      <c r="M23" s="10"/>
      <c r="N23" s="10" t="s">
        <v>2</v>
      </c>
      <c r="O23" s="11"/>
      <c r="P23" s="11"/>
      <c r="Q23" s="14"/>
    </row>
    <row r="24" spans="1:17">
      <c r="A24" s="9"/>
      <c r="B24" s="10" t="s">
        <v>3</v>
      </c>
      <c r="C24" s="10" t="s">
        <v>2</v>
      </c>
      <c r="D24" s="16"/>
      <c r="E24" s="17"/>
      <c r="F24" s="11"/>
      <c r="G24" s="11"/>
      <c r="H24" s="11"/>
      <c r="I24" s="17"/>
      <c r="J24" s="11"/>
      <c r="K24" s="12"/>
      <c r="L24" s="12"/>
      <c r="M24" s="10"/>
      <c r="N24" s="10" t="s">
        <v>2</v>
      </c>
      <c r="O24" s="11"/>
      <c r="P24" s="11"/>
      <c r="Q24" s="14"/>
    </row>
    <row r="25" spans="1:17">
      <c r="A25" s="9"/>
      <c r="B25" s="10" t="s">
        <v>3</v>
      </c>
      <c r="C25" s="10" t="s">
        <v>2</v>
      </c>
      <c r="D25" s="16"/>
      <c r="E25" s="17"/>
      <c r="F25" s="11"/>
      <c r="G25" s="11"/>
      <c r="H25" s="11"/>
      <c r="I25" s="17"/>
      <c r="J25" s="11"/>
      <c r="K25" s="12"/>
      <c r="L25" s="12"/>
      <c r="M25" s="10"/>
      <c r="N25" s="10" t="s">
        <v>2</v>
      </c>
      <c r="O25" s="11"/>
      <c r="P25" s="11"/>
      <c r="Q25" s="14"/>
    </row>
    <row r="26" spans="1:17">
      <c r="A26" s="9"/>
      <c r="B26" s="10" t="s">
        <v>3</v>
      </c>
      <c r="C26" s="10" t="s">
        <v>2</v>
      </c>
      <c r="D26" s="16"/>
      <c r="E26" s="17"/>
      <c r="F26" s="11"/>
      <c r="G26" s="11"/>
      <c r="H26" s="11"/>
      <c r="I26" s="17"/>
      <c r="J26" s="11"/>
      <c r="K26" s="12"/>
      <c r="L26" s="12"/>
      <c r="M26" s="10"/>
      <c r="N26" s="10" t="s">
        <v>2</v>
      </c>
      <c r="O26" s="11"/>
      <c r="P26" s="11"/>
      <c r="Q26" s="14"/>
    </row>
    <row r="27" spans="1:17">
      <c r="A27" s="9"/>
      <c r="B27" s="10" t="s">
        <v>3</v>
      </c>
      <c r="C27" s="10" t="s">
        <v>2</v>
      </c>
      <c r="D27" s="16"/>
      <c r="E27" s="17"/>
      <c r="F27" s="11"/>
      <c r="G27" s="11"/>
      <c r="H27" s="11"/>
      <c r="I27" s="17"/>
      <c r="J27" s="11"/>
      <c r="K27" s="12"/>
      <c r="L27" s="12"/>
      <c r="M27" s="10"/>
      <c r="N27" s="10" t="s">
        <v>2</v>
      </c>
      <c r="O27" s="11"/>
      <c r="P27" s="11"/>
      <c r="Q27" s="14"/>
    </row>
    <row r="28" spans="1:17">
      <c r="A28" s="9"/>
      <c r="B28" s="10" t="s">
        <v>3</v>
      </c>
      <c r="C28" s="10" t="s">
        <v>2</v>
      </c>
      <c r="D28" s="16"/>
      <c r="E28" s="17"/>
      <c r="F28" s="11"/>
      <c r="G28" s="11"/>
      <c r="H28" s="11"/>
      <c r="I28" s="17"/>
      <c r="J28" s="11"/>
      <c r="K28" s="12"/>
      <c r="L28" s="12"/>
      <c r="M28" s="10"/>
      <c r="N28" s="10" t="s">
        <v>2</v>
      </c>
      <c r="O28" s="11"/>
      <c r="P28" s="11"/>
      <c r="Q28" s="14"/>
    </row>
    <row r="29" spans="1:17">
      <c r="A29" s="9"/>
      <c r="B29" s="10" t="s">
        <v>3</v>
      </c>
      <c r="C29" s="10" t="s">
        <v>2</v>
      </c>
      <c r="D29" s="16"/>
      <c r="E29" s="17"/>
      <c r="F29" s="11"/>
      <c r="G29" s="11"/>
      <c r="H29" s="11"/>
      <c r="I29" s="17"/>
      <c r="J29" s="11"/>
      <c r="K29" s="12"/>
      <c r="L29" s="12"/>
      <c r="M29" s="10"/>
      <c r="N29" s="10" t="s">
        <v>2</v>
      </c>
      <c r="O29" s="11"/>
      <c r="P29" s="11"/>
      <c r="Q29" s="14"/>
    </row>
    <row r="30" spans="1:17">
      <c r="A30" s="9"/>
      <c r="B30" s="10" t="s">
        <v>3</v>
      </c>
      <c r="C30" s="10" t="s">
        <v>2</v>
      </c>
      <c r="D30" s="16"/>
      <c r="E30" s="17"/>
      <c r="F30" s="11"/>
      <c r="G30" s="11"/>
      <c r="H30" s="11"/>
      <c r="I30" s="17"/>
      <c r="J30" s="11"/>
      <c r="K30" s="12"/>
      <c r="L30" s="12"/>
      <c r="M30" s="10"/>
      <c r="N30" s="10" t="s">
        <v>2</v>
      </c>
      <c r="O30" s="11"/>
      <c r="P30" s="11"/>
      <c r="Q30" s="14"/>
    </row>
    <row r="31" spans="1:17">
      <c r="A31" s="9"/>
      <c r="B31" s="10" t="s">
        <v>3</v>
      </c>
      <c r="C31" s="10" t="s">
        <v>2</v>
      </c>
      <c r="D31" s="16"/>
      <c r="E31" s="17"/>
      <c r="F31" s="11"/>
      <c r="G31" s="11"/>
      <c r="H31" s="11"/>
      <c r="I31" s="17"/>
      <c r="J31" s="11"/>
      <c r="K31" s="12"/>
      <c r="L31" s="12"/>
      <c r="M31" s="10"/>
      <c r="N31" s="10" t="s">
        <v>2</v>
      </c>
      <c r="O31" s="11"/>
      <c r="P31" s="11"/>
      <c r="Q31" s="14"/>
    </row>
    <row r="32" spans="1:17">
      <c r="A32" s="9"/>
      <c r="B32" s="10" t="s">
        <v>3</v>
      </c>
      <c r="C32" s="10" t="s">
        <v>2</v>
      </c>
      <c r="D32" s="16"/>
      <c r="E32" s="17"/>
      <c r="F32" s="11"/>
      <c r="G32" s="11"/>
      <c r="H32" s="11"/>
      <c r="I32" s="17"/>
      <c r="J32" s="11"/>
      <c r="K32" s="12"/>
      <c r="L32" s="12"/>
      <c r="M32" s="10"/>
      <c r="N32" s="10" t="s">
        <v>2</v>
      </c>
      <c r="O32" s="11"/>
      <c r="P32" s="11"/>
      <c r="Q32" s="14"/>
    </row>
    <row r="33" spans="1:17">
      <c r="A33" s="9"/>
      <c r="B33" s="10" t="s">
        <v>3</v>
      </c>
      <c r="C33" s="10" t="s">
        <v>2</v>
      </c>
      <c r="D33" s="16"/>
      <c r="E33" s="17"/>
      <c r="F33" s="11"/>
      <c r="G33" s="11"/>
      <c r="H33" s="11"/>
      <c r="I33" s="17"/>
      <c r="J33" s="11"/>
      <c r="K33" s="12"/>
      <c r="L33" s="12"/>
      <c r="M33" s="10"/>
      <c r="N33" s="10" t="s">
        <v>2</v>
      </c>
      <c r="O33" s="11"/>
      <c r="P33" s="11"/>
      <c r="Q33" s="14"/>
    </row>
    <row r="34" spans="1:17">
      <c r="A34" s="9"/>
      <c r="B34" s="10" t="s">
        <v>3</v>
      </c>
      <c r="C34" s="10" t="s">
        <v>2</v>
      </c>
      <c r="D34" s="16"/>
      <c r="E34" s="17"/>
      <c r="F34" s="11"/>
      <c r="G34" s="11"/>
      <c r="H34" s="11"/>
      <c r="I34" s="17"/>
      <c r="J34" s="11"/>
      <c r="K34" s="12"/>
      <c r="L34" s="12"/>
      <c r="M34" s="10"/>
      <c r="N34" s="10" t="s">
        <v>2</v>
      </c>
      <c r="O34" s="11"/>
      <c r="P34" s="11"/>
      <c r="Q34" s="14"/>
    </row>
    <row r="35" spans="1:17">
      <c r="A35" s="9"/>
      <c r="B35" s="10" t="s">
        <v>3</v>
      </c>
      <c r="C35" s="10" t="s">
        <v>2</v>
      </c>
      <c r="D35" s="16"/>
      <c r="E35" s="17"/>
      <c r="F35" s="11"/>
      <c r="G35" s="11"/>
      <c r="H35" s="11"/>
      <c r="I35" s="17"/>
      <c r="J35" s="11"/>
      <c r="K35" s="12"/>
      <c r="L35" s="12"/>
      <c r="M35" s="10"/>
      <c r="N35" s="10" t="s">
        <v>2</v>
      </c>
      <c r="O35" s="11"/>
      <c r="P35" s="11"/>
      <c r="Q35" s="14"/>
    </row>
    <row r="36" spans="1:17">
      <c r="A36" s="9"/>
      <c r="B36" s="10" t="s">
        <v>3</v>
      </c>
      <c r="C36" s="10" t="s">
        <v>2</v>
      </c>
      <c r="D36" s="16"/>
      <c r="E36" s="17"/>
      <c r="F36" s="11"/>
      <c r="G36" s="11"/>
      <c r="H36" s="11"/>
      <c r="I36" s="17"/>
      <c r="J36" s="11"/>
      <c r="K36" s="12"/>
      <c r="L36" s="12"/>
      <c r="M36" s="10"/>
      <c r="N36" s="10" t="s">
        <v>2</v>
      </c>
      <c r="O36" s="11"/>
      <c r="P36" s="11"/>
      <c r="Q36" s="14"/>
    </row>
    <row r="37" spans="1:17">
      <c r="A37" s="9"/>
      <c r="B37" s="10" t="s">
        <v>3</v>
      </c>
      <c r="C37" s="10" t="s">
        <v>2</v>
      </c>
      <c r="D37" s="16"/>
      <c r="E37" s="17"/>
      <c r="F37" s="11"/>
      <c r="G37" s="11"/>
      <c r="H37" s="11"/>
      <c r="I37" s="17"/>
      <c r="J37" s="11"/>
      <c r="K37" s="12"/>
      <c r="L37" s="12"/>
      <c r="M37" s="10"/>
      <c r="N37" s="10" t="s">
        <v>2</v>
      </c>
      <c r="O37" s="11"/>
      <c r="P37" s="11"/>
      <c r="Q37" s="14"/>
    </row>
    <row r="38" spans="1:17">
      <c r="A38" s="9"/>
      <c r="B38" s="10" t="s">
        <v>3</v>
      </c>
      <c r="C38" s="10" t="s">
        <v>2</v>
      </c>
      <c r="D38" s="16"/>
      <c r="E38" s="17"/>
      <c r="F38" s="11"/>
      <c r="G38" s="11"/>
      <c r="H38" s="11"/>
      <c r="I38" s="17"/>
      <c r="J38" s="11"/>
      <c r="K38" s="12"/>
      <c r="L38" s="12"/>
      <c r="M38" s="10"/>
      <c r="N38" s="10" t="s">
        <v>2</v>
      </c>
      <c r="O38" s="11"/>
      <c r="P38" s="11"/>
      <c r="Q38" s="14"/>
    </row>
    <row r="39" spans="1:17">
      <c r="A39" s="9"/>
      <c r="B39" s="10" t="s">
        <v>3</v>
      </c>
      <c r="C39" s="10" t="s">
        <v>2</v>
      </c>
      <c r="D39" s="16"/>
      <c r="E39" s="17"/>
      <c r="F39" s="11"/>
      <c r="G39" s="11"/>
      <c r="H39" s="11"/>
      <c r="I39" s="17"/>
      <c r="J39" s="11"/>
      <c r="K39" s="12"/>
      <c r="L39" s="12"/>
      <c r="M39" s="10"/>
      <c r="N39" s="10" t="s">
        <v>2</v>
      </c>
      <c r="O39" s="11"/>
      <c r="P39" s="11"/>
      <c r="Q39" s="14"/>
    </row>
    <row r="40" spans="1:17">
      <c r="A40" s="9"/>
      <c r="B40" s="10" t="s">
        <v>3</v>
      </c>
      <c r="C40" s="10" t="s">
        <v>2</v>
      </c>
      <c r="D40" s="16"/>
      <c r="E40" s="17"/>
      <c r="F40" s="11"/>
      <c r="G40" s="11"/>
      <c r="H40" s="11"/>
      <c r="I40" s="17"/>
      <c r="J40" s="11"/>
      <c r="K40" s="12"/>
      <c r="L40" s="12"/>
      <c r="M40" s="10"/>
      <c r="N40" s="10" t="s">
        <v>2</v>
      </c>
      <c r="O40" s="11"/>
      <c r="P40" s="11"/>
      <c r="Q40" s="14"/>
    </row>
    <row r="41" spans="1:17">
      <c r="A41" s="9"/>
      <c r="B41" s="10" t="s">
        <v>3</v>
      </c>
      <c r="C41" s="10" t="s">
        <v>2</v>
      </c>
      <c r="D41" s="16"/>
      <c r="E41" s="17"/>
      <c r="F41" s="11"/>
      <c r="G41" s="11"/>
      <c r="H41" s="11"/>
      <c r="I41" s="17"/>
      <c r="J41" s="11"/>
      <c r="K41" s="12"/>
      <c r="L41" s="12"/>
      <c r="M41" s="10"/>
      <c r="N41" s="10" t="s">
        <v>2</v>
      </c>
      <c r="O41" s="11"/>
      <c r="P41" s="11"/>
      <c r="Q41" s="14"/>
    </row>
    <row r="42" spans="1:17">
      <c r="A42" s="9"/>
      <c r="B42" s="10" t="s">
        <v>3</v>
      </c>
      <c r="C42" s="10" t="s">
        <v>2</v>
      </c>
      <c r="D42" s="16"/>
      <c r="E42" s="17"/>
      <c r="F42" s="11"/>
      <c r="G42" s="11"/>
      <c r="H42" s="11"/>
      <c r="I42" s="17"/>
      <c r="J42" s="11"/>
      <c r="K42" s="12"/>
      <c r="L42" s="12"/>
      <c r="M42" s="10"/>
      <c r="N42" s="10" t="s">
        <v>2</v>
      </c>
      <c r="O42" s="11"/>
      <c r="P42" s="11"/>
      <c r="Q42" s="14"/>
    </row>
    <row r="43" spans="1:17">
      <c r="A43" s="9"/>
      <c r="B43" s="10" t="s">
        <v>3</v>
      </c>
      <c r="C43" s="10" t="s">
        <v>2</v>
      </c>
      <c r="D43" s="16"/>
      <c r="E43" s="17"/>
      <c r="F43" s="11"/>
      <c r="G43" s="11"/>
      <c r="H43" s="11"/>
      <c r="I43" s="17"/>
      <c r="J43" s="11"/>
      <c r="K43" s="12"/>
      <c r="L43" s="12"/>
      <c r="M43" s="10"/>
      <c r="N43" s="10" t="s">
        <v>2</v>
      </c>
      <c r="O43" s="11"/>
      <c r="P43" s="11"/>
      <c r="Q43" s="14"/>
    </row>
    <row r="44" spans="1:17">
      <c r="A44" s="9"/>
      <c r="B44" s="10" t="s">
        <v>3</v>
      </c>
      <c r="C44" s="10" t="s">
        <v>2</v>
      </c>
      <c r="D44" s="16"/>
      <c r="E44" s="17"/>
      <c r="F44" s="11"/>
      <c r="G44" s="11"/>
      <c r="H44" s="11"/>
      <c r="I44" s="17"/>
      <c r="J44" s="11"/>
      <c r="K44" s="12"/>
      <c r="L44" s="12"/>
      <c r="M44" s="10"/>
      <c r="N44" s="10" t="s">
        <v>2</v>
      </c>
      <c r="O44" s="11"/>
      <c r="P44" s="11"/>
      <c r="Q44" s="14"/>
    </row>
    <row r="45" spans="1:17">
      <c r="A45" s="9"/>
      <c r="B45" s="10" t="s">
        <v>3</v>
      </c>
      <c r="C45" s="10" t="s">
        <v>2</v>
      </c>
      <c r="D45" s="16"/>
      <c r="E45" s="17"/>
      <c r="F45" s="11"/>
      <c r="G45" s="11"/>
      <c r="H45" s="11"/>
      <c r="I45" s="17"/>
      <c r="J45" s="11"/>
      <c r="K45" s="12"/>
      <c r="L45" s="12"/>
      <c r="M45" s="10"/>
      <c r="N45" s="10" t="s">
        <v>2</v>
      </c>
      <c r="O45" s="11"/>
      <c r="P45" s="11"/>
      <c r="Q45" s="14"/>
    </row>
  </sheetData>
  <mergeCells count="1">
    <mergeCell ref="A2:A3"/>
  </mergeCells>
  <phoneticPr fontId="8"/>
  <dataValidations count="3">
    <dataValidation type="list" allowBlank="1" showInputMessage="1" showErrorMessage="1" sqref="C6:C45">
      <formula1>"　,BB,WB"</formula1>
    </dataValidation>
    <dataValidation type="list" allowBlank="1" showInputMessage="1" showErrorMessage="1" sqref="B6:B45">
      <formula1>"　 ,Normal,Abnormal,Boundary"</formula1>
    </dataValidation>
    <dataValidation type="list" allowBlank="1" showInputMessage="1" showErrorMessage="1" sqref="K6:K8 L9:L14 M15 N16:N45">
      <formula1>"　,OK,NG"</formula1>
    </dataValidation>
  </dataValidations>
  <hyperlinks>
    <hyperlink ref="M6" r:id="rId1"/>
  </hyperlinks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OM-Login</vt:lpstr>
    </vt:vector>
  </TitlesOfParts>
  <Company>2NF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 Hanh</dc:creator>
  <cp:lastModifiedBy>Windows User</cp:lastModifiedBy>
  <dcterms:created xsi:type="dcterms:W3CDTF">2014-04-25T02:26:18Z</dcterms:created>
  <dcterms:modified xsi:type="dcterms:W3CDTF">2020-10-26T08:49:43Z</dcterms:modified>
</cp:coreProperties>
</file>