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GitHub\SKU_2023\Дисциплины\Модели и методы интеллектуального анализа данных\Выборочный метод\"/>
    </mc:Choice>
  </mc:AlternateContent>
  <bookViews>
    <workbookView xWindow="480" yWindow="45" windowWidth="27795" windowHeight="12600"/>
  </bookViews>
  <sheets>
    <sheet name="Лист1" sheetId="1" r:id="rId1"/>
    <sheet name="Лист2" sheetId="2" r:id="rId2"/>
    <sheet name="Лист3" sheetId="3" r:id="rId3"/>
  </sheets>
  <definedNames>
    <definedName name="коэф_корр">Лист1!#REF!</definedName>
    <definedName name="сумм_кв_у">Лист1!#REF!</definedName>
    <definedName name="сумм_кв_х">Лист1!#REF!</definedName>
    <definedName name="сумм_произв">Лист1!#REF!</definedName>
    <definedName name="уср">Лист1!#REF!</definedName>
    <definedName name="хср">Лист1!#REF!</definedName>
  </definedNames>
  <calcPr calcId="152511"/>
</workbook>
</file>

<file path=xl/calcChain.xml><?xml version="1.0" encoding="utf-8"?>
<calcChain xmlns="http://schemas.openxmlformats.org/spreadsheetml/2006/main">
  <c r="C9" i="1" l="1"/>
  <c r="H19" i="1"/>
  <c r="H20" i="1" s="1"/>
  <c r="H14" i="1"/>
  <c r="E9" i="1"/>
  <c r="H12" i="1"/>
  <c r="G13" i="1"/>
  <c r="G5" i="1"/>
  <c r="G6" i="1"/>
  <c r="G8" i="1"/>
  <c r="G4" i="1"/>
  <c r="G9" i="1" s="1"/>
  <c r="F5" i="1"/>
  <c r="F6" i="1"/>
  <c r="F7" i="1"/>
  <c r="G7" i="1" s="1"/>
  <c r="F8" i="1"/>
  <c r="F4" i="1"/>
  <c r="F9" i="1" s="1"/>
  <c r="J21" i="1" l="1"/>
  <c r="H21" i="1"/>
  <c r="E8" i="1"/>
  <c r="E7" i="1"/>
  <c r="E5" i="1"/>
  <c r="E6" i="1"/>
  <c r="E4" i="1"/>
  <c r="H13" i="1"/>
  <c r="H15" i="1" s="1"/>
  <c r="H16" i="1" s="1"/>
  <c r="J17" i="1" l="1"/>
  <c r="H17" i="1"/>
</calcChain>
</file>

<file path=xl/sharedStrings.xml><?xml version="1.0" encoding="utf-8"?>
<sst xmlns="http://schemas.openxmlformats.org/spreadsheetml/2006/main" count="24" uniqueCount="24">
  <si>
    <t>14-16</t>
  </si>
  <si>
    <t>16-18</t>
  </si>
  <si>
    <t>18-20</t>
  </si>
  <si>
    <t>20-22</t>
  </si>
  <si>
    <t>22-24</t>
  </si>
  <si>
    <t>Возраст, лет, x</t>
  </si>
  <si>
    <t>Количество</t>
  </si>
  <si>
    <t>студентов, f</t>
  </si>
  <si>
    <t>Середина</t>
  </si>
  <si>
    <r>
      <t xml:space="preserve">интервала, </t>
    </r>
    <r>
      <rPr>
        <b/>
        <i/>
        <sz val="12"/>
        <color rgb="FF000000"/>
        <rFont val="Times New Roman"/>
        <family val="1"/>
        <charset val="204"/>
      </rPr>
      <t>х'</t>
    </r>
  </si>
  <si>
    <t>x' ∙ f</t>
  </si>
  <si>
    <r>
      <t>(</t>
    </r>
    <r>
      <rPr>
        <b/>
        <i/>
        <sz val="12"/>
        <color rgb="FF000000"/>
        <rFont val="Times New Roman"/>
        <family val="1"/>
        <charset val="204"/>
      </rPr>
      <t>х</t>
    </r>
    <r>
      <rPr>
        <b/>
        <i/>
        <vertAlign val="subscript"/>
        <sz val="12"/>
        <color rgb="FF000000"/>
        <rFont val="Times New Roman"/>
        <family val="1"/>
        <charset val="204"/>
      </rPr>
      <t>i</t>
    </r>
    <r>
      <rPr>
        <b/>
        <i/>
        <sz val="12"/>
        <color rgb="FF000000"/>
        <rFont val="Times New Roman"/>
        <family val="1"/>
        <charset val="204"/>
      </rPr>
      <t xml:space="preserve">' </t>
    </r>
    <r>
      <rPr>
        <b/>
        <sz val="12"/>
        <color rgb="FF000000"/>
        <rFont val="Times New Roman"/>
        <family val="1"/>
        <charset val="204"/>
      </rPr>
      <t>- )</t>
    </r>
    <r>
      <rPr>
        <b/>
        <vertAlign val="superscript"/>
        <sz val="12"/>
        <color rgb="FF000000"/>
        <rFont val="Times New Roman"/>
        <family val="1"/>
        <charset val="204"/>
      </rPr>
      <t>2</t>
    </r>
  </si>
  <si>
    <r>
      <t>(</t>
    </r>
    <r>
      <rPr>
        <b/>
        <i/>
        <sz val="12"/>
        <color rgb="FF000000"/>
        <rFont val="Times New Roman"/>
        <family val="1"/>
        <charset val="204"/>
      </rPr>
      <t>х</t>
    </r>
    <r>
      <rPr>
        <b/>
        <i/>
        <vertAlign val="subscript"/>
        <sz val="12"/>
        <color rgb="FF000000"/>
        <rFont val="Times New Roman"/>
        <family val="1"/>
        <charset val="204"/>
      </rPr>
      <t>i</t>
    </r>
    <r>
      <rPr>
        <b/>
        <i/>
        <sz val="12"/>
        <color rgb="FF000000"/>
        <rFont val="Times New Roman"/>
        <family val="1"/>
        <charset val="204"/>
      </rPr>
      <t xml:space="preserve">' </t>
    </r>
    <r>
      <rPr>
        <b/>
        <sz val="12"/>
        <color rgb="FF000000"/>
        <rFont val="Times New Roman"/>
        <family val="1"/>
        <charset val="204"/>
      </rPr>
      <t>- )</t>
    </r>
    <r>
      <rPr>
        <b/>
        <vertAlign val="superscript"/>
        <sz val="12"/>
        <color rgb="FF000000"/>
        <rFont val="Times New Roman"/>
        <family val="1"/>
        <charset val="204"/>
      </rPr>
      <t xml:space="preserve">2 </t>
    </r>
    <r>
      <rPr>
        <b/>
        <sz val="12"/>
        <color rgb="FF000000"/>
        <rFont val="Times New Roman"/>
        <family val="1"/>
        <charset val="204"/>
      </rPr>
      <t>· f</t>
    </r>
    <r>
      <rPr>
        <b/>
        <vertAlign val="subscript"/>
        <sz val="12"/>
        <color rgb="FF000000"/>
        <rFont val="Times New Roman"/>
        <family val="1"/>
        <charset val="204"/>
      </rPr>
      <t>i</t>
    </r>
  </si>
  <si>
    <t>Итого:</t>
  </si>
  <si>
    <t>-</t>
  </si>
  <si>
    <t>6.1</t>
  </si>
  <si>
    <t>6.2</t>
  </si>
  <si>
    <t>7</t>
  </si>
  <si>
    <t>&lt;x&lt;</t>
  </si>
  <si>
    <t>9.1</t>
  </si>
  <si>
    <t>9.2</t>
  </si>
  <si>
    <t>9.3</t>
  </si>
  <si>
    <t>&lt;p&gt;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</si>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</sst>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i/>
      <vertAlign val="subscript"/>
      <sz val="12"/>
      <color rgb="FF000000"/>
      <name val="Times New Roman"/>
      <family val="1"/>
      <charset val="204"/>
    </font>
    <font>
      <b/>
      <vertAlign val="superscript"/>
      <sz val="12"/>
      <color rgb="FF000000"/>
      <name val="Times New Roman"/>
      <family val="1"/>
      <charset val="204"/>
    </font>
    <font>
      <b/>
      <vertAlign val="subscript"/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0</xdr:rowOff>
    </xdr:from>
    <xdr:to>
      <xdr:col>5</xdr:col>
      <xdr:colOff>771525</xdr:colOff>
      <xdr:row>0</xdr:row>
      <xdr:rowOff>0</xdr:rowOff>
    </xdr:to>
    <xdr:pic>
      <xdr:nvPicPr>
        <xdr:cNvPr id="38" name="Рисунок 4" descr="Описание: https://studbooks.net/imag_/43/228219/image00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5362575"/>
          <a:ext cx="23050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32658</xdr:colOff>
      <xdr:row>10</xdr:row>
      <xdr:rowOff>16331</xdr:rowOff>
    </xdr:from>
    <xdr:to>
      <xdr:col>5</xdr:col>
      <xdr:colOff>56990</xdr:colOff>
      <xdr:row>32</xdr:row>
      <xdr:rowOff>5443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2258" y="2492831"/>
          <a:ext cx="4079261" cy="4180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abSelected="1" zoomScale="115" zoomScaleNormal="115" workbookViewId="0">
      <selection activeCell="K11" sqref="K11"/>
    </sheetView>
  </sheetViews>
  <sheetFormatPr defaultRowHeight="15" x14ac:dyDescent="0.25"/>
  <cols>
    <col min="2" max="2" width="16.42578125" customWidth="1"/>
    <col min="3" max="4" width="17.140625" customWidth="1"/>
    <col min="5" max="5" width="10.140625" customWidth="1"/>
    <col min="6" max="6" width="8.42578125" customWidth="1"/>
    <col min="7" max="7" width="11.28515625" bestFit="1" customWidth="1"/>
  </cols>
  <sheetData>
    <row r="1" spans="2:8" ht="15.75" thickBot="1" x14ac:dyDescent="0.3"/>
    <row r="2" spans="2:8" ht="31.5" x14ac:dyDescent="0.25">
      <c r="B2" s="8" t="s">
        <v>5</v>
      </c>
      <c r="C2" s="1" t="s">
        <v>6</v>
      </c>
      <c r="D2" s="1" t="s">
        <v>8</v>
      </c>
      <c r="E2" s="8" t="s">
        <v>10</v>
      </c>
      <c r="F2" s="8" t="s">
        <v>11</v>
      </c>
      <c r="G2" s="8" t="s">
        <v>12</v>
      </c>
    </row>
    <row r="3" spans="2:8" ht="32.25" thickBot="1" x14ac:dyDescent="0.3">
      <c r="B3" s="9"/>
      <c r="C3" s="2" t="s">
        <v>7</v>
      </c>
      <c r="D3" s="2" t="s">
        <v>9</v>
      </c>
      <c r="E3" s="9"/>
      <c r="F3" s="9"/>
      <c r="G3" s="9"/>
    </row>
    <row r="4" spans="2:8" ht="16.5" thickBot="1" x14ac:dyDescent="0.3">
      <c r="B4" s="3" t="s">
        <v>0</v>
      </c>
      <c r="C4" s="4">
        <v>10</v>
      </c>
      <c r="D4" s="5">
        <v>15</v>
      </c>
      <c r="E4" s="5">
        <f>C4*D4</f>
        <v>150</v>
      </c>
      <c r="F4" s="5">
        <f>POWER(D4-19,2)</f>
        <v>16</v>
      </c>
      <c r="G4" s="5">
        <f>F4*C4</f>
        <v>160</v>
      </c>
    </row>
    <row r="5" spans="2:8" ht="16.5" thickBot="1" x14ac:dyDescent="0.3">
      <c r="B5" s="3" t="s">
        <v>1</v>
      </c>
      <c r="C5" s="4">
        <v>18</v>
      </c>
      <c r="D5" s="5">
        <v>17</v>
      </c>
      <c r="E5" s="5">
        <f t="shared" ref="E5:E8" si="0">C5*D5</f>
        <v>306</v>
      </c>
      <c r="F5" s="5">
        <f t="shared" ref="F5:F8" si="1">POWER(D5-19,2)</f>
        <v>4</v>
      </c>
      <c r="G5" s="5">
        <f t="shared" ref="G5:G8" si="2">F5*C5</f>
        <v>72</v>
      </c>
    </row>
    <row r="6" spans="2:8" ht="16.5" thickBot="1" x14ac:dyDescent="0.3">
      <c r="B6" s="3" t="s">
        <v>2</v>
      </c>
      <c r="C6" s="4">
        <v>32</v>
      </c>
      <c r="D6" s="5">
        <v>19</v>
      </c>
      <c r="E6" s="5">
        <f t="shared" si="0"/>
        <v>608</v>
      </c>
      <c r="F6" s="5">
        <f t="shared" si="1"/>
        <v>0</v>
      </c>
      <c r="G6" s="5">
        <f t="shared" si="2"/>
        <v>0</v>
      </c>
    </row>
    <row r="7" spans="2:8" ht="16.5" thickBot="1" x14ac:dyDescent="0.3">
      <c r="B7" s="3" t="s">
        <v>3</v>
      </c>
      <c r="C7" s="4">
        <v>23</v>
      </c>
      <c r="D7" s="5">
        <v>21</v>
      </c>
      <c r="E7" s="5">
        <f t="shared" si="0"/>
        <v>483</v>
      </c>
      <c r="F7" s="5">
        <f t="shared" si="1"/>
        <v>4</v>
      </c>
      <c r="G7" s="5">
        <f t="shared" si="2"/>
        <v>92</v>
      </c>
    </row>
    <row r="8" spans="2:8" ht="16.5" thickBot="1" x14ac:dyDescent="0.3">
      <c r="B8" s="11" t="s">
        <v>4</v>
      </c>
      <c r="C8" s="12">
        <v>17</v>
      </c>
      <c r="D8" s="5">
        <v>23</v>
      </c>
      <c r="E8" s="5">
        <f t="shared" si="0"/>
        <v>391</v>
      </c>
      <c r="F8" s="5">
        <f t="shared" si="1"/>
        <v>16</v>
      </c>
      <c r="G8" s="5">
        <f t="shared" si="2"/>
        <v>272</v>
      </c>
    </row>
    <row r="9" spans="2:8" ht="16.5" thickBot="1" x14ac:dyDescent="0.3">
      <c r="B9" s="6" t="s">
        <v>13</v>
      </c>
      <c r="C9" s="7">
        <f>SUM(C4:C8)</f>
        <v>100</v>
      </c>
      <c r="D9" s="10" t="s">
        <v>14</v>
      </c>
      <c r="E9" s="7">
        <f>SUM(E4:E8)</f>
        <v>1938</v>
      </c>
      <c r="F9" s="7">
        <f>SUM(F4:F8)</f>
        <v>40</v>
      </c>
      <c r="G9" s="7">
        <f>SUM(G4:G8)</f>
        <v>596</v>
      </c>
    </row>
    <row r="12" spans="2:8" x14ac:dyDescent="0.25">
      <c r="G12" s="13">
        <v>3</v>
      </c>
      <c r="H12">
        <f>E9/C9</f>
        <v>19.38</v>
      </c>
    </row>
    <row r="13" spans="2:8" x14ac:dyDescent="0.25">
      <c r="G13" s="13">
        <f>G12+1</f>
        <v>4</v>
      </c>
      <c r="H13">
        <f>G9/C9</f>
        <v>5.96</v>
      </c>
    </row>
    <row r="14" spans="2:8" x14ac:dyDescent="0.25">
      <c r="G14" s="13">
        <v>5</v>
      </c>
      <c r="H14">
        <f>C9*(100/5)</f>
        <v>2000</v>
      </c>
    </row>
    <row r="15" spans="2:8" x14ac:dyDescent="0.25">
      <c r="G15" s="13" t="s">
        <v>15</v>
      </c>
      <c r="H15">
        <f>SQRT((H13/C9)*(1-(C9/H14)))</f>
        <v>0.23794957449005871</v>
      </c>
    </row>
    <row r="16" spans="2:8" x14ac:dyDescent="0.25">
      <c r="G16" s="13" t="s">
        <v>16</v>
      </c>
      <c r="H16">
        <f>2*H15</f>
        <v>0.47589914898011743</v>
      </c>
    </row>
    <row r="17" spans="7:10" x14ac:dyDescent="0.25">
      <c r="G17" s="13" t="s">
        <v>17</v>
      </c>
      <c r="H17">
        <f>H12-H16</f>
        <v>18.90410085101988</v>
      </c>
      <c r="I17" s="14" t="s">
        <v>18</v>
      </c>
      <c r="J17">
        <f>H12+H16</f>
        <v>19.855899148980118</v>
      </c>
    </row>
    <row r="18" spans="7:10" x14ac:dyDescent="0.25">
      <c r="G18" s="13" t="s">
        <v>23</v>
      </c>
      <c r="H18">
        <v>0.28000000000000003</v>
      </c>
      <c r="I18" s="14"/>
    </row>
    <row r="19" spans="7:10" x14ac:dyDescent="0.25">
      <c r="G19" s="13" t="s">
        <v>19</v>
      </c>
      <c r="H19">
        <f>SQRT(H18*(1-H18)/C9)</f>
        <v>4.48998886412873E-2</v>
      </c>
    </row>
    <row r="20" spans="7:10" x14ac:dyDescent="0.25">
      <c r="G20" s="13" t="s">
        <v>20</v>
      </c>
      <c r="H20">
        <f>2*H19</f>
        <v>8.97997772825746E-2</v>
      </c>
    </row>
    <row r="21" spans="7:10" x14ac:dyDescent="0.25">
      <c r="G21" s="13" t="s">
        <v>21</v>
      </c>
      <c r="H21">
        <f>H18-H20</f>
        <v>0.19020022271742543</v>
      </c>
      <c r="I21" s="15" t="s">
        <v>22</v>
      </c>
      <c r="J21">
        <f>H18+H20</f>
        <v>0.36979977728257463</v>
      </c>
    </row>
    <row r="22" spans="7:10" x14ac:dyDescent="0.25">
      <c r="G22" s="13"/>
    </row>
    <row r="23" spans="7:10" x14ac:dyDescent="0.25">
      <c r="G23" s="13"/>
    </row>
    <row r="24" spans="7:10" x14ac:dyDescent="0.25">
      <c r="G24" s="13"/>
    </row>
    <row r="25" spans="7:10" x14ac:dyDescent="0.25">
      <c r="G25" s="13"/>
    </row>
    <row r="26" spans="7:10" x14ac:dyDescent="0.25">
      <c r="G26" s="13"/>
    </row>
    <row r="27" spans="7:10" x14ac:dyDescent="0.25">
      <c r="G27" s="13"/>
    </row>
  </sheetData>
  <dataConsolidate/>
  <mergeCells count="4">
    <mergeCell ref="B2:B3"/>
    <mergeCell ref="E2:E3"/>
    <mergeCell ref="F2:F3"/>
    <mergeCell ref="G2:G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</dc:creator>
  <cp:lastModifiedBy>ARTYOM</cp:lastModifiedBy>
  <dcterms:created xsi:type="dcterms:W3CDTF">2023-03-04T04:13:50Z</dcterms:created>
  <dcterms:modified xsi:type="dcterms:W3CDTF">2023-04-04T08:21:43Z</dcterms:modified>
</cp:coreProperties>
</file>