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900" yWindow="675" windowWidth="20730" windowHeight="11760" activeTab="3"/>
  </bookViews>
  <sheets>
    <sheet name="Bike Sales" sheetId="1" r:id="rId1"/>
    <sheet name="WORKSHEET" sheetId="2" r:id="rId2"/>
    <sheet name="PIVOT TABL" sheetId="6" r:id="rId3"/>
    <sheet name="DASHBOARD" sheetId="4" r:id="rId4"/>
  </sheets>
  <definedNames>
    <definedName name="Slicer_Customer_Gender">#N/A</definedName>
    <definedName name="Slicer_Product_Description">#N/A</definedName>
    <definedName name="Slicer_State">#N/A</definedName>
  </definedNames>
  <calcPr calcId="144525"/>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I89" i="2" l="1"/>
  <c r="S90" i="2" l="1"/>
  <c r="R90" i="2"/>
  <c r="S87" i="2"/>
  <c r="R87" i="2"/>
  <c r="S88" i="2"/>
  <c r="R88" i="2"/>
  <c r="S23" i="2"/>
  <c r="R23" i="2"/>
  <c r="S86" i="2"/>
  <c r="R86" i="2"/>
  <c r="S85" i="2"/>
  <c r="R85" i="2"/>
  <c r="S84" i="2"/>
  <c r="R84" i="2"/>
  <c r="S83" i="2"/>
  <c r="R83" i="2"/>
  <c r="S82" i="2"/>
  <c r="R82" i="2"/>
  <c r="S20" i="2"/>
  <c r="R20" i="2"/>
  <c r="S80" i="2"/>
  <c r="R80" i="2"/>
  <c r="S79" i="2"/>
  <c r="R79" i="2"/>
  <c r="S78" i="2"/>
  <c r="R78" i="2"/>
  <c r="S77" i="2"/>
  <c r="R77" i="2"/>
  <c r="S76" i="2"/>
  <c r="R76" i="2"/>
  <c r="S75" i="2"/>
  <c r="R75" i="2"/>
  <c r="S74" i="2"/>
  <c r="R74" i="2"/>
  <c r="S81" i="2"/>
  <c r="R81" i="2"/>
  <c r="S72" i="2"/>
  <c r="R72" i="2"/>
  <c r="S71" i="2"/>
  <c r="R71" i="2"/>
  <c r="S70" i="2"/>
  <c r="R70" i="2"/>
  <c r="S73" i="2"/>
  <c r="R73" i="2"/>
  <c r="S69" i="2"/>
  <c r="R69" i="2"/>
  <c r="S68" i="2"/>
  <c r="R68" i="2"/>
  <c r="S66" i="2"/>
  <c r="R66" i="2"/>
  <c r="S65" i="2"/>
  <c r="R65" i="2"/>
  <c r="S64" i="2"/>
  <c r="R64" i="2"/>
  <c r="S67" i="2"/>
  <c r="R67" i="2"/>
  <c r="S62" i="2"/>
  <c r="R62" i="2"/>
  <c r="S63" i="2"/>
  <c r="R63" i="2"/>
  <c r="S60" i="2"/>
  <c r="R60" i="2"/>
  <c r="S59" i="2"/>
  <c r="R59" i="2"/>
  <c r="S58" i="2"/>
  <c r="R58" i="2"/>
  <c r="S57" i="2"/>
  <c r="R57" i="2"/>
  <c r="S56" i="2"/>
  <c r="R56" i="2"/>
  <c r="S55" i="2"/>
  <c r="R55" i="2"/>
  <c r="S61" i="2"/>
  <c r="R61" i="2"/>
  <c r="S53" i="2"/>
  <c r="R53" i="2"/>
  <c r="S52" i="2"/>
  <c r="R52" i="2"/>
  <c r="S51" i="2"/>
  <c r="R51" i="2"/>
  <c r="S19" i="2"/>
  <c r="R19" i="2"/>
  <c r="S49" i="2"/>
  <c r="R49" i="2"/>
  <c r="S14" i="2"/>
  <c r="R14" i="2"/>
  <c r="S11" i="2"/>
  <c r="R11" i="2"/>
  <c r="S46" i="2"/>
  <c r="R46" i="2"/>
  <c r="S45" i="2"/>
  <c r="R45" i="2"/>
  <c r="S54" i="2"/>
  <c r="R54" i="2"/>
  <c r="S43" i="2"/>
  <c r="R43" i="2"/>
  <c r="S50" i="2"/>
  <c r="R50" i="2"/>
  <c r="S41" i="2"/>
  <c r="R41" i="2"/>
  <c r="S40" i="2"/>
  <c r="R40" i="2"/>
  <c r="S48" i="2"/>
  <c r="R48" i="2"/>
  <c r="S38" i="2"/>
  <c r="R38" i="2"/>
  <c r="S47" i="2"/>
  <c r="R47" i="2"/>
  <c r="S44" i="2"/>
  <c r="R44" i="2"/>
  <c r="S35" i="2"/>
  <c r="R35" i="2"/>
  <c r="S34" i="2"/>
  <c r="R34" i="2"/>
  <c r="S33" i="2"/>
  <c r="R33" i="2"/>
  <c r="S32" i="2"/>
  <c r="R32" i="2"/>
  <c r="S9" i="2"/>
  <c r="R9" i="2"/>
  <c r="S8" i="2"/>
  <c r="R8" i="2"/>
  <c r="S29" i="2"/>
  <c r="R29" i="2"/>
  <c r="S28" i="2"/>
  <c r="R28" i="2"/>
  <c r="S6" i="2"/>
  <c r="R6" i="2"/>
  <c r="S26" i="2"/>
  <c r="R26" i="2"/>
  <c r="S25" i="2"/>
  <c r="R25" i="2"/>
  <c r="S42" i="2"/>
  <c r="R42" i="2"/>
  <c r="S39" i="2"/>
  <c r="R39" i="2"/>
  <c r="S22" i="2"/>
  <c r="R22" i="2"/>
  <c r="S21" i="2"/>
  <c r="R21" i="2"/>
  <c r="S37" i="2"/>
  <c r="R37" i="2"/>
  <c r="S4" i="2"/>
  <c r="R4" i="2"/>
  <c r="S18" i="2"/>
  <c r="R18" i="2"/>
  <c r="S17" i="2"/>
  <c r="R17" i="2"/>
  <c r="S16" i="2"/>
  <c r="R16" i="2"/>
  <c r="S15" i="2"/>
  <c r="R15" i="2"/>
  <c r="S36" i="2"/>
  <c r="R36" i="2"/>
  <c r="S13" i="2"/>
  <c r="R13" i="2"/>
  <c r="S12" i="2"/>
  <c r="R12" i="2"/>
  <c r="S31" i="2"/>
  <c r="R31" i="2"/>
  <c r="S10" i="2"/>
  <c r="R10" i="2"/>
  <c r="S30" i="2"/>
  <c r="R30" i="2"/>
  <c r="S89" i="2"/>
  <c r="R89" i="2"/>
  <c r="S7" i="2"/>
  <c r="R7" i="2"/>
  <c r="S2" i="2"/>
  <c r="R2" i="2"/>
  <c r="S5" i="2"/>
  <c r="R5" i="2"/>
  <c r="S27" i="2"/>
  <c r="R27" i="2"/>
  <c r="S3" i="2"/>
  <c r="R3" i="2"/>
  <c r="S24" i="2"/>
  <c r="R24" i="2"/>
  <c r="S90" i="1"/>
  <c r="R90" i="1"/>
  <c r="S89" i="1"/>
  <c r="R89" i="1"/>
  <c r="S88" i="1"/>
  <c r="R88" i="1"/>
  <c r="S87" i="1"/>
  <c r="R87" i="1"/>
  <c r="S86" i="1"/>
  <c r="R86" i="1"/>
  <c r="S85" i="1"/>
  <c r="R85" i="1"/>
  <c r="S84" i="1"/>
  <c r="R84" i="1"/>
  <c r="S83" i="1"/>
  <c r="R83" i="1"/>
  <c r="S82" i="1"/>
  <c r="R82" i="1"/>
  <c r="S81" i="1"/>
  <c r="R81" i="1"/>
  <c r="S80" i="1"/>
  <c r="R80" i="1"/>
  <c r="S79" i="1"/>
  <c r="R79" i="1"/>
  <c r="S78" i="1"/>
  <c r="R78" i="1"/>
  <c r="S77" i="1"/>
  <c r="R77" i="1"/>
  <c r="S76" i="1"/>
  <c r="R76" i="1"/>
  <c r="S75" i="1"/>
  <c r="R75" i="1"/>
  <c r="S74" i="1"/>
  <c r="R74" i="1"/>
  <c r="S73" i="1"/>
  <c r="R73" i="1"/>
  <c r="S72" i="1"/>
  <c r="R72" i="1"/>
  <c r="S71" i="1"/>
  <c r="R71" i="1"/>
  <c r="S70" i="1"/>
  <c r="R70" i="1"/>
  <c r="S69" i="1"/>
  <c r="R69" i="1"/>
  <c r="S68" i="1"/>
  <c r="R68" i="1"/>
  <c r="S67" i="1"/>
  <c r="R67" i="1"/>
  <c r="S66" i="1"/>
  <c r="R66" i="1"/>
  <c r="S65" i="1"/>
  <c r="R65" i="1"/>
  <c r="S64" i="1"/>
  <c r="R64" i="1"/>
  <c r="S63" i="1"/>
  <c r="R63" i="1"/>
  <c r="S62" i="1"/>
  <c r="R62" i="1"/>
  <c r="S61" i="1"/>
  <c r="R61" i="1"/>
  <c r="S60" i="1"/>
  <c r="R60" i="1"/>
  <c r="S59" i="1"/>
  <c r="R59" i="1"/>
  <c r="S58" i="1"/>
  <c r="R58" i="1"/>
  <c r="S57" i="1"/>
  <c r="R57" i="1"/>
  <c r="S56" i="1"/>
  <c r="R56" i="1"/>
  <c r="S55" i="1"/>
  <c r="R55" i="1"/>
  <c r="S54" i="1"/>
  <c r="R54" i="1"/>
  <c r="S53" i="1"/>
  <c r="R53" i="1"/>
  <c r="S52" i="1"/>
  <c r="R52" i="1"/>
  <c r="S51" i="1"/>
  <c r="R51" i="1"/>
  <c r="S50" i="1"/>
  <c r="R50" i="1"/>
  <c r="S49" i="1"/>
  <c r="R49" i="1"/>
  <c r="S48" i="1"/>
  <c r="R48" i="1"/>
  <c r="S47" i="1"/>
  <c r="R47" i="1"/>
  <c r="S46" i="1"/>
  <c r="R46" i="1"/>
  <c r="S45" i="1"/>
  <c r="R45" i="1"/>
  <c r="S44" i="1"/>
  <c r="R44" i="1"/>
  <c r="S43" i="1"/>
  <c r="R43" i="1"/>
  <c r="S42" i="1"/>
  <c r="R42" i="1"/>
  <c r="S41" i="1"/>
  <c r="R41" i="1"/>
  <c r="S40" i="1"/>
  <c r="R40" i="1"/>
  <c r="S39" i="1"/>
  <c r="R39" i="1"/>
  <c r="S38" i="1"/>
  <c r="R38" i="1"/>
  <c r="S37" i="1"/>
  <c r="R37" i="1"/>
  <c r="S36" i="1"/>
  <c r="R36" i="1"/>
  <c r="S35" i="1"/>
  <c r="R35" i="1"/>
  <c r="S34" i="1"/>
  <c r="R34" i="1"/>
  <c r="S33" i="1"/>
  <c r="R33" i="1"/>
  <c r="S32" i="1"/>
  <c r="R32" i="1"/>
  <c r="S31" i="1"/>
  <c r="R31" i="1"/>
  <c r="S30" i="1"/>
  <c r="R30" i="1"/>
  <c r="S29" i="1"/>
  <c r="R29" i="1"/>
  <c r="S28" i="1"/>
  <c r="R28" i="1"/>
  <c r="S27" i="1"/>
  <c r="R27" i="1"/>
  <c r="S26" i="1"/>
  <c r="R26" i="1"/>
  <c r="S25" i="1"/>
  <c r="R25" i="1"/>
  <c r="S24" i="1"/>
  <c r="R24" i="1"/>
  <c r="S23" i="1"/>
  <c r="R23" i="1"/>
  <c r="S22" i="1"/>
  <c r="R22" i="1"/>
  <c r="S21" i="1"/>
  <c r="R21" i="1"/>
  <c r="S20" i="1"/>
  <c r="R20" i="1"/>
  <c r="S19" i="1"/>
  <c r="R19" i="1"/>
  <c r="S18" i="1"/>
  <c r="R18" i="1"/>
  <c r="S17" i="1"/>
  <c r="R17" i="1"/>
  <c r="S16" i="1"/>
  <c r="R16" i="1"/>
  <c r="S15" i="1"/>
  <c r="R15" i="1"/>
  <c r="S14" i="1"/>
  <c r="R14" i="1"/>
  <c r="S13" i="1"/>
  <c r="R13" i="1"/>
  <c r="S12" i="1"/>
  <c r="R12" i="1"/>
  <c r="S11" i="1"/>
  <c r="R11" i="1"/>
  <c r="S10" i="1"/>
  <c r="R10" i="1"/>
  <c r="S9" i="1"/>
  <c r="R9" i="1"/>
  <c r="S8" i="1"/>
  <c r="R8" i="1"/>
  <c r="S7" i="1"/>
  <c r="R7" i="1"/>
  <c r="S6" i="1"/>
  <c r="R6" i="1"/>
  <c r="S5" i="1"/>
  <c r="R5" i="1"/>
  <c r="S4" i="1"/>
  <c r="R4" i="1"/>
  <c r="S3" i="1"/>
  <c r="R3" i="1"/>
  <c r="S2" i="1"/>
  <c r="R2" i="1"/>
</calcChain>
</file>

<file path=xl/sharedStrings.xml><?xml version="1.0" encoding="utf-8"?>
<sst xmlns="http://schemas.openxmlformats.org/spreadsheetml/2006/main" count="1739" uniqueCount="195">
  <si>
    <t>Sales_Order #</t>
  </si>
  <si>
    <t>Date</t>
  </si>
  <si>
    <t>Day</t>
  </si>
  <si>
    <t>Month</t>
  </si>
  <si>
    <t>Year</t>
  </si>
  <si>
    <t>Customer_Age</t>
  </si>
  <si>
    <t>Age_Group</t>
  </si>
  <si>
    <t>Customer_Gender</t>
  </si>
  <si>
    <t>Country</t>
  </si>
  <si>
    <t>State</t>
  </si>
  <si>
    <t>Product_Category</t>
  </si>
  <si>
    <t>Sub_Category</t>
  </si>
  <si>
    <t>Product_Description</t>
  </si>
  <si>
    <t>Order_Quantity</t>
  </si>
  <si>
    <t xml:space="preserve"> Unit_Cost </t>
  </si>
  <si>
    <t xml:space="preserve"> Unit_Price </t>
  </si>
  <si>
    <t xml:space="preserve"> Profit </t>
  </si>
  <si>
    <t xml:space="preserve"> Cost </t>
  </si>
  <si>
    <t>Revenue</t>
  </si>
  <si>
    <t>000261695</t>
  </si>
  <si>
    <t>December</t>
  </si>
  <si>
    <t>Adults (35-64)</t>
  </si>
  <si>
    <t>F</t>
  </si>
  <si>
    <t>United States</t>
  </si>
  <si>
    <t>California</t>
  </si>
  <si>
    <t>Bikes</t>
  </si>
  <si>
    <t>Mountain Bikes</t>
  </si>
  <si>
    <t>Mountain-200 Black, 46</t>
  </si>
  <si>
    <t>M</t>
  </si>
  <si>
    <t>United Kingdom</t>
  </si>
  <si>
    <t>England</t>
  </si>
  <si>
    <t>Mountain-200 Silver, 42</t>
  </si>
  <si>
    <t>000261697</t>
  </si>
  <si>
    <t xml:space="preserve"> United States</t>
  </si>
  <si>
    <t>Mountain-400-W Silver, 46</t>
  </si>
  <si>
    <t>000261698</t>
  </si>
  <si>
    <t>Young Adults (25-34)</t>
  </si>
  <si>
    <t>Australia</t>
  </si>
  <si>
    <t>New South Wales</t>
  </si>
  <si>
    <t>Mountain-400-W Silver, 42</t>
  </si>
  <si>
    <t>000261699</t>
  </si>
  <si>
    <t>United  States</t>
  </si>
  <si>
    <t>000261700</t>
  </si>
  <si>
    <t>Youth (&lt;25)</t>
  </si>
  <si>
    <t>Mountain-200 Black, 38</t>
  </si>
  <si>
    <t>000261701</t>
  </si>
  <si>
    <t xml:space="preserve">United States </t>
  </si>
  <si>
    <t>Washington</t>
  </si>
  <si>
    <t>000261702</t>
  </si>
  <si>
    <t>000261703</t>
  </si>
  <si>
    <t>000261704</t>
  </si>
  <si>
    <t>Germany</t>
  </si>
  <si>
    <t>Nordrhein-Westfalen</t>
  </si>
  <si>
    <t>000261705</t>
  </si>
  <si>
    <t>Queensland</t>
  </si>
  <si>
    <t>Mountain-200 Silver, 38</t>
  </si>
  <si>
    <t>000261706</t>
  </si>
  <si>
    <t>000261707</t>
  </si>
  <si>
    <t>000261708</t>
  </si>
  <si>
    <t>Canada</t>
  </si>
  <si>
    <t>British Columbia</t>
  </si>
  <si>
    <t>000261709</t>
  </si>
  <si>
    <t>Mountain-200 Black, 42</t>
  </si>
  <si>
    <t>000261710</t>
  </si>
  <si>
    <t>000261711</t>
  </si>
  <si>
    <t>Decmber</t>
  </si>
  <si>
    <t>Mountain-400-W Silver, 38</t>
  </si>
  <si>
    <t>000261712</t>
  </si>
  <si>
    <t>000261713</t>
  </si>
  <si>
    <t>Mountain-500 Silver, 42</t>
  </si>
  <si>
    <t>000261714</t>
  </si>
  <si>
    <t>000261715</t>
  </si>
  <si>
    <t>Oregon</t>
  </si>
  <si>
    <t>000261716</t>
  </si>
  <si>
    <t>Mountain-500 Black, 42</t>
  </si>
  <si>
    <t>000261717</t>
  </si>
  <si>
    <t>Victoria</t>
  </si>
  <si>
    <t>Mountain-100 Black, 38</t>
  </si>
  <si>
    <t>000261718</t>
  </si>
  <si>
    <t>Hamburg</t>
  </si>
  <si>
    <t>000261719</t>
  </si>
  <si>
    <t>000261720</t>
  </si>
  <si>
    <t>000261721</t>
  </si>
  <si>
    <t>000261722</t>
  </si>
  <si>
    <t>Mountain-500 Black, 40</t>
  </si>
  <si>
    <t>000261723</t>
  </si>
  <si>
    <t>Mountain-100 Silver, 44</t>
  </si>
  <si>
    <t>000261724</t>
  </si>
  <si>
    <t>000261725</t>
  </si>
  <si>
    <t>France</t>
  </si>
  <si>
    <t>Seine (Paris)</t>
  </si>
  <si>
    <t>000261726</t>
  </si>
  <si>
    <t>000261727</t>
  </si>
  <si>
    <t>000261728</t>
  </si>
  <si>
    <t>000261729</t>
  </si>
  <si>
    <t>000261730</t>
  </si>
  <si>
    <t>000261731</t>
  </si>
  <si>
    <t>000261732</t>
  </si>
  <si>
    <t>000261733</t>
  </si>
  <si>
    <t>000261734</t>
  </si>
  <si>
    <t>000261735</t>
  </si>
  <si>
    <t>000261736</t>
  </si>
  <si>
    <t>Mountain-500 Silver, 40</t>
  </si>
  <si>
    <t>000261737</t>
  </si>
  <si>
    <t>000261738</t>
  </si>
  <si>
    <t>000261739</t>
  </si>
  <si>
    <t>000261740</t>
  </si>
  <si>
    <t>000261741</t>
  </si>
  <si>
    <t>000261742</t>
  </si>
  <si>
    <t>000261743</t>
  </si>
  <si>
    <t>000261744</t>
  </si>
  <si>
    <t>000261745</t>
  </si>
  <si>
    <t>Seine et Marne</t>
  </si>
  <si>
    <t>Mountain-200 Silver, 46</t>
  </si>
  <si>
    <t>000261746</t>
  </si>
  <si>
    <t>000261747</t>
  </si>
  <si>
    <t>000261748</t>
  </si>
  <si>
    <t>000261749</t>
  </si>
  <si>
    <t>000261750</t>
  </si>
  <si>
    <t>000261751</t>
  </si>
  <si>
    <t>Seine Saint Denis</t>
  </si>
  <si>
    <t>000261752</t>
  </si>
  <si>
    <t>000261753</t>
  </si>
  <si>
    <t>000261754</t>
  </si>
  <si>
    <t>000261755</t>
  </si>
  <si>
    <t>000261756</t>
  </si>
  <si>
    <t>Nord</t>
  </si>
  <si>
    <t>000261757</t>
  </si>
  <si>
    <t>Mountain-500 Black, 44</t>
  </si>
  <si>
    <t>000261758</t>
  </si>
  <si>
    <t>000261759</t>
  </si>
  <si>
    <t>Mountain-100 Black, 48</t>
  </si>
  <si>
    <t>000261760</t>
  </si>
  <si>
    <t>000261761</t>
  </si>
  <si>
    <t>000261762</t>
  </si>
  <si>
    <t>000261763</t>
  </si>
  <si>
    <t>South Australia</t>
  </si>
  <si>
    <t>000261764</t>
  </si>
  <si>
    <t>Hessen</t>
  </si>
  <si>
    <t>000261765</t>
  </si>
  <si>
    <t>000261766</t>
  </si>
  <si>
    <t>000261767</t>
  </si>
  <si>
    <t>000261768</t>
  </si>
  <si>
    <t>Mountain-500 Black, 52</t>
  </si>
  <si>
    <t>000261769</t>
  </si>
  <si>
    <t>000261770</t>
  </si>
  <si>
    <t>000261771</t>
  </si>
  <si>
    <t>Somme</t>
  </si>
  <si>
    <t>000261772</t>
  </si>
  <si>
    <t>000261773</t>
  </si>
  <si>
    <t>000261774</t>
  </si>
  <si>
    <t>000261775</t>
  </si>
  <si>
    <t>000261776</t>
  </si>
  <si>
    <t>000261777</t>
  </si>
  <si>
    <t>000261778</t>
  </si>
  <si>
    <t>000261779</t>
  </si>
  <si>
    <t>000261780</t>
  </si>
  <si>
    <t>000261781</t>
  </si>
  <si>
    <t>000261782</t>
  </si>
  <si>
    <t>(blank)</t>
  </si>
  <si>
    <t>MALE</t>
  </si>
  <si>
    <t>FEMALE</t>
  </si>
  <si>
    <t>Count of Order_Quantity</t>
  </si>
  <si>
    <t>Row Labels</t>
  </si>
  <si>
    <t>Column Labels</t>
  </si>
  <si>
    <t>2021</t>
  </si>
  <si>
    <t>1-Dec</t>
  </si>
  <si>
    <t>2-Dec</t>
  </si>
  <si>
    <t>3-Dec</t>
  </si>
  <si>
    <t>4-Dec</t>
  </si>
  <si>
    <t>5-Dec</t>
  </si>
  <si>
    <t>6-Dec</t>
  </si>
  <si>
    <t>7-Dec</t>
  </si>
  <si>
    <t>8-Dec</t>
  </si>
  <si>
    <t>9-Dec</t>
  </si>
  <si>
    <t>10-Dec</t>
  </si>
  <si>
    <t>11-Dec</t>
  </si>
  <si>
    <t>12-Dec</t>
  </si>
  <si>
    <t>13-Dec</t>
  </si>
  <si>
    <t>14-Dec</t>
  </si>
  <si>
    <t>15-Dec</t>
  </si>
  <si>
    <t>16-Dec</t>
  </si>
  <si>
    <t>17-Dec</t>
  </si>
  <si>
    <t>18-Dec</t>
  </si>
  <si>
    <t>19-Dec</t>
  </si>
  <si>
    <t>20-Dec</t>
  </si>
  <si>
    <t>21-Dec</t>
  </si>
  <si>
    <t>22-Dec</t>
  </si>
  <si>
    <t>23-Dec</t>
  </si>
  <si>
    <t>24-Dec</t>
  </si>
  <si>
    <t xml:space="preserve">Sum of  Cost </t>
  </si>
  <si>
    <t>Count of Customer_Gender</t>
  </si>
  <si>
    <t>UNITED STATES</t>
  </si>
  <si>
    <t>CUSTOMER ORDER BY COUNTRY</t>
  </si>
  <si>
    <t>PRODUCT REVERNUE OVERTIME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</si>
</sst>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8" formatCode="&quot;$&quot;#,##0.00_);[Red]\(&quot;$&quot;#,##0.0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color rgb="FF000000"/>
      <name val="Calibri"/>
      <family val="2"/>
    </font>
    <font>
      <b/>
      <sz val="11"/>
      <color rgb="FF000000"/>
      <name val="Calibri"/>
      <family val="2"/>
    </font>
    <font>
      <sz val="11"/>
      <name val="Calibri"/>
      <family val="2"/>
      <scheme val="minor"/>
    </font>
    <font>
      <sz val="11"/>
      <name val="Calibri"/>
      <family val="2"/>
    </font>
    <font>
      <sz val="24"/>
      <color theme="0"/>
      <name val="Arial Black"/>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030A0"/>
        <bgColor indexed="64"/>
      </patternFill>
    </fill>
    <fill>
      <patternFill patternType="solid">
        <fgColor rgb="FFFFFF00"/>
        <bgColor indexed="64"/>
      </patternFill>
    </fill>
    <fill>
      <patternFill patternType="solid">
        <fgColor theme="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8"/>
      </left>
      <right/>
      <top style="thin">
        <color indexed="65"/>
      </top>
      <bottom/>
      <diagonal/>
    </border>
    <border>
      <left style="thin">
        <color indexed="65"/>
      </left>
      <right/>
      <top style="thin">
        <color indexed="65"/>
      </top>
      <bottom/>
      <diagonal/>
    </border>
    <border>
      <left style="thin">
        <color indexed="65"/>
      </left>
      <right style="thin">
        <color indexed="8"/>
      </right>
      <top style="thin">
        <color indexed="65"/>
      </top>
      <bottom/>
      <diagonal/>
    </border>
    <border>
      <left style="thin">
        <color indexed="8"/>
      </left>
      <right/>
      <top style="thin">
        <color indexed="65"/>
      </top>
      <bottom style="thin">
        <color indexed="8"/>
      </bottom>
      <diagonal/>
    </border>
    <border>
      <left style="thin">
        <color indexed="65"/>
      </left>
      <right/>
      <top style="thin">
        <color indexed="65"/>
      </top>
      <bottom style="thin">
        <color indexed="8"/>
      </bottom>
      <diagonal/>
    </border>
    <border>
      <left style="thin">
        <color indexed="65"/>
      </left>
      <right style="thin">
        <color indexed="8"/>
      </right>
      <top style="thin">
        <color indexed="65"/>
      </top>
      <bottom style="thin">
        <color indexed="8"/>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8" fontId="0" fillId="0" borderId="0" xfId="0" applyNumberFormat="1"/>
    <xf numFmtId="49" fontId="0" fillId="0" borderId="0" xfId="0" applyNumberFormat="1" applyAlignment="1">
      <alignment horizontal="right"/>
    </xf>
    <xf numFmtId="0" fontId="16" fillId="0" borderId="0" xfId="0" applyFont="1"/>
    <xf numFmtId="0" fontId="19" fillId="0" borderId="0" xfId="0" applyFont="1"/>
    <xf numFmtId="0" fontId="20" fillId="0" borderId="0" xfId="0" applyFont="1"/>
    <xf numFmtId="0" fontId="16" fillId="0" borderId="0" xfId="0" applyFont="1" applyAlignment="1">
      <alignment horizontal="center"/>
    </xf>
    <xf numFmtId="0" fontId="0" fillId="0" borderId="0" xfId="0" applyAlignment="1">
      <alignment horizontal="center"/>
    </xf>
    <xf numFmtId="0" fontId="21" fillId="0" borderId="0" xfId="0" applyFont="1"/>
    <xf numFmtId="0" fontId="22" fillId="0" borderId="0" xfId="0" applyFont="1"/>
    <xf numFmtId="8" fontId="21" fillId="0" borderId="0" xfId="0" applyNumberFormat="1" applyFont="1"/>
    <xf numFmtId="49" fontId="21" fillId="0" borderId="0" xfId="0" applyNumberFormat="1" applyFont="1" applyAlignment="1">
      <alignment horizontal="right"/>
    </xf>
    <xf numFmtId="14" fontId="21" fillId="0" borderId="0" xfId="0" applyNumberFormat="1" applyFont="1"/>
    <xf numFmtId="0" fontId="21" fillId="0" borderId="0" xfId="0" applyFont="1" applyAlignment="1">
      <alignment horizontal="center"/>
    </xf>
    <xf numFmtId="0"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0" fillId="34" borderId="0" xfId="0" applyFill="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23" fillId="35" borderId="0" xfId="0" applyFont="1" applyFill="1" applyAlignment="1"/>
    <xf numFmtId="0" fontId="0" fillId="35" borderId="0" xfId="0" applyFill="1"/>
    <xf numFmtId="0" fontId="23"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2" formatCode="&quot;$&quot;#,##0.00_);[Red]\(&quot;$&quot;#,##0.00\)"/>
    </dxf>
    <dxf>
      <numFmt numFmtId="12" formatCode="&quot;$&quot;#,##0.00_);[Red]\(&quot;$&quot;#,##0.00\)"/>
    </dxf>
    <dxf>
      <numFmt numFmtId="12" formatCode="&quot;$&quot;#,##0.00_);[Red]\(&quot;$&quot;#,##0.00\)"/>
    </dxf>
    <dxf>
      <numFmt numFmtId="12" formatCode="&quot;$&quot;#,##0.00_);[Red]\(&quot;$&quot;#,##0.00\)"/>
    </dxf>
    <dxf>
      <numFmt numFmtId="12" formatCode="&quot;$&quot;#,##0.00_);[Red]\(&quot;$&quot;#,##0.00\)"/>
    </dxf>
    <dxf>
      <font>
        <b val="0"/>
        <i val="0"/>
        <strike val="0"/>
        <condense val="0"/>
        <extend val="0"/>
        <outline val="0"/>
        <shadow val="0"/>
        <u val="none"/>
        <vertAlign val="baseline"/>
        <sz val="11"/>
        <color rgb="FF000000"/>
        <name val="Calibri"/>
        <scheme val="none"/>
      </font>
    </dxf>
    <dxf>
      <alignment horizontal="center" vertical="bottom" textRotation="0" wrapText="0" indent="0" justifyLastLine="0" shrinkToFit="0" readingOrder="0"/>
    </dxf>
    <dxf>
      <numFmt numFmtId="19" formatCode="m/d/yyyy"/>
    </dxf>
    <dxf>
      <numFmt numFmtId="30" formatCode="@"/>
      <alignment horizontal="right" vertical="bottom" textRotation="0" wrapText="0" indent="0" justifyLastLine="0" shrinkToFit="0" readingOrder="0"/>
    </dxf>
    <dxf>
      <font>
        <b/>
        <i val="0"/>
        <strike val="0"/>
        <condense val="0"/>
        <extend val="0"/>
        <outline val="0"/>
        <shadow val="0"/>
        <u val="none"/>
        <vertAlign val="baseline"/>
        <sz val="11"/>
        <color theme="1"/>
        <name val="Calibri"/>
        <scheme val="minor"/>
      </font>
    </dxf>
    <dxf>
      <fill>
        <patternFill>
          <bgColor theme="6"/>
        </patternFill>
      </fill>
    </dxf>
    <dxf>
      <fill>
        <patternFill>
          <bgColor rgb="FF002060"/>
        </patternFill>
      </fill>
    </dxf>
  </dxfs>
  <tableStyles count="1" defaultTableStyle="TableStyleMedium2" defaultPivotStyle="PivotStyleLight16">
    <tableStyle name="Slicer Style 1" pivot="0" table="0" count="5">
      <tableStyleElement type="wholeTable" dxfId="11"/>
      <tableStyleElement type="headerRow" dxfId="10"/>
    </tableStyle>
  </tableStyles>
  <colors>
    <mruColors>
      <color rgb="FFBA9DED"/>
      <color rgb="FFCC99FF"/>
    </mruColors>
  </colors>
  <extLst>
    <ext xmlns:x14="http://schemas.microsoft.com/office/spreadsheetml/2009/9/main" uri="{46F421CA-312F-682f-3DD2-61675219B42D}">
      <x14:dxfs count="3">
        <dxf>
          <fill>
            <patternFill>
              <bgColor theme="4" tint="0.39994506668294322"/>
            </patternFill>
          </fill>
        </dxf>
        <dxf>
          <fill>
            <patternFill>
              <bgColor rgb="FFCC99FF"/>
            </patternFill>
          </fill>
        </dxf>
        <dxf>
          <fill>
            <patternFill>
              <bgColor theme="9" tint="0.7999816888943144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1"/>
            <x14:slicerStyleElement type="selectedItemWithNoData" dxfId="0"/>
          </x14:slicerStyleElements>
        </x14:slicerStyle>
      </x14:slicer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TABL!PivotTable3</c:name>
    <c:fmtId val="25"/>
  </c:pivotSource>
  <c:chart>
    <c:title>
      <c:tx>
        <c:rich>
          <a:bodyPr/>
          <a:lstStyle/>
          <a:p>
            <a:pPr>
              <a:defRPr/>
            </a:pPr>
            <a:r>
              <a:rPr lang="en-US"/>
              <a:t>CUSTOMERS</a:t>
            </a:r>
            <a:r>
              <a:rPr lang="en-US" baseline="0"/>
              <a:t> AGE GROUP</a:t>
            </a:r>
            <a:endParaRPr lang="en-US"/>
          </a:p>
        </c:rich>
      </c:tx>
      <c:overlay val="0"/>
    </c:title>
    <c:autoTitleDeleted val="0"/>
    <c:pivotFmts>
      <c:pivotFmt>
        <c:idx val="0"/>
        <c:marker>
          <c:symbol val="none"/>
        </c:marker>
      </c:pivotFmt>
      <c:pivotFmt>
        <c:idx val="1"/>
        <c:spPr>
          <a:solidFill>
            <a:schemeClr val="accent6">
              <a:lumMod val="75000"/>
            </a:schemeClr>
          </a:solidFill>
        </c:spPr>
      </c:pivotFmt>
      <c:pivotFmt>
        <c:idx val="2"/>
        <c:spPr>
          <a:solidFill>
            <a:schemeClr val="accent6">
              <a:lumMod val="60000"/>
              <a:lumOff val="40000"/>
            </a:schemeClr>
          </a:solidFill>
        </c:spPr>
      </c:pivotFmt>
      <c:pivotFmt>
        <c:idx val="3"/>
        <c:spPr>
          <a:solidFill>
            <a:schemeClr val="accent6">
              <a:lumMod val="40000"/>
              <a:lumOff val="60000"/>
            </a:schemeClr>
          </a:solidFill>
        </c:spPr>
      </c:pivotFmt>
      <c:pivotFmt>
        <c:idx val="4"/>
        <c:spPr>
          <a:solidFill>
            <a:schemeClr val="accent6">
              <a:lumMod val="20000"/>
              <a:lumOff val="80000"/>
            </a:schemeClr>
          </a:solidFill>
        </c:spPr>
      </c:pivotFmt>
    </c:pivotFmts>
    <c:plotArea>
      <c:layout/>
      <c:barChart>
        <c:barDir val="bar"/>
        <c:grouping val="clustered"/>
        <c:varyColors val="0"/>
        <c:ser>
          <c:idx val="0"/>
          <c:order val="0"/>
          <c:tx>
            <c:strRef>
              <c:f>'PIVOT TABL'!$B$3</c:f>
              <c:strCache>
                <c:ptCount val="1"/>
                <c:pt idx="0">
                  <c:v>Total</c:v>
                </c:pt>
              </c:strCache>
            </c:strRef>
          </c:tx>
          <c:invertIfNegative val="0"/>
          <c:dPt>
            <c:idx val="0"/>
            <c:invertIfNegative val="0"/>
            <c:bubble3D val="0"/>
            <c:spPr>
              <a:solidFill>
                <a:schemeClr val="accent6">
                  <a:lumMod val="40000"/>
                  <a:lumOff val="60000"/>
                </a:schemeClr>
              </a:solidFill>
            </c:spPr>
          </c:dPt>
          <c:dPt>
            <c:idx val="1"/>
            <c:invertIfNegative val="0"/>
            <c:bubble3D val="0"/>
            <c:spPr>
              <a:solidFill>
                <a:schemeClr val="accent6">
                  <a:lumMod val="60000"/>
                  <a:lumOff val="40000"/>
                </a:schemeClr>
              </a:solidFill>
            </c:spPr>
          </c:dPt>
          <c:dPt>
            <c:idx val="2"/>
            <c:invertIfNegative val="0"/>
            <c:bubble3D val="0"/>
            <c:spPr>
              <a:solidFill>
                <a:schemeClr val="accent6">
                  <a:lumMod val="75000"/>
                </a:schemeClr>
              </a:solidFill>
            </c:spPr>
          </c:dPt>
          <c:cat>
            <c:strRef>
              <c:f>'PIVOT TABL'!$A$4:$A$6</c:f>
              <c:strCache>
                <c:ptCount val="3"/>
                <c:pt idx="0">
                  <c:v>Youth (&lt;25)</c:v>
                </c:pt>
                <c:pt idx="1">
                  <c:v>Young Adults (25-34)</c:v>
                </c:pt>
                <c:pt idx="2">
                  <c:v>Adults (35-64)</c:v>
                </c:pt>
              </c:strCache>
            </c:strRef>
          </c:cat>
          <c:val>
            <c:numRef>
              <c:f>'PIVOT TABL'!$B$4:$B$6</c:f>
              <c:numCache>
                <c:formatCode>General</c:formatCode>
                <c:ptCount val="3"/>
                <c:pt idx="0">
                  <c:v>10</c:v>
                </c:pt>
                <c:pt idx="1">
                  <c:v>31</c:v>
                </c:pt>
                <c:pt idx="2">
                  <c:v>48</c:v>
                </c:pt>
              </c:numCache>
            </c:numRef>
          </c:val>
        </c:ser>
        <c:dLbls>
          <c:showLegendKey val="0"/>
          <c:showVal val="0"/>
          <c:showCatName val="0"/>
          <c:showSerName val="0"/>
          <c:showPercent val="0"/>
          <c:showBubbleSize val="0"/>
        </c:dLbls>
        <c:gapWidth val="150"/>
        <c:axId val="189473152"/>
        <c:axId val="189474688"/>
      </c:barChart>
      <c:catAx>
        <c:axId val="189473152"/>
        <c:scaling>
          <c:orientation val="minMax"/>
        </c:scaling>
        <c:delete val="0"/>
        <c:axPos val="l"/>
        <c:majorTickMark val="out"/>
        <c:minorTickMark val="none"/>
        <c:tickLblPos val="nextTo"/>
        <c:crossAx val="189474688"/>
        <c:crosses val="autoZero"/>
        <c:auto val="1"/>
        <c:lblAlgn val="ctr"/>
        <c:lblOffset val="100"/>
        <c:noMultiLvlLbl val="0"/>
      </c:catAx>
      <c:valAx>
        <c:axId val="189474688"/>
        <c:scaling>
          <c:orientation val="minMax"/>
        </c:scaling>
        <c:delete val="0"/>
        <c:axPos val="b"/>
        <c:majorGridlines/>
        <c:numFmt formatCode="General" sourceLinked="1"/>
        <c:majorTickMark val="out"/>
        <c:minorTickMark val="none"/>
        <c:tickLblPos val="nextTo"/>
        <c:crossAx val="189473152"/>
        <c:crosses val="autoZero"/>
        <c:crossBetween val="between"/>
      </c:valAx>
      <c:spPr>
        <a:solidFill>
          <a:schemeClr val="tx1">
            <a:lumMod val="75000"/>
            <a:lumOff val="25000"/>
          </a:schemeClr>
        </a:solidFill>
      </c:spPr>
    </c:plotArea>
    <c:legend>
      <c:legendPos val="r"/>
      <c:overlay val="0"/>
    </c:legend>
    <c:plotVisOnly val="1"/>
    <c:dispBlanksAs val="gap"/>
    <c:showDLblsOverMax val="0"/>
  </c:chart>
  <c:spPr>
    <a:solidFill>
      <a:srgbClr val="92D050"/>
    </a:solidFill>
  </c:sp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TABL!PivotTable1</c:name>
    <c:fmtId val="19"/>
  </c:pivotSource>
  <c:chart>
    <c:title>
      <c:tx>
        <c:rich>
          <a:bodyPr/>
          <a:lstStyle/>
          <a:p>
            <a:pPr>
              <a:defRPr/>
            </a:pPr>
            <a:r>
              <a:rPr lang="en-US"/>
              <a:t>ORDER</a:t>
            </a:r>
            <a:r>
              <a:rPr lang="en-US" baseline="0"/>
              <a:t> QUANTITY BY GENDER</a:t>
            </a:r>
            <a:endParaRPr lang="en-US"/>
          </a:p>
        </c:rich>
      </c:tx>
      <c:overlay val="0"/>
    </c:title>
    <c:autoTitleDeleted val="0"/>
    <c:pivotFmts>
      <c:pivotFmt>
        <c:idx val="0"/>
        <c:spPr>
          <a:solidFill>
            <a:schemeClr val="bg1"/>
          </a:solidFill>
        </c:spPr>
        <c:marker>
          <c:symbol val="none"/>
        </c:marker>
      </c:pivotFmt>
      <c:pivotFmt>
        <c:idx val="1"/>
        <c:spPr>
          <a:solidFill>
            <a:schemeClr val="accent1">
              <a:lumMod val="75000"/>
            </a:schemeClr>
          </a:solidFill>
        </c:spPr>
      </c:pivotFmt>
      <c:pivotFmt>
        <c:idx val="2"/>
        <c:spPr>
          <a:solidFill>
            <a:schemeClr val="accent6"/>
          </a:solidFill>
        </c:spPr>
      </c:pivotFmt>
    </c:pivotFmts>
    <c:plotArea>
      <c:layout/>
      <c:barChart>
        <c:barDir val="bar"/>
        <c:grouping val="clustered"/>
        <c:varyColors val="0"/>
        <c:ser>
          <c:idx val="0"/>
          <c:order val="0"/>
          <c:tx>
            <c:strRef>
              <c:f>'PIVOT TABL'!$C$21</c:f>
              <c:strCache>
                <c:ptCount val="1"/>
                <c:pt idx="0">
                  <c:v>Total</c:v>
                </c:pt>
              </c:strCache>
            </c:strRef>
          </c:tx>
          <c:spPr>
            <a:solidFill>
              <a:schemeClr val="bg1"/>
            </a:solidFill>
          </c:spPr>
          <c:invertIfNegative val="0"/>
          <c:dPt>
            <c:idx val="0"/>
            <c:invertIfNegative val="0"/>
            <c:bubble3D val="0"/>
            <c:spPr>
              <a:solidFill>
                <a:schemeClr val="accent6"/>
              </a:solidFill>
            </c:spPr>
          </c:dPt>
          <c:dPt>
            <c:idx val="1"/>
            <c:invertIfNegative val="0"/>
            <c:bubble3D val="0"/>
            <c:spPr>
              <a:solidFill>
                <a:schemeClr val="accent1">
                  <a:lumMod val="75000"/>
                </a:schemeClr>
              </a:solidFill>
            </c:spPr>
          </c:dPt>
          <c:cat>
            <c:strRef>
              <c:f>'PIVOT TABL'!$B$22:$B$23</c:f>
              <c:strCache>
                <c:ptCount val="2"/>
                <c:pt idx="0">
                  <c:v>MALE</c:v>
                </c:pt>
                <c:pt idx="1">
                  <c:v>FEMALE</c:v>
                </c:pt>
              </c:strCache>
            </c:strRef>
          </c:cat>
          <c:val>
            <c:numRef>
              <c:f>'PIVOT TABL'!$C$22:$C$23</c:f>
              <c:numCache>
                <c:formatCode>General</c:formatCode>
                <c:ptCount val="2"/>
                <c:pt idx="0">
                  <c:v>39</c:v>
                </c:pt>
                <c:pt idx="1">
                  <c:v>50</c:v>
                </c:pt>
              </c:numCache>
            </c:numRef>
          </c:val>
        </c:ser>
        <c:dLbls>
          <c:showLegendKey val="0"/>
          <c:showVal val="0"/>
          <c:showCatName val="0"/>
          <c:showSerName val="0"/>
          <c:showPercent val="0"/>
          <c:showBubbleSize val="0"/>
        </c:dLbls>
        <c:gapWidth val="150"/>
        <c:axId val="189501440"/>
        <c:axId val="189502976"/>
      </c:barChart>
      <c:catAx>
        <c:axId val="189501440"/>
        <c:scaling>
          <c:orientation val="minMax"/>
        </c:scaling>
        <c:delete val="0"/>
        <c:axPos val="l"/>
        <c:majorTickMark val="out"/>
        <c:minorTickMark val="none"/>
        <c:tickLblPos val="nextTo"/>
        <c:crossAx val="189502976"/>
        <c:crosses val="autoZero"/>
        <c:auto val="1"/>
        <c:lblAlgn val="ctr"/>
        <c:lblOffset val="100"/>
        <c:noMultiLvlLbl val="0"/>
      </c:catAx>
      <c:valAx>
        <c:axId val="189502976"/>
        <c:scaling>
          <c:orientation val="minMax"/>
        </c:scaling>
        <c:delete val="0"/>
        <c:axPos val="b"/>
        <c:majorGridlines/>
        <c:numFmt formatCode="General" sourceLinked="1"/>
        <c:majorTickMark val="out"/>
        <c:minorTickMark val="none"/>
        <c:tickLblPos val="nextTo"/>
        <c:crossAx val="189501440"/>
        <c:crosses val="autoZero"/>
        <c:crossBetween val="between"/>
      </c:valAx>
      <c:spPr>
        <a:solidFill>
          <a:srgbClr val="BA9DED"/>
        </a:solidFill>
      </c:spPr>
    </c:plotArea>
    <c:legend>
      <c:legendPos val="r"/>
      <c:overlay val="0"/>
    </c:legend>
    <c:plotVisOnly val="1"/>
    <c:dispBlanksAs val="gap"/>
    <c:showDLblsOverMax val="0"/>
  </c:chart>
  <c:spPr>
    <a:solidFill>
      <a:srgbClr val="BA9DED"/>
    </a:solidFill>
  </c:sp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TABL!PivotTable2</c:name>
    <c:fmtId val="1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marker>
          <c:symbol val="none"/>
        </c:marker>
      </c:pivotFmt>
      <c:pivotFmt>
        <c:idx val="19"/>
        <c:marker>
          <c:symbol val="none"/>
        </c:marker>
      </c:pivotFmt>
      <c:pivotFmt>
        <c:idx val="20"/>
        <c:marker>
          <c:symbol val="none"/>
        </c:marker>
      </c:pivotFmt>
      <c:pivotFmt>
        <c:idx val="21"/>
        <c:marker>
          <c:symbol val="none"/>
        </c:marker>
      </c:pivotFmt>
      <c:pivotFmt>
        <c:idx val="22"/>
        <c:marker>
          <c:symbol val="none"/>
        </c:marker>
      </c:pivotFmt>
      <c:pivotFmt>
        <c:idx val="23"/>
        <c:marker>
          <c:symbol val="none"/>
        </c:marker>
      </c:pivotFmt>
      <c:pivotFmt>
        <c:idx val="24"/>
        <c:marker>
          <c:symbol val="none"/>
        </c:marker>
      </c:pivotFmt>
      <c:pivotFmt>
        <c:idx val="25"/>
        <c:marker>
          <c:symbol val="none"/>
        </c:marker>
      </c:pivotFmt>
      <c:pivotFmt>
        <c:idx val="26"/>
        <c:marker>
          <c:symbol val="none"/>
        </c:marker>
      </c:pivotFmt>
      <c:pivotFmt>
        <c:idx val="27"/>
        <c:marker>
          <c:symbol val="none"/>
        </c:marker>
      </c:pivotFmt>
      <c:pivotFmt>
        <c:idx val="28"/>
        <c:marker>
          <c:symbol val="none"/>
        </c:marker>
      </c:pivotFmt>
      <c:pivotFmt>
        <c:idx val="29"/>
        <c:marker>
          <c:symbol val="none"/>
        </c:marker>
      </c:pivotFmt>
      <c:pivotFmt>
        <c:idx val="30"/>
        <c:marker>
          <c:symbol val="none"/>
        </c:marker>
      </c:pivotFmt>
      <c:pivotFmt>
        <c:idx val="31"/>
        <c:marker>
          <c:symbol val="none"/>
        </c:marker>
      </c:pivotFmt>
      <c:pivotFmt>
        <c:idx val="32"/>
        <c:marker>
          <c:symbol val="none"/>
        </c:marker>
      </c:pivotFmt>
      <c:pivotFmt>
        <c:idx val="33"/>
        <c:marker>
          <c:symbol val="none"/>
        </c:marker>
      </c:pivotFmt>
      <c:pivotFmt>
        <c:idx val="34"/>
        <c:marker>
          <c:symbol val="none"/>
        </c:marker>
      </c:pivotFmt>
      <c:pivotFmt>
        <c:idx val="35"/>
        <c:marker>
          <c:symbol val="none"/>
        </c:marker>
      </c:pivotFmt>
      <c:pivotFmt>
        <c:idx val="36"/>
        <c:marker>
          <c:symbol val="none"/>
        </c:marker>
      </c:pivotFmt>
      <c:pivotFmt>
        <c:idx val="37"/>
        <c:marker>
          <c:symbol val="none"/>
        </c:marker>
      </c:pivotFmt>
      <c:pivotFmt>
        <c:idx val="38"/>
        <c:marker>
          <c:symbol val="none"/>
        </c:marker>
      </c:pivotFmt>
      <c:pivotFmt>
        <c:idx val="39"/>
        <c:marker>
          <c:symbol val="none"/>
        </c:marker>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marker>
          <c:symbol val="none"/>
        </c:marker>
      </c:pivotFmt>
      <c:pivotFmt>
        <c:idx val="47"/>
        <c:marker>
          <c:symbol val="none"/>
        </c:marker>
      </c:pivotFmt>
      <c:pivotFmt>
        <c:idx val="48"/>
        <c:marker>
          <c:symbol val="none"/>
        </c:marker>
      </c:pivotFmt>
      <c:pivotFmt>
        <c:idx val="49"/>
        <c:marker>
          <c:symbol val="none"/>
        </c:marker>
      </c:pivotFmt>
      <c:pivotFmt>
        <c:idx val="50"/>
        <c:marker>
          <c:symbol val="none"/>
        </c:marker>
      </c:pivotFmt>
      <c:pivotFmt>
        <c:idx val="51"/>
        <c:marker>
          <c:symbol val="none"/>
        </c:marker>
      </c:pivotFmt>
      <c:pivotFmt>
        <c:idx val="52"/>
        <c:marker>
          <c:symbol val="none"/>
        </c:marker>
      </c:pivotFmt>
      <c:pivotFmt>
        <c:idx val="53"/>
        <c:marker>
          <c:symbol val="none"/>
        </c:marker>
      </c:pivotFmt>
      <c:pivotFmt>
        <c:idx val="54"/>
        <c:marker>
          <c:symbol val="none"/>
        </c:marker>
      </c:pivotFmt>
      <c:pivotFmt>
        <c:idx val="55"/>
        <c:marker>
          <c:symbol val="none"/>
        </c:marker>
      </c:pivotFmt>
      <c:pivotFmt>
        <c:idx val="56"/>
        <c:marker>
          <c:symbol val="none"/>
        </c:marker>
      </c:pivotFmt>
      <c:pivotFmt>
        <c:idx val="57"/>
        <c:marker>
          <c:symbol val="none"/>
        </c:marker>
      </c:pivotFmt>
      <c:pivotFmt>
        <c:idx val="58"/>
        <c:marker>
          <c:symbol val="none"/>
        </c:marker>
      </c:pivotFmt>
      <c:pivotFmt>
        <c:idx val="59"/>
        <c:marker>
          <c:symbol val="none"/>
        </c:marker>
      </c:pivotFmt>
      <c:pivotFmt>
        <c:idx val="60"/>
        <c:marker>
          <c:symbol val="none"/>
        </c:marker>
      </c:pivotFmt>
      <c:pivotFmt>
        <c:idx val="61"/>
        <c:marker>
          <c:symbol val="none"/>
        </c:marker>
      </c:pivotFmt>
      <c:pivotFmt>
        <c:idx val="62"/>
        <c:marker>
          <c:symbol val="none"/>
        </c:marker>
      </c:pivotFmt>
      <c:pivotFmt>
        <c:idx val="63"/>
        <c:marker>
          <c:symbol val="none"/>
        </c:marker>
      </c:pivotFmt>
      <c:pivotFmt>
        <c:idx val="64"/>
        <c:marker>
          <c:symbol val="none"/>
        </c:marker>
      </c:pivotFmt>
      <c:pivotFmt>
        <c:idx val="65"/>
        <c:marker>
          <c:symbol val="none"/>
        </c:marker>
      </c:pivotFmt>
      <c:pivotFmt>
        <c:idx val="66"/>
        <c:marker>
          <c:symbol val="none"/>
        </c:marker>
      </c:pivotFmt>
      <c:pivotFmt>
        <c:idx val="67"/>
        <c:marker>
          <c:symbol val="none"/>
        </c:marker>
      </c:pivotFmt>
      <c:pivotFmt>
        <c:idx val="68"/>
        <c:marker>
          <c:symbol val="none"/>
        </c:marker>
      </c:pivotFmt>
      <c:pivotFmt>
        <c:idx val="69"/>
        <c:marker>
          <c:symbol val="none"/>
        </c:marker>
      </c:pivotFmt>
      <c:pivotFmt>
        <c:idx val="70"/>
        <c:marker>
          <c:symbol val="none"/>
        </c:marker>
      </c:pivotFmt>
      <c:pivotFmt>
        <c:idx val="71"/>
        <c:marker>
          <c:symbol val="none"/>
        </c:marker>
      </c:pivotFmt>
      <c:pivotFmt>
        <c:idx val="72"/>
        <c:marker>
          <c:symbol val="none"/>
        </c:marker>
      </c:pivotFmt>
      <c:pivotFmt>
        <c:idx val="73"/>
        <c:marker>
          <c:symbol val="none"/>
        </c:marker>
      </c:pivotFmt>
      <c:pivotFmt>
        <c:idx val="74"/>
      </c:pivotFmt>
      <c:pivotFmt>
        <c:idx val="75"/>
        <c:marker>
          <c:symbol val="none"/>
        </c:marker>
      </c:pivotFmt>
      <c:pivotFmt>
        <c:idx val="76"/>
        <c:marker>
          <c:symbol val="none"/>
        </c:marker>
      </c:pivotFmt>
      <c:pivotFmt>
        <c:idx val="77"/>
        <c:marker>
          <c:symbol val="none"/>
        </c:marker>
      </c:pivotFmt>
      <c:pivotFmt>
        <c:idx val="78"/>
        <c:marker>
          <c:symbol val="none"/>
        </c:marker>
      </c:pivotFmt>
      <c:pivotFmt>
        <c:idx val="79"/>
        <c:marker>
          <c:symbol val="none"/>
        </c:marker>
      </c:pivotFmt>
      <c:pivotFmt>
        <c:idx val="80"/>
        <c:marker>
          <c:symbol val="none"/>
        </c:marker>
      </c:pivotFmt>
      <c:pivotFmt>
        <c:idx val="81"/>
        <c:marker>
          <c:symbol val="none"/>
        </c:marker>
      </c:pivotFmt>
      <c:pivotFmt>
        <c:idx val="82"/>
        <c:marker>
          <c:symbol val="none"/>
        </c:marker>
      </c:pivotFmt>
      <c:pivotFmt>
        <c:idx val="83"/>
        <c:marker>
          <c:symbol val="none"/>
        </c:marker>
      </c:pivotFmt>
      <c:pivotFmt>
        <c:idx val="84"/>
        <c:marker>
          <c:symbol val="none"/>
        </c:marker>
      </c:pivotFmt>
      <c:pivotFmt>
        <c:idx val="85"/>
      </c:pivotFmt>
      <c:pivotFmt>
        <c:idx val="86"/>
        <c:marker>
          <c:symbol val="none"/>
        </c:marker>
      </c:pivotFmt>
      <c:pivotFmt>
        <c:idx val="87"/>
        <c:marker>
          <c:symbol val="none"/>
        </c:marker>
      </c:pivotFmt>
      <c:pivotFmt>
        <c:idx val="88"/>
        <c:marker>
          <c:symbol val="none"/>
        </c:marker>
      </c:pivotFmt>
      <c:pivotFmt>
        <c:idx val="89"/>
        <c:marker>
          <c:symbol val="none"/>
        </c:marker>
      </c:pivotFmt>
      <c:pivotFmt>
        <c:idx val="90"/>
        <c:marker>
          <c:symbol val="none"/>
        </c:marker>
      </c:pivotFmt>
      <c:pivotFmt>
        <c:idx val="91"/>
        <c:marker>
          <c:symbol val="none"/>
        </c:marker>
      </c:pivotFmt>
      <c:pivotFmt>
        <c:idx val="92"/>
        <c:marker>
          <c:symbol val="none"/>
        </c:marker>
      </c:pivotFmt>
      <c:pivotFmt>
        <c:idx val="93"/>
      </c:pivotFmt>
    </c:pivotFmts>
    <c:plotArea>
      <c:layout/>
      <c:lineChart>
        <c:grouping val="stacked"/>
        <c:varyColors val="0"/>
        <c:ser>
          <c:idx val="0"/>
          <c:order val="0"/>
          <c:tx>
            <c:strRef>
              <c:f>'PIVOT TABL'!$C$42:$C$44</c:f>
              <c:strCache>
                <c:ptCount val="1"/>
                <c:pt idx="0">
                  <c:v>Mountain-100 Black, 38 - Sum of  Cost </c:v>
                </c:pt>
              </c:strCache>
            </c:strRef>
          </c:tx>
          <c:marker>
            <c:symbol val="none"/>
          </c:marker>
          <c:cat>
            <c:multiLvlStrRef>
              <c:f>'PIVOT TABL'!$B$45:$B$69</c:f>
              <c:multiLvlStrCache>
                <c:ptCount val="24"/>
                <c:lvl>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lvl>
                <c:lvl>
                  <c:pt idx="0">
                    <c:v>2021</c:v>
                  </c:pt>
                </c:lvl>
              </c:multiLvlStrCache>
            </c:multiLvlStrRef>
          </c:cat>
          <c:val>
            <c:numRef>
              <c:f>'PIVOT TABL'!$C$45:$C$69</c:f>
              <c:numCache>
                <c:formatCode>General</c:formatCode>
                <c:ptCount val="24"/>
                <c:pt idx="8">
                  <c:v>3796</c:v>
                </c:pt>
                <c:pt idx="19">
                  <c:v>7592</c:v>
                </c:pt>
              </c:numCache>
            </c:numRef>
          </c:val>
          <c:smooth val="0"/>
        </c:ser>
        <c:ser>
          <c:idx val="1"/>
          <c:order val="1"/>
          <c:tx>
            <c:strRef>
              <c:f>'PIVOT TABL'!$D$42:$D$44</c:f>
              <c:strCache>
                <c:ptCount val="1"/>
                <c:pt idx="0">
                  <c:v>Mountain-100 Black, 38 - Count of Order_Quantity</c:v>
                </c:pt>
              </c:strCache>
            </c:strRef>
          </c:tx>
          <c:cat>
            <c:multiLvlStrRef>
              <c:f>'PIVOT TABL'!$B$45:$B$69</c:f>
              <c:multiLvlStrCache>
                <c:ptCount val="24"/>
                <c:lvl>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lvl>
                <c:lvl>
                  <c:pt idx="0">
                    <c:v>2021</c:v>
                  </c:pt>
                </c:lvl>
              </c:multiLvlStrCache>
            </c:multiLvlStrRef>
          </c:cat>
          <c:val>
            <c:numRef>
              <c:f>'PIVOT TABL'!$D$45:$D$69</c:f>
              <c:numCache>
                <c:formatCode>General</c:formatCode>
                <c:ptCount val="24"/>
                <c:pt idx="8">
                  <c:v>1</c:v>
                </c:pt>
                <c:pt idx="19">
                  <c:v>1</c:v>
                </c:pt>
              </c:numCache>
            </c:numRef>
          </c:val>
          <c:smooth val="0"/>
        </c:ser>
        <c:ser>
          <c:idx val="2"/>
          <c:order val="2"/>
          <c:tx>
            <c:strRef>
              <c:f>'PIVOT TABL'!$E$42:$E$44</c:f>
              <c:strCache>
                <c:ptCount val="1"/>
                <c:pt idx="0">
                  <c:v>Mountain-100 Black, 48 - Sum of  Cost </c:v>
                </c:pt>
              </c:strCache>
            </c:strRef>
          </c:tx>
          <c:marker>
            <c:symbol val="none"/>
          </c:marker>
          <c:cat>
            <c:multiLvlStrRef>
              <c:f>'PIVOT TABL'!$B$45:$B$69</c:f>
              <c:multiLvlStrCache>
                <c:ptCount val="24"/>
                <c:lvl>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lvl>
                <c:lvl>
                  <c:pt idx="0">
                    <c:v>2021</c:v>
                  </c:pt>
                </c:lvl>
              </c:multiLvlStrCache>
            </c:multiLvlStrRef>
          </c:cat>
          <c:val>
            <c:numRef>
              <c:f>'PIVOT TABL'!$E$45:$E$69</c:f>
              <c:numCache>
                <c:formatCode>General</c:formatCode>
                <c:ptCount val="24"/>
                <c:pt idx="18">
                  <c:v>7592</c:v>
                </c:pt>
              </c:numCache>
            </c:numRef>
          </c:val>
          <c:smooth val="0"/>
        </c:ser>
        <c:ser>
          <c:idx val="3"/>
          <c:order val="3"/>
          <c:tx>
            <c:strRef>
              <c:f>'PIVOT TABL'!$F$42:$F$44</c:f>
              <c:strCache>
                <c:ptCount val="1"/>
                <c:pt idx="0">
                  <c:v>Mountain-100 Black, 48 - Count of Order_Quantity</c:v>
                </c:pt>
              </c:strCache>
            </c:strRef>
          </c:tx>
          <c:marker>
            <c:symbol val="none"/>
          </c:marker>
          <c:cat>
            <c:multiLvlStrRef>
              <c:f>'PIVOT TABL'!$B$45:$B$69</c:f>
              <c:multiLvlStrCache>
                <c:ptCount val="24"/>
                <c:lvl>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lvl>
                <c:lvl>
                  <c:pt idx="0">
                    <c:v>2021</c:v>
                  </c:pt>
                </c:lvl>
              </c:multiLvlStrCache>
            </c:multiLvlStrRef>
          </c:cat>
          <c:val>
            <c:numRef>
              <c:f>'PIVOT TABL'!$F$45:$F$69</c:f>
              <c:numCache>
                <c:formatCode>General</c:formatCode>
                <c:ptCount val="24"/>
                <c:pt idx="18">
                  <c:v>1</c:v>
                </c:pt>
              </c:numCache>
            </c:numRef>
          </c:val>
          <c:smooth val="0"/>
        </c:ser>
        <c:ser>
          <c:idx val="4"/>
          <c:order val="4"/>
          <c:tx>
            <c:strRef>
              <c:f>'PIVOT TABL'!$G$42:$G$44</c:f>
              <c:strCache>
                <c:ptCount val="1"/>
                <c:pt idx="0">
                  <c:v>Mountain-100 Silver, 44 - Sum of  Cost </c:v>
                </c:pt>
              </c:strCache>
            </c:strRef>
          </c:tx>
          <c:marker>
            <c:symbol val="none"/>
          </c:marker>
          <c:cat>
            <c:multiLvlStrRef>
              <c:f>'PIVOT TABL'!$B$45:$B$69</c:f>
              <c:multiLvlStrCache>
                <c:ptCount val="24"/>
                <c:lvl>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lvl>
                <c:lvl>
                  <c:pt idx="0">
                    <c:v>2021</c:v>
                  </c:pt>
                </c:lvl>
              </c:multiLvlStrCache>
            </c:multiLvlStrRef>
          </c:cat>
          <c:val>
            <c:numRef>
              <c:f>'PIVOT TABL'!$G$45:$G$69</c:f>
              <c:numCache>
                <c:formatCode>General</c:formatCode>
                <c:ptCount val="24"/>
                <c:pt idx="9">
                  <c:v>1912</c:v>
                </c:pt>
              </c:numCache>
            </c:numRef>
          </c:val>
          <c:smooth val="0"/>
        </c:ser>
        <c:ser>
          <c:idx val="5"/>
          <c:order val="5"/>
          <c:tx>
            <c:strRef>
              <c:f>'PIVOT TABL'!$H$42:$H$44</c:f>
              <c:strCache>
                <c:ptCount val="1"/>
                <c:pt idx="0">
                  <c:v>Mountain-100 Silver, 44 - Count of Order_Quantity</c:v>
                </c:pt>
              </c:strCache>
            </c:strRef>
          </c:tx>
          <c:marker>
            <c:symbol val="none"/>
          </c:marker>
          <c:cat>
            <c:multiLvlStrRef>
              <c:f>'PIVOT TABL'!$B$45:$B$69</c:f>
              <c:multiLvlStrCache>
                <c:ptCount val="24"/>
                <c:lvl>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lvl>
                <c:lvl>
                  <c:pt idx="0">
                    <c:v>2021</c:v>
                  </c:pt>
                </c:lvl>
              </c:multiLvlStrCache>
            </c:multiLvlStrRef>
          </c:cat>
          <c:val>
            <c:numRef>
              <c:f>'PIVOT TABL'!$H$45:$H$69</c:f>
              <c:numCache>
                <c:formatCode>General</c:formatCode>
                <c:ptCount val="24"/>
                <c:pt idx="9">
                  <c:v>1</c:v>
                </c:pt>
              </c:numCache>
            </c:numRef>
          </c:val>
          <c:smooth val="0"/>
        </c:ser>
        <c:ser>
          <c:idx val="6"/>
          <c:order val="6"/>
          <c:tx>
            <c:strRef>
              <c:f>'PIVOT TABL'!$I$42:$I$44</c:f>
              <c:strCache>
                <c:ptCount val="1"/>
                <c:pt idx="0">
                  <c:v>Mountain-200 Black, 38 - Sum of  Cost </c:v>
                </c:pt>
              </c:strCache>
            </c:strRef>
          </c:tx>
          <c:marker>
            <c:symbol val="none"/>
          </c:marker>
          <c:cat>
            <c:multiLvlStrRef>
              <c:f>'PIVOT TABL'!$B$45:$B$69</c:f>
              <c:multiLvlStrCache>
                <c:ptCount val="24"/>
                <c:lvl>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lvl>
                <c:lvl>
                  <c:pt idx="0">
                    <c:v>2021</c:v>
                  </c:pt>
                </c:lvl>
              </c:multiLvlStrCache>
            </c:multiLvlStrRef>
          </c:cat>
          <c:val>
            <c:numRef>
              <c:f>'PIVOT TABL'!$I$45:$I$69</c:f>
              <c:numCache>
                <c:formatCode>General</c:formatCode>
                <c:ptCount val="24"/>
                <c:pt idx="2">
                  <c:v>1252</c:v>
                </c:pt>
                <c:pt idx="4">
                  <c:v>5008</c:v>
                </c:pt>
                <c:pt idx="9">
                  <c:v>2504</c:v>
                </c:pt>
                <c:pt idx="10">
                  <c:v>3756</c:v>
                </c:pt>
                <c:pt idx="11">
                  <c:v>2504</c:v>
                </c:pt>
                <c:pt idx="12">
                  <c:v>2504</c:v>
                </c:pt>
                <c:pt idx="15">
                  <c:v>5008</c:v>
                </c:pt>
                <c:pt idx="18">
                  <c:v>10016</c:v>
                </c:pt>
                <c:pt idx="21">
                  <c:v>1252</c:v>
                </c:pt>
              </c:numCache>
            </c:numRef>
          </c:val>
          <c:smooth val="0"/>
        </c:ser>
        <c:ser>
          <c:idx val="7"/>
          <c:order val="7"/>
          <c:tx>
            <c:strRef>
              <c:f>'PIVOT TABL'!$J$42:$J$44</c:f>
              <c:strCache>
                <c:ptCount val="1"/>
                <c:pt idx="0">
                  <c:v>Mountain-200 Black, 38 - Count of Order_Quantity</c:v>
                </c:pt>
              </c:strCache>
            </c:strRef>
          </c:tx>
          <c:marker>
            <c:symbol val="none"/>
          </c:marker>
          <c:cat>
            <c:multiLvlStrRef>
              <c:f>'PIVOT TABL'!$B$45:$B$69</c:f>
              <c:multiLvlStrCache>
                <c:ptCount val="24"/>
                <c:lvl>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lvl>
                <c:lvl>
                  <c:pt idx="0">
                    <c:v>2021</c:v>
                  </c:pt>
                </c:lvl>
              </c:multiLvlStrCache>
            </c:multiLvlStrRef>
          </c:cat>
          <c:val>
            <c:numRef>
              <c:f>'PIVOT TABL'!$J$45:$J$69</c:f>
              <c:numCache>
                <c:formatCode>General</c:formatCode>
                <c:ptCount val="24"/>
                <c:pt idx="2">
                  <c:v>1</c:v>
                </c:pt>
                <c:pt idx="4">
                  <c:v>1</c:v>
                </c:pt>
                <c:pt idx="9">
                  <c:v>2</c:v>
                </c:pt>
                <c:pt idx="10">
                  <c:v>1</c:v>
                </c:pt>
                <c:pt idx="11">
                  <c:v>1</c:v>
                </c:pt>
                <c:pt idx="12">
                  <c:v>2</c:v>
                </c:pt>
                <c:pt idx="15">
                  <c:v>2</c:v>
                </c:pt>
                <c:pt idx="18">
                  <c:v>2</c:v>
                </c:pt>
                <c:pt idx="21">
                  <c:v>1</c:v>
                </c:pt>
              </c:numCache>
            </c:numRef>
          </c:val>
          <c:smooth val="0"/>
        </c:ser>
        <c:ser>
          <c:idx val="8"/>
          <c:order val="8"/>
          <c:tx>
            <c:strRef>
              <c:f>'PIVOT TABL'!$K$42:$K$44</c:f>
              <c:strCache>
                <c:ptCount val="1"/>
                <c:pt idx="0">
                  <c:v>Mountain-200 Black, 42 - Sum of  Cost </c:v>
                </c:pt>
              </c:strCache>
            </c:strRef>
          </c:tx>
          <c:marker>
            <c:symbol val="none"/>
          </c:marker>
          <c:cat>
            <c:multiLvlStrRef>
              <c:f>'PIVOT TABL'!$B$45:$B$69</c:f>
              <c:multiLvlStrCache>
                <c:ptCount val="24"/>
                <c:lvl>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lvl>
                <c:lvl>
                  <c:pt idx="0">
                    <c:v>2021</c:v>
                  </c:pt>
                </c:lvl>
              </c:multiLvlStrCache>
            </c:multiLvlStrRef>
          </c:cat>
          <c:val>
            <c:numRef>
              <c:f>'PIVOT TABL'!$K$45:$K$69</c:f>
              <c:numCache>
                <c:formatCode>General</c:formatCode>
                <c:ptCount val="24"/>
                <c:pt idx="5">
                  <c:v>1252</c:v>
                </c:pt>
                <c:pt idx="9">
                  <c:v>5008</c:v>
                </c:pt>
                <c:pt idx="17">
                  <c:v>3756</c:v>
                </c:pt>
                <c:pt idx="21">
                  <c:v>3756</c:v>
                </c:pt>
                <c:pt idx="22">
                  <c:v>1252</c:v>
                </c:pt>
                <c:pt idx="23">
                  <c:v>5008</c:v>
                </c:pt>
              </c:numCache>
            </c:numRef>
          </c:val>
          <c:smooth val="0"/>
        </c:ser>
        <c:ser>
          <c:idx val="9"/>
          <c:order val="9"/>
          <c:tx>
            <c:strRef>
              <c:f>'PIVOT TABL'!$L$42:$L$44</c:f>
              <c:strCache>
                <c:ptCount val="1"/>
                <c:pt idx="0">
                  <c:v>Mountain-200 Black, 42 - Count of Order_Quantity</c:v>
                </c:pt>
              </c:strCache>
            </c:strRef>
          </c:tx>
          <c:marker>
            <c:symbol val="none"/>
          </c:marker>
          <c:cat>
            <c:multiLvlStrRef>
              <c:f>'PIVOT TABL'!$B$45:$B$69</c:f>
              <c:multiLvlStrCache>
                <c:ptCount val="24"/>
                <c:lvl>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lvl>
                <c:lvl>
                  <c:pt idx="0">
                    <c:v>2021</c:v>
                  </c:pt>
                </c:lvl>
              </c:multiLvlStrCache>
            </c:multiLvlStrRef>
          </c:cat>
          <c:val>
            <c:numRef>
              <c:f>'PIVOT TABL'!$L$45:$L$69</c:f>
              <c:numCache>
                <c:formatCode>General</c:formatCode>
                <c:ptCount val="24"/>
                <c:pt idx="5">
                  <c:v>1</c:v>
                </c:pt>
                <c:pt idx="9">
                  <c:v>2</c:v>
                </c:pt>
                <c:pt idx="17">
                  <c:v>1</c:v>
                </c:pt>
                <c:pt idx="21">
                  <c:v>1</c:v>
                </c:pt>
                <c:pt idx="22">
                  <c:v>1</c:v>
                </c:pt>
                <c:pt idx="23">
                  <c:v>1</c:v>
                </c:pt>
              </c:numCache>
            </c:numRef>
          </c:val>
          <c:smooth val="0"/>
        </c:ser>
        <c:ser>
          <c:idx val="10"/>
          <c:order val="10"/>
          <c:tx>
            <c:strRef>
              <c:f>'PIVOT TABL'!$M$42:$M$44</c:f>
              <c:strCache>
                <c:ptCount val="1"/>
                <c:pt idx="0">
                  <c:v>Mountain-200 Black, 46 - Sum of  Cost </c:v>
                </c:pt>
              </c:strCache>
            </c:strRef>
          </c:tx>
          <c:marker>
            <c:symbol val="none"/>
          </c:marker>
          <c:cat>
            <c:multiLvlStrRef>
              <c:f>'PIVOT TABL'!$B$45:$B$69</c:f>
              <c:multiLvlStrCache>
                <c:ptCount val="24"/>
                <c:lvl>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lvl>
                <c:lvl>
                  <c:pt idx="0">
                    <c:v>2021</c:v>
                  </c:pt>
                </c:lvl>
              </c:multiLvlStrCache>
            </c:multiLvlStrRef>
          </c:cat>
          <c:val>
            <c:numRef>
              <c:f>'PIVOT TABL'!$M$45:$M$69</c:f>
              <c:numCache>
                <c:formatCode>General</c:formatCode>
                <c:ptCount val="24"/>
                <c:pt idx="0">
                  <c:v>5008</c:v>
                </c:pt>
                <c:pt idx="2">
                  <c:v>2504</c:v>
                </c:pt>
                <c:pt idx="4">
                  <c:v>6260</c:v>
                </c:pt>
                <c:pt idx="5">
                  <c:v>1252</c:v>
                </c:pt>
                <c:pt idx="10">
                  <c:v>1252</c:v>
                </c:pt>
                <c:pt idx="13">
                  <c:v>1252</c:v>
                </c:pt>
                <c:pt idx="17">
                  <c:v>1252</c:v>
                </c:pt>
                <c:pt idx="18">
                  <c:v>12520</c:v>
                </c:pt>
                <c:pt idx="19">
                  <c:v>5008</c:v>
                </c:pt>
                <c:pt idx="21">
                  <c:v>1252</c:v>
                </c:pt>
              </c:numCache>
            </c:numRef>
          </c:val>
          <c:smooth val="0"/>
        </c:ser>
        <c:ser>
          <c:idx val="11"/>
          <c:order val="11"/>
          <c:tx>
            <c:strRef>
              <c:f>'PIVOT TABL'!$N$42:$N$44</c:f>
              <c:strCache>
                <c:ptCount val="1"/>
                <c:pt idx="0">
                  <c:v>Mountain-200 Black, 46 - Count of Order_Quantity</c:v>
                </c:pt>
              </c:strCache>
            </c:strRef>
          </c:tx>
          <c:marker>
            <c:symbol val="none"/>
          </c:marker>
          <c:cat>
            <c:multiLvlStrRef>
              <c:f>'PIVOT TABL'!$B$45:$B$69</c:f>
              <c:multiLvlStrCache>
                <c:ptCount val="24"/>
                <c:lvl>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lvl>
                <c:lvl>
                  <c:pt idx="0">
                    <c:v>2021</c:v>
                  </c:pt>
                </c:lvl>
              </c:multiLvlStrCache>
            </c:multiLvlStrRef>
          </c:cat>
          <c:val>
            <c:numRef>
              <c:f>'PIVOT TABL'!$N$45:$N$69</c:f>
              <c:numCache>
                <c:formatCode>General</c:formatCode>
                <c:ptCount val="24"/>
                <c:pt idx="0">
                  <c:v>1</c:v>
                </c:pt>
                <c:pt idx="2">
                  <c:v>3</c:v>
                </c:pt>
                <c:pt idx="4">
                  <c:v>2</c:v>
                </c:pt>
                <c:pt idx="5">
                  <c:v>1</c:v>
                </c:pt>
                <c:pt idx="10">
                  <c:v>1</c:v>
                </c:pt>
                <c:pt idx="13">
                  <c:v>1</c:v>
                </c:pt>
                <c:pt idx="17">
                  <c:v>1</c:v>
                </c:pt>
                <c:pt idx="18">
                  <c:v>3</c:v>
                </c:pt>
                <c:pt idx="19">
                  <c:v>1</c:v>
                </c:pt>
                <c:pt idx="21">
                  <c:v>1</c:v>
                </c:pt>
              </c:numCache>
            </c:numRef>
          </c:val>
          <c:smooth val="0"/>
        </c:ser>
        <c:ser>
          <c:idx val="12"/>
          <c:order val="12"/>
          <c:tx>
            <c:strRef>
              <c:f>'PIVOT TABL'!$O$42:$O$44</c:f>
              <c:strCache>
                <c:ptCount val="1"/>
                <c:pt idx="0">
                  <c:v>Mountain-200 Silver, 38 - Sum of  Cost </c:v>
                </c:pt>
              </c:strCache>
            </c:strRef>
          </c:tx>
          <c:marker>
            <c:symbol val="none"/>
          </c:marker>
          <c:cat>
            <c:multiLvlStrRef>
              <c:f>'PIVOT TABL'!$B$45:$B$69</c:f>
              <c:multiLvlStrCache>
                <c:ptCount val="24"/>
                <c:lvl>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lvl>
                <c:lvl>
                  <c:pt idx="0">
                    <c:v>2021</c:v>
                  </c:pt>
                </c:lvl>
              </c:multiLvlStrCache>
            </c:multiLvlStrRef>
          </c:cat>
          <c:val>
            <c:numRef>
              <c:f>'PIVOT TABL'!$O$45:$O$69</c:f>
              <c:numCache>
                <c:formatCode>General</c:formatCode>
                <c:ptCount val="24"/>
                <c:pt idx="4">
                  <c:v>1266</c:v>
                </c:pt>
                <c:pt idx="5">
                  <c:v>1266</c:v>
                </c:pt>
                <c:pt idx="7">
                  <c:v>5064</c:v>
                </c:pt>
                <c:pt idx="10">
                  <c:v>1266</c:v>
                </c:pt>
                <c:pt idx="13">
                  <c:v>2532</c:v>
                </c:pt>
                <c:pt idx="16">
                  <c:v>2532</c:v>
                </c:pt>
                <c:pt idx="17">
                  <c:v>5064</c:v>
                </c:pt>
                <c:pt idx="18">
                  <c:v>1266</c:v>
                </c:pt>
                <c:pt idx="19">
                  <c:v>2532</c:v>
                </c:pt>
                <c:pt idx="20">
                  <c:v>3798</c:v>
                </c:pt>
                <c:pt idx="21">
                  <c:v>5064</c:v>
                </c:pt>
              </c:numCache>
            </c:numRef>
          </c:val>
          <c:smooth val="0"/>
        </c:ser>
        <c:ser>
          <c:idx val="13"/>
          <c:order val="13"/>
          <c:tx>
            <c:strRef>
              <c:f>'PIVOT TABL'!$P$42:$P$44</c:f>
              <c:strCache>
                <c:ptCount val="1"/>
                <c:pt idx="0">
                  <c:v>Mountain-200 Silver, 38 - Count of Order_Quantity</c:v>
                </c:pt>
              </c:strCache>
            </c:strRef>
          </c:tx>
          <c:marker>
            <c:symbol val="none"/>
          </c:marker>
          <c:cat>
            <c:multiLvlStrRef>
              <c:f>'PIVOT TABL'!$B$45:$B$69</c:f>
              <c:multiLvlStrCache>
                <c:ptCount val="24"/>
                <c:lvl>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lvl>
                <c:lvl>
                  <c:pt idx="0">
                    <c:v>2021</c:v>
                  </c:pt>
                </c:lvl>
              </c:multiLvlStrCache>
            </c:multiLvlStrRef>
          </c:cat>
          <c:val>
            <c:numRef>
              <c:f>'PIVOT TABL'!$P$45:$P$69</c:f>
              <c:numCache>
                <c:formatCode>General</c:formatCode>
                <c:ptCount val="24"/>
                <c:pt idx="4">
                  <c:v>1</c:v>
                </c:pt>
                <c:pt idx="5">
                  <c:v>1</c:v>
                </c:pt>
                <c:pt idx="7">
                  <c:v>1</c:v>
                </c:pt>
                <c:pt idx="10">
                  <c:v>1</c:v>
                </c:pt>
                <c:pt idx="13">
                  <c:v>1</c:v>
                </c:pt>
                <c:pt idx="16">
                  <c:v>1</c:v>
                </c:pt>
                <c:pt idx="17">
                  <c:v>2</c:v>
                </c:pt>
                <c:pt idx="18">
                  <c:v>1</c:v>
                </c:pt>
                <c:pt idx="19">
                  <c:v>2</c:v>
                </c:pt>
                <c:pt idx="20">
                  <c:v>1</c:v>
                </c:pt>
                <c:pt idx="21">
                  <c:v>2</c:v>
                </c:pt>
              </c:numCache>
            </c:numRef>
          </c:val>
          <c:smooth val="0"/>
        </c:ser>
        <c:ser>
          <c:idx val="14"/>
          <c:order val="14"/>
          <c:tx>
            <c:strRef>
              <c:f>'PIVOT TABL'!$Q$42:$Q$44</c:f>
              <c:strCache>
                <c:ptCount val="1"/>
                <c:pt idx="0">
                  <c:v>Mountain-200 Silver, 42 - Sum of  Cost </c:v>
                </c:pt>
              </c:strCache>
            </c:strRef>
          </c:tx>
          <c:marker>
            <c:symbol val="none"/>
          </c:marker>
          <c:cat>
            <c:multiLvlStrRef>
              <c:f>'PIVOT TABL'!$B$45:$B$69</c:f>
              <c:multiLvlStrCache>
                <c:ptCount val="24"/>
                <c:lvl>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lvl>
                <c:lvl>
                  <c:pt idx="0">
                    <c:v>2021</c:v>
                  </c:pt>
                </c:lvl>
              </c:multiLvlStrCache>
            </c:multiLvlStrRef>
          </c:cat>
          <c:val>
            <c:numRef>
              <c:f>'PIVOT TABL'!$Q$45:$Q$69</c:f>
              <c:numCache>
                <c:formatCode>General</c:formatCode>
                <c:ptCount val="24"/>
                <c:pt idx="0">
                  <c:v>1266</c:v>
                </c:pt>
                <c:pt idx="6">
                  <c:v>2532</c:v>
                </c:pt>
                <c:pt idx="8">
                  <c:v>1266</c:v>
                </c:pt>
                <c:pt idx="11">
                  <c:v>7596</c:v>
                </c:pt>
                <c:pt idx="12">
                  <c:v>3798</c:v>
                </c:pt>
                <c:pt idx="14">
                  <c:v>1266</c:v>
                </c:pt>
                <c:pt idx="22">
                  <c:v>1266</c:v>
                </c:pt>
              </c:numCache>
            </c:numRef>
          </c:val>
          <c:smooth val="0"/>
        </c:ser>
        <c:ser>
          <c:idx val="15"/>
          <c:order val="15"/>
          <c:tx>
            <c:strRef>
              <c:f>'PIVOT TABL'!$R$42:$R$44</c:f>
              <c:strCache>
                <c:ptCount val="1"/>
                <c:pt idx="0">
                  <c:v>Mountain-200 Silver, 42 - Count of Order_Quantity</c:v>
                </c:pt>
              </c:strCache>
            </c:strRef>
          </c:tx>
          <c:marker>
            <c:symbol val="none"/>
          </c:marker>
          <c:cat>
            <c:multiLvlStrRef>
              <c:f>'PIVOT TABL'!$B$45:$B$69</c:f>
              <c:multiLvlStrCache>
                <c:ptCount val="24"/>
                <c:lvl>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lvl>
                <c:lvl>
                  <c:pt idx="0">
                    <c:v>2021</c:v>
                  </c:pt>
                </c:lvl>
              </c:multiLvlStrCache>
            </c:multiLvlStrRef>
          </c:cat>
          <c:val>
            <c:numRef>
              <c:f>'PIVOT TABL'!$R$45:$R$69</c:f>
              <c:numCache>
                <c:formatCode>General</c:formatCode>
                <c:ptCount val="24"/>
                <c:pt idx="0">
                  <c:v>1</c:v>
                </c:pt>
                <c:pt idx="6">
                  <c:v>1</c:v>
                </c:pt>
                <c:pt idx="8">
                  <c:v>1</c:v>
                </c:pt>
                <c:pt idx="11">
                  <c:v>3</c:v>
                </c:pt>
                <c:pt idx="12">
                  <c:v>1</c:v>
                </c:pt>
                <c:pt idx="14">
                  <c:v>1</c:v>
                </c:pt>
                <c:pt idx="22">
                  <c:v>1</c:v>
                </c:pt>
              </c:numCache>
            </c:numRef>
          </c:val>
          <c:smooth val="0"/>
        </c:ser>
        <c:ser>
          <c:idx val="16"/>
          <c:order val="16"/>
          <c:tx>
            <c:strRef>
              <c:f>'PIVOT TABL'!$S$42:$S$44</c:f>
              <c:strCache>
                <c:ptCount val="1"/>
                <c:pt idx="0">
                  <c:v>Mountain-200 Silver, 46 - Sum of  Cost </c:v>
                </c:pt>
              </c:strCache>
            </c:strRef>
          </c:tx>
          <c:marker>
            <c:symbol val="none"/>
          </c:marker>
          <c:cat>
            <c:multiLvlStrRef>
              <c:f>'PIVOT TABL'!$B$45:$B$69</c:f>
              <c:multiLvlStrCache>
                <c:ptCount val="24"/>
                <c:lvl>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lvl>
                <c:lvl>
                  <c:pt idx="0">
                    <c:v>2021</c:v>
                  </c:pt>
                </c:lvl>
              </c:multiLvlStrCache>
            </c:multiLvlStrRef>
          </c:cat>
          <c:val>
            <c:numRef>
              <c:f>'PIVOT TABL'!$S$45:$S$69</c:f>
              <c:numCache>
                <c:formatCode>General</c:formatCode>
                <c:ptCount val="24"/>
                <c:pt idx="15">
                  <c:v>1266</c:v>
                </c:pt>
                <c:pt idx="16">
                  <c:v>1266</c:v>
                </c:pt>
                <c:pt idx="17">
                  <c:v>5064</c:v>
                </c:pt>
                <c:pt idx="18">
                  <c:v>5064</c:v>
                </c:pt>
              </c:numCache>
            </c:numRef>
          </c:val>
          <c:smooth val="0"/>
        </c:ser>
        <c:ser>
          <c:idx val="17"/>
          <c:order val="17"/>
          <c:tx>
            <c:strRef>
              <c:f>'PIVOT TABL'!$T$42:$T$44</c:f>
              <c:strCache>
                <c:ptCount val="1"/>
                <c:pt idx="0">
                  <c:v>Mountain-200 Silver, 46 - Count of Order_Quantity</c:v>
                </c:pt>
              </c:strCache>
            </c:strRef>
          </c:tx>
          <c:cat>
            <c:multiLvlStrRef>
              <c:f>'PIVOT TABL'!$B$45:$B$69</c:f>
              <c:multiLvlStrCache>
                <c:ptCount val="24"/>
                <c:lvl>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lvl>
                <c:lvl>
                  <c:pt idx="0">
                    <c:v>2021</c:v>
                  </c:pt>
                </c:lvl>
              </c:multiLvlStrCache>
            </c:multiLvlStrRef>
          </c:cat>
          <c:val>
            <c:numRef>
              <c:f>'PIVOT TABL'!$T$45:$T$69</c:f>
              <c:numCache>
                <c:formatCode>General</c:formatCode>
                <c:ptCount val="24"/>
                <c:pt idx="15">
                  <c:v>1</c:v>
                </c:pt>
                <c:pt idx="16">
                  <c:v>1</c:v>
                </c:pt>
                <c:pt idx="17">
                  <c:v>1</c:v>
                </c:pt>
                <c:pt idx="18">
                  <c:v>1</c:v>
                </c:pt>
              </c:numCache>
            </c:numRef>
          </c:val>
          <c:smooth val="0"/>
        </c:ser>
        <c:ser>
          <c:idx val="18"/>
          <c:order val="18"/>
          <c:tx>
            <c:strRef>
              <c:f>'PIVOT TABL'!$U$42:$U$44</c:f>
              <c:strCache>
                <c:ptCount val="1"/>
                <c:pt idx="0">
                  <c:v>Mountain-400-W Silver, 38 - Sum of  Cost </c:v>
                </c:pt>
              </c:strCache>
            </c:strRef>
          </c:tx>
          <c:marker>
            <c:symbol val="none"/>
          </c:marker>
          <c:cat>
            <c:multiLvlStrRef>
              <c:f>'PIVOT TABL'!$B$45:$B$69</c:f>
              <c:multiLvlStrCache>
                <c:ptCount val="24"/>
                <c:lvl>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lvl>
                <c:lvl>
                  <c:pt idx="0">
                    <c:v>2021</c:v>
                  </c:pt>
                </c:lvl>
              </c:multiLvlStrCache>
            </c:multiLvlStrRef>
          </c:cat>
          <c:val>
            <c:numRef>
              <c:f>'PIVOT TABL'!$U$45:$U$69</c:f>
              <c:numCache>
                <c:formatCode>General</c:formatCode>
                <c:ptCount val="24"/>
                <c:pt idx="6">
                  <c:v>1680</c:v>
                </c:pt>
                <c:pt idx="10">
                  <c:v>840</c:v>
                </c:pt>
              </c:numCache>
            </c:numRef>
          </c:val>
          <c:smooth val="0"/>
        </c:ser>
        <c:ser>
          <c:idx val="19"/>
          <c:order val="19"/>
          <c:tx>
            <c:strRef>
              <c:f>'PIVOT TABL'!$V$42:$V$44</c:f>
              <c:strCache>
                <c:ptCount val="1"/>
                <c:pt idx="0">
                  <c:v>Mountain-400-W Silver, 38 - Count of Order_Quantity</c:v>
                </c:pt>
              </c:strCache>
            </c:strRef>
          </c:tx>
          <c:marker>
            <c:symbol val="none"/>
          </c:marker>
          <c:cat>
            <c:multiLvlStrRef>
              <c:f>'PIVOT TABL'!$B$45:$B$69</c:f>
              <c:multiLvlStrCache>
                <c:ptCount val="24"/>
                <c:lvl>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lvl>
                <c:lvl>
                  <c:pt idx="0">
                    <c:v>2021</c:v>
                  </c:pt>
                </c:lvl>
              </c:multiLvlStrCache>
            </c:multiLvlStrRef>
          </c:cat>
          <c:val>
            <c:numRef>
              <c:f>'PIVOT TABL'!$V$45:$V$69</c:f>
              <c:numCache>
                <c:formatCode>General</c:formatCode>
                <c:ptCount val="24"/>
                <c:pt idx="6">
                  <c:v>1</c:v>
                </c:pt>
                <c:pt idx="10">
                  <c:v>1</c:v>
                </c:pt>
              </c:numCache>
            </c:numRef>
          </c:val>
          <c:smooth val="0"/>
        </c:ser>
        <c:ser>
          <c:idx val="20"/>
          <c:order val="20"/>
          <c:tx>
            <c:strRef>
              <c:f>'PIVOT TABL'!$W$42:$W$44</c:f>
              <c:strCache>
                <c:ptCount val="1"/>
                <c:pt idx="0">
                  <c:v>Mountain-400-W Silver, 42 - Sum of  Cost </c:v>
                </c:pt>
              </c:strCache>
            </c:strRef>
          </c:tx>
          <c:marker>
            <c:symbol val="none"/>
          </c:marker>
          <c:cat>
            <c:multiLvlStrRef>
              <c:f>'PIVOT TABL'!$B$45:$B$69</c:f>
              <c:multiLvlStrCache>
                <c:ptCount val="24"/>
                <c:lvl>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lvl>
                <c:lvl>
                  <c:pt idx="0">
                    <c:v>2021</c:v>
                  </c:pt>
                </c:lvl>
              </c:multiLvlStrCache>
            </c:multiLvlStrRef>
          </c:cat>
          <c:val>
            <c:numRef>
              <c:f>'PIVOT TABL'!$W$45:$W$69</c:f>
              <c:numCache>
                <c:formatCode>General</c:formatCode>
                <c:ptCount val="24"/>
                <c:pt idx="1">
                  <c:v>420</c:v>
                </c:pt>
                <c:pt idx="3">
                  <c:v>1680</c:v>
                </c:pt>
                <c:pt idx="16">
                  <c:v>420</c:v>
                </c:pt>
                <c:pt idx="17">
                  <c:v>1260</c:v>
                </c:pt>
              </c:numCache>
            </c:numRef>
          </c:val>
          <c:smooth val="0"/>
        </c:ser>
        <c:ser>
          <c:idx val="21"/>
          <c:order val="21"/>
          <c:tx>
            <c:strRef>
              <c:f>'PIVOT TABL'!$X$42:$X$44</c:f>
              <c:strCache>
                <c:ptCount val="1"/>
                <c:pt idx="0">
                  <c:v>Mountain-400-W Silver, 42 - Count of Order_Quantity</c:v>
                </c:pt>
              </c:strCache>
            </c:strRef>
          </c:tx>
          <c:marker>
            <c:symbol val="none"/>
          </c:marker>
          <c:cat>
            <c:multiLvlStrRef>
              <c:f>'PIVOT TABL'!$B$45:$B$69</c:f>
              <c:multiLvlStrCache>
                <c:ptCount val="24"/>
                <c:lvl>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lvl>
                <c:lvl>
                  <c:pt idx="0">
                    <c:v>2021</c:v>
                  </c:pt>
                </c:lvl>
              </c:multiLvlStrCache>
            </c:multiLvlStrRef>
          </c:cat>
          <c:val>
            <c:numRef>
              <c:f>'PIVOT TABL'!$X$45:$X$69</c:f>
              <c:numCache>
                <c:formatCode>General</c:formatCode>
                <c:ptCount val="24"/>
                <c:pt idx="1">
                  <c:v>1</c:v>
                </c:pt>
                <c:pt idx="3">
                  <c:v>1</c:v>
                </c:pt>
                <c:pt idx="16">
                  <c:v>1</c:v>
                </c:pt>
                <c:pt idx="17">
                  <c:v>1</c:v>
                </c:pt>
              </c:numCache>
            </c:numRef>
          </c:val>
          <c:smooth val="0"/>
        </c:ser>
        <c:ser>
          <c:idx val="22"/>
          <c:order val="22"/>
          <c:tx>
            <c:strRef>
              <c:f>'PIVOT TABL'!$Y$42:$Y$44</c:f>
              <c:strCache>
                <c:ptCount val="1"/>
                <c:pt idx="0">
                  <c:v>Mountain-400-W Silver, 46 - Sum of  Cost </c:v>
                </c:pt>
              </c:strCache>
            </c:strRef>
          </c:tx>
          <c:marker>
            <c:symbol val="none"/>
          </c:marker>
          <c:cat>
            <c:multiLvlStrRef>
              <c:f>'PIVOT TABL'!$B$45:$B$69</c:f>
              <c:multiLvlStrCache>
                <c:ptCount val="24"/>
                <c:lvl>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lvl>
                <c:lvl>
                  <c:pt idx="0">
                    <c:v>2021</c:v>
                  </c:pt>
                </c:lvl>
              </c:multiLvlStrCache>
            </c:multiLvlStrRef>
          </c:cat>
          <c:val>
            <c:numRef>
              <c:f>'PIVOT TABL'!$Y$45:$Y$69</c:f>
              <c:numCache>
                <c:formatCode>General</c:formatCode>
                <c:ptCount val="24"/>
                <c:pt idx="1">
                  <c:v>840</c:v>
                </c:pt>
                <c:pt idx="5">
                  <c:v>1260</c:v>
                </c:pt>
                <c:pt idx="10">
                  <c:v>420</c:v>
                </c:pt>
                <c:pt idx="11">
                  <c:v>1680</c:v>
                </c:pt>
                <c:pt idx="13">
                  <c:v>420</c:v>
                </c:pt>
                <c:pt idx="20">
                  <c:v>840</c:v>
                </c:pt>
              </c:numCache>
            </c:numRef>
          </c:val>
          <c:smooth val="0"/>
        </c:ser>
        <c:ser>
          <c:idx val="23"/>
          <c:order val="23"/>
          <c:tx>
            <c:strRef>
              <c:f>'PIVOT TABL'!$Z$42:$Z$44</c:f>
              <c:strCache>
                <c:ptCount val="1"/>
                <c:pt idx="0">
                  <c:v>Mountain-400-W Silver, 46 - Count of Order_Quantity</c:v>
                </c:pt>
              </c:strCache>
            </c:strRef>
          </c:tx>
          <c:marker>
            <c:symbol val="none"/>
          </c:marker>
          <c:cat>
            <c:multiLvlStrRef>
              <c:f>'PIVOT TABL'!$B$45:$B$69</c:f>
              <c:multiLvlStrCache>
                <c:ptCount val="24"/>
                <c:lvl>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lvl>
                <c:lvl>
                  <c:pt idx="0">
                    <c:v>2021</c:v>
                  </c:pt>
                </c:lvl>
              </c:multiLvlStrCache>
            </c:multiLvlStrRef>
          </c:cat>
          <c:val>
            <c:numRef>
              <c:f>'PIVOT TABL'!$Z$45:$Z$69</c:f>
              <c:numCache>
                <c:formatCode>General</c:formatCode>
                <c:ptCount val="24"/>
                <c:pt idx="1">
                  <c:v>1</c:v>
                </c:pt>
                <c:pt idx="5">
                  <c:v>1</c:v>
                </c:pt>
                <c:pt idx="10">
                  <c:v>1</c:v>
                </c:pt>
                <c:pt idx="11">
                  <c:v>1</c:v>
                </c:pt>
                <c:pt idx="13">
                  <c:v>1</c:v>
                </c:pt>
                <c:pt idx="20">
                  <c:v>1</c:v>
                </c:pt>
              </c:numCache>
            </c:numRef>
          </c:val>
          <c:smooth val="0"/>
        </c:ser>
        <c:ser>
          <c:idx val="24"/>
          <c:order val="24"/>
          <c:tx>
            <c:strRef>
              <c:f>'PIVOT TABL'!$AA$42:$AA$44</c:f>
              <c:strCache>
                <c:ptCount val="1"/>
                <c:pt idx="0">
                  <c:v>Mountain-500 Black, 40 - Sum of  Cost </c:v>
                </c:pt>
              </c:strCache>
            </c:strRef>
          </c:tx>
          <c:marker>
            <c:symbol val="none"/>
          </c:marker>
          <c:cat>
            <c:multiLvlStrRef>
              <c:f>'PIVOT TABL'!$B$45:$B$69</c:f>
              <c:multiLvlStrCache>
                <c:ptCount val="24"/>
                <c:lvl>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lvl>
                <c:lvl>
                  <c:pt idx="0">
                    <c:v>2021</c:v>
                  </c:pt>
                </c:lvl>
              </c:multiLvlStrCache>
            </c:multiLvlStrRef>
          </c:cat>
          <c:val>
            <c:numRef>
              <c:f>'PIVOT TABL'!$AA$45:$AA$69</c:f>
              <c:numCache>
                <c:formatCode>General</c:formatCode>
                <c:ptCount val="24"/>
                <c:pt idx="9">
                  <c:v>295</c:v>
                </c:pt>
                <c:pt idx="18">
                  <c:v>590</c:v>
                </c:pt>
              </c:numCache>
            </c:numRef>
          </c:val>
          <c:smooth val="0"/>
        </c:ser>
        <c:ser>
          <c:idx val="25"/>
          <c:order val="25"/>
          <c:tx>
            <c:strRef>
              <c:f>'PIVOT TABL'!$AB$42:$AB$44</c:f>
              <c:strCache>
                <c:ptCount val="1"/>
                <c:pt idx="0">
                  <c:v>Mountain-500 Black, 40 - Count of Order_Quantity</c:v>
                </c:pt>
              </c:strCache>
            </c:strRef>
          </c:tx>
          <c:marker>
            <c:symbol val="none"/>
          </c:marker>
          <c:cat>
            <c:multiLvlStrRef>
              <c:f>'PIVOT TABL'!$B$45:$B$69</c:f>
              <c:multiLvlStrCache>
                <c:ptCount val="24"/>
                <c:lvl>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lvl>
                <c:lvl>
                  <c:pt idx="0">
                    <c:v>2021</c:v>
                  </c:pt>
                </c:lvl>
              </c:multiLvlStrCache>
            </c:multiLvlStrRef>
          </c:cat>
          <c:val>
            <c:numRef>
              <c:f>'PIVOT TABL'!$AB$45:$AB$69</c:f>
              <c:numCache>
                <c:formatCode>General</c:formatCode>
                <c:ptCount val="24"/>
                <c:pt idx="9">
                  <c:v>1</c:v>
                </c:pt>
                <c:pt idx="18">
                  <c:v>1</c:v>
                </c:pt>
              </c:numCache>
            </c:numRef>
          </c:val>
          <c:smooth val="0"/>
        </c:ser>
        <c:ser>
          <c:idx val="26"/>
          <c:order val="26"/>
          <c:tx>
            <c:strRef>
              <c:f>'PIVOT TABL'!$AC$42:$AC$44</c:f>
              <c:strCache>
                <c:ptCount val="1"/>
                <c:pt idx="0">
                  <c:v>Mountain-500 Black, 42 - Sum of  Cost </c:v>
                </c:pt>
              </c:strCache>
            </c:strRef>
          </c:tx>
          <c:marker>
            <c:symbol val="none"/>
          </c:marker>
          <c:cat>
            <c:multiLvlStrRef>
              <c:f>'PIVOT TABL'!$B$45:$B$69</c:f>
              <c:multiLvlStrCache>
                <c:ptCount val="24"/>
                <c:lvl>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lvl>
                <c:lvl>
                  <c:pt idx="0">
                    <c:v>2021</c:v>
                  </c:pt>
                </c:lvl>
              </c:multiLvlStrCache>
            </c:multiLvlStrRef>
          </c:cat>
          <c:val>
            <c:numRef>
              <c:f>'PIVOT TABL'!$AC$45:$AC$69</c:f>
              <c:numCache>
                <c:formatCode>General</c:formatCode>
                <c:ptCount val="24"/>
                <c:pt idx="7">
                  <c:v>590</c:v>
                </c:pt>
                <c:pt idx="22">
                  <c:v>295</c:v>
                </c:pt>
              </c:numCache>
            </c:numRef>
          </c:val>
          <c:smooth val="0"/>
        </c:ser>
        <c:ser>
          <c:idx val="27"/>
          <c:order val="27"/>
          <c:tx>
            <c:strRef>
              <c:f>'PIVOT TABL'!$AD$42:$AD$44</c:f>
              <c:strCache>
                <c:ptCount val="1"/>
                <c:pt idx="0">
                  <c:v>Mountain-500 Black, 42 - Count of Order_Quantity</c:v>
                </c:pt>
              </c:strCache>
            </c:strRef>
          </c:tx>
          <c:marker>
            <c:symbol val="none"/>
          </c:marker>
          <c:cat>
            <c:multiLvlStrRef>
              <c:f>'PIVOT TABL'!$B$45:$B$69</c:f>
              <c:multiLvlStrCache>
                <c:ptCount val="24"/>
                <c:lvl>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lvl>
                <c:lvl>
                  <c:pt idx="0">
                    <c:v>2021</c:v>
                  </c:pt>
                </c:lvl>
              </c:multiLvlStrCache>
            </c:multiLvlStrRef>
          </c:cat>
          <c:val>
            <c:numRef>
              <c:f>'PIVOT TABL'!$AD$45:$AD$69</c:f>
              <c:numCache>
                <c:formatCode>General</c:formatCode>
                <c:ptCount val="24"/>
                <c:pt idx="7">
                  <c:v>1</c:v>
                </c:pt>
                <c:pt idx="22">
                  <c:v>1</c:v>
                </c:pt>
              </c:numCache>
            </c:numRef>
          </c:val>
          <c:smooth val="0"/>
        </c:ser>
        <c:ser>
          <c:idx val="28"/>
          <c:order val="28"/>
          <c:tx>
            <c:strRef>
              <c:f>'PIVOT TABL'!$AE$42:$AE$44</c:f>
              <c:strCache>
                <c:ptCount val="1"/>
                <c:pt idx="0">
                  <c:v>Mountain-500 Black, 44 - Sum of  Cost </c:v>
                </c:pt>
              </c:strCache>
            </c:strRef>
          </c:tx>
          <c:marker>
            <c:symbol val="none"/>
          </c:marker>
          <c:cat>
            <c:multiLvlStrRef>
              <c:f>'PIVOT TABL'!$B$45:$B$69</c:f>
              <c:multiLvlStrCache>
                <c:ptCount val="24"/>
                <c:lvl>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lvl>
                <c:lvl>
                  <c:pt idx="0">
                    <c:v>2021</c:v>
                  </c:pt>
                </c:lvl>
              </c:multiLvlStrCache>
            </c:multiLvlStrRef>
          </c:cat>
          <c:val>
            <c:numRef>
              <c:f>'PIVOT TABL'!$AE$45:$AE$69</c:f>
              <c:numCache>
                <c:formatCode>General</c:formatCode>
                <c:ptCount val="24"/>
                <c:pt idx="18">
                  <c:v>1180</c:v>
                </c:pt>
              </c:numCache>
            </c:numRef>
          </c:val>
          <c:smooth val="0"/>
        </c:ser>
        <c:ser>
          <c:idx val="29"/>
          <c:order val="29"/>
          <c:tx>
            <c:strRef>
              <c:f>'PIVOT TABL'!$AF$42:$AF$44</c:f>
              <c:strCache>
                <c:ptCount val="1"/>
                <c:pt idx="0">
                  <c:v>Mountain-500 Black, 44 - Count of Order_Quantity</c:v>
                </c:pt>
              </c:strCache>
            </c:strRef>
          </c:tx>
          <c:marker>
            <c:symbol val="none"/>
          </c:marker>
          <c:cat>
            <c:multiLvlStrRef>
              <c:f>'PIVOT TABL'!$B$45:$B$69</c:f>
              <c:multiLvlStrCache>
                <c:ptCount val="24"/>
                <c:lvl>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lvl>
                <c:lvl>
                  <c:pt idx="0">
                    <c:v>2021</c:v>
                  </c:pt>
                </c:lvl>
              </c:multiLvlStrCache>
            </c:multiLvlStrRef>
          </c:cat>
          <c:val>
            <c:numRef>
              <c:f>'PIVOT TABL'!$AF$45:$AF$69</c:f>
              <c:numCache>
                <c:formatCode>General</c:formatCode>
                <c:ptCount val="24"/>
                <c:pt idx="18">
                  <c:v>1</c:v>
                </c:pt>
              </c:numCache>
            </c:numRef>
          </c:val>
          <c:smooth val="0"/>
        </c:ser>
        <c:ser>
          <c:idx val="30"/>
          <c:order val="30"/>
          <c:tx>
            <c:strRef>
              <c:f>'PIVOT TABL'!$AG$42:$AG$44</c:f>
              <c:strCache>
                <c:ptCount val="1"/>
                <c:pt idx="0">
                  <c:v>Mountain-500 Black, 52 - Sum of  Cost </c:v>
                </c:pt>
              </c:strCache>
            </c:strRef>
          </c:tx>
          <c:marker>
            <c:symbol val="none"/>
          </c:marker>
          <c:cat>
            <c:multiLvlStrRef>
              <c:f>'PIVOT TABL'!$B$45:$B$69</c:f>
              <c:multiLvlStrCache>
                <c:ptCount val="24"/>
                <c:lvl>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lvl>
                <c:lvl>
                  <c:pt idx="0">
                    <c:v>2021</c:v>
                  </c:pt>
                </c:lvl>
              </c:multiLvlStrCache>
            </c:multiLvlStrRef>
          </c:cat>
          <c:val>
            <c:numRef>
              <c:f>'PIVOT TABL'!$AG$45:$AG$69</c:f>
              <c:numCache>
                <c:formatCode>General</c:formatCode>
                <c:ptCount val="24"/>
                <c:pt idx="19">
                  <c:v>885</c:v>
                </c:pt>
              </c:numCache>
            </c:numRef>
          </c:val>
          <c:smooth val="0"/>
        </c:ser>
        <c:ser>
          <c:idx val="31"/>
          <c:order val="31"/>
          <c:tx>
            <c:strRef>
              <c:f>'PIVOT TABL'!$AH$42:$AH$44</c:f>
              <c:strCache>
                <c:ptCount val="1"/>
                <c:pt idx="0">
                  <c:v>Mountain-500 Black, 52 - Count of Order_Quantity</c:v>
                </c:pt>
              </c:strCache>
            </c:strRef>
          </c:tx>
          <c:marker>
            <c:symbol val="none"/>
          </c:marker>
          <c:cat>
            <c:multiLvlStrRef>
              <c:f>'PIVOT TABL'!$B$45:$B$69</c:f>
              <c:multiLvlStrCache>
                <c:ptCount val="24"/>
                <c:lvl>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lvl>
                <c:lvl>
                  <c:pt idx="0">
                    <c:v>2021</c:v>
                  </c:pt>
                </c:lvl>
              </c:multiLvlStrCache>
            </c:multiLvlStrRef>
          </c:cat>
          <c:val>
            <c:numRef>
              <c:f>'PIVOT TABL'!$AH$45:$AH$69</c:f>
              <c:numCache>
                <c:formatCode>General</c:formatCode>
                <c:ptCount val="24"/>
                <c:pt idx="19">
                  <c:v>1</c:v>
                </c:pt>
              </c:numCache>
            </c:numRef>
          </c:val>
          <c:smooth val="0"/>
        </c:ser>
        <c:ser>
          <c:idx val="32"/>
          <c:order val="32"/>
          <c:tx>
            <c:strRef>
              <c:f>'PIVOT TABL'!$AI$42:$AI$44</c:f>
              <c:strCache>
                <c:ptCount val="1"/>
                <c:pt idx="0">
                  <c:v>Mountain-500 Silver, 40 - Sum of  Cost </c:v>
                </c:pt>
              </c:strCache>
            </c:strRef>
          </c:tx>
          <c:marker>
            <c:symbol val="none"/>
          </c:marker>
          <c:cat>
            <c:multiLvlStrRef>
              <c:f>'PIVOT TABL'!$B$45:$B$69</c:f>
              <c:multiLvlStrCache>
                <c:ptCount val="24"/>
                <c:lvl>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lvl>
                <c:lvl>
                  <c:pt idx="0">
                    <c:v>2021</c:v>
                  </c:pt>
                </c:lvl>
              </c:multiLvlStrCache>
            </c:multiLvlStrRef>
          </c:cat>
          <c:val>
            <c:numRef>
              <c:f>'PIVOT TABL'!$AI$45:$AI$69</c:f>
              <c:numCache>
                <c:formatCode>General</c:formatCode>
                <c:ptCount val="24"/>
                <c:pt idx="12">
                  <c:v>308</c:v>
                </c:pt>
              </c:numCache>
            </c:numRef>
          </c:val>
          <c:smooth val="0"/>
        </c:ser>
        <c:ser>
          <c:idx val="33"/>
          <c:order val="33"/>
          <c:tx>
            <c:strRef>
              <c:f>'PIVOT TABL'!$AJ$42:$AJ$44</c:f>
              <c:strCache>
                <c:ptCount val="1"/>
                <c:pt idx="0">
                  <c:v>Mountain-500 Silver, 40 - Count of Order_Quantity</c:v>
                </c:pt>
              </c:strCache>
            </c:strRef>
          </c:tx>
          <c:marker>
            <c:symbol val="none"/>
          </c:marker>
          <c:cat>
            <c:multiLvlStrRef>
              <c:f>'PIVOT TABL'!$B$45:$B$69</c:f>
              <c:multiLvlStrCache>
                <c:ptCount val="24"/>
                <c:lvl>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lvl>
                <c:lvl>
                  <c:pt idx="0">
                    <c:v>2021</c:v>
                  </c:pt>
                </c:lvl>
              </c:multiLvlStrCache>
            </c:multiLvlStrRef>
          </c:cat>
          <c:val>
            <c:numRef>
              <c:f>'PIVOT TABL'!$AJ$45:$AJ$69</c:f>
              <c:numCache>
                <c:formatCode>General</c:formatCode>
                <c:ptCount val="24"/>
                <c:pt idx="12">
                  <c:v>1</c:v>
                </c:pt>
              </c:numCache>
            </c:numRef>
          </c:val>
          <c:smooth val="0"/>
        </c:ser>
        <c:ser>
          <c:idx val="34"/>
          <c:order val="34"/>
          <c:tx>
            <c:strRef>
              <c:f>'PIVOT TABL'!$AK$42:$AK$44</c:f>
              <c:strCache>
                <c:ptCount val="1"/>
                <c:pt idx="0">
                  <c:v>Mountain-500 Silver, 42 - Sum of  Cost </c:v>
                </c:pt>
              </c:strCache>
            </c:strRef>
          </c:tx>
          <c:marker>
            <c:symbol val="none"/>
          </c:marker>
          <c:cat>
            <c:multiLvlStrRef>
              <c:f>'PIVOT TABL'!$B$45:$B$69</c:f>
              <c:multiLvlStrCache>
                <c:ptCount val="24"/>
                <c:lvl>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lvl>
                <c:lvl>
                  <c:pt idx="0">
                    <c:v>2021</c:v>
                  </c:pt>
                </c:lvl>
              </c:multiLvlStrCache>
            </c:multiLvlStrRef>
          </c:cat>
          <c:val>
            <c:numRef>
              <c:f>'PIVOT TABL'!$AK$45:$AK$69</c:f>
              <c:numCache>
                <c:formatCode>General</c:formatCode>
                <c:ptCount val="24"/>
                <c:pt idx="7">
                  <c:v>1232</c:v>
                </c:pt>
                <c:pt idx="17">
                  <c:v>1232</c:v>
                </c:pt>
                <c:pt idx="21">
                  <c:v>308</c:v>
                </c:pt>
              </c:numCache>
            </c:numRef>
          </c:val>
          <c:smooth val="0"/>
        </c:ser>
        <c:ser>
          <c:idx val="35"/>
          <c:order val="35"/>
          <c:tx>
            <c:strRef>
              <c:f>'PIVOT TABL'!$AL$42:$AL$44</c:f>
              <c:strCache>
                <c:ptCount val="1"/>
                <c:pt idx="0">
                  <c:v>Mountain-500 Silver, 42 - Count of Order_Quantity</c:v>
                </c:pt>
              </c:strCache>
            </c:strRef>
          </c:tx>
          <c:marker>
            <c:symbol val="none"/>
          </c:marker>
          <c:cat>
            <c:multiLvlStrRef>
              <c:f>'PIVOT TABL'!$B$45:$B$69</c:f>
              <c:multiLvlStrCache>
                <c:ptCount val="24"/>
                <c:lvl>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lvl>
                <c:lvl>
                  <c:pt idx="0">
                    <c:v>2021</c:v>
                  </c:pt>
                </c:lvl>
              </c:multiLvlStrCache>
            </c:multiLvlStrRef>
          </c:cat>
          <c:val>
            <c:numRef>
              <c:f>'PIVOT TABL'!$AL$45:$AL$69</c:f>
              <c:numCache>
                <c:formatCode>General</c:formatCode>
                <c:ptCount val="24"/>
                <c:pt idx="7">
                  <c:v>1</c:v>
                </c:pt>
                <c:pt idx="17">
                  <c:v>1</c:v>
                </c:pt>
                <c:pt idx="21">
                  <c:v>1</c:v>
                </c:pt>
              </c:numCache>
            </c:numRef>
          </c:val>
          <c:smooth val="0"/>
        </c:ser>
        <c:ser>
          <c:idx val="36"/>
          <c:order val="36"/>
          <c:tx>
            <c:strRef>
              <c:f>'PIVOT TABL'!$AM$42:$AM$44</c:f>
              <c:strCache>
                <c:ptCount val="1"/>
                <c:pt idx="0">
                  <c:v>(blank) - Sum of  Cost </c:v>
                </c:pt>
              </c:strCache>
            </c:strRef>
          </c:tx>
          <c:marker>
            <c:symbol val="none"/>
          </c:marker>
          <c:cat>
            <c:multiLvlStrRef>
              <c:f>'PIVOT TABL'!$B$45:$B$69</c:f>
              <c:multiLvlStrCache>
                <c:ptCount val="24"/>
                <c:lvl>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lvl>
                <c:lvl>
                  <c:pt idx="0">
                    <c:v>2021</c:v>
                  </c:pt>
                </c:lvl>
              </c:multiLvlStrCache>
            </c:multiLvlStrRef>
          </c:cat>
          <c:val>
            <c:numRef>
              <c:f>'PIVOT TABL'!$AM$45:$AM$69</c:f>
              <c:numCache>
                <c:formatCode>General</c:formatCode>
                <c:ptCount val="24"/>
                <c:pt idx="7">
                  <c:v>2504</c:v>
                </c:pt>
              </c:numCache>
            </c:numRef>
          </c:val>
          <c:smooth val="0"/>
        </c:ser>
        <c:ser>
          <c:idx val="37"/>
          <c:order val="37"/>
          <c:tx>
            <c:strRef>
              <c:f>'PIVOT TABL'!$AN$42:$AN$44</c:f>
              <c:strCache>
                <c:ptCount val="1"/>
                <c:pt idx="0">
                  <c:v>(blank) - Count of Order_Quantity</c:v>
                </c:pt>
              </c:strCache>
            </c:strRef>
          </c:tx>
          <c:marker>
            <c:symbol val="none"/>
          </c:marker>
          <c:cat>
            <c:multiLvlStrRef>
              <c:f>'PIVOT TABL'!$B$45:$B$69</c:f>
              <c:multiLvlStrCache>
                <c:ptCount val="24"/>
                <c:lvl>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lvl>
                <c:lvl>
                  <c:pt idx="0">
                    <c:v>2021</c:v>
                  </c:pt>
                </c:lvl>
              </c:multiLvlStrCache>
            </c:multiLvlStrRef>
          </c:cat>
          <c:val>
            <c:numRef>
              <c:f>'PIVOT TABL'!$AN$45:$AN$69</c:f>
              <c:numCache>
                <c:formatCode>General</c:formatCode>
                <c:ptCount val="24"/>
                <c:pt idx="7">
                  <c:v>1</c:v>
                </c:pt>
              </c:numCache>
            </c:numRef>
          </c:val>
          <c:smooth val="0"/>
        </c:ser>
        <c:dLbls>
          <c:showLegendKey val="0"/>
          <c:showVal val="0"/>
          <c:showCatName val="0"/>
          <c:showSerName val="0"/>
          <c:showPercent val="0"/>
          <c:showBubbleSize val="0"/>
        </c:dLbls>
        <c:marker val="1"/>
        <c:smooth val="0"/>
        <c:axId val="189643392"/>
        <c:axId val="189657472"/>
      </c:lineChart>
      <c:catAx>
        <c:axId val="189643392"/>
        <c:scaling>
          <c:orientation val="minMax"/>
        </c:scaling>
        <c:delete val="0"/>
        <c:axPos val="b"/>
        <c:majorTickMark val="out"/>
        <c:minorTickMark val="none"/>
        <c:tickLblPos val="nextTo"/>
        <c:crossAx val="189657472"/>
        <c:crosses val="autoZero"/>
        <c:auto val="1"/>
        <c:lblAlgn val="ctr"/>
        <c:lblOffset val="100"/>
        <c:noMultiLvlLbl val="0"/>
      </c:catAx>
      <c:valAx>
        <c:axId val="189657472"/>
        <c:scaling>
          <c:orientation val="minMax"/>
        </c:scaling>
        <c:delete val="0"/>
        <c:axPos val="l"/>
        <c:majorGridlines/>
        <c:numFmt formatCode="General" sourceLinked="1"/>
        <c:majorTickMark val="out"/>
        <c:minorTickMark val="none"/>
        <c:tickLblPos val="nextTo"/>
        <c:crossAx val="189643392"/>
        <c:crosses val="autoZero"/>
        <c:crossBetween val="between"/>
      </c:valAx>
      <c:spPr>
        <a:solidFill>
          <a:srgbClr val="BA9DED"/>
        </a:solidFill>
      </c:spPr>
    </c:plotArea>
    <c:legend>
      <c:legendPos val="r"/>
      <c:overlay val="0"/>
    </c:legend>
    <c:plotVisOnly val="1"/>
    <c:dispBlanksAs val="zero"/>
    <c:showDLblsOverMax val="0"/>
  </c:chart>
  <c:spPr>
    <a:solidFill>
      <a:srgbClr val="BA9DED"/>
    </a:soli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TABL!PivotTable4</c:name>
    <c:fmtId val="22"/>
  </c:pivotSource>
  <c:chart>
    <c:autoTitleDeleted val="1"/>
    <c:pivotFmts>
      <c:pivotFmt>
        <c:idx val="0"/>
        <c:marker>
          <c:symbol val="none"/>
        </c:marker>
      </c:pivotFmt>
    </c:pivotFmts>
    <c:plotArea>
      <c:layout/>
      <c:barChart>
        <c:barDir val="bar"/>
        <c:grouping val="clustered"/>
        <c:varyColors val="0"/>
        <c:ser>
          <c:idx val="0"/>
          <c:order val="0"/>
          <c:tx>
            <c:strRef>
              <c:f>'PIVOT TABL'!$B$79</c:f>
              <c:strCache>
                <c:ptCount val="1"/>
                <c:pt idx="0">
                  <c:v>Total</c:v>
                </c:pt>
              </c:strCache>
            </c:strRef>
          </c:tx>
          <c:invertIfNegative val="0"/>
          <c:cat>
            <c:strRef>
              <c:f>'PIVOT TABL'!$A$80:$A$85</c:f>
              <c:strCache>
                <c:ptCount val="6"/>
                <c:pt idx="0">
                  <c:v>Germany</c:v>
                </c:pt>
                <c:pt idx="1">
                  <c:v>Canada</c:v>
                </c:pt>
                <c:pt idx="2">
                  <c:v>France</c:v>
                </c:pt>
                <c:pt idx="3">
                  <c:v>United Kingdom</c:v>
                </c:pt>
                <c:pt idx="4">
                  <c:v>Australia</c:v>
                </c:pt>
                <c:pt idx="5">
                  <c:v>UNITED STATES</c:v>
                </c:pt>
              </c:strCache>
            </c:strRef>
          </c:cat>
          <c:val>
            <c:numRef>
              <c:f>'PIVOT TABL'!$B$80:$B$85</c:f>
              <c:numCache>
                <c:formatCode>General</c:formatCode>
                <c:ptCount val="6"/>
                <c:pt idx="0">
                  <c:v>6</c:v>
                </c:pt>
                <c:pt idx="1">
                  <c:v>6</c:v>
                </c:pt>
                <c:pt idx="2">
                  <c:v>8</c:v>
                </c:pt>
                <c:pt idx="3">
                  <c:v>9</c:v>
                </c:pt>
                <c:pt idx="4">
                  <c:v>27</c:v>
                </c:pt>
                <c:pt idx="5">
                  <c:v>33</c:v>
                </c:pt>
              </c:numCache>
            </c:numRef>
          </c:val>
        </c:ser>
        <c:dLbls>
          <c:showLegendKey val="0"/>
          <c:showVal val="0"/>
          <c:showCatName val="0"/>
          <c:showSerName val="0"/>
          <c:showPercent val="0"/>
          <c:showBubbleSize val="0"/>
        </c:dLbls>
        <c:gapWidth val="150"/>
        <c:axId val="189801216"/>
        <c:axId val="189802752"/>
      </c:barChart>
      <c:catAx>
        <c:axId val="189801216"/>
        <c:scaling>
          <c:orientation val="minMax"/>
        </c:scaling>
        <c:delete val="0"/>
        <c:axPos val="l"/>
        <c:majorTickMark val="out"/>
        <c:minorTickMark val="none"/>
        <c:tickLblPos val="nextTo"/>
        <c:crossAx val="189802752"/>
        <c:crosses val="autoZero"/>
        <c:auto val="1"/>
        <c:lblAlgn val="ctr"/>
        <c:lblOffset val="100"/>
        <c:noMultiLvlLbl val="0"/>
      </c:catAx>
      <c:valAx>
        <c:axId val="189802752"/>
        <c:scaling>
          <c:orientation val="minMax"/>
        </c:scaling>
        <c:delete val="0"/>
        <c:axPos val="b"/>
        <c:numFmt formatCode="General" sourceLinked="1"/>
        <c:majorTickMark val="out"/>
        <c:minorTickMark val="none"/>
        <c:tickLblPos val="nextTo"/>
        <c:crossAx val="189801216"/>
        <c:crosses val="autoZero"/>
        <c:crossBetween val="between"/>
      </c:valAx>
      <c:spPr>
        <a:noFill/>
        <a:ln w="25400">
          <a:noFill/>
        </a:ln>
      </c:spPr>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TABL!PivotTable3</c:name>
    <c:fmtId val="30"/>
  </c:pivotSource>
  <c:chart>
    <c:title>
      <c:tx>
        <c:rich>
          <a:bodyPr/>
          <a:lstStyle/>
          <a:p>
            <a:pPr>
              <a:defRPr/>
            </a:pPr>
            <a:r>
              <a:rPr lang="en-US" sz="1050"/>
              <a:t>CUSTOMERS</a:t>
            </a:r>
            <a:r>
              <a:rPr lang="en-US" sz="1050" baseline="0"/>
              <a:t> AGE GROUP</a:t>
            </a:r>
            <a:endParaRPr lang="en-US" sz="1050"/>
          </a:p>
        </c:rich>
      </c:tx>
      <c:layout/>
      <c:overlay val="0"/>
    </c:title>
    <c:autoTitleDeleted val="0"/>
    <c:pivotFmts>
      <c:pivotFmt>
        <c:idx val="0"/>
        <c:marker>
          <c:symbol val="none"/>
        </c:marker>
      </c:pivotFmt>
      <c:pivotFmt>
        <c:idx val="1"/>
        <c:spPr>
          <a:solidFill>
            <a:schemeClr val="accent6">
              <a:lumMod val="75000"/>
            </a:schemeClr>
          </a:solidFill>
        </c:spPr>
      </c:pivotFmt>
      <c:pivotFmt>
        <c:idx val="2"/>
        <c:spPr>
          <a:solidFill>
            <a:schemeClr val="accent6">
              <a:lumMod val="60000"/>
              <a:lumOff val="40000"/>
            </a:schemeClr>
          </a:solidFill>
        </c:spPr>
      </c:pivotFmt>
      <c:pivotFmt>
        <c:idx val="3"/>
        <c:spPr>
          <a:solidFill>
            <a:schemeClr val="accent6">
              <a:lumMod val="40000"/>
              <a:lumOff val="60000"/>
            </a:schemeClr>
          </a:solidFill>
        </c:spPr>
      </c:pivotFmt>
      <c:pivotFmt>
        <c:idx val="4"/>
        <c:spPr>
          <a:solidFill>
            <a:schemeClr val="accent6">
              <a:lumMod val="20000"/>
              <a:lumOff val="80000"/>
            </a:schemeClr>
          </a:solidFill>
        </c:spPr>
      </c:pivotFmt>
      <c:pivotFmt>
        <c:idx val="5"/>
        <c:marker>
          <c:symbol val="none"/>
        </c:marker>
      </c:pivotFmt>
      <c:pivotFmt>
        <c:idx val="6"/>
        <c:spPr>
          <a:solidFill>
            <a:schemeClr val="accent6">
              <a:lumMod val="20000"/>
              <a:lumOff val="80000"/>
            </a:schemeClr>
          </a:solidFill>
        </c:spPr>
      </c:pivotFmt>
      <c:pivotFmt>
        <c:idx val="7"/>
        <c:spPr>
          <a:solidFill>
            <a:schemeClr val="accent6">
              <a:lumMod val="40000"/>
              <a:lumOff val="60000"/>
            </a:schemeClr>
          </a:solidFill>
        </c:spPr>
      </c:pivotFmt>
      <c:pivotFmt>
        <c:idx val="8"/>
        <c:spPr>
          <a:solidFill>
            <a:schemeClr val="accent6">
              <a:lumMod val="60000"/>
              <a:lumOff val="40000"/>
            </a:schemeClr>
          </a:solidFill>
        </c:spPr>
      </c:pivotFmt>
      <c:pivotFmt>
        <c:idx val="9"/>
        <c:spPr>
          <a:solidFill>
            <a:schemeClr val="accent6">
              <a:lumMod val="75000"/>
            </a:schemeClr>
          </a:solidFill>
        </c:spPr>
      </c:pivotFmt>
      <c:pivotFmt>
        <c:idx val="10"/>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
        <c:idx val="11"/>
        <c:spPr>
          <a:solidFill>
            <a:schemeClr val="accent6">
              <a:lumMod val="20000"/>
              <a:lumOff val="80000"/>
            </a:schemeClr>
          </a:solidFill>
        </c:spPr>
      </c:pivotFmt>
      <c:pivotFmt>
        <c:idx val="12"/>
        <c:spPr>
          <a:solidFill>
            <a:schemeClr val="accent6">
              <a:lumMod val="40000"/>
              <a:lumOff val="60000"/>
            </a:schemeClr>
          </a:solidFill>
        </c:spPr>
      </c:pivotFmt>
      <c:pivotFmt>
        <c:idx val="13"/>
        <c:spPr>
          <a:solidFill>
            <a:schemeClr val="accent6">
              <a:lumMod val="60000"/>
              <a:lumOff val="40000"/>
            </a:schemeClr>
          </a:solidFill>
        </c:spPr>
      </c:pivotFmt>
      <c:pivotFmt>
        <c:idx val="14"/>
        <c:spPr>
          <a:solidFill>
            <a:schemeClr val="accent6">
              <a:lumMod val="75000"/>
            </a:schemeClr>
          </a:solidFill>
        </c:spPr>
      </c:pivotFmt>
    </c:pivotFmts>
    <c:plotArea>
      <c:layout>
        <c:manualLayout>
          <c:layoutTarget val="inner"/>
          <c:xMode val="edge"/>
          <c:yMode val="edge"/>
          <c:x val="0.31039209275741081"/>
          <c:y val="0.26650831971419559"/>
          <c:w val="0.37222934734109336"/>
          <c:h val="0.57443348303136255"/>
        </c:manualLayout>
      </c:layout>
      <c:barChart>
        <c:barDir val="bar"/>
        <c:grouping val="clustered"/>
        <c:varyColors val="0"/>
        <c:ser>
          <c:idx val="0"/>
          <c:order val="0"/>
          <c:tx>
            <c:strRef>
              <c:f>'PIVOT TABL'!$B$3</c:f>
              <c:strCache>
                <c:ptCount val="1"/>
                <c:pt idx="0">
                  <c:v>Total</c:v>
                </c:pt>
              </c:strCache>
            </c:strRef>
          </c:tx>
          <c:invertIfNegative val="0"/>
          <c:dPt>
            <c:idx val="0"/>
            <c:invertIfNegative val="0"/>
            <c:bubble3D val="0"/>
            <c:spPr>
              <a:solidFill>
                <a:schemeClr val="accent6">
                  <a:lumMod val="40000"/>
                  <a:lumOff val="60000"/>
                </a:schemeClr>
              </a:solidFill>
            </c:spPr>
          </c:dPt>
          <c:dPt>
            <c:idx val="1"/>
            <c:invertIfNegative val="0"/>
            <c:bubble3D val="0"/>
            <c:spPr>
              <a:solidFill>
                <a:schemeClr val="accent6">
                  <a:lumMod val="60000"/>
                  <a:lumOff val="40000"/>
                </a:schemeClr>
              </a:solidFill>
            </c:spPr>
          </c:dPt>
          <c:dPt>
            <c:idx val="2"/>
            <c:invertIfNegative val="0"/>
            <c:bubble3D val="0"/>
            <c:spPr>
              <a:solidFill>
                <a:schemeClr val="accent6">
                  <a:lumMod val="75000"/>
                </a:schemeClr>
              </a:solidFill>
            </c:spPr>
          </c:dPt>
          <c:dLbls>
            <c:spPr/>
            <c:txPr>
              <a:bodyPr/>
              <a:lstStyle/>
              <a:p>
                <a:pPr>
                  <a:defRPr/>
                </a:pPr>
                <a:endParaRPr lang="en-US"/>
              </a:p>
            </c:txPr>
            <c:dLblPos val="outEnd"/>
            <c:showLegendKey val="0"/>
            <c:showVal val="1"/>
            <c:showCatName val="0"/>
            <c:showSerName val="0"/>
            <c:showPercent val="0"/>
            <c:showBubbleSize val="0"/>
            <c:showLeaderLines val="0"/>
          </c:dLbls>
          <c:cat>
            <c:strRef>
              <c:f>'PIVOT TABL'!$A$4:$A$6</c:f>
              <c:strCache>
                <c:ptCount val="3"/>
                <c:pt idx="0">
                  <c:v>Youth (&lt;25)</c:v>
                </c:pt>
                <c:pt idx="1">
                  <c:v>Young Adults (25-34)</c:v>
                </c:pt>
                <c:pt idx="2">
                  <c:v>Adults (35-64)</c:v>
                </c:pt>
              </c:strCache>
            </c:strRef>
          </c:cat>
          <c:val>
            <c:numRef>
              <c:f>'PIVOT TABL'!$B$4:$B$6</c:f>
              <c:numCache>
                <c:formatCode>General</c:formatCode>
                <c:ptCount val="3"/>
                <c:pt idx="0">
                  <c:v>10</c:v>
                </c:pt>
                <c:pt idx="1">
                  <c:v>31</c:v>
                </c:pt>
                <c:pt idx="2">
                  <c:v>48</c:v>
                </c:pt>
              </c:numCache>
            </c:numRef>
          </c:val>
        </c:ser>
        <c:dLbls>
          <c:showLegendKey val="0"/>
          <c:showVal val="0"/>
          <c:showCatName val="0"/>
          <c:showSerName val="0"/>
          <c:showPercent val="0"/>
          <c:showBubbleSize val="0"/>
        </c:dLbls>
        <c:gapWidth val="150"/>
        <c:axId val="189207296"/>
        <c:axId val="189208832"/>
      </c:barChart>
      <c:catAx>
        <c:axId val="189207296"/>
        <c:scaling>
          <c:orientation val="minMax"/>
        </c:scaling>
        <c:delete val="0"/>
        <c:axPos val="l"/>
        <c:majorTickMark val="out"/>
        <c:minorTickMark val="none"/>
        <c:tickLblPos val="nextTo"/>
        <c:crossAx val="189208832"/>
        <c:crosses val="autoZero"/>
        <c:auto val="1"/>
        <c:lblAlgn val="ctr"/>
        <c:lblOffset val="100"/>
        <c:noMultiLvlLbl val="0"/>
      </c:catAx>
      <c:valAx>
        <c:axId val="189208832"/>
        <c:scaling>
          <c:orientation val="minMax"/>
        </c:scaling>
        <c:delete val="0"/>
        <c:axPos val="b"/>
        <c:numFmt formatCode="General" sourceLinked="1"/>
        <c:majorTickMark val="out"/>
        <c:minorTickMark val="none"/>
        <c:tickLblPos val="nextTo"/>
        <c:crossAx val="189207296"/>
        <c:crosses val="autoZero"/>
        <c:crossBetween val="between"/>
      </c:valAx>
      <c:spPr>
        <a:solidFill>
          <a:srgbClr val="BA9DED"/>
        </a:solidFill>
      </c:spPr>
    </c:plotArea>
    <c:plotVisOnly val="1"/>
    <c:dispBlanksAs val="gap"/>
    <c:showDLblsOverMax val="0"/>
  </c:chart>
  <c:spPr>
    <a:solidFill>
      <a:srgbClr val="BA9DED"/>
    </a:solid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TABL!PivotTable1</c:name>
    <c:fmtId val="21"/>
  </c:pivotSource>
  <c:chart>
    <c:title>
      <c:tx>
        <c:rich>
          <a:bodyPr/>
          <a:lstStyle/>
          <a:p>
            <a:pPr>
              <a:defRPr/>
            </a:pPr>
            <a:r>
              <a:rPr lang="en-US" sz="1100"/>
              <a:t>ORDER</a:t>
            </a:r>
            <a:r>
              <a:rPr lang="en-US" sz="1100" baseline="0"/>
              <a:t> QUANTITY BY GENDER</a:t>
            </a:r>
            <a:endParaRPr lang="en-US" sz="1100"/>
          </a:p>
        </c:rich>
      </c:tx>
      <c:layout/>
      <c:overlay val="0"/>
    </c:title>
    <c:autoTitleDeleted val="0"/>
    <c:pivotFmts>
      <c:pivotFmt>
        <c:idx val="0"/>
        <c:spPr>
          <a:solidFill>
            <a:schemeClr val="bg1"/>
          </a:solidFill>
        </c:spPr>
        <c:marker>
          <c:symbol val="none"/>
        </c:marker>
      </c:pivotFmt>
      <c:pivotFmt>
        <c:idx val="1"/>
        <c:spPr>
          <a:solidFill>
            <a:schemeClr val="accent6"/>
          </a:solidFill>
        </c:spPr>
      </c:pivotFmt>
      <c:pivotFmt>
        <c:idx val="2"/>
        <c:spPr>
          <a:solidFill>
            <a:schemeClr val="accent6"/>
          </a:solidFill>
        </c:spPr>
      </c:pivotFmt>
      <c:pivotFmt>
        <c:idx val="3"/>
        <c:spPr>
          <a:solidFill>
            <a:schemeClr val="bg1"/>
          </a:solidFill>
        </c:spPr>
        <c:marker>
          <c:symbol val="none"/>
        </c:marker>
      </c:pivotFmt>
      <c:pivotFmt>
        <c:idx val="4"/>
        <c:spPr>
          <a:solidFill>
            <a:schemeClr val="accent6"/>
          </a:solidFill>
        </c:spPr>
      </c:pivotFmt>
      <c:pivotFmt>
        <c:idx val="5"/>
        <c:spPr>
          <a:solidFill>
            <a:schemeClr val="accent6"/>
          </a:solidFill>
        </c:spPr>
      </c:pivotFmt>
      <c:pivotFmt>
        <c:idx val="6"/>
        <c:spPr>
          <a:solidFill>
            <a:schemeClr val="accent1">
              <a:lumMod val="75000"/>
            </a:schemeClr>
          </a:solidFill>
        </c:spPr>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
        <c:idx val="7"/>
        <c:spPr>
          <a:solidFill>
            <a:schemeClr val="accent1">
              <a:lumMod val="75000"/>
            </a:schemeClr>
          </a:solidFill>
        </c:spPr>
      </c:pivotFmt>
      <c:pivotFmt>
        <c:idx val="8"/>
        <c:spPr>
          <a:solidFill>
            <a:schemeClr val="accent6"/>
          </a:solidFill>
        </c:spPr>
      </c:pivotFmt>
    </c:pivotFmts>
    <c:plotArea>
      <c:layout/>
      <c:barChart>
        <c:barDir val="bar"/>
        <c:grouping val="clustered"/>
        <c:varyColors val="0"/>
        <c:ser>
          <c:idx val="0"/>
          <c:order val="0"/>
          <c:tx>
            <c:strRef>
              <c:f>'PIVOT TABL'!$C$21</c:f>
              <c:strCache>
                <c:ptCount val="1"/>
                <c:pt idx="0">
                  <c:v>Total</c:v>
                </c:pt>
              </c:strCache>
            </c:strRef>
          </c:tx>
          <c:spPr>
            <a:solidFill>
              <a:schemeClr val="accent1">
                <a:lumMod val="75000"/>
              </a:schemeClr>
            </a:solidFill>
          </c:spPr>
          <c:invertIfNegative val="0"/>
          <c:dPt>
            <c:idx val="0"/>
            <c:invertIfNegative val="0"/>
            <c:bubble3D val="0"/>
            <c:spPr>
              <a:solidFill>
                <a:schemeClr val="accent1">
                  <a:lumMod val="75000"/>
                </a:schemeClr>
              </a:solidFill>
            </c:spPr>
          </c:dPt>
          <c:dPt>
            <c:idx val="1"/>
            <c:invertIfNegative val="0"/>
            <c:bubble3D val="0"/>
            <c:spPr>
              <a:solidFill>
                <a:schemeClr val="accent6"/>
              </a:solidFill>
            </c:spPr>
          </c:dPt>
          <c:dLbls>
            <c:spPr/>
            <c:txPr>
              <a:bodyPr/>
              <a:lstStyle/>
              <a:p>
                <a:pPr>
                  <a:defRPr/>
                </a:pPr>
                <a:endParaRPr lang="en-US"/>
              </a:p>
            </c:txPr>
            <c:dLblPos val="outEnd"/>
            <c:showLegendKey val="0"/>
            <c:showVal val="1"/>
            <c:showCatName val="0"/>
            <c:showSerName val="0"/>
            <c:showPercent val="0"/>
            <c:showBubbleSize val="0"/>
            <c:showLeaderLines val="0"/>
          </c:dLbls>
          <c:cat>
            <c:strRef>
              <c:f>'PIVOT TABL'!$B$22:$B$23</c:f>
              <c:strCache>
                <c:ptCount val="2"/>
                <c:pt idx="0">
                  <c:v>MALE</c:v>
                </c:pt>
                <c:pt idx="1">
                  <c:v>FEMALE</c:v>
                </c:pt>
              </c:strCache>
            </c:strRef>
          </c:cat>
          <c:val>
            <c:numRef>
              <c:f>'PIVOT TABL'!$C$22:$C$23</c:f>
              <c:numCache>
                <c:formatCode>General</c:formatCode>
                <c:ptCount val="2"/>
                <c:pt idx="0">
                  <c:v>39</c:v>
                </c:pt>
                <c:pt idx="1">
                  <c:v>50</c:v>
                </c:pt>
              </c:numCache>
            </c:numRef>
          </c:val>
        </c:ser>
        <c:dLbls>
          <c:showLegendKey val="0"/>
          <c:showVal val="0"/>
          <c:showCatName val="0"/>
          <c:showSerName val="0"/>
          <c:showPercent val="0"/>
          <c:showBubbleSize val="0"/>
        </c:dLbls>
        <c:gapWidth val="150"/>
        <c:axId val="189256832"/>
        <c:axId val="189258368"/>
      </c:barChart>
      <c:catAx>
        <c:axId val="189256832"/>
        <c:scaling>
          <c:orientation val="minMax"/>
        </c:scaling>
        <c:delete val="0"/>
        <c:axPos val="l"/>
        <c:majorTickMark val="out"/>
        <c:minorTickMark val="none"/>
        <c:tickLblPos val="nextTo"/>
        <c:crossAx val="189258368"/>
        <c:crosses val="autoZero"/>
        <c:auto val="1"/>
        <c:lblAlgn val="ctr"/>
        <c:lblOffset val="100"/>
        <c:noMultiLvlLbl val="0"/>
      </c:catAx>
      <c:valAx>
        <c:axId val="189258368"/>
        <c:scaling>
          <c:orientation val="minMax"/>
        </c:scaling>
        <c:delete val="0"/>
        <c:axPos val="b"/>
        <c:numFmt formatCode="General" sourceLinked="1"/>
        <c:majorTickMark val="out"/>
        <c:minorTickMark val="none"/>
        <c:tickLblPos val="nextTo"/>
        <c:crossAx val="189256832"/>
        <c:crosses val="autoZero"/>
        <c:crossBetween val="between"/>
      </c:valAx>
      <c:spPr>
        <a:solidFill>
          <a:srgbClr val="BA9DED"/>
        </a:solidFill>
      </c:spPr>
    </c:plotArea>
    <c:plotVisOnly val="1"/>
    <c:dispBlanksAs val="gap"/>
    <c:showDLblsOverMax val="0"/>
  </c:chart>
  <c:spPr>
    <a:solidFill>
      <a:srgbClr val="BA9DED"/>
    </a:solid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TABL!PivotTable4</c:name>
    <c:fmtId val="24"/>
  </c:pivotSource>
  <c:chart>
    <c:autoTitleDeleted val="1"/>
    <c:pivotFmts>
      <c:pivotFmt>
        <c:idx val="0"/>
        <c:marker>
          <c:symbol val="none"/>
        </c:marker>
      </c:pivotFmt>
      <c:pivotFmt>
        <c:idx val="1"/>
        <c:marker>
          <c:symbol val="none"/>
        </c:marker>
      </c:pivotFmt>
      <c:pivotFmt>
        <c:idx val="2"/>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s>
    <c:plotArea>
      <c:layout>
        <c:manualLayout>
          <c:layoutTarget val="inner"/>
          <c:xMode val="edge"/>
          <c:yMode val="edge"/>
          <c:x val="0.19150981965328565"/>
          <c:y val="0.10666666666666667"/>
          <c:w val="0.77075240894046926"/>
          <c:h val="0.72632230971128608"/>
        </c:manualLayout>
      </c:layout>
      <c:barChart>
        <c:barDir val="bar"/>
        <c:grouping val="clustered"/>
        <c:varyColors val="0"/>
        <c:ser>
          <c:idx val="0"/>
          <c:order val="0"/>
          <c:tx>
            <c:strRef>
              <c:f>'PIVOT TABL'!$B$79</c:f>
              <c:strCache>
                <c:ptCount val="1"/>
                <c:pt idx="0">
                  <c:v>Total</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'PIVOT TABL'!$A$80:$A$85</c:f>
              <c:strCache>
                <c:ptCount val="6"/>
                <c:pt idx="0">
                  <c:v>Germany</c:v>
                </c:pt>
                <c:pt idx="1">
                  <c:v>Canada</c:v>
                </c:pt>
                <c:pt idx="2">
                  <c:v>France</c:v>
                </c:pt>
                <c:pt idx="3">
                  <c:v>United Kingdom</c:v>
                </c:pt>
                <c:pt idx="4">
                  <c:v>Australia</c:v>
                </c:pt>
                <c:pt idx="5">
                  <c:v>UNITED STATES</c:v>
                </c:pt>
              </c:strCache>
            </c:strRef>
          </c:cat>
          <c:val>
            <c:numRef>
              <c:f>'PIVOT TABL'!$B$80:$B$85</c:f>
              <c:numCache>
                <c:formatCode>General</c:formatCode>
                <c:ptCount val="6"/>
                <c:pt idx="0">
                  <c:v>6</c:v>
                </c:pt>
                <c:pt idx="1">
                  <c:v>6</c:v>
                </c:pt>
                <c:pt idx="2">
                  <c:v>8</c:v>
                </c:pt>
                <c:pt idx="3">
                  <c:v>9</c:v>
                </c:pt>
                <c:pt idx="4">
                  <c:v>27</c:v>
                </c:pt>
                <c:pt idx="5">
                  <c:v>33</c:v>
                </c:pt>
              </c:numCache>
            </c:numRef>
          </c:val>
        </c:ser>
        <c:dLbls>
          <c:showLegendKey val="0"/>
          <c:showVal val="0"/>
          <c:showCatName val="0"/>
          <c:showSerName val="0"/>
          <c:showPercent val="0"/>
          <c:showBubbleSize val="0"/>
        </c:dLbls>
        <c:gapWidth val="150"/>
        <c:axId val="189273216"/>
        <c:axId val="189274752"/>
      </c:barChart>
      <c:catAx>
        <c:axId val="189273216"/>
        <c:scaling>
          <c:orientation val="minMax"/>
        </c:scaling>
        <c:delete val="0"/>
        <c:axPos val="l"/>
        <c:majorTickMark val="out"/>
        <c:minorTickMark val="none"/>
        <c:tickLblPos val="nextTo"/>
        <c:crossAx val="189274752"/>
        <c:crosses val="autoZero"/>
        <c:auto val="1"/>
        <c:lblAlgn val="ctr"/>
        <c:lblOffset val="100"/>
        <c:noMultiLvlLbl val="0"/>
      </c:catAx>
      <c:valAx>
        <c:axId val="189274752"/>
        <c:scaling>
          <c:orientation val="minMax"/>
        </c:scaling>
        <c:delete val="0"/>
        <c:axPos val="b"/>
        <c:numFmt formatCode="General" sourceLinked="1"/>
        <c:majorTickMark val="out"/>
        <c:minorTickMark val="none"/>
        <c:tickLblPos val="nextTo"/>
        <c:crossAx val="189273216"/>
        <c:crosses val="autoZero"/>
        <c:crossBetween val="between"/>
      </c:valAx>
      <c:spPr>
        <a:noFill/>
        <a:ln w="25400">
          <a:noFill/>
        </a:ln>
      </c:spPr>
    </c:plotArea>
    <c:plotVisOnly val="1"/>
    <c:dispBlanksAs val="gap"/>
    <c:showDLblsOverMax val="0"/>
  </c:chart>
  <c:spPr>
    <a:solidFill>
      <a:srgbClr val="BA9DED"/>
    </a:solid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TABL!PivotTable2</c:name>
    <c:fmtId val="14"/>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pivotFmt>
      <c:pivotFmt>
        <c:idx val="82"/>
      </c:pivotFmt>
      <c:pivotFmt>
        <c:idx val="83"/>
      </c:pivotFmt>
      <c:pivotFmt>
        <c:idx val="84"/>
      </c:pivotFmt>
      <c:pivotFmt>
        <c:idx val="85"/>
      </c:pivotFmt>
      <c:pivotFmt>
        <c:idx val="86"/>
      </c:pivotFmt>
      <c:pivotFmt>
        <c:idx val="87"/>
      </c:pivotFmt>
      <c:pivotFmt>
        <c:idx val="88"/>
      </c:pivotFmt>
      <c:pivotFmt>
        <c:idx val="89"/>
      </c:pivotFmt>
      <c:pivotFmt>
        <c:idx val="90"/>
      </c:pivotFmt>
      <c:pivotFmt>
        <c:idx val="91"/>
      </c:pivotFmt>
      <c:pivotFmt>
        <c:idx val="92"/>
      </c:pivotFmt>
      <c:pivotFmt>
        <c:idx val="93"/>
      </c:pivotFmt>
      <c:pivotFmt>
        <c:idx val="94"/>
      </c:pivotFmt>
      <c:pivotFmt>
        <c:idx val="95"/>
      </c:pivotFmt>
      <c:pivotFmt>
        <c:idx val="96"/>
      </c:pivotFmt>
      <c:pivotFmt>
        <c:idx val="97"/>
      </c:pivotFmt>
      <c:pivotFmt>
        <c:idx val="98"/>
      </c:pivotFmt>
      <c:pivotFmt>
        <c:idx val="99"/>
      </c:pivotFmt>
      <c:pivotFmt>
        <c:idx val="100"/>
      </c:pivotFmt>
      <c:pivotFmt>
        <c:idx val="101"/>
      </c:pivotFmt>
      <c:pivotFmt>
        <c:idx val="102"/>
      </c:pivotFmt>
      <c:pivotFmt>
        <c:idx val="103"/>
      </c:pivotFmt>
      <c:pivotFmt>
        <c:idx val="104"/>
      </c:pivotFmt>
      <c:pivotFmt>
        <c:idx val="105"/>
      </c:pivotFmt>
      <c:pivotFmt>
        <c:idx val="106"/>
      </c:pivotFmt>
      <c:pivotFmt>
        <c:idx val="107"/>
      </c:pivotFmt>
      <c:pivotFmt>
        <c:idx val="108"/>
      </c:pivotFmt>
      <c:pivotFmt>
        <c:idx val="109"/>
      </c:pivotFmt>
      <c:pivotFmt>
        <c:idx val="110"/>
      </c:pivotFmt>
      <c:pivotFmt>
        <c:idx val="111"/>
      </c:pivotFmt>
      <c:pivotFmt>
        <c:idx val="112"/>
      </c:pivotFmt>
      <c:pivotFmt>
        <c:idx val="113"/>
      </c:pivotFmt>
      <c:pivotFmt>
        <c:idx val="114"/>
      </c:pivotFmt>
      <c:pivotFmt>
        <c:idx val="115"/>
      </c:pivotFmt>
      <c:pivotFmt>
        <c:idx val="116"/>
      </c:pivotFmt>
      <c:pivotFmt>
        <c:idx val="117"/>
      </c:pivotFmt>
      <c:pivotFmt>
        <c:idx val="118"/>
      </c:pivotFmt>
      <c:pivotFmt>
        <c:idx val="119"/>
      </c:pivotFmt>
      <c:pivotFmt>
        <c:idx val="120"/>
      </c:pivotFmt>
      <c:pivotFmt>
        <c:idx val="121"/>
      </c:pivotFmt>
      <c:pivotFmt>
        <c:idx val="122"/>
      </c:pivotFmt>
      <c:pivotFmt>
        <c:idx val="123"/>
      </c:pivotFmt>
      <c:pivotFmt>
        <c:idx val="124"/>
      </c:pivotFmt>
      <c:pivotFmt>
        <c:idx val="125"/>
      </c:pivotFmt>
      <c:pivotFmt>
        <c:idx val="126"/>
      </c:pivotFmt>
      <c:pivotFmt>
        <c:idx val="127"/>
      </c:pivotFmt>
      <c:pivotFmt>
        <c:idx val="128"/>
      </c:pivotFmt>
      <c:pivotFmt>
        <c:idx val="129"/>
      </c:pivotFmt>
      <c:pivotFmt>
        <c:idx val="130"/>
      </c:pivotFmt>
      <c:pivotFmt>
        <c:idx val="131"/>
      </c:pivotFmt>
      <c:pivotFmt>
        <c:idx val="132"/>
      </c:pivotFmt>
      <c:pivotFmt>
        <c:idx val="133"/>
      </c:pivotFmt>
      <c:pivotFmt>
        <c:idx val="134"/>
      </c:pivotFmt>
      <c:pivotFmt>
        <c:idx val="135"/>
      </c:pivotFmt>
      <c:pivotFmt>
        <c:idx val="136"/>
      </c:pivotFmt>
      <c:pivotFmt>
        <c:idx val="137"/>
      </c:pivotFmt>
      <c:pivotFmt>
        <c:idx val="138"/>
      </c:pivotFmt>
      <c:pivotFmt>
        <c:idx val="139"/>
      </c:pivotFmt>
      <c:pivotFmt>
        <c:idx val="140"/>
      </c:pivotFmt>
      <c:pivotFmt>
        <c:idx val="141"/>
      </c:pivotFmt>
      <c:pivotFmt>
        <c:idx val="142"/>
      </c:pivotFmt>
      <c:pivotFmt>
        <c:idx val="143"/>
      </c:pivotFmt>
      <c:pivotFmt>
        <c:idx val="144"/>
      </c:pivotFmt>
      <c:pivotFmt>
        <c:idx val="145"/>
      </c:pivotFmt>
      <c:pivotFmt>
        <c:idx val="146"/>
      </c:pivotFmt>
      <c:pivotFmt>
        <c:idx val="147"/>
      </c:pivotFmt>
      <c:pivotFmt>
        <c:idx val="148"/>
      </c:pivotFmt>
      <c:pivotFmt>
        <c:idx val="149"/>
      </c:pivotFmt>
      <c:pivotFmt>
        <c:idx val="150"/>
      </c:pivotFmt>
      <c:pivotFmt>
        <c:idx val="151"/>
      </c:pivotFmt>
      <c:pivotFmt>
        <c:idx val="152"/>
      </c:pivotFmt>
      <c:pivotFmt>
        <c:idx val="153"/>
      </c:pivotFmt>
      <c:pivotFmt>
        <c:idx val="154"/>
      </c:pivotFmt>
      <c:pivotFmt>
        <c:idx val="155"/>
      </c:pivotFmt>
      <c:pivotFmt>
        <c:idx val="156"/>
      </c:pivotFmt>
      <c:pivotFmt>
        <c:idx val="157"/>
      </c:pivotFmt>
      <c:pivotFmt>
        <c:idx val="158"/>
      </c:pivotFmt>
      <c:pivotFmt>
        <c:idx val="159"/>
      </c:pivotFmt>
      <c:pivotFmt>
        <c:idx val="160"/>
      </c:pivotFmt>
    </c:pivotFmts>
    <c:plotArea>
      <c:layout>
        <c:manualLayout>
          <c:layoutTarget val="inner"/>
          <c:xMode val="edge"/>
          <c:yMode val="edge"/>
          <c:x val="9.7011227361755367E-2"/>
          <c:y val="3.8185794273566193E-2"/>
          <c:w val="0.6396106915754004"/>
          <c:h val="0.7556119457552759"/>
        </c:manualLayout>
      </c:layout>
      <c:lineChart>
        <c:grouping val="stacked"/>
        <c:varyColors val="0"/>
        <c:ser>
          <c:idx val="0"/>
          <c:order val="0"/>
          <c:tx>
            <c:strRef>
              <c:f>'PIVOT TABL'!$C$42:$C$44</c:f>
              <c:strCache>
                <c:ptCount val="1"/>
                <c:pt idx="0">
                  <c:v>Mountain-100 Black, 38 - Sum of  Cost </c:v>
                </c:pt>
              </c:strCache>
            </c:strRef>
          </c:tx>
          <c:cat>
            <c:multiLvlStrRef>
              <c:f>'PIVOT TABL'!$B$45:$B$69</c:f>
              <c:multiLvlStrCache>
                <c:ptCount val="24"/>
                <c:lvl>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lvl>
                <c:lvl>
                  <c:pt idx="0">
                    <c:v>2021</c:v>
                  </c:pt>
                </c:lvl>
              </c:multiLvlStrCache>
            </c:multiLvlStrRef>
          </c:cat>
          <c:val>
            <c:numRef>
              <c:f>'PIVOT TABL'!$C$45:$C$69</c:f>
              <c:numCache>
                <c:formatCode>General</c:formatCode>
                <c:ptCount val="24"/>
                <c:pt idx="8">
                  <c:v>3796</c:v>
                </c:pt>
                <c:pt idx="19">
                  <c:v>7592</c:v>
                </c:pt>
              </c:numCache>
            </c:numRef>
          </c:val>
          <c:smooth val="0"/>
        </c:ser>
        <c:ser>
          <c:idx val="1"/>
          <c:order val="1"/>
          <c:tx>
            <c:strRef>
              <c:f>'PIVOT TABL'!$D$42:$D$44</c:f>
              <c:strCache>
                <c:ptCount val="1"/>
                <c:pt idx="0">
                  <c:v>Mountain-100 Black, 38 - Count of Order_Quantity</c:v>
                </c:pt>
              </c:strCache>
            </c:strRef>
          </c:tx>
          <c:cat>
            <c:multiLvlStrRef>
              <c:f>'PIVOT TABL'!$B$45:$B$69</c:f>
              <c:multiLvlStrCache>
                <c:ptCount val="24"/>
                <c:lvl>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lvl>
                <c:lvl>
                  <c:pt idx="0">
                    <c:v>2021</c:v>
                  </c:pt>
                </c:lvl>
              </c:multiLvlStrCache>
            </c:multiLvlStrRef>
          </c:cat>
          <c:val>
            <c:numRef>
              <c:f>'PIVOT TABL'!$D$45:$D$69</c:f>
              <c:numCache>
                <c:formatCode>General</c:formatCode>
                <c:ptCount val="24"/>
                <c:pt idx="8">
                  <c:v>1</c:v>
                </c:pt>
                <c:pt idx="19">
                  <c:v>1</c:v>
                </c:pt>
              </c:numCache>
            </c:numRef>
          </c:val>
          <c:smooth val="0"/>
        </c:ser>
        <c:ser>
          <c:idx val="2"/>
          <c:order val="2"/>
          <c:tx>
            <c:strRef>
              <c:f>'PIVOT TABL'!$E$42:$E$44</c:f>
              <c:strCache>
                <c:ptCount val="1"/>
                <c:pt idx="0">
                  <c:v>Mountain-100 Black, 48 - Sum of  Cost </c:v>
                </c:pt>
              </c:strCache>
            </c:strRef>
          </c:tx>
          <c:cat>
            <c:multiLvlStrRef>
              <c:f>'PIVOT TABL'!$B$45:$B$69</c:f>
              <c:multiLvlStrCache>
                <c:ptCount val="24"/>
                <c:lvl>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lvl>
                <c:lvl>
                  <c:pt idx="0">
                    <c:v>2021</c:v>
                  </c:pt>
                </c:lvl>
              </c:multiLvlStrCache>
            </c:multiLvlStrRef>
          </c:cat>
          <c:val>
            <c:numRef>
              <c:f>'PIVOT TABL'!$E$45:$E$69</c:f>
              <c:numCache>
                <c:formatCode>General</c:formatCode>
                <c:ptCount val="24"/>
                <c:pt idx="18">
                  <c:v>7592</c:v>
                </c:pt>
              </c:numCache>
            </c:numRef>
          </c:val>
          <c:smooth val="0"/>
        </c:ser>
        <c:ser>
          <c:idx val="3"/>
          <c:order val="3"/>
          <c:tx>
            <c:strRef>
              <c:f>'PIVOT TABL'!$F$42:$F$44</c:f>
              <c:strCache>
                <c:ptCount val="1"/>
                <c:pt idx="0">
                  <c:v>Mountain-100 Black, 48 - Count of Order_Quantity</c:v>
                </c:pt>
              </c:strCache>
            </c:strRef>
          </c:tx>
          <c:cat>
            <c:multiLvlStrRef>
              <c:f>'PIVOT TABL'!$B$45:$B$69</c:f>
              <c:multiLvlStrCache>
                <c:ptCount val="24"/>
                <c:lvl>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lvl>
                <c:lvl>
                  <c:pt idx="0">
                    <c:v>2021</c:v>
                  </c:pt>
                </c:lvl>
              </c:multiLvlStrCache>
            </c:multiLvlStrRef>
          </c:cat>
          <c:val>
            <c:numRef>
              <c:f>'PIVOT TABL'!$F$45:$F$69</c:f>
              <c:numCache>
                <c:formatCode>General</c:formatCode>
                <c:ptCount val="24"/>
                <c:pt idx="18">
                  <c:v>1</c:v>
                </c:pt>
              </c:numCache>
            </c:numRef>
          </c:val>
          <c:smooth val="0"/>
        </c:ser>
        <c:ser>
          <c:idx val="4"/>
          <c:order val="4"/>
          <c:tx>
            <c:strRef>
              <c:f>'PIVOT TABL'!$G$42:$G$44</c:f>
              <c:strCache>
                <c:ptCount val="1"/>
                <c:pt idx="0">
                  <c:v>Mountain-100 Silver, 44 - Sum of  Cost </c:v>
                </c:pt>
              </c:strCache>
            </c:strRef>
          </c:tx>
          <c:cat>
            <c:multiLvlStrRef>
              <c:f>'PIVOT TABL'!$B$45:$B$69</c:f>
              <c:multiLvlStrCache>
                <c:ptCount val="24"/>
                <c:lvl>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lvl>
                <c:lvl>
                  <c:pt idx="0">
                    <c:v>2021</c:v>
                  </c:pt>
                </c:lvl>
              </c:multiLvlStrCache>
            </c:multiLvlStrRef>
          </c:cat>
          <c:val>
            <c:numRef>
              <c:f>'PIVOT TABL'!$G$45:$G$69</c:f>
              <c:numCache>
                <c:formatCode>General</c:formatCode>
                <c:ptCount val="24"/>
                <c:pt idx="9">
                  <c:v>1912</c:v>
                </c:pt>
              </c:numCache>
            </c:numRef>
          </c:val>
          <c:smooth val="0"/>
        </c:ser>
        <c:ser>
          <c:idx val="5"/>
          <c:order val="5"/>
          <c:tx>
            <c:strRef>
              <c:f>'PIVOT TABL'!$H$42:$H$44</c:f>
              <c:strCache>
                <c:ptCount val="1"/>
                <c:pt idx="0">
                  <c:v>Mountain-100 Silver, 44 - Count of Order_Quantity</c:v>
                </c:pt>
              </c:strCache>
            </c:strRef>
          </c:tx>
          <c:cat>
            <c:multiLvlStrRef>
              <c:f>'PIVOT TABL'!$B$45:$B$69</c:f>
              <c:multiLvlStrCache>
                <c:ptCount val="24"/>
                <c:lvl>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lvl>
                <c:lvl>
                  <c:pt idx="0">
                    <c:v>2021</c:v>
                  </c:pt>
                </c:lvl>
              </c:multiLvlStrCache>
            </c:multiLvlStrRef>
          </c:cat>
          <c:val>
            <c:numRef>
              <c:f>'PIVOT TABL'!$H$45:$H$69</c:f>
              <c:numCache>
                <c:formatCode>General</c:formatCode>
                <c:ptCount val="24"/>
                <c:pt idx="9">
                  <c:v>1</c:v>
                </c:pt>
              </c:numCache>
            </c:numRef>
          </c:val>
          <c:smooth val="0"/>
        </c:ser>
        <c:ser>
          <c:idx val="6"/>
          <c:order val="6"/>
          <c:tx>
            <c:strRef>
              <c:f>'PIVOT TABL'!$I$42:$I$44</c:f>
              <c:strCache>
                <c:ptCount val="1"/>
                <c:pt idx="0">
                  <c:v>Mountain-200 Black, 38 - Sum of  Cost </c:v>
                </c:pt>
              </c:strCache>
            </c:strRef>
          </c:tx>
          <c:cat>
            <c:multiLvlStrRef>
              <c:f>'PIVOT TABL'!$B$45:$B$69</c:f>
              <c:multiLvlStrCache>
                <c:ptCount val="24"/>
                <c:lvl>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lvl>
                <c:lvl>
                  <c:pt idx="0">
                    <c:v>2021</c:v>
                  </c:pt>
                </c:lvl>
              </c:multiLvlStrCache>
            </c:multiLvlStrRef>
          </c:cat>
          <c:val>
            <c:numRef>
              <c:f>'PIVOT TABL'!$I$45:$I$69</c:f>
              <c:numCache>
                <c:formatCode>General</c:formatCode>
                <c:ptCount val="24"/>
                <c:pt idx="2">
                  <c:v>1252</c:v>
                </c:pt>
                <c:pt idx="4">
                  <c:v>5008</c:v>
                </c:pt>
                <c:pt idx="9">
                  <c:v>2504</c:v>
                </c:pt>
                <c:pt idx="10">
                  <c:v>3756</c:v>
                </c:pt>
                <c:pt idx="11">
                  <c:v>2504</c:v>
                </c:pt>
                <c:pt idx="12">
                  <c:v>2504</c:v>
                </c:pt>
                <c:pt idx="15">
                  <c:v>5008</c:v>
                </c:pt>
                <c:pt idx="18">
                  <c:v>10016</c:v>
                </c:pt>
                <c:pt idx="21">
                  <c:v>1252</c:v>
                </c:pt>
              </c:numCache>
            </c:numRef>
          </c:val>
          <c:smooth val="0"/>
        </c:ser>
        <c:ser>
          <c:idx val="7"/>
          <c:order val="7"/>
          <c:tx>
            <c:strRef>
              <c:f>'PIVOT TABL'!$J$42:$J$44</c:f>
              <c:strCache>
                <c:ptCount val="1"/>
                <c:pt idx="0">
                  <c:v>Mountain-200 Black, 38 - Count of Order_Quantity</c:v>
                </c:pt>
              </c:strCache>
            </c:strRef>
          </c:tx>
          <c:cat>
            <c:multiLvlStrRef>
              <c:f>'PIVOT TABL'!$B$45:$B$69</c:f>
              <c:multiLvlStrCache>
                <c:ptCount val="24"/>
                <c:lvl>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lvl>
                <c:lvl>
                  <c:pt idx="0">
                    <c:v>2021</c:v>
                  </c:pt>
                </c:lvl>
              </c:multiLvlStrCache>
            </c:multiLvlStrRef>
          </c:cat>
          <c:val>
            <c:numRef>
              <c:f>'PIVOT TABL'!$J$45:$J$69</c:f>
              <c:numCache>
                <c:formatCode>General</c:formatCode>
                <c:ptCount val="24"/>
                <c:pt idx="2">
                  <c:v>1</c:v>
                </c:pt>
                <c:pt idx="4">
                  <c:v>1</c:v>
                </c:pt>
                <c:pt idx="9">
                  <c:v>2</c:v>
                </c:pt>
                <c:pt idx="10">
                  <c:v>1</c:v>
                </c:pt>
                <c:pt idx="11">
                  <c:v>1</c:v>
                </c:pt>
                <c:pt idx="12">
                  <c:v>2</c:v>
                </c:pt>
                <c:pt idx="15">
                  <c:v>2</c:v>
                </c:pt>
                <c:pt idx="18">
                  <c:v>2</c:v>
                </c:pt>
                <c:pt idx="21">
                  <c:v>1</c:v>
                </c:pt>
              </c:numCache>
            </c:numRef>
          </c:val>
          <c:smooth val="0"/>
        </c:ser>
        <c:ser>
          <c:idx val="8"/>
          <c:order val="8"/>
          <c:tx>
            <c:strRef>
              <c:f>'PIVOT TABL'!$K$42:$K$44</c:f>
              <c:strCache>
                <c:ptCount val="1"/>
                <c:pt idx="0">
                  <c:v>Mountain-200 Black, 42 - Sum of  Cost </c:v>
                </c:pt>
              </c:strCache>
            </c:strRef>
          </c:tx>
          <c:cat>
            <c:multiLvlStrRef>
              <c:f>'PIVOT TABL'!$B$45:$B$69</c:f>
              <c:multiLvlStrCache>
                <c:ptCount val="24"/>
                <c:lvl>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lvl>
                <c:lvl>
                  <c:pt idx="0">
                    <c:v>2021</c:v>
                  </c:pt>
                </c:lvl>
              </c:multiLvlStrCache>
            </c:multiLvlStrRef>
          </c:cat>
          <c:val>
            <c:numRef>
              <c:f>'PIVOT TABL'!$K$45:$K$69</c:f>
              <c:numCache>
                <c:formatCode>General</c:formatCode>
                <c:ptCount val="24"/>
                <c:pt idx="5">
                  <c:v>1252</c:v>
                </c:pt>
                <c:pt idx="9">
                  <c:v>5008</c:v>
                </c:pt>
                <c:pt idx="17">
                  <c:v>3756</c:v>
                </c:pt>
                <c:pt idx="21">
                  <c:v>3756</c:v>
                </c:pt>
                <c:pt idx="22">
                  <c:v>1252</c:v>
                </c:pt>
                <c:pt idx="23">
                  <c:v>5008</c:v>
                </c:pt>
              </c:numCache>
            </c:numRef>
          </c:val>
          <c:smooth val="0"/>
        </c:ser>
        <c:ser>
          <c:idx val="9"/>
          <c:order val="9"/>
          <c:tx>
            <c:strRef>
              <c:f>'PIVOT TABL'!$L$42:$L$44</c:f>
              <c:strCache>
                <c:ptCount val="1"/>
                <c:pt idx="0">
                  <c:v>Mountain-200 Black, 42 - Count of Order_Quantity</c:v>
                </c:pt>
              </c:strCache>
            </c:strRef>
          </c:tx>
          <c:cat>
            <c:multiLvlStrRef>
              <c:f>'PIVOT TABL'!$B$45:$B$69</c:f>
              <c:multiLvlStrCache>
                <c:ptCount val="24"/>
                <c:lvl>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lvl>
                <c:lvl>
                  <c:pt idx="0">
                    <c:v>2021</c:v>
                  </c:pt>
                </c:lvl>
              </c:multiLvlStrCache>
            </c:multiLvlStrRef>
          </c:cat>
          <c:val>
            <c:numRef>
              <c:f>'PIVOT TABL'!$L$45:$L$69</c:f>
              <c:numCache>
                <c:formatCode>General</c:formatCode>
                <c:ptCount val="24"/>
                <c:pt idx="5">
                  <c:v>1</c:v>
                </c:pt>
                <c:pt idx="9">
                  <c:v>2</c:v>
                </c:pt>
                <c:pt idx="17">
                  <c:v>1</c:v>
                </c:pt>
                <c:pt idx="21">
                  <c:v>1</c:v>
                </c:pt>
                <c:pt idx="22">
                  <c:v>1</c:v>
                </c:pt>
                <c:pt idx="23">
                  <c:v>1</c:v>
                </c:pt>
              </c:numCache>
            </c:numRef>
          </c:val>
          <c:smooth val="0"/>
        </c:ser>
        <c:ser>
          <c:idx val="10"/>
          <c:order val="10"/>
          <c:tx>
            <c:strRef>
              <c:f>'PIVOT TABL'!$M$42:$M$44</c:f>
              <c:strCache>
                <c:ptCount val="1"/>
                <c:pt idx="0">
                  <c:v>Mountain-200 Black, 46 - Sum of  Cost </c:v>
                </c:pt>
              </c:strCache>
            </c:strRef>
          </c:tx>
          <c:cat>
            <c:multiLvlStrRef>
              <c:f>'PIVOT TABL'!$B$45:$B$69</c:f>
              <c:multiLvlStrCache>
                <c:ptCount val="24"/>
                <c:lvl>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lvl>
                <c:lvl>
                  <c:pt idx="0">
                    <c:v>2021</c:v>
                  </c:pt>
                </c:lvl>
              </c:multiLvlStrCache>
            </c:multiLvlStrRef>
          </c:cat>
          <c:val>
            <c:numRef>
              <c:f>'PIVOT TABL'!$M$45:$M$69</c:f>
              <c:numCache>
                <c:formatCode>General</c:formatCode>
                <c:ptCount val="24"/>
                <c:pt idx="0">
                  <c:v>5008</c:v>
                </c:pt>
                <c:pt idx="2">
                  <c:v>2504</c:v>
                </c:pt>
                <c:pt idx="4">
                  <c:v>6260</c:v>
                </c:pt>
                <c:pt idx="5">
                  <c:v>1252</c:v>
                </c:pt>
                <c:pt idx="10">
                  <c:v>1252</c:v>
                </c:pt>
                <c:pt idx="13">
                  <c:v>1252</c:v>
                </c:pt>
                <c:pt idx="17">
                  <c:v>1252</c:v>
                </c:pt>
                <c:pt idx="18">
                  <c:v>12520</c:v>
                </c:pt>
                <c:pt idx="19">
                  <c:v>5008</c:v>
                </c:pt>
                <c:pt idx="21">
                  <c:v>1252</c:v>
                </c:pt>
              </c:numCache>
            </c:numRef>
          </c:val>
          <c:smooth val="0"/>
        </c:ser>
        <c:ser>
          <c:idx val="11"/>
          <c:order val="11"/>
          <c:tx>
            <c:strRef>
              <c:f>'PIVOT TABL'!$N$42:$N$44</c:f>
              <c:strCache>
                <c:ptCount val="1"/>
                <c:pt idx="0">
                  <c:v>Mountain-200 Black, 46 - Count of Order_Quantity</c:v>
                </c:pt>
              </c:strCache>
            </c:strRef>
          </c:tx>
          <c:cat>
            <c:multiLvlStrRef>
              <c:f>'PIVOT TABL'!$B$45:$B$69</c:f>
              <c:multiLvlStrCache>
                <c:ptCount val="24"/>
                <c:lvl>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lvl>
                <c:lvl>
                  <c:pt idx="0">
                    <c:v>2021</c:v>
                  </c:pt>
                </c:lvl>
              </c:multiLvlStrCache>
            </c:multiLvlStrRef>
          </c:cat>
          <c:val>
            <c:numRef>
              <c:f>'PIVOT TABL'!$N$45:$N$69</c:f>
              <c:numCache>
                <c:formatCode>General</c:formatCode>
                <c:ptCount val="24"/>
                <c:pt idx="0">
                  <c:v>1</c:v>
                </c:pt>
                <c:pt idx="2">
                  <c:v>3</c:v>
                </c:pt>
                <c:pt idx="4">
                  <c:v>2</c:v>
                </c:pt>
                <c:pt idx="5">
                  <c:v>1</c:v>
                </c:pt>
                <c:pt idx="10">
                  <c:v>1</c:v>
                </c:pt>
                <c:pt idx="13">
                  <c:v>1</c:v>
                </c:pt>
                <c:pt idx="17">
                  <c:v>1</c:v>
                </c:pt>
                <c:pt idx="18">
                  <c:v>3</c:v>
                </c:pt>
                <c:pt idx="19">
                  <c:v>1</c:v>
                </c:pt>
                <c:pt idx="21">
                  <c:v>1</c:v>
                </c:pt>
              </c:numCache>
            </c:numRef>
          </c:val>
          <c:smooth val="0"/>
        </c:ser>
        <c:ser>
          <c:idx val="12"/>
          <c:order val="12"/>
          <c:tx>
            <c:strRef>
              <c:f>'PIVOT TABL'!$O$42:$O$44</c:f>
              <c:strCache>
                <c:ptCount val="1"/>
                <c:pt idx="0">
                  <c:v>Mountain-200 Silver, 38 - Sum of  Cost </c:v>
                </c:pt>
              </c:strCache>
            </c:strRef>
          </c:tx>
          <c:cat>
            <c:multiLvlStrRef>
              <c:f>'PIVOT TABL'!$B$45:$B$69</c:f>
              <c:multiLvlStrCache>
                <c:ptCount val="24"/>
                <c:lvl>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lvl>
                <c:lvl>
                  <c:pt idx="0">
                    <c:v>2021</c:v>
                  </c:pt>
                </c:lvl>
              </c:multiLvlStrCache>
            </c:multiLvlStrRef>
          </c:cat>
          <c:val>
            <c:numRef>
              <c:f>'PIVOT TABL'!$O$45:$O$69</c:f>
              <c:numCache>
                <c:formatCode>General</c:formatCode>
                <c:ptCount val="24"/>
                <c:pt idx="4">
                  <c:v>1266</c:v>
                </c:pt>
                <c:pt idx="5">
                  <c:v>1266</c:v>
                </c:pt>
                <c:pt idx="7">
                  <c:v>5064</c:v>
                </c:pt>
                <c:pt idx="10">
                  <c:v>1266</c:v>
                </c:pt>
                <c:pt idx="13">
                  <c:v>2532</c:v>
                </c:pt>
                <c:pt idx="16">
                  <c:v>2532</c:v>
                </c:pt>
                <c:pt idx="17">
                  <c:v>5064</c:v>
                </c:pt>
                <c:pt idx="18">
                  <c:v>1266</c:v>
                </c:pt>
                <c:pt idx="19">
                  <c:v>2532</c:v>
                </c:pt>
                <c:pt idx="20">
                  <c:v>3798</c:v>
                </c:pt>
                <c:pt idx="21">
                  <c:v>5064</c:v>
                </c:pt>
              </c:numCache>
            </c:numRef>
          </c:val>
          <c:smooth val="0"/>
        </c:ser>
        <c:ser>
          <c:idx val="13"/>
          <c:order val="13"/>
          <c:tx>
            <c:strRef>
              <c:f>'PIVOT TABL'!$P$42:$P$44</c:f>
              <c:strCache>
                <c:ptCount val="1"/>
                <c:pt idx="0">
                  <c:v>Mountain-200 Silver, 38 - Count of Order_Quantity</c:v>
                </c:pt>
              </c:strCache>
            </c:strRef>
          </c:tx>
          <c:cat>
            <c:multiLvlStrRef>
              <c:f>'PIVOT TABL'!$B$45:$B$69</c:f>
              <c:multiLvlStrCache>
                <c:ptCount val="24"/>
                <c:lvl>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lvl>
                <c:lvl>
                  <c:pt idx="0">
                    <c:v>2021</c:v>
                  </c:pt>
                </c:lvl>
              </c:multiLvlStrCache>
            </c:multiLvlStrRef>
          </c:cat>
          <c:val>
            <c:numRef>
              <c:f>'PIVOT TABL'!$P$45:$P$69</c:f>
              <c:numCache>
                <c:formatCode>General</c:formatCode>
                <c:ptCount val="24"/>
                <c:pt idx="4">
                  <c:v>1</c:v>
                </c:pt>
                <c:pt idx="5">
                  <c:v>1</c:v>
                </c:pt>
                <c:pt idx="7">
                  <c:v>1</c:v>
                </c:pt>
                <c:pt idx="10">
                  <c:v>1</c:v>
                </c:pt>
                <c:pt idx="13">
                  <c:v>1</c:v>
                </c:pt>
                <c:pt idx="16">
                  <c:v>1</c:v>
                </c:pt>
                <c:pt idx="17">
                  <c:v>2</c:v>
                </c:pt>
                <c:pt idx="18">
                  <c:v>1</c:v>
                </c:pt>
                <c:pt idx="19">
                  <c:v>2</c:v>
                </c:pt>
                <c:pt idx="20">
                  <c:v>1</c:v>
                </c:pt>
                <c:pt idx="21">
                  <c:v>2</c:v>
                </c:pt>
              </c:numCache>
            </c:numRef>
          </c:val>
          <c:smooth val="0"/>
        </c:ser>
        <c:ser>
          <c:idx val="14"/>
          <c:order val="14"/>
          <c:tx>
            <c:strRef>
              <c:f>'PIVOT TABL'!$Q$42:$Q$44</c:f>
              <c:strCache>
                <c:ptCount val="1"/>
                <c:pt idx="0">
                  <c:v>Mountain-200 Silver, 42 - Sum of  Cost </c:v>
                </c:pt>
              </c:strCache>
            </c:strRef>
          </c:tx>
          <c:cat>
            <c:multiLvlStrRef>
              <c:f>'PIVOT TABL'!$B$45:$B$69</c:f>
              <c:multiLvlStrCache>
                <c:ptCount val="24"/>
                <c:lvl>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lvl>
                <c:lvl>
                  <c:pt idx="0">
                    <c:v>2021</c:v>
                  </c:pt>
                </c:lvl>
              </c:multiLvlStrCache>
            </c:multiLvlStrRef>
          </c:cat>
          <c:val>
            <c:numRef>
              <c:f>'PIVOT TABL'!$Q$45:$Q$69</c:f>
              <c:numCache>
                <c:formatCode>General</c:formatCode>
                <c:ptCount val="24"/>
                <c:pt idx="0">
                  <c:v>1266</c:v>
                </c:pt>
                <c:pt idx="6">
                  <c:v>2532</c:v>
                </c:pt>
                <c:pt idx="8">
                  <c:v>1266</c:v>
                </c:pt>
                <c:pt idx="11">
                  <c:v>7596</c:v>
                </c:pt>
                <c:pt idx="12">
                  <c:v>3798</c:v>
                </c:pt>
                <c:pt idx="14">
                  <c:v>1266</c:v>
                </c:pt>
                <c:pt idx="22">
                  <c:v>1266</c:v>
                </c:pt>
              </c:numCache>
            </c:numRef>
          </c:val>
          <c:smooth val="0"/>
        </c:ser>
        <c:ser>
          <c:idx val="15"/>
          <c:order val="15"/>
          <c:tx>
            <c:strRef>
              <c:f>'PIVOT TABL'!$R$42:$R$44</c:f>
              <c:strCache>
                <c:ptCount val="1"/>
                <c:pt idx="0">
                  <c:v>Mountain-200 Silver, 42 - Count of Order_Quantity</c:v>
                </c:pt>
              </c:strCache>
            </c:strRef>
          </c:tx>
          <c:cat>
            <c:multiLvlStrRef>
              <c:f>'PIVOT TABL'!$B$45:$B$69</c:f>
              <c:multiLvlStrCache>
                <c:ptCount val="24"/>
                <c:lvl>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lvl>
                <c:lvl>
                  <c:pt idx="0">
                    <c:v>2021</c:v>
                  </c:pt>
                </c:lvl>
              </c:multiLvlStrCache>
            </c:multiLvlStrRef>
          </c:cat>
          <c:val>
            <c:numRef>
              <c:f>'PIVOT TABL'!$R$45:$R$69</c:f>
              <c:numCache>
                <c:formatCode>General</c:formatCode>
                <c:ptCount val="24"/>
                <c:pt idx="0">
                  <c:v>1</c:v>
                </c:pt>
                <c:pt idx="6">
                  <c:v>1</c:v>
                </c:pt>
                <c:pt idx="8">
                  <c:v>1</c:v>
                </c:pt>
                <c:pt idx="11">
                  <c:v>3</c:v>
                </c:pt>
                <c:pt idx="12">
                  <c:v>1</c:v>
                </c:pt>
                <c:pt idx="14">
                  <c:v>1</c:v>
                </c:pt>
                <c:pt idx="22">
                  <c:v>1</c:v>
                </c:pt>
              </c:numCache>
            </c:numRef>
          </c:val>
          <c:smooth val="0"/>
        </c:ser>
        <c:ser>
          <c:idx val="16"/>
          <c:order val="16"/>
          <c:tx>
            <c:strRef>
              <c:f>'PIVOT TABL'!$S$42:$S$44</c:f>
              <c:strCache>
                <c:ptCount val="1"/>
                <c:pt idx="0">
                  <c:v>Mountain-200 Silver, 46 - Sum of  Cost </c:v>
                </c:pt>
              </c:strCache>
            </c:strRef>
          </c:tx>
          <c:cat>
            <c:multiLvlStrRef>
              <c:f>'PIVOT TABL'!$B$45:$B$69</c:f>
              <c:multiLvlStrCache>
                <c:ptCount val="24"/>
                <c:lvl>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lvl>
                <c:lvl>
                  <c:pt idx="0">
                    <c:v>2021</c:v>
                  </c:pt>
                </c:lvl>
              </c:multiLvlStrCache>
            </c:multiLvlStrRef>
          </c:cat>
          <c:val>
            <c:numRef>
              <c:f>'PIVOT TABL'!$S$45:$S$69</c:f>
              <c:numCache>
                <c:formatCode>General</c:formatCode>
                <c:ptCount val="24"/>
                <c:pt idx="15">
                  <c:v>1266</c:v>
                </c:pt>
                <c:pt idx="16">
                  <c:v>1266</c:v>
                </c:pt>
                <c:pt idx="17">
                  <c:v>5064</c:v>
                </c:pt>
                <c:pt idx="18">
                  <c:v>5064</c:v>
                </c:pt>
              </c:numCache>
            </c:numRef>
          </c:val>
          <c:smooth val="0"/>
        </c:ser>
        <c:ser>
          <c:idx val="17"/>
          <c:order val="17"/>
          <c:tx>
            <c:strRef>
              <c:f>'PIVOT TABL'!$T$42:$T$44</c:f>
              <c:strCache>
                <c:ptCount val="1"/>
                <c:pt idx="0">
                  <c:v>Mountain-200 Silver, 46 - Count of Order_Quantity</c:v>
                </c:pt>
              </c:strCache>
            </c:strRef>
          </c:tx>
          <c:cat>
            <c:multiLvlStrRef>
              <c:f>'PIVOT TABL'!$B$45:$B$69</c:f>
              <c:multiLvlStrCache>
                <c:ptCount val="24"/>
                <c:lvl>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lvl>
                <c:lvl>
                  <c:pt idx="0">
                    <c:v>2021</c:v>
                  </c:pt>
                </c:lvl>
              </c:multiLvlStrCache>
            </c:multiLvlStrRef>
          </c:cat>
          <c:val>
            <c:numRef>
              <c:f>'PIVOT TABL'!$T$45:$T$69</c:f>
              <c:numCache>
                <c:formatCode>General</c:formatCode>
                <c:ptCount val="24"/>
                <c:pt idx="15">
                  <c:v>1</c:v>
                </c:pt>
                <c:pt idx="16">
                  <c:v>1</c:v>
                </c:pt>
                <c:pt idx="17">
                  <c:v>1</c:v>
                </c:pt>
                <c:pt idx="18">
                  <c:v>1</c:v>
                </c:pt>
              </c:numCache>
            </c:numRef>
          </c:val>
          <c:smooth val="0"/>
        </c:ser>
        <c:ser>
          <c:idx val="18"/>
          <c:order val="18"/>
          <c:tx>
            <c:strRef>
              <c:f>'PIVOT TABL'!$U$42:$U$44</c:f>
              <c:strCache>
                <c:ptCount val="1"/>
                <c:pt idx="0">
                  <c:v>Mountain-400-W Silver, 38 - Sum of  Cost </c:v>
                </c:pt>
              </c:strCache>
            </c:strRef>
          </c:tx>
          <c:cat>
            <c:multiLvlStrRef>
              <c:f>'PIVOT TABL'!$B$45:$B$69</c:f>
              <c:multiLvlStrCache>
                <c:ptCount val="24"/>
                <c:lvl>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lvl>
                <c:lvl>
                  <c:pt idx="0">
                    <c:v>2021</c:v>
                  </c:pt>
                </c:lvl>
              </c:multiLvlStrCache>
            </c:multiLvlStrRef>
          </c:cat>
          <c:val>
            <c:numRef>
              <c:f>'PIVOT TABL'!$U$45:$U$69</c:f>
              <c:numCache>
                <c:formatCode>General</c:formatCode>
                <c:ptCount val="24"/>
                <c:pt idx="6">
                  <c:v>1680</c:v>
                </c:pt>
                <c:pt idx="10">
                  <c:v>840</c:v>
                </c:pt>
              </c:numCache>
            </c:numRef>
          </c:val>
          <c:smooth val="0"/>
        </c:ser>
        <c:ser>
          <c:idx val="19"/>
          <c:order val="19"/>
          <c:tx>
            <c:strRef>
              <c:f>'PIVOT TABL'!$V$42:$V$44</c:f>
              <c:strCache>
                <c:ptCount val="1"/>
                <c:pt idx="0">
                  <c:v>Mountain-400-W Silver, 38 - Count of Order_Quantity</c:v>
                </c:pt>
              </c:strCache>
            </c:strRef>
          </c:tx>
          <c:cat>
            <c:multiLvlStrRef>
              <c:f>'PIVOT TABL'!$B$45:$B$69</c:f>
              <c:multiLvlStrCache>
                <c:ptCount val="24"/>
                <c:lvl>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lvl>
                <c:lvl>
                  <c:pt idx="0">
                    <c:v>2021</c:v>
                  </c:pt>
                </c:lvl>
              </c:multiLvlStrCache>
            </c:multiLvlStrRef>
          </c:cat>
          <c:val>
            <c:numRef>
              <c:f>'PIVOT TABL'!$V$45:$V$69</c:f>
              <c:numCache>
                <c:formatCode>General</c:formatCode>
                <c:ptCount val="24"/>
                <c:pt idx="6">
                  <c:v>1</c:v>
                </c:pt>
                <c:pt idx="10">
                  <c:v>1</c:v>
                </c:pt>
              </c:numCache>
            </c:numRef>
          </c:val>
          <c:smooth val="0"/>
        </c:ser>
        <c:ser>
          <c:idx val="20"/>
          <c:order val="20"/>
          <c:tx>
            <c:strRef>
              <c:f>'PIVOT TABL'!$W$42:$W$44</c:f>
              <c:strCache>
                <c:ptCount val="1"/>
                <c:pt idx="0">
                  <c:v>Mountain-400-W Silver, 42 - Sum of  Cost </c:v>
                </c:pt>
              </c:strCache>
            </c:strRef>
          </c:tx>
          <c:cat>
            <c:multiLvlStrRef>
              <c:f>'PIVOT TABL'!$B$45:$B$69</c:f>
              <c:multiLvlStrCache>
                <c:ptCount val="24"/>
                <c:lvl>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lvl>
                <c:lvl>
                  <c:pt idx="0">
                    <c:v>2021</c:v>
                  </c:pt>
                </c:lvl>
              </c:multiLvlStrCache>
            </c:multiLvlStrRef>
          </c:cat>
          <c:val>
            <c:numRef>
              <c:f>'PIVOT TABL'!$W$45:$W$69</c:f>
              <c:numCache>
                <c:formatCode>General</c:formatCode>
                <c:ptCount val="24"/>
                <c:pt idx="1">
                  <c:v>420</c:v>
                </c:pt>
                <c:pt idx="3">
                  <c:v>1680</c:v>
                </c:pt>
                <c:pt idx="16">
                  <c:v>420</c:v>
                </c:pt>
                <c:pt idx="17">
                  <c:v>1260</c:v>
                </c:pt>
              </c:numCache>
            </c:numRef>
          </c:val>
          <c:smooth val="0"/>
        </c:ser>
        <c:ser>
          <c:idx val="21"/>
          <c:order val="21"/>
          <c:tx>
            <c:strRef>
              <c:f>'PIVOT TABL'!$X$42:$X$44</c:f>
              <c:strCache>
                <c:ptCount val="1"/>
                <c:pt idx="0">
                  <c:v>Mountain-400-W Silver, 42 - Count of Order_Quantity</c:v>
                </c:pt>
              </c:strCache>
            </c:strRef>
          </c:tx>
          <c:cat>
            <c:multiLvlStrRef>
              <c:f>'PIVOT TABL'!$B$45:$B$69</c:f>
              <c:multiLvlStrCache>
                <c:ptCount val="24"/>
                <c:lvl>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lvl>
                <c:lvl>
                  <c:pt idx="0">
                    <c:v>2021</c:v>
                  </c:pt>
                </c:lvl>
              </c:multiLvlStrCache>
            </c:multiLvlStrRef>
          </c:cat>
          <c:val>
            <c:numRef>
              <c:f>'PIVOT TABL'!$X$45:$X$69</c:f>
              <c:numCache>
                <c:formatCode>General</c:formatCode>
                <c:ptCount val="24"/>
                <c:pt idx="1">
                  <c:v>1</c:v>
                </c:pt>
                <c:pt idx="3">
                  <c:v>1</c:v>
                </c:pt>
                <c:pt idx="16">
                  <c:v>1</c:v>
                </c:pt>
                <c:pt idx="17">
                  <c:v>1</c:v>
                </c:pt>
              </c:numCache>
            </c:numRef>
          </c:val>
          <c:smooth val="0"/>
        </c:ser>
        <c:ser>
          <c:idx val="22"/>
          <c:order val="22"/>
          <c:tx>
            <c:strRef>
              <c:f>'PIVOT TABL'!$Y$42:$Y$44</c:f>
              <c:strCache>
                <c:ptCount val="1"/>
                <c:pt idx="0">
                  <c:v>Mountain-400-W Silver, 46 - Sum of  Cost </c:v>
                </c:pt>
              </c:strCache>
            </c:strRef>
          </c:tx>
          <c:cat>
            <c:multiLvlStrRef>
              <c:f>'PIVOT TABL'!$B$45:$B$69</c:f>
              <c:multiLvlStrCache>
                <c:ptCount val="24"/>
                <c:lvl>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lvl>
                <c:lvl>
                  <c:pt idx="0">
                    <c:v>2021</c:v>
                  </c:pt>
                </c:lvl>
              </c:multiLvlStrCache>
            </c:multiLvlStrRef>
          </c:cat>
          <c:val>
            <c:numRef>
              <c:f>'PIVOT TABL'!$Y$45:$Y$69</c:f>
              <c:numCache>
                <c:formatCode>General</c:formatCode>
                <c:ptCount val="24"/>
                <c:pt idx="1">
                  <c:v>840</c:v>
                </c:pt>
                <c:pt idx="5">
                  <c:v>1260</c:v>
                </c:pt>
                <c:pt idx="10">
                  <c:v>420</c:v>
                </c:pt>
                <c:pt idx="11">
                  <c:v>1680</c:v>
                </c:pt>
                <c:pt idx="13">
                  <c:v>420</c:v>
                </c:pt>
                <c:pt idx="20">
                  <c:v>840</c:v>
                </c:pt>
              </c:numCache>
            </c:numRef>
          </c:val>
          <c:smooth val="0"/>
        </c:ser>
        <c:ser>
          <c:idx val="23"/>
          <c:order val="23"/>
          <c:tx>
            <c:strRef>
              <c:f>'PIVOT TABL'!$Z$42:$Z$44</c:f>
              <c:strCache>
                <c:ptCount val="1"/>
                <c:pt idx="0">
                  <c:v>Mountain-400-W Silver, 46 - Count of Order_Quantity</c:v>
                </c:pt>
              </c:strCache>
            </c:strRef>
          </c:tx>
          <c:cat>
            <c:multiLvlStrRef>
              <c:f>'PIVOT TABL'!$B$45:$B$69</c:f>
              <c:multiLvlStrCache>
                <c:ptCount val="24"/>
                <c:lvl>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lvl>
                <c:lvl>
                  <c:pt idx="0">
                    <c:v>2021</c:v>
                  </c:pt>
                </c:lvl>
              </c:multiLvlStrCache>
            </c:multiLvlStrRef>
          </c:cat>
          <c:val>
            <c:numRef>
              <c:f>'PIVOT TABL'!$Z$45:$Z$69</c:f>
              <c:numCache>
                <c:formatCode>General</c:formatCode>
                <c:ptCount val="24"/>
                <c:pt idx="1">
                  <c:v>1</c:v>
                </c:pt>
                <c:pt idx="5">
                  <c:v>1</c:v>
                </c:pt>
                <c:pt idx="10">
                  <c:v>1</c:v>
                </c:pt>
                <c:pt idx="11">
                  <c:v>1</c:v>
                </c:pt>
                <c:pt idx="13">
                  <c:v>1</c:v>
                </c:pt>
                <c:pt idx="20">
                  <c:v>1</c:v>
                </c:pt>
              </c:numCache>
            </c:numRef>
          </c:val>
          <c:smooth val="0"/>
        </c:ser>
        <c:ser>
          <c:idx val="24"/>
          <c:order val="24"/>
          <c:tx>
            <c:strRef>
              <c:f>'PIVOT TABL'!$AA$42:$AA$44</c:f>
              <c:strCache>
                <c:ptCount val="1"/>
                <c:pt idx="0">
                  <c:v>Mountain-500 Black, 40 - Sum of  Cost </c:v>
                </c:pt>
              </c:strCache>
            </c:strRef>
          </c:tx>
          <c:cat>
            <c:multiLvlStrRef>
              <c:f>'PIVOT TABL'!$B$45:$B$69</c:f>
              <c:multiLvlStrCache>
                <c:ptCount val="24"/>
                <c:lvl>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lvl>
                <c:lvl>
                  <c:pt idx="0">
                    <c:v>2021</c:v>
                  </c:pt>
                </c:lvl>
              </c:multiLvlStrCache>
            </c:multiLvlStrRef>
          </c:cat>
          <c:val>
            <c:numRef>
              <c:f>'PIVOT TABL'!$AA$45:$AA$69</c:f>
              <c:numCache>
                <c:formatCode>General</c:formatCode>
                <c:ptCount val="24"/>
                <c:pt idx="9">
                  <c:v>295</c:v>
                </c:pt>
                <c:pt idx="18">
                  <c:v>590</c:v>
                </c:pt>
              </c:numCache>
            </c:numRef>
          </c:val>
          <c:smooth val="0"/>
        </c:ser>
        <c:ser>
          <c:idx val="25"/>
          <c:order val="25"/>
          <c:tx>
            <c:strRef>
              <c:f>'PIVOT TABL'!$AB$42:$AB$44</c:f>
              <c:strCache>
                <c:ptCount val="1"/>
                <c:pt idx="0">
                  <c:v>Mountain-500 Black, 40 - Count of Order_Quantity</c:v>
                </c:pt>
              </c:strCache>
            </c:strRef>
          </c:tx>
          <c:cat>
            <c:multiLvlStrRef>
              <c:f>'PIVOT TABL'!$B$45:$B$69</c:f>
              <c:multiLvlStrCache>
                <c:ptCount val="24"/>
                <c:lvl>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lvl>
                <c:lvl>
                  <c:pt idx="0">
                    <c:v>2021</c:v>
                  </c:pt>
                </c:lvl>
              </c:multiLvlStrCache>
            </c:multiLvlStrRef>
          </c:cat>
          <c:val>
            <c:numRef>
              <c:f>'PIVOT TABL'!$AB$45:$AB$69</c:f>
              <c:numCache>
                <c:formatCode>General</c:formatCode>
                <c:ptCount val="24"/>
                <c:pt idx="9">
                  <c:v>1</c:v>
                </c:pt>
                <c:pt idx="18">
                  <c:v>1</c:v>
                </c:pt>
              </c:numCache>
            </c:numRef>
          </c:val>
          <c:smooth val="0"/>
        </c:ser>
        <c:ser>
          <c:idx val="26"/>
          <c:order val="26"/>
          <c:tx>
            <c:strRef>
              <c:f>'PIVOT TABL'!$AC$42:$AC$44</c:f>
              <c:strCache>
                <c:ptCount val="1"/>
                <c:pt idx="0">
                  <c:v>Mountain-500 Black, 42 - Sum of  Cost </c:v>
                </c:pt>
              </c:strCache>
            </c:strRef>
          </c:tx>
          <c:cat>
            <c:multiLvlStrRef>
              <c:f>'PIVOT TABL'!$B$45:$B$69</c:f>
              <c:multiLvlStrCache>
                <c:ptCount val="24"/>
                <c:lvl>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lvl>
                <c:lvl>
                  <c:pt idx="0">
                    <c:v>2021</c:v>
                  </c:pt>
                </c:lvl>
              </c:multiLvlStrCache>
            </c:multiLvlStrRef>
          </c:cat>
          <c:val>
            <c:numRef>
              <c:f>'PIVOT TABL'!$AC$45:$AC$69</c:f>
              <c:numCache>
                <c:formatCode>General</c:formatCode>
                <c:ptCount val="24"/>
                <c:pt idx="7">
                  <c:v>590</c:v>
                </c:pt>
                <c:pt idx="22">
                  <c:v>295</c:v>
                </c:pt>
              </c:numCache>
            </c:numRef>
          </c:val>
          <c:smooth val="0"/>
        </c:ser>
        <c:ser>
          <c:idx val="27"/>
          <c:order val="27"/>
          <c:tx>
            <c:strRef>
              <c:f>'PIVOT TABL'!$AD$42:$AD$44</c:f>
              <c:strCache>
                <c:ptCount val="1"/>
                <c:pt idx="0">
                  <c:v>Mountain-500 Black, 42 - Count of Order_Quantity</c:v>
                </c:pt>
              </c:strCache>
            </c:strRef>
          </c:tx>
          <c:cat>
            <c:multiLvlStrRef>
              <c:f>'PIVOT TABL'!$B$45:$B$69</c:f>
              <c:multiLvlStrCache>
                <c:ptCount val="24"/>
                <c:lvl>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lvl>
                <c:lvl>
                  <c:pt idx="0">
                    <c:v>2021</c:v>
                  </c:pt>
                </c:lvl>
              </c:multiLvlStrCache>
            </c:multiLvlStrRef>
          </c:cat>
          <c:val>
            <c:numRef>
              <c:f>'PIVOT TABL'!$AD$45:$AD$69</c:f>
              <c:numCache>
                <c:formatCode>General</c:formatCode>
                <c:ptCount val="24"/>
                <c:pt idx="7">
                  <c:v>1</c:v>
                </c:pt>
                <c:pt idx="22">
                  <c:v>1</c:v>
                </c:pt>
              </c:numCache>
            </c:numRef>
          </c:val>
          <c:smooth val="0"/>
        </c:ser>
        <c:ser>
          <c:idx val="28"/>
          <c:order val="28"/>
          <c:tx>
            <c:strRef>
              <c:f>'PIVOT TABL'!$AE$42:$AE$44</c:f>
              <c:strCache>
                <c:ptCount val="1"/>
                <c:pt idx="0">
                  <c:v>Mountain-500 Black, 44 - Sum of  Cost </c:v>
                </c:pt>
              </c:strCache>
            </c:strRef>
          </c:tx>
          <c:cat>
            <c:multiLvlStrRef>
              <c:f>'PIVOT TABL'!$B$45:$B$69</c:f>
              <c:multiLvlStrCache>
                <c:ptCount val="24"/>
                <c:lvl>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lvl>
                <c:lvl>
                  <c:pt idx="0">
                    <c:v>2021</c:v>
                  </c:pt>
                </c:lvl>
              </c:multiLvlStrCache>
            </c:multiLvlStrRef>
          </c:cat>
          <c:val>
            <c:numRef>
              <c:f>'PIVOT TABL'!$AE$45:$AE$69</c:f>
              <c:numCache>
                <c:formatCode>General</c:formatCode>
                <c:ptCount val="24"/>
                <c:pt idx="18">
                  <c:v>1180</c:v>
                </c:pt>
              </c:numCache>
            </c:numRef>
          </c:val>
          <c:smooth val="0"/>
        </c:ser>
        <c:ser>
          <c:idx val="29"/>
          <c:order val="29"/>
          <c:tx>
            <c:strRef>
              <c:f>'PIVOT TABL'!$AF$42:$AF$44</c:f>
              <c:strCache>
                <c:ptCount val="1"/>
                <c:pt idx="0">
                  <c:v>Mountain-500 Black, 44 - Count of Order_Quantity</c:v>
                </c:pt>
              </c:strCache>
            </c:strRef>
          </c:tx>
          <c:cat>
            <c:multiLvlStrRef>
              <c:f>'PIVOT TABL'!$B$45:$B$69</c:f>
              <c:multiLvlStrCache>
                <c:ptCount val="24"/>
                <c:lvl>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lvl>
                <c:lvl>
                  <c:pt idx="0">
                    <c:v>2021</c:v>
                  </c:pt>
                </c:lvl>
              </c:multiLvlStrCache>
            </c:multiLvlStrRef>
          </c:cat>
          <c:val>
            <c:numRef>
              <c:f>'PIVOT TABL'!$AF$45:$AF$69</c:f>
              <c:numCache>
                <c:formatCode>General</c:formatCode>
                <c:ptCount val="24"/>
                <c:pt idx="18">
                  <c:v>1</c:v>
                </c:pt>
              </c:numCache>
            </c:numRef>
          </c:val>
          <c:smooth val="0"/>
        </c:ser>
        <c:ser>
          <c:idx val="30"/>
          <c:order val="30"/>
          <c:tx>
            <c:strRef>
              <c:f>'PIVOT TABL'!$AG$42:$AG$44</c:f>
              <c:strCache>
                <c:ptCount val="1"/>
                <c:pt idx="0">
                  <c:v>Mountain-500 Black, 52 - Sum of  Cost </c:v>
                </c:pt>
              </c:strCache>
            </c:strRef>
          </c:tx>
          <c:cat>
            <c:multiLvlStrRef>
              <c:f>'PIVOT TABL'!$B$45:$B$69</c:f>
              <c:multiLvlStrCache>
                <c:ptCount val="24"/>
                <c:lvl>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lvl>
                <c:lvl>
                  <c:pt idx="0">
                    <c:v>2021</c:v>
                  </c:pt>
                </c:lvl>
              </c:multiLvlStrCache>
            </c:multiLvlStrRef>
          </c:cat>
          <c:val>
            <c:numRef>
              <c:f>'PIVOT TABL'!$AG$45:$AG$69</c:f>
              <c:numCache>
                <c:formatCode>General</c:formatCode>
                <c:ptCount val="24"/>
                <c:pt idx="19">
                  <c:v>885</c:v>
                </c:pt>
              </c:numCache>
            </c:numRef>
          </c:val>
          <c:smooth val="0"/>
        </c:ser>
        <c:ser>
          <c:idx val="31"/>
          <c:order val="31"/>
          <c:tx>
            <c:strRef>
              <c:f>'PIVOT TABL'!$AH$42:$AH$44</c:f>
              <c:strCache>
                <c:ptCount val="1"/>
                <c:pt idx="0">
                  <c:v>Mountain-500 Black, 52 - Count of Order_Quantity</c:v>
                </c:pt>
              </c:strCache>
            </c:strRef>
          </c:tx>
          <c:cat>
            <c:multiLvlStrRef>
              <c:f>'PIVOT TABL'!$B$45:$B$69</c:f>
              <c:multiLvlStrCache>
                <c:ptCount val="24"/>
                <c:lvl>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lvl>
                <c:lvl>
                  <c:pt idx="0">
                    <c:v>2021</c:v>
                  </c:pt>
                </c:lvl>
              </c:multiLvlStrCache>
            </c:multiLvlStrRef>
          </c:cat>
          <c:val>
            <c:numRef>
              <c:f>'PIVOT TABL'!$AH$45:$AH$69</c:f>
              <c:numCache>
                <c:formatCode>General</c:formatCode>
                <c:ptCount val="24"/>
                <c:pt idx="19">
                  <c:v>1</c:v>
                </c:pt>
              </c:numCache>
            </c:numRef>
          </c:val>
          <c:smooth val="0"/>
        </c:ser>
        <c:ser>
          <c:idx val="32"/>
          <c:order val="32"/>
          <c:tx>
            <c:strRef>
              <c:f>'PIVOT TABL'!$AI$42:$AI$44</c:f>
              <c:strCache>
                <c:ptCount val="1"/>
                <c:pt idx="0">
                  <c:v>Mountain-500 Silver, 40 - Sum of  Cost </c:v>
                </c:pt>
              </c:strCache>
            </c:strRef>
          </c:tx>
          <c:cat>
            <c:multiLvlStrRef>
              <c:f>'PIVOT TABL'!$B$45:$B$69</c:f>
              <c:multiLvlStrCache>
                <c:ptCount val="24"/>
                <c:lvl>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lvl>
                <c:lvl>
                  <c:pt idx="0">
                    <c:v>2021</c:v>
                  </c:pt>
                </c:lvl>
              </c:multiLvlStrCache>
            </c:multiLvlStrRef>
          </c:cat>
          <c:val>
            <c:numRef>
              <c:f>'PIVOT TABL'!$AI$45:$AI$69</c:f>
              <c:numCache>
                <c:formatCode>General</c:formatCode>
                <c:ptCount val="24"/>
                <c:pt idx="12">
                  <c:v>308</c:v>
                </c:pt>
              </c:numCache>
            </c:numRef>
          </c:val>
          <c:smooth val="0"/>
        </c:ser>
        <c:ser>
          <c:idx val="33"/>
          <c:order val="33"/>
          <c:tx>
            <c:strRef>
              <c:f>'PIVOT TABL'!$AJ$42:$AJ$44</c:f>
              <c:strCache>
                <c:ptCount val="1"/>
                <c:pt idx="0">
                  <c:v>Mountain-500 Silver, 40 - Count of Order_Quantity</c:v>
                </c:pt>
              </c:strCache>
            </c:strRef>
          </c:tx>
          <c:cat>
            <c:multiLvlStrRef>
              <c:f>'PIVOT TABL'!$B$45:$B$69</c:f>
              <c:multiLvlStrCache>
                <c:ptCount val="24"/>
                <c:lvl>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lvl>
                <c:lvl>
                  <c:pt idx="0">
                    <c:v>2021</c:v>
                  </c:pt>
                </c:lvl>
              </c:multiLvlStrCache>
            </c:multiLvlStrRef>
          </c:cat>
          <c:val>
            <c:numRef>
              <c:f>'PIVOT TABL'!$AJ$45:$AJ$69</c:f>
              <c:numCache>
                <c:formatCode>General</c:formatCode>
                <c:ptCount val="24"/>
                <c:pt idx="12">
                  <c:v>1</c:v>
                </c:pt>
              </c:numCache>
            </c:numRef>
          </c:val>
          <c:smooth val="0"/>
        </c:ser>
        <c:ser>
          <c:idx val="34"/>
          <c:order val="34"/>
          <c:tx>
            <c:strRef>
              <c:f>'PIVOT TABL'!$AK$42:$AK$44</c:f>
              <c:strCache>
                <c:ptCount val="1"/>
                <c:pt idx="0">
                  <c:v>Mountain-500 Silver, 42 - Sum of  Cost </c:v>
                </c:pt>
              </c:strCache>
            </c:strRef>
          </c:tx>
          <c:cat>
            <c:multiLvlStrRef>
              <c:f>'PIVOT TABL'!$B$45:$B$69</c:f>
              <c:multiLvlStrCache>
                <c:ptCount val="24"/>
                <c:lvl>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lvl>
                <c:lvl>
                  <c:pt idx="0">
                    <c:v>2021</c:v>
                  </c:pt>
                </c:lvl>
              </c:multiLvlStrCache>
            </c:multiLvlStrRef>
          </c:cat>
          <c:val>
            <c:numRef>
              <c:f>'PIVOT TABL'!$AK$45:$AK$69</c:f>
              <c:numCache>
                <c:formatCode>General</c:formatCode>
                <c:ptCount val="24"/>
                <c:pt idx="7">
                  <c:v>1232</c:v>
                </c:pt>
                <c:pt idx="17">
                  <c:v>1232</c:v>
                </c:pt>
                <c:pt idx="21">
                  <c:v>308</c:v>
                </c:pt>
              </c:numCache>
            </c:numRef>
          </c:val>
          <c:smooth val="0"/>
        </c:ser>
        <c:ser>
          <c:idx val="35"/>
          <c:order val="35"/>
          <c:tx>
            <c:strRef>
              <c:f>'PIVOT TABL'!$AL$42:$AL$44</c:f>
              <c:strCache>
                <c:ptCount val="1"/>
                <c:pt idx="0">
                  <c:v>Mountain-500 Silver, 42 - Count of Order_Quantity</c:v>
                </c:pt>
              </c:strCache>
            </c:strRef>
          </c:tx>
          <c:cat>
            <c:multiLvlStrRef>
              <c:f>'PIVOT TABL'!$B$45:$B$69</c:f>
              <c:multiLvlStrCache>
                <c:ptCount val="24"/>
                <c:lvl>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lvl>
                <c:lvl>
                  <c:pt idx="0">
                    <c:v>2021</c:v>
                  </c:pt>
                </c:lvl>
              </c:multiLvlStrCache>
            </c:multiLvlStrRef>
          </c:cat>
          <c:val>
            <c:numRef>
              <c:f>'PIVOT TABL'!$AL$45:$AL$69</c:f>
              <c:numCache>
                <c:formatCode>General</c:formatCode>
                <c:ptCount val="24"/>
                <c:pt idx="7">
                  <c:v>1</c:v>
                </c:pt>
                <c:pt idx="17">
                  <c:v>1</c:v>
                </c:pt>
                <c:pt idx="21">
                  <c:v>1</c:v>
                </c:pt>
              </c:numCache>
            </c:numRef>
          </c:val>
          <c:smooth val="0"/>
        </c:ser>
        <c:ser>
          <c:idx val="36"/>
          <c:order val="36"/>
          <c:tx>
            <c:strRef>
              <c:f>'PIVOT TABL'!$AM$42:$AM$44</c:f>
              <c:strCache>
                <c:ptCount val="1"/>
                <c:pt idx="0">
                  <c:v>(blank) - Sum of  Cost </c:v>
                </c:pt>
              </c:strCache>
            </c:strRef>
          </c:tx>
          <c:cat>
            <c:multiLvlStrRef>
              <c:f>'PIVOT TABL'!$B$45:$B$69</c:f>
              <c:multiLvlStrCache>
                <c:ptCount val="24"/>
                <c:lvl>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lvl>
                <c:lvl>
                  <c:pt idx="0">
                    <c:v>2021</c:v>
                  </c:pt>
                </c:lvl>
              </c:multiLvlStrCache>
            </c:multiLvlStrRef>
          </c:cat>
          <c:val>
            <c:numRef>
              <c:f>'PIVOT TABL'!$AM$45:$AM$69</c:f>
              <c:numCache>
                <c:formatCode>General</c:formatCode>
                <c:ptCount val="24"/>
                <c:pt idx="7">
                  <c:v>2504</c:v>
                </c:pt>
              </c:numCache>
            </c:numRef>
          </c:val>
          <c:smooth val="0"/>
        </c:ser>
        <c:ser>
          <c:idx val="37"/>
          <c:order val="37"/>
          <c:tx>
            <c:strRef>
              <c:f>'PIVOT TABL'!$AN$42:$AN$44</c:f>
              <c:strCache>
                <c:ptCount val="1"/>
                <c:pt idx="0">
                  <c:v>(blank) - Count of Order_Quantity</c:v>
                </c:pt>
              </c:strCache>
            </c:strRef>
          </c:tx>
          <c:cat>
            <c:multiLvlStrRef>
              <c:f>'PIVOT TABL'!$B$45:$B$69</c:f>
              <c:multiLvlStrCache>
                <c:ptCount val="24"/>
                <c:lvl>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lvl>
                <c:lvl>
                  <c:pt idx="0">
                    <c:v>2021</c:v>
                  </c:pt>
                </c:lvl>
              </c:multiLvlStrCache>
            </c:multiLvlStrRef>
          </c:cat>
          <c:val>
            <c:numRef>
              <c:f>'PIVOT TABL'!$AN$45:$AN$69</c:f>
              <c:numCache>
                <c:formatCode>General</c:formatCode>
                <c:ptCount val="24"/>
                <c:pt idx="7">
                  <c:v>1</c:v>
                </c:pt>
              </c:numCache>
            </c:numRef>
          </c:val>
          <c:smooth val="0"/>
        </c:ser>
        <c:dLbls>
          <c:showLegendKey val="0"/>
          <c:showVal val="0"/>
          <c:showCatName val="0"/>
          <c:showSerName val="0"/>
          <c:showPercent val="0"/>
          <c:showBubbleSize val="0"/>
        </c:dLbls>
        <c:marker val="1"/>
        <c:smooth val="0"/>
        <c:axId val="190331520"/>
        <c:axId val="190349696"/>
      </c:lineChart>
      <c:catAx>
        <c:axId val="190331520"/>
        <c:scaling>
          <c:orientation val="minMax"/>
        </c:scaling>
        <c:delete val="0"/>
        <c:axPos val="b"/>
        <c:majorTickMark val="out"/>
        <c:minorTickMark val="none"/>
        <c:tickLblPos val="nextTo"/>
        <c:crossAx val="190349696"/>
        <c:crosses val="autoZero"/>
        <c:auto val="1"/>
        <c:lblAlgn val="ctr"/>
        <c:lblOffset val="100"/>
        <c:noMultiLvlLbl val="0"/>
      </c:catAx>
      <c:valAx>
        <c:axId val="190349696"/>
        <c:scaling>
          <c:orientation val="minMax"/>
        </c:scaling>
        <c:delete val="0"/>
        <c:axPos val="l"/>
        <c:numFmt formatCode="General" sourceLinked="1"/>
        <c:majorTickMark val="out"/>
        <c:minorTickMark val="none"/>
        <c:tickLblPos val="nextTo"/>
        <c:crossAx val="190331520"/>
        <c:crosses val="autoZero"/>
        <c:crossBetween val="between"/>
      </c:valAx>
      <c:spPr>
        <a:noFill/>
        <a:ln w="25400">
          <a:noFill/>
        </a:ln>
      </c:spPr>
    </c:plotArea>
    <c:legend>
      <c:legendPos val="r"/>
      <c:layout>
        <c:manualLayout>
          <c:xMode val="edge"/>
          <c:yMode val="edge"/>
          <c:x val="0.73931250284682848"/>
          <c:y val="0.20679697496970231"/>
          <c:w val="0.26068752891980029"/>
          <c:h val="0.79320293750959392"/>
        </c:manualLayout>
      </c:layout>
      <c:overlay val="0"/>
    </c:legend>
    <c:plotVisOnly val="1"/>
    <c:dispBlanksAs val="zero"/>
    <c:showDLblsOverMax val="0"/>
  </c:chart>
  <c:spPr>
    <a:solidFill>
      <a:srgbClr val="BA9DED"/>
    </a:solid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1190626</xdr:colOff>
      <xdr:row>2</xdr:row>
      <xdr:rowOff>0</xdr:rowOff>
    </xdr:from>
    <xdr:to>
      <xdr:col>5</xdr:col>
      <xdr:colOff>76201</xdr:colOff>
      <xdr:row>12</xdr:row>
      <xdr:rowOff>114300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504826</xdr:colOff>
      <xdr:row>20</xdr:row>
      <xdr:rowOff>171450</xdr:rowOff>
    </xdr:from>
    <xdr:to>
      <xdr:col>5</xdr:col>
      <xdr:colOff>1533526</xdr:colOff>
      <xdr:row>31</xdr:row>
      <xdr:rowOff>104775</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381000</xdr:colOff>
      <xdr:row>58</xdr:row>
      <xdr:rowOff>142875</xdr:rowOff>
    </xdr:from>
    <xdr:to>
      <xdr:col>6</xdr:col>
      <xdr:colOff>333375</xdr:colOff>
      <xdr:row>75</xdr:row>
      <xdr:rowOff>47625</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104775</xdr:colOff>
      <xdr:row>60</xdr:row>
      <xdr:rowOff>38100</xdr:rowOff>
    </xdr:from>
    <xdr:to>
      <xdr:col>1</xdr:col>
      <xdr:colOff>904875</xdr:colOff>
      <xdr:row>73</xdr:row>
      <xdr:rowOff>85725</xdr:rowOff>
    </xdr:to>
    <mc:AlternateContent xmlns:mc="http://schemas.openxmlformats.org/markup-compatibility/2006" xmlns:a14="http://schemas.microsoft.com/office/drawing/2010/main">
      <mc:Choice Requires="a14">
        <xdr:graphicFrame macro="">
          <xdr:nvGraphicFramePr>
            <xdr:cNvPr id="14" name="Product_Description"/>
            <xdr:cNvGraphicFramePr/>
          </xdr:nvGraphicFramePr>
          <xdr:xfrm>
            <a:off x="0" y="0"/>
            <a:ext cx="0" cy="0"/>
          </xdr:xfrm>
          <a:graphic>
            <a:graphicData uri="http://schemas.microsoft.com/office/drawing/2010/slicer">
              <sle:slicer xmlns:sle="http://schemas.microsoft.com/office/drawing/2010/slicer" name="Product_Description"/>
            </a:graphicData>
          </a:graphic>
        </xdr:graphicFrame>
      </mc:Choice>
      <mc:Fallback xmlns="">
        <xdr:sp macro="" textlink="">
          <xdr:nvSpPr>
            <xdr:cNvPr id="0" name=""/>
            <xdr:cNvSpPr>
              <a:spLocks noTextEdit="1"/>
            </xdr:cNvSpPr>
          </xdr:nvSpPr>
          <xdr:spPr>
            <a:xfrm>
              <a:off x="104775" y="11468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0</xdr:col>
      <xdr:colOff>1390651</xdr:colOff>
      <xdr:row>85</xdr:row>
      <xdr:rowOff>114300</xdr:rowOff>
    </xdr:from>
    <xdr:to>
      <xdr:col>2</xdr:col>
      <xdr:colOff>638175</xdr:colOff>
      <xdr:row>94</xdr:row>
      <xdr:rowOff>161926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xdr:col>
      <xdr:colOff>85725</xdr:colOff>
      <xdr:row>70</xdr:row>
      <xdr:rowOff>171450</xdr:rowOff>
    </xdr:from>
    <xdr:to>
      <xdr:col>7</xdr:col>
      <xdr:colOff>428625</xdr:colOff>
      <xdr:row>84</xdr:row>
      <xdr:rowOff>28575</xdr:rowOff>
    </xdr:to>
    <mc:AlternateContent xmlns:mc="http://schemas.openxmlformats.org/markup-compatibility/2006" xmlns:a14="http://schemas.microsoft.com/office/drawing/2010/main">
      <mc:Choice Requires="a14">
        <xdr:graphicFrame macro="">
          <xdr:nvGraphicFramePr>
            <xdr:cNvPr id="3" name="Customer_Gender"/>
            <xdr:cNvGraphicFramePr/>
          </xdr:nvGraphicFramePr>
          <xdr:xfrm>
            <a:off x="0" y="0"/>
            <a:ext cx="0" cy="0"/>
          </xdr:xfrm>
          <a:graphic>
            <a:graphicData uri="http://schemas.microsoft.com/office/drawing/2010/slicer">
              <sle:slicer xmlns:sle="http://schemas.microsoft.com/office/drawing/2010/slicer" name="Customer_Gender"/>
            </a:graphicData>
          </a:graphic>
        </xdr:graphicFrame>
      </mc:Choice>
      <mc:Fallback xmlns="">
        <xdr:sp macro="" textlink="">
          <xdr:nvSpPr>
            <xdr:cNvPr id="0" name=""/>
            <xdr:cNvSpPr>
              <a:spLocks noTextEdit="1"/>
            </xdr:cNvSpPr>
          </xdr:nvSpPr>
          <xdr:spPr>
            <a:xfrm>
              <a:off x="9182100" y="13506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16</xdr:row>
      <xdr:rowOff>75142</xdr:rowOff>
    </xdr:from>
    <xdr:to>
      <xdr:col>2</xdr:col>
      <xdr:colOff>85725</xdr:colOff>
      <xdr:row>24</xdr:row>
      <xdr:rowOff>127000</xdr:rowOff>
    </xdr:to>
    <mc:AlternateContent xmlns:mc="http://schemas.openxmlformats.org/markup-compatibility/2006" xmlns:a14="http://schemas.microsoft.com/office/drawing/2010/main">
      <mc:Choice Requires="a14">
        <xdr:graphicFrame macro="">
          <xdr:nvGraphicFramePr>
            <xdr:cNvPr id="4"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0" y="3123142"/>
              <a:ext cx="1313392" cy="1448858"/>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10</xdr:col>
      <xdr:colOff>476250</xdr:colOff>
      <xdr:row>4</xdr:row>
      <xdr:rowOff>74083</xdr:rowOff>
    </xdr:from>
    <xdr:to>
      <xdr:col>16</xdr:col>
      <xdr:colOff>603250</xdr:colOff>
      <xdr:row>15</xdr:row>
      <xdr:rowOff>31749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537633</xdr:colOff>
      <xdr:row>14</xdr:row>
      <xdr:rowOff>158751</xdr:rowOff>
    </xdr:from>
    <xdr:to>
      <xdr:col>16</xdr:col>
      <xdr:colOff>603250</xdr:colOff>
      <xdr:row>24</xdr:row>
      <xdr:rowOff>127001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9</xdr:row>
      <xdr:rowOff>44450</xdr:rowOff>
    </xdr:from>
    <xdr:to>
      <xdr:col>2</xdr:col>
      <xdr:colOff>95250</xdr:colOff>
      <xdr:row>16</xdr:row>
      <xdr:rowOff>73025</xdr:rowOff>
    </xdr:to>
    <mc:AlternateContent xmlns:mc="http://schemas.openxmlformats.org/markup-compatibility/2006" xmlns:a14="http://schemas.microsoft.com/office/drawing/2010/main">
      <mc:Choice Requires="a14">
        <xdr:graphicFrame macro="">
          <xdr:nvGraphicFramePr>
            <xdr:cNvPr id="8" name="Product_Description 1"/>
            <xdr:cNvGraphicFramePr/>
          </xdr:nvGraphicFramePr>
          <xdr:xfrm>
            <a:off x="0" y="0"/>
            <a:ext cx="0" cy="0"/>
          </xdr:xfrm>
          <a:graphic>
            <a:graphicData uri="http://schemas.microsoft.com/office/drawing/2010/slicer">
              <sle:slicer xmlns:sle="http://schemas.microsoft.com/office/drawing/2010/slicer" name="Product_Description 1"/>
            </a:graphicData>
          </a:graphic>
        </xdr:graphicFrame>
      </mc:Choice>
      <mc:Fallback xmlns="">
        <xdr:sp macro="" textlink="">
          <xdr:nvSpPr>
            <xdr:cNvPr id="0" name=""/>
            <xdr:cNvSpPr>
              <a:spLocks noTextEdit="1"/>
            </xdr:cNvSpPr>
          </xdr:nvSpPr>
          <xdr:spPr>
            <a:xfrm>
              <a:off x="0" y="1758950"/>
              <a:ext cx="1322917" cy="13620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2</xdr:col>
      <xdr:colOff>42333</xdr:colOff>
      <xdr:row>15</xdr:row>
      <xdr:rowOff>74084</xdr:rowOff>
    </xdr:from>
    <xdr:to>
      <xdr:col>10</xdr:col>
      <xdr:colOff>539750</xdr:colOff>
      <xdr:row>24</xdr:row>
      <xdr:rowOff>127000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5</xdr:col>
      <xdr:colOff>219075</xdr:colOff>
      <xdr:row>0</xdr:row>
      <xdr:rowOff>104775</xdr:rowOff>
    </xdr:from>
    <xdr:ext cx="5231753" cy="598690"/>
    <xdr:sp macro="" textlink="">
      <xdr:nvSpPr>
        <xdr:cNvPr id="2" name="TextBox 1"/>
        <xdr:cNvSpPr txBox="1"/>
      </xdr:nvSpPr>
      <xdr:spPr>
        <a:xfrm>
          <a:off x="3267075" y="104775"/>
          <a:ext cx="5231753" cy="5986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800">
              <a:solidFill>
                <a:schemeClr val="bg1"/>
              </a:solidFill>
              <a:latin typeface="Arial Black" pitchFamily="34" charset="0"/>
            </a:rPr>
            <a:t>BIKE</a:t>
          </a:r>
          <a:r>
            <a:rPr lang="en-US" sz="2800" baseline="0">
              <a:solidFill>
                <a:schemeClr val="bg1"/>
              </a:solidFill>
              <a:latin typeface="Arial Black" pitchFamily="34" charset="0"/>
            </a:rPr>
            <a:t> SALES DASHBOARD</a:t>
          </a:r>
          <a:endParaRPr lang="en-US" sz="2800">
            <a:solidFill>
              <a:schemeClr val="bg1"/>
            </a:solidFill>
            <a:latin typeface="Arial Black" pitchFamily="34" charset="0"/>
          </a:endParaRPr>
        </a:p>
      </xdr:txBody>
    </xdr:sp>
    <xdr:clientData/>
  </xdr:oneCellAnchor>
  <xdr:twoCellAnchor>
    <xdr:from>
      <xdr:col>2</xdr:col>
      <xdr:colOff>10582</xdr:colOff>
      <xdr:row>4</xdr:row>
      <xdr:rowOff>75141</xdr:rowOff>
    </xdr:from>
    <xdr:to>
      <xdr:col>10</xdr:col>
      <xdr:colOff>550334</xdr:colOff>
      <xdr:row>15</xdr:row>
      <xdr:rowOff>116417</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4</xdr:row>
      <xdr:rowOff>1</xdr:rowOff>
    </xdr:from>
    <xdr:to>
      <xdr:col>2</xdr:col>
      <xdr:colOff>21166</xdr:colOff>
      <xdr:row>9</xdr:row>
      <xdr:rowOff>63501</xdr:rowOff>
    </xdr:to>
    <mc:AlternateContent xmlns:mc="http://schemas.openxmlformats.org/markup-compatibility/2006" xmlns:a14="http://schemas.microsoft.com/office/drawing/2010/main">
      <mc:Choice Requires="a14">
        <xdr:graphicFrame macro="">
          <xdr:nvGraphicFramePr>
            <xdr:cNvPr id="12" name="Customer_Gender 1"/>
            <xdr:cNvGraphicFramePr/>
          </xdr:nvGraphicFramePr>
          <xdr:xfrm>
            <a:off x="0" y="0"/>
            <a:ext cx="0" cy="0"/>
          </xdr:xfrm>
          <a:graphic>
            <a:graphicData uri="http://schemas.microsoft.com/office/drawing/2010/slicer">
              <sle:slicer xmlns:sle="http://schemas.microsoft.com/office/drawing/2010/slicer" name="Customer_Gender 1"/>
            </a:graphicData>
          </a:graphic>
        </xdr:graphicFrame>
      </mc:Choice>
      <mc:Fallback xmlns="">
        <xdr:sp macro="" textlink="">
          <xdr:nvSpPr>
            <xdr:cNvPr id="0" name=""/>
            <xdr:cNvSpPr>
              <a:spLocks noTextEdit="1"/>
            </xdr:cNvSpPr>
          </xdr:nvSpPr>
          <xdr:spPr>
            <a:xfrm>
              <a:off x="0" y="762001"/>
              <a:ext cx="1248833" cy="10160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xdr:col>
      <xdr:colOff>603250</xdr:colOff>
      <xdr:row>3</xdr:row>
      <xdr:rowOff>169334</xdr:rowOff>
    </xdr:from>
    <xdr:to>
      <xdr:col>16</xdr:col>
      <xdr:colOff>603250</xdr:colOff>
      <xdr:row>4</xdr:row>
      <xdr:rowOff>95250</xdr:rowOff>
    </xdr:to>
    <xdr:sp macro="" textlink="">
      <xdr:nvSpPr>
        <xdr:cNvPr id="3" name="TextBox 2"/>
        <xdr:cNvSpPr txBox="1"/>
      </xdr:nvSpPr>
      <xdr:spPr>
        <a:xfrm>
          <a:off x="1217083" y="740834"/>
          <a:ext cx="9207500" cy="116416"/>
        </a:xfrm>
        <a:prstGeom prst="rect">
          <a:avLst/>
        </a:prstGeom>
        <a:solidFill>
          <a:srgbClr val="BA9DED"/>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oneCellAnchor>
    <xdr:from>
      <xdr:col>3</xdr:col>
      <xdr:colOff>232834</xdr:colOff>
      <xdr:row>3</xdr:row>
      <xdr:rowOff>137583</xdr:rowOff>
    </xdr:from>
    <xdr:ext cx="2004716" cy="264560"/>
    <xdr:sp macro="" textlink="">
      <xdr:nvSpPr>
        <xdr:cNvPr id="5" name="TextBox 4"/>
        <xdr:cNvSpPr txBox="1"/>
      </xdr:nvSpPr>
      <xdr:spPr>
        <a:xfrm>
          <a:off x="2074334" y="709083"/>
          <a:ext cx="200471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PRODUCT</a:t>
          </a:r>
          <a:r>
            <a:rPr lang="en-US" sz="1100" b="1" baseline="0"/>
            <a:t> REVENUE OVERTIME</a:t>
          </a:r>
          <a:endParaRPr lang="en-US" sz="1100" b="1"/>
        </a:p>
      </xdr:txBody>
    </xdr:sp>
    <xdr:clientData/>
  </xdr:oneCellAnchor>
  <xdr:oneCellAnchor>
    <xdr:from>
      <xdr:col>4</xdr:col>
      <xdr:colOff>57151</xdr:colOff>
      <xdr:row>15</xdr:row>
      <xdr:rowOff>78316</xdr:rowOff>
    </xdr:from>
    <xdr:ext cx="2092432" cy="264560"/>
    <xdr:sp macro="" textlink="">
      <xdr:nvSpPr>
        <xdr:cNvPr id="15" name="TextBox 14"/>
        <xdr:cNvSpPr txBox="1"/>
      </xdr:nvSpPr>
      <xdr:spPr>
        <a:xfrm>
          <a:off x="2512484" y="2935816"/>
          <a:ext cx="209243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CUSTOMER</a:t>
          </a:r>
          <a:r>
            <a:rPr lang="en-US" sz="1100" b="1" baseline="0"/>
            <a:t> ORDER BY COUNTRY</a:t>
          </a:r>
          <a:endParaRPr lang="en-US" sz="1100" b="1"/>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oncho" refreshedDate="45370.414789120368" createdVersion="4" refreshedVersion="4" minRefreshableVersion="3" recordCount="89">
  <cacheSource type="worksheet">
    <worksheetSource name="Table1"/>
  </cacheSource>
  <cacheFields count="20">
    <cacheField name="Sales_Order #" numFmtId="49">
      <sharedItems/>
    </cacheField>
    <cacheField name="Date" numFmtId="14">
      <sharedItems containsSemiMixedTypes="0" containsNonDate="0" containsDate="1" containsString="0" minDate="2021-12-01T00:00:00" maxDate="2021-12-25T00:00:00" count="24">
        <d v="2021-12-03T00:00:00"/>
        <d v="2021-12-01T00:00:00"/>
        <d v="2021-12-07T00:00:00"/>
        <d v="2021-12-02T00:00:00"/>
        <d v="2021-12-10T00:00:00"/>
        <d v="2021-12-04T00:00:00"/>
        <d v="2021-12-14T00:00:00"/>
        <d v="2021-12-05T00:00:00"/>
        <d v="2021-12-06T00:00:00"/>
        <d v="2021-12-15T00:00:00"/>
        <d v="2021-12-22T00:00:00"/>
        <d v="2021-12-08T00:00:00"/>
        <d v="2021-12-23T00:00:00"/>
        <d v="2021-12-09T00:00:00"/>
        <d v="2021-12-11T00:00:00"/>
        <d v="2021-12-12T00:00:00"/>
        <d v="2021-12-13T00:00:00"/>
        <d v="2021-12-16T00:00:00"/>
        <d v="2021-12-17T00:00:00"/>
        <d v="2021-12-18T00:00:00"/>
        <d v="2021-12-19T00:00:00"/>
        <d v="2021-12-20T00:00:00"/>
        <d v="2021-12-21T00:00:00"/>
        <d v="2021-12-24T00:00:00"/>
      </sharedItems>
      <fieldGroup par="19" base="1">
        <rangePr groupBy="days" startDate="2021-12-01T00:00:00" endDate="2021-12-25T00:00:00"/>
        <groupItems count="368">
          <s v="&lt;12/1/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5/2021"/>
        </groupItems>
      </fieldGroup>
    </cacheField>
    <cacheField name="Day" numFmtId="0">
      <sharedItems containsSemiMixedTypes="0" containsString="0" containsNumber="1" containsInteger="1" minValue="1" maxValue="24"/>
    </cacheField>
    <cacheField name="Month" numFmtId="0">
      <sharedItems/>
    </cacheField>
    <cacheField name="Year" numFmtId="0">
      <sharedItems containsSemiMixedTypes="0" containsString="0" containsNumber="1" containsInteger="1" minValue="2021" maxValue="2021"/>
    </cacheField>
    <cacheField name="Customer_Age" numFmtId="0">
      <sharedItems containsSemiMixedTypes="0" containsString="0" containsNumber="1" containsInteger="1" minValue="17" maxValue="63"/>
    </cacheField>
    <cacheField name="Age_Group" numFmtId="0">
      <sharedItems containsBlank="1" count="4">
        <s v="Adults (35-64)"/>
        <s v="Young Adults (25-34)"/>
        <s v="Youth (&lt;25)"/>
        <m u="1"/>
      </sharedItems>
    </cacheField>
    <cacheField name="Customer_Gender" numFmtId="0">
      <sharedItems count="2">
        <s v="FEMALE"/>
        <s v="MALE"/>
      </sharedItems>
    </cacheField>
    <cacheField name="Country" numFmtId="0">
      <sharedItems count="9">
        <s v="UNITED STATES"/>
        <s v="United Kingdom"/>
        <s v="Australia"/>
        <s v="Germany"/>
        <s v="Canada"/>
        <s v="France"/>
        <s v=" United States" u="1"/>
        <s v="United  States" u="1"/>
        <s v="United States " u="1"/>
      </sharedItems>
    </cacheField>
    <cacheField name="State" numFmtId="0">
      <sharedItems count="17">
        <s v="California"/>
        <s v="England"/>
        <s v="New South Wales"/>
        <s v="Washington"/>
        <s v="Nordrhein-Westfalen"/>
        <s v="Queensland"/>
        <s v="British Columbia"/>
        <s v="Oregon"/>
        <s v="Victoria"/>
        <s v="Hamburg"/>
        <s v="Seine (Paris)"/>
        <s v="Seine et Marne"/>
        <s v="Seine Saint Denis"/>
        <s v="Nord"/>
        <s v="South Australia"/>
        <s v="Hessen"/>
        <s v="Somme"/>
      </sharedItems>
    </cacheField>
    <cacheField name="Product_Category" numFmtId="0">
      <sharedItems/>
    </cacheField>
    <cacheField name="Sub_Category" numFmtId="0">
      <sharedItems/>
    </cacheField>
    <cacheField name="Product_Description" numFmtId="0">
      <sharedItems containsBlank="1" count="19">
        <s v="Mountain-200 Black, 46"/>
        <s v="Mountain-200 Silver, 42"/>
        <s v="Mountain-400-W Silver, 38"/>
        <s v="Mountain-400-W Silver, 42"/>
        <s v="Mountain-200 Black, 42"/>
        <s v="Mountain-200 Black, 38"/>
        <s v="Mountain-500 Black, 40"/>
        <s v="Mountain-100 Silver, 44"/>
        <s v="Mountain-200 Silver, 38"/>
        <s v="Mountain-400-W Silver, 46"/>
        <s v="Mountain-500 Silver, 42"/>
        <s v="Mountain-100 Black, 38"/>
        <m/>
        <s v="Mountain-500 Black, 42"/>
        <s v="Mountain-200 Silver, 46"/>
        <s v="Mountain-500 Silver, 40"/>
        <s v="Mountain-500 Black, 44"/>
        <s v="Mountain-100 Black, 48"/>
        <s v="Mountain-500 Black, 52"/>
      </sharedItems>
    </cacheField>
    <cacheField name="Order_Quantity" numFmtId="0">
      <sharedItems containsSemiMixedTypes="0" containsString="0" containsNumber="1" containsInteger="1" minValue="1" maxValue="4"/>
    </cacheField>
    <cacheField name=" Unit_Cost " numFmtId="8">
      <sharedItems containsSemiMixedTypes="0" containsString="0" containsNumber="1" containsInteger="1" minValue="0" maxValue="1912"/>
    </cacheField>
    <cacheField name=" Unit_Price " numFmtId="8">
      <sharedItems containsSemiMixedTypes="0" containsString="0" containsNumber="1" containsInteger="1" minValue="0" maxValue="3400"/>
    </cacheField>
    <cacheField name=" Profit " numFmtId="8">
      <sharedItems containsSemiMixedTypes="0" containsString="0" containsNumber="1" containsInteger="1" minValue="245" maxValue="5908"/>
    </cacheField>
    <cacheField name=" Cost " numFmtId="8">
      <sharedItems containsSemiMixedTypes="0" containsString="0" containsNumber="1" containsInteger="1" minValue="0" maxValue="7592"/>
    </cacheField>
    <cacheField name="Revenue" numFmtId="8">
      <sharedItems containsSemiMixedTypes="0" containsString="0" containsNumber="1" containsInteger="1" minValue="0" maxValue="13500" count="22">
        <n v="4590"/>
        <n v="2320"/>
        <n v="3076"/>
        <n v="769"/>
        <n v="2295"/>
        <n v="540"/>
        <n v="3400"/>
        <n v="0"/>
        <n v="4640"/>
        <n v="9180"/>
        <n v="2307"/>
        <n v="6960"/>
        <n v="2260"/>
        <n v="9280"/>
        <n v="6750"/>
        <n v="1538"/>
        <n v="6885"/>
        <n v="1080"/>
        <n v="565"/>
        <n v="2160"/>
        <n v="13500"/>
        <n v="1620"/>
      </sharedItems>
    </cacheField>
    <cacheField name="Years" numFmtId="0" databaseField="0">
      <fieldGroup base="1">
        <rangePr groupBy="years" startDate="2021-12-01T00:00:00" endDate="2021-12-25T00:00:00"/>
        <groupItems count="3">
          <s v="&lt;12/1/2021"/>
          <s v="2021"/>
          <s v="&gt;12/25/2021"/>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89">
  <r>
    <s v="000261699"/>
    <x v="0"/>
    <n v="3"/>
    <s v="December"/>
    <n v="2021"/>
    <n v="37"/>
    <x v="0"/>
    <x v="0"/>
    <x v="0"/>
    <x v="0"/>
    <s v="Bikes"/>
    <s v="Mountain Bikes"/>
    <x v="0"/>
    <n v="2"/>
    <n v="0"/>
    <n v="2295"/>
    <n v="2086"/>
    <n v="0"/>
    <x v="0"/>
  </r>
  <r>
    <s v="000261695"/>
    <x v="1"/>
    <n v="1"/>
    <s v="December"/>
    <n v="2021"/>
    <n v="44"/>
    <x v="0"/>
    <x v="1"/>
    <x v="1"/>
    <x v="1"/>
    <s v="Bikes"/>
    <s v="Mountain Bikes"/>
    <x v="1"/>
    <n v="1"/>
    <n v="1266"/>
    <n v="2320"/>
    <n v="1054"/>
    <n v="1266"/>
    <x v="1"/>
  </r>
  <r>
    <s v="000261711"/>
    <x v="2"/>
    <n v="7"/>
    <s v="Decmber"/>
    <n v="2021"/>
    <n v="30"/>
    <x v="1"/>
    <x v="1"/>
    <x v="0"/>
    <x v="0"/>
    <s v="Bikes"/>
    <s v="Mountain Bikes"/>
    <x v="2"/>
    <n v="4"/>
    <n v="420"/>
    <n v="769"/>
    <n v="1396"/>
    <n v="1680"/>
    <x v="2"/>
  </r>
  <r>
    <s v="000261698"/>
    <x v="3"/>
    <n v="2"/>
    <s v="December"/>
    <n v="2021"/>
    <n v="31"/>
    <x v="1"/>
    <x v="0"/>
    <x v="2"/>
    <x v="2"/>
    <s v="Bikes"/>
    <s v="Mountain Bikes"/>
    <x v="3"/>
    <n v="1"/>
    <n v="420"/>
    <n v="769"/>
    <n v="349"/>
    <n v="420"/>
    <x v="3"/>
  </r>
  <r>
    <s v="000261719"/>
    <x v="4"/>
    <n v="10"/>
    <s v="December"/>
    <n v="2021"/>
    <n v="34"/>
    <x v="1"/>
    <x v="0"/>
    <x v="0"/>
    <x v="0"/>
    <s v="Bikes"/>
    <s v="Mountain Bikes"/>
    <x v="4"/>
    <n v="2"/>
    <n v="1252"/>
    <n v="2295"/>
    <n v="2086"/>
    <n v="2504"/>
    <x v="0"/>
  </r>
  <r>
    <s v="000261700"/>
    <x v="0"/>
    <n v="3"/>
    <s v="December"/>
    <n v="2021"/>
    <n v="24"/>
    <x v="2"/>
    <x v="0"/>
    <x v="1"/>
    <x v="1"/>
    <s v="Bikes"/>
    <s v="Mountain Bikes"/>
    <x v="5"/>
    <n v="1"/>
    <n v="1252"/>
    <n v="2295"/>
    <n v="1043"/>
    <n v="1252"/>
    <x v="4"/>
  </r>
  <r>
    <s v="000261722"/>
    <x v="4"/>
    <n v="10"/>
    <s v="December"/>
    <n v="2021"/>
    <n v="34"/>
    <x v="1"/>
    <x v="1"/>
    <x v="0"/>
    <x v="0"/>
    <s v="Bikes"/>
    <s v="Mountain Bikes"/>
    <x v="6"/>
    <n v="1"/>
    <n v="295"/>
    <n v="540"/>
    <n v="245"/>
    <n v="295"/>
    <x v="5"/>
  </r>
  <r>
    <s v="000261723"/>
    <x v="4"/>
    <n v="10"/>
    <s v="December"/>
    <n v="2021"/>
    <n v="34"/>
    <x v="1"/>
    <x v="0"/>
    <x v="0"/>
    <x v="3"/>
    <s v="Bikes"/>
    <s v="Mountain Bikes"/>
    <x v="7"/>
    <n v="1"/>
    <n v="1912"/>
    <n v="3400"/>
    <n v="1488"/>
    <n v="1912"/>
    <x v="6"/>
  </r>
  <r>
    <s v="000261702"/>
    <x v="5"/>
    <n v="4"/>
    <s v="December"/>
    <n v="2021"/>
    <n v="31"/>
    <x v="1"/>
    <x v="0"/>
    <x v="2"/>
    <x v="2"/>
    <s v="Bikes"/>
    <s v="Mountain Bikes"/>
    <x v="3"/>
    <n v="4"/>
    <n v="420"/>
    <n v="0"/>
    <n v="1396"/>
    <n v="1680"/>
    <x v="7"/>
  </r>
  <r>
    <s v="000261739"/>
    <x v="6"/>
    <n v="14"/>
    <s v="December"/>
    <n v="2021"/>
    <n v="30"/>
    <x v="1"/>
    <x v="0"/>
    <x v="0"/>
    <x v="3"/>
    <s v="Bikes"/>
    <s v="Mountain Bikes"/>
    <x v="8"/>
    <n v="2"/>
    <n v="1266"/>
    <n v="2320"/>
    <n v="2108"/>
    <n v="2532"/>
    <x v="8"/>
  </r>
  <r>
    <s v="000261704"/>
    <x v="7"/>
    <n v="5"/>
    <s v="December"/>
    <n v="2021"/>
    <n v="42"/>
    <x v="0"/>
    <x v="1"/>
    <x v="3"/>
    <x v="4"/>
    <s v="Bikes"/>
    <s v="Mountain Bikes"/>
    <x v="5"/>
    <n v="4"/>
    <n v="1252"/>
    <n v="2295"/>
    <n v="4172"/>
    <n v="5008"/>
    <x v="9"/>
  </r>
  <r>
    <s v="000261705"/>
    <x v="7"/>
    <n v="5"/>
    <s v="December"/>
    <n v="2021"/>
    <n v="35"/>
    <x v="0"/>
    <x v="0"/>
    <x v="2"/>
    <x v="5"/>
    <s v="Bikes"/>
    <s v="Mountain Bikes"/>
    <x v="8"/>
    <n v="1"/>
    <n v="1266"/>
    <n v="2320"/>
    <n v="1054"/>
    <n v="1266"/>
    <x v="1"/>
  </r>
  <r>
    <s v="000261740"/>
    <x v="6"/>
    <n v="14"/>
    <s v="December"/>
    <n v="2021"/>
    <n v="32"/>
    <x v="1"/>
    <x v="1"/>
    <x v="0"/>
    <x v="0"/>
    <s v="Bikes"/>
    <s v="Mountain Bikes"/>
    <x v="0"/>
    <n v="1"/>
    <n v="1252"/>
    <n v="2295"/>
    <n v="1043"/>
    <n v="1252"/>
    <x v="4"/>
  </r>
  <r>
    <s v="000261707"/>
    <x v="8"/>
    <n v="6"/>
    <s v="December"/>
    <n v="2021"/>
    <n v="23"/>
    <x v="2"/>
    <x v="1"/>
    <x v="1"/>
    <x v="1"/>
    <s v="Bikes"/>
    <s v="Mountain Bikes"/>
    <x v="9"/>
    <n v="3"/>
    <n v="420"/>
    <n v="769"/>
    <n v="1047"/>
    <n v="1260"/>
    <x v="10"/>
  </r>
  <r>
    <s v="000261708"/>
    <x v="8"/>
    <n v="6"/>
    <s v="December"/>
    <n v="2021"/>
    <n v="27"/>
    <x v="1"/>
    <x v="1"/>
    <x v="4"/>
    <x v="6"/>
    <s v="Bikes"/>
    <s v="Mountain Bikes"/>
    <x v="0"/>
    <n v="1"/>
    <n v="1252"/>
    <n v="2295"/>
    <n v="1043"/>
    <n v="1252"/>
    <x v="4"/>
  </r>
  <r>
    <s v="000261709"/>
    <x v="8"/>
    <n v="6"/>
    <s v="December"/>
    <n v="2021"/>
    <n v="36"/>
    <x v="0"/>
    <x v="1"/>
    <x v="2"/>
    <x v="2"/>
    <s v="Bikes"/>
    <s v="Mountain Bikes"/>
    <x v="4"/>
    <n v="1"/>
    <n v="1252"/>
    <n v="2295"/>
    <n v="1043"/>
    <n v="1252"/>
    <x v="4"/>
  </r>
  <r>
    <s v="000261710"/>
    <x v="8"/>
    <n v="6"/>
    <s v="December"/>
    <n v="2021"/>
    <n v="47"/>
    <x v="0"/>
    <x v="1"/>
    <x v="1"/>
    <x v="1"/>
    <s v="Bikes"/>
    <s v="Mountain Bikes"/>
    <x v="8"/>
    <n v="1"/>
    <n v="1266"/>
    <n v="2320"/>
    <n v="1054"/>
    <n v="1266"/>
    <x v="1"/>
  </r>
  <r>
    <s v="000261742"/>
    <x v="9"/>
    <n v="15"/>
    <s v="December"/>
    <n v="2021"/>
    <n v="29"/>
    <x v="1"/>
    <x v="0"/>
    <x v="0"/>
    <x v="0"/>
    <s v="Bikes"/>
    <s v="Mountain Bikes"/>
    <x v="1"/>
    <n v="1"/>
    <n v="1266"/>
    <n v="2320"/>
    <n v="1054"/>
    <n v="1266"/>
    <x v="1"/>
  </r>
  <r>
    <s v="000261773"/>
    <x v="10"/>
    <n v="22"/>
    <s v="December"/>
    <n v="2021"/>
    <n v="30"/>
    <x v="1"/>
    <x v="0"/>
    <x v="0"/>
    <x v="3"/>
    <s v="Bikes"/>
    <s v="Mountain Bikes"/>
    <x v="8"/>
    <n v="3"/>
    <n v="1266"/>
    <n v="2320"/>
    <n v="3162"/>
    <n v="3798"/>
    <x v="11"/>
  </r>
  <r>
    <s v="000261713"/>
    <x v="11"/>
    <n v="8"/>
    <s v="December"/>
    <n v="2021"/>
    <n v="19"/>
    <x v="2"/>
    <x v="0"/>
    <x v="2"/>
    <x v="2"/>
    <s v="Bikes"/>
    <s v="Mountain Bikes"/>
    <x v="10"/>
    <n v="4"/>
    <n v="308"/>
    <n v="565"/>
    <n v="1028"/>
    <n v="1232"/>
    <x v="12"/>
  </r>
  <r>
    <s v="000261714"/>
    <x v="11"/>
    <n v="8"/>
    <s v="December"/>
    <n v="2021"/>
    <n v="30"/>
    <x v="1"/>
    <x v="0"/>
    <x v="4"/>
    <x v="6"/>
    <s v="Bikes"/>
    <s v="Mountain Bikes"/>
    <x v="8"/>
    <n v="4"/>
    <n v="1266"/>
    <n v="2320"/>
    <n v="4216"/>
    <n v="5064"/>
    <x v="13"/>
  </r>
  <r>
    <s v="000261779"/>
    <x v="12"/>
    <n v="23"/>
    <s v="December"/>
    <n v="2021"/>
    <n v="30"/>
    <x v="1"/>
    <x v="0"/>
    <x v="0"/>
    <x v="7"/>
    <s v="Bikes"/>
    <s v="Mountain Bikes"/>
    <x v="1"/>
    <n v="1"/>
    <n v="1266"/>
    <n v="2320"/>
    <n v="1054"/>
    <n v="1266"/>
    <x v="1"/>
  </r>
  <r>
    <s v="000261695"/>
    <x v="1"/>
    <n v="1"/>
    <s v="December"/>
    <n v="2021"/>
    <n v="39"/>
    <x v="0"/>
    <x v="0"/>
    <x v="0"/>
    <x v="0"/>
    <s v="Bikes"/>
    <s v="Mountain Bikes"/>
    <x v="0"/>
    <n v="4"/>
    <n v="1252"/>
    <n v="2295"/>
    <n v="4172"/>
    <n v="5008"/>
    <x v="9"/>
  </r>
  <r>
    <s v="000261717"/>
    <x v="13"/>
    <n v="9"/>
    <s v="December"/>
    <n v="2021"/>
    <n v="33"/>
    <x v="1"/>
    <x v="0"/>
    <x v="2"/>
    <x v="8"/>
    <s v="Bikes"/>
    <s v="Mountain Bikes"/>
    <x v="11"/>
    <n v="2"/>
    <n v="1898"/>
    <n v="3375"/>
    <n v="2954"/>
    <n v="3796"/>
    <x v="14"/>
  </r>
  <r>
    <s v="000261718"/>
    <x v="13"/>
    <n v="9"/>
    <s v="December"/>
    <n v="2021"/>
    <n v="41"/>
    <x v="0"/>
    <x v="0"/>
    <x v="3"/>
    <x v="9"/>
    <s v="Bikes"/>
    <s v="Mountain Bikes"/>
    <x v="1"/>
    <n v="1"/>
    <n v="1266"/>
    <n v="2320"/>
    <n v="1054"/>
    <n v="1266"/>
    <x v="1"/>
  </r>
  <r>
    <s v="000261697"/>
    <x v="3"/>
    <n v="2"/>
    <s v="December"/>
    <n v="2021"/>
    <n v="37"/>
    <x v="0"/>
    <x v="1"/>
    <x v="0"/>
    <x v="0"/>
    <s v="Bikes"/>
    <s v="Mountain Bikes"/>
    <x v="9"/>
    <n v="2"/>
    <n v="420"/>
    <n v="769"/>
    <n v="698"/>
    <n v="840"/>
    <x v="15"/>
  </r>
  <r>
    <s v="000261720"/>
    <x v="4"/>
    <n v="10"/>
    <s v="December"/>
    <n v="2021"/>
    <n v="40"/>
    <x v="0"/>
    <x v="1"/>
    <x v="2"/>
    <x v="2"/>
    <s v="Bikes"/>
    <s v="Mountain Bikes"/>
    <x v="4"/>
    <n v="2"/>
    <n v="1252"/>
    <n v="2295"/>
    <n v="2086"/>
    <n v="2504"/>
    <x v="0"/>
  </r>
  <r>
    <s v="000261721"/>
    <x v="4"/>
    <n v="10"/>
    <s v="December"/>
    <n v="2021"/>
    <n v="26"/>
    <x v="1"/>
    <x v="1"/>
    <x v="1"/>
    <x v="1"/>
    <s v="Bikes"/>
    <s v="Mountain Bikes"/>
    <x v="5"/>
    <n v="1"/>
    <n v="1252"/>
    <n v="2295"/>
    <n v="1043"/>
    <n v="1252"/>
    <x v="4"/>
  </r>
  <r>
    <s v="000261701"/>
    <x v="0"/>
    <n v="3"/>
    <s v="December"/>
    <n v="2021"/>
    <n v="37"/>
    <x v="0"/>
    <x v="1"/>
    <x v="0"/>
    <x v="3"/>
    <s v="Bikes"/>
    <s v="Mountain Bikes"/>
    <x v="0"/>
    <n v="1"/>
    <n v="1252"/>
    <n v="2295"/>
    <n v="1043"/>
    <n v="1252"/>
    <x v="4"/>
  </r>
  <r>
    <s v="000261703"/>
    <x v="7"/>
    <n v="5"/>
    <s v="December"/>
    <n v="2021"/>
    <n v="39"/>
    <x v="0"/>
    <x v="0"/>
    <x v="0"/>
    <x v="0"/>
    <s v="Bikes"/>
    <s v="Mountain Bikes"/>
    <x v="0"/>
    <n v="4"/>
    <n v="1252"/>
    <n v="2295"/>
    <n v="4172"/>
    <n v="5008"/>
    <x v="9"/>
  </r>
  <r>
    <s v="000261724"/>
    <x v="4"/>
    <n v="10"/>
    <s v="December"/>
    <n v="2021"/>
    <n v="38"/>
    <x v="0"/>
    <x v="1"/>
    <x v="2"/>
    <x v="2"/>
    <s v="Bikes"/>
    <s v="Mountain Bikes"/>
    <x v="5"/>
    <n v="1"/>
    <n v="1252"/>
    <n v="2295"/>
    <n v="1043"/>
    <n v="1252"/>
    <x v="4"/>
  </r>
  <r>
    <s v="000261725"/>
    <x v="14"/>
    <n v="11"/>
    <s v="December"/>
    <n v="2021"/>
    <n v="24"/>
    <x v="2"/>
    <x v="0"/>
    <x v="5"/>
    <x v="10"/>
    <s v="Bikes"/>
    <s v="Mountain Bikes"/>
    <x v="5"/>
    <n v="3"/>
    <n v="1252"/>
    <n v="2295"/>
    <n v="3129"/>
    <n v="3756"/>
    <x v="16"/>
  </r>
  <r>
    <s v="000261726"/>
    <x v="14"/>
    <n v="11"/>
    <s v="December"/>
    <n v="2021"/>
    <n v="41"/>
    <x v="0"/>
    <x v="0"/>
    <x v="2"/>
    <x v="2"/>
    <s v="Bikes"/>
    <s v="Mountain Bikes"/>
    <x v="2"/>
    <n v="2"/>
    <n v="420"/>
    <n v="769"/>
    <n v="698"/>
    <n v="840"/>
    <x v="15"/>
  </r>
  <r>
    <s v="000261727"/>
    <x v="14"/>
    <n v="11"/>
    <s v="December"/>
    <n v="2021"/>
    <n v="27"/>
    <x v="1"/>
    <x v="1"/>
    <x v="4"/>
    <x v="6"/>
    <s v="Bikes"/>
    <s v="Mountain Bikes"/>
    <x v="0"/>
    <n v="1"/>
    <n v="1252"/>
    <n v="2295"/>
    <n v="1043"/>
    <n v="1252"/>
    <x v="4"/>
  </r>
  <r>
    <s v="000261706"/>
    <x v="7"/>
    <n v="5"/>
    <s v="December"/>
    <n v="2021"/>
    <n v="37"/>
    <x v="0"/>
    <x v="0"/>
    <x v="0"/>
    <x v="0"/>
    <s v="Bikes"/>
    <s v="Mountain Bikes"/>
    <x v="0"/>
    <n v="1"/>
    <n v="1252"/>
    <n v="2295"/>
    <n v="1043"/>
    <n v="1252"/>
    <x v="4"/>
  </r>
  <r>
    <s v="000261712"/>
    <x v="2"/>
    <n v="7"/>
    <s v="December"/>
    <n v="2021"/>
    <n v="38"/>
    <x v="0"/>
    <x v="1"/>
    <x v="0"/>
    <x v="0"/>
    <s v="Bikes"/>
    <s v="Mountain Bikes"/>
    <x v="1"/>
    <n v="2"/>
    <n v="1266"/>
    <n v="2320"/>
    <n v="2108"/>
    <n v="2532"/>
    <x v="8"/>
  </r>
  <r>
    <s v="000261730"/>
    <x v="15"/>
    <n v="12"/>
    <s v="December"/>
    <n v="2021"/>
    <n v="36"/>
    <x v="0"/>
    <x v="0"/>
    <x v="2"/>
    <x v="2"/>
    <s v="Bikes"/>
    <s v="Mountain Bikes"/>
    <x v="1"/>
    <n v="4"/>
    <n v="1266"/>
    <n v="2320"/>
    <n v="4216"/>
    <n v="5064"/>
    <x v="13"/>
  </r>
  <r>
    <s v="000261715"/>
    <x v="11"/>
    <n v="8"/>
    <s v="December"/>
    <n v="2021"/>
    <n v="39"/>
    <x v="0"/>
    <x v="0"/>
    <x v="0"/>
    <x v="7"/>
    <s v="Bikes"/>
    <s v="Mountain Bikes"/>
    <x v="12"/>
    <n v="2"/>
    <n v="1252"/>
    <n v="2295"/>
    <n v="2086"/>
    <n v="2504"/>
    <x v="0"/>
  </r>
  <r>
    <s v="000261732"/>
    <x v="15"/>
    <n v="12"/>
    <s v="December"/>
    <n v="2021"/>
    <n v="34"/>
    <x v="1"/>
    <x v="1"/>
    <x v="2"/>
    <x v="2"/>
    <s v="Bikes"/>
    <s v="Mountain Bikes"/>
    <x v="5"/>
    <n v="2"/>
    <n v="1252"/>
    <n v="2295"/>
    <n v="2086"/>
    <n v="2504"/>
    <x v="0"/>
  </r>
  <r>
    <s v="000261733"/>
    <x v="15"/>
    <n v="12"/>
    <s v="December"/>
    <n v="2021"/>
    <n v="35"/>
    <x v="0"/>
    <x v="0"/>
    <x v="2"/>
    <x v="8"/>
    <s v="Bikes"/>
    <s v="Mountain Bikes"/>
    <x v="1"/>
    <n v="1"/>
    <n v="1266"/>
    <n v="2320"/>
    <n v="1054"/>
    <n v="1266"/>
    <x v="1"/>
  </r>
  <r>
    <s v="000261716"/>
    <x v="11"/>
    <n v="8"/>
    <s v="December"/>
    <n v="2021"/>
    <n v="35"/>
    <x v="0"/>
    <x v="0"/>
    <x v="0"/>
    <x v="0"/>
    <s v="Bikes"/>
    <s v="Mountain Bikes"/>
    <x v="13"/>
    <n v="2"/>
    <n v="295"/>
    <n v="540"/>
    <n v="245"/>
    <n v="590"/>
    <x v="17"/>
  </r>
  <r>
    <s v="000261735"/>
    <x v="16"/>
    <n v="13"/>
    <s v="December"/>
    <n v="2021"/>
    <n v="32"/>
    <x v="1"/>
    <x v="0"/>
    <x v="2"/>
    <x v="5"/>
    <s v="Bikes"/>
    <s v="Mountain Bikes"/>
    <x v="1"/>
    <n v="3"/>
    <n v="1266"/>
    <n v="2320"/>
    <n v="3162"/>
    <n v="3798"/>
    <x v="11"/>
  </r>
  <r>
    <s v="000261728"/>
    <x v="14"/>
    <n v="11"/>
    <s v="December"/>
    <n v="2021"/>
    <n v="37"/>
    <x v="0"/>
    <x v="1"/>
    <x v="0"/>
    <x v="0"/>
    <s v="Bikes"/>
    <s v="Mountain Bikes"/>
    <x v="9"/>
    <n v="1"/>
    <n v="420"/>
    <n v="769"/>
    <n v="349"/>
    <n v="420"/>
    <x v="3"/>
  </r>
  <r>
    <s v="000261737"/>
    <x v="16"/>
    <n v="13"/>
    <s v="December"/>
    <n v="2021"/>
    <n v="44"/>
    <x v="0"/>
    <x v="0"/>
    <x v="1"/>
    <x v="1"/>
    <s v="Bikes"/>
    <s v="Mountain Bikes"/>
    <x v="5"/>
    <n v="1"/>
    <n v="1252"/>
    <n v="2295"/>
    <n v="1043"/>
    <n v="1252"/>
    <x v="4"/>
  </r>
  <r>
    <s v="000261738"/>
    <x v="16"/>
    <n v="13"/>
    <s v="December"/>
    <n v="2021"/>
    <n v="49"/>
    <x v="0"/>
    <x v="1"/>
    <x v="1"/>
    <x v="1"/>
    <s v="Bikes"/>
    <s v="Mountain Bikes"/>
    <x v="5"/>
    <n v="1"/>
    <n v="1252"/>
    <n v="2295"/>
    <n v="1043"/>
    <n v="1252"/>
    <x v="4"/>
  </r>
  <r>
    <s v="000261729"/>
    <x v="14"/>
    <n v="11"/>
    <s v="December"/>
    <n v="2021"/>
    <n v="38"/>
    <x v="0"/>
    <x v="0"/>
    <x v="0"/>
    <x v="0"/>
    <s v="Bikes"/>
    <s v="Mountain Bikes"/>
    <x v="8"/>
    <n v="1"/>
    <n v="1266"/>
    <n v="2320"/>
    <n v="1054"/>
    <n v="1266"/>
    <x v="1"/>
  </r>
  <r>
    <s v="000261731"/>
    <x v="15"/>
    <n v="12"/>
    <s v="December"/>
    <n v="2021"/>
    <n v="37"/>
    <x v="0"/>
    <x v="1"/>
    <x v="0"/>
    <x v="0"/>
    <s v="Bikes"/>
    <s v="Mountain Bikes"/>
    <x v="9"/>
    <n v="4"/>
    <n v="420"/>
    <n v="769"/>
    <n v="1396"/>
    <n v="1680"/>
    <x v="2"/>
  </r>
  <r>
    <s v="000261741"/>
    <x v="6"/>
    <n v="14"/>
    <s v="December"/>
    <n v="2021"/>
    <n v="32"/>
    <x v="1"/>
    <x v="0"/>
    <x v="2"/>
    <x v="8"/>
    <s v="Bikes"/>
    <s v="Mountain Bikes"/>
    <x v="9"/>
    <n v="1"/>
    <n v="420"/>
    <n v="769"/>
    <n v="349"/>
    <n v="420"/>
    <x v="3"/>
  </r>
  <r>
    <s v="000261734"/>
    <x v="15"/>
    <n v="12"/>
    <s v="December"/>
    <n v="2021"/>
    <n v="38"/>
    <x v="0"/>
    <x v="0"/>
    <x v="0"/>
    <x v="3"/>
    <s v="Bikes"/>
    <s v="Mountain Bikes"/>
    <x v="1"/>
    <n v="1"/>
    <n v="1266"/>
    <n v="2320"/>
    <n v="1054"/>
    <n v="1266"/>
    <x v="1"/>
  </r>
  <r>
    <s v="000261743"/>
    <x v="17"/>
    <n v="16"/>
    <s v="December"/>
    <n v="2021"/>
    <n v="33"/>
    <x v="1"/>
    <x v="0"/>
    <x v="2"/>
    <x v="2"/>
    <s v="Bikes"/>
    <s v="Mountain Bikes"/>
    <x v="5"/>
    <n v="2"/>
    <n v="1252"/>
    <n v="2295"/>
    <n v="2086"/>
    <n v="2504"/>
    <x v="0"/>
  </r>
  <r>
    <s v="000261744"/>
    <x v="17"/>
    <n v="16"/>
    <s v="December"/>
    <n v="2021"/>
    <n v="38"/>
    <x v="0"/>
    <x v="1"/>
    <x v="2"/>
    <x v="2"/>
    <s v="Bikes"/>
    <s v="Mountain Bikes"/>
    <x v="5"/>
    <n v="2"/>
    <n v="1252"/>
    <n v="2295"/>
    <n v="2086"/>
    <n v="2504"/>
    <x v="0"/>
  </r>
  <r>
    <s v="000261745"/>
    <x v="17"/>
    <n v="16"/>
    <s v="December"/>
    <n v="2021"/>
    <n v="27"/>
    <x v="1"/>
    <x v="0"/>
    <x v="5"/>
    <x v="11"/>
    <s v="Bikes"/>
    <s v="Mountain Bikes"/>
    <x v="14"/>
    <n v="1"/>
    <n v="1266"/>
    <n v="2320"/>
    <n v="1054"/>
    <n v="1266"/>
    <x v="1"/>
  </r>
  <r>
    <s v="000261736"/>
    <x v="16"/>
    <n v="13"/>
    <s v="December"/>
    <n v="2021"/>
    <n v="40"/>
    <x v="0"/>
    <x v="0"/>
    <x v="0"/>
    <x v="0"/>
    <s v="Bikes"/>
    <s v="Mountain Bikes"/>
    <x v="15"/>
    <n v="1"/>
    <n v="308"/>
    <n v="565"/>
    <n v="257"/>
    <n v="308"/>
    <x v="18"/>
  </r>
  <r>
    <s v="000261747"/>
    <x v="18"/>
    <n v="17"/>
    <s v="December"/>
    <n v="2021"/>
    <n v="31"/>
    <x v="1"/>
    <x v="1"/>
    <x v="2"/>
    <x v="2"/>
    <s v="Bikes"/>
    <s v="Mountain Bikes"/>
    <x v="3"/>
    <n v="1"/>
    <n v="420"/>
    <n v="769"/>
    <n v="349"/>
    <n v="420"/>
    <x v="3"/>
  </r>
  <r>
    <s v="000261748"/>
    <x v="18"/>
    <n v="17"/>
    <s v="December"/>
    <n v="2021"/>
    <n v="42"/>
    <x v="0"/>
    <x v="0"/>
    <x v="3"/>
    <x v="4"/>
    <s v="Bikes"/>
    <s v="Mountain Bikes"/>
    <x v="14"/>
    <n v="1"/>
    <n v="1266"/>
    <n v="2320"/>
    <n v="1054"/>
    <n v="1266"/>
    <x v="1"/>
  </r>
  <r>
    <s v="000261749"/>
    <x v="19"/>
    <n v="18"/>
    <s v="December"/>
    <n v="2021"/>
    <n v="35"/>
    <x v="0"/>
    <x v="0"/>
    <x v="2"/>
    <x v="2"/>
    <s v="Bikes"/>
    <s v="Mountain Bikes"/>
    <x v="10"/>
    <n v="4"/>
    <n v="308"/>
    <n v="565"/>
    <n v="1028"/>
    <n v="1232"/>
    <x v="12"/>
  </r>
  <r>
    <s v="000261750"/>
    <x v="19"/>
    <n v="18"/>
    <s v="December"/>
    <n v="2021"/>
    <n v="38"/>
    <x v="0"/>
    <x v="0"/>
    <x v="3"/>
    <x v="4"/>
    <s v="Bikes"/>
    <s v="Mountain Bikes"/>
    <x v="14"/>
    <n v="4"/>
    <n v="1266"/>
    <n v="2320"/>
    <n v="4216"/>
    <n v="5064"/>
    <x v="13"/>
  </r>
  <r>
    <s v="000261751"/>
    <x v="19"/>
    <n v="18"/>
    <s v="December"/>
    <n v="2021"/>
    <n v="24"/>
    <x v="2"/>
    <x v="0"/>
    <x v="5"/>
    <x v="12"/>
    <s v="Bikes"/>
    <s v="Mountain Bikes"/>
    <x v="8"/>
    <n v="3"/>
    <n v="1266"/>
    <n v="2320"/>
    <n v="3162"/>
    <n v="3798"/>
    <x v="11"/>
  </r>
  <r>
    <s v="000261752"/>
    <x v="19"/>
    <n v="18"/>
    <s v="December"/>
    <n v="2021"/>
    <n v="26"/>
    <x v="1"/>
    <x v="0"/>
    <x v="1"/>
    <x v="1"/>
    <s v="Bikes"/>
    <s v="Mountain Bikes"/>
    <x v="3"/>
    <n v="3"/>
    <n v="420"/>
    <n v="769"/>
    <n v="1047"/>
    <n v="1260"/>
    <x v="10"/>
  </r>
  <r>
    <s v="000261746"/>
    <x v="18"/>
    <n v="17"/>
    <s v="December"/>
    <n v="2021"/>
    <n v="37"/>
    <x v="0"/>
    <x v="0"/>
    <x v="0"/>
    <x v="3"/>
    <s v="Bikes"/>
    <s v="Mountain Bikes"/>
    <x v="8"/>
    <n v="2"/>
    <n v="1266"/>
    <n v="2320"/>
    <n v="2108"/>
    <n v="2532"/>
    <x v="8"/>
  </r>
  <r>
    <s v="000261754"/>
    <x v="19"/>
    <n v="18"/>
    <s v="December"/>
    <n v="2021"/>
    <n v="26"/>
    <x v="1"/>
    <x v="1"/>
    <x v="5"/>
    <x v="10"/>
    <s v="Bikes"/>
    <s v="Mountain Bikes"/>
    <x v="0"/>
    <n v="1"/>
    <n v="1252"/>
    <n v="2295"/>
    <n v="1043"/>
    <n v="1252"/>
    <x v="4"/>
  </r>
  <r>
    <s v="000261753"/>
    <x v="19"/>
    <n v="18"/>
    <s v="December"/>
    <n v="2021"/>
    <n v="39"/>
    <x v="0"/>
    <x v="1"/>
    <x v="0"/>
    <x v="0"/>
    <s v="Bikes"/>
    <s v="Mountain Bikes"/>
    <x v="4"/>
    <n v="3"/>
    <n v="1252"/>
    <n v="2295"/>
    <n v="3129"/>
    <n v="3756"/>
    <x v="16"/>
  </r>
  <r>
    <s v="000261756"/>
    <x v="20"/>
    <n v="19"/>
    <s v="December"/>
    <n v="2021"/>
    <n v="17"/>
    <x v="2"/>
    <x v="1"/>
    <x v="5"/>
    <x v="13"/>
    <s v="Bikes"/>
    <s v="Mountain Bikes"/>
    <x v="14"/>
    <n v="4"/>
    <n v="1266"/>
    <n v="2320"/>
    <n v="4216"/>
    <n v="5064"/>
    <x v="13"/>
  </r>
  <r>
    <s v="000261757"/>
    <x v="20"/>
    <n v="19"/>
    <s v="December"/>
    <n v="2021"/>
    <n v="19"/>
    <x v="2"/>
    <x v="0"/>
    <x v="2"/>
    <x v="8"/>
    <s v="Bikes"/>
    <s v="Mountain Bikes"/>
    <x v="16"/>
    <n v="4"/>
    <n v="295"/>
    <n v="540"/>
    <n v="980"/>
    <n v="1180"/>
    <x v="19"/>
  </r>
  <r>
    <s v="000261758"/>
    <x v="20"/>
    <n v="19"/>
    <s v="December"/>
    <n v="2021"/>
    <n v="25"/>
    <x v="1"/>
    <x v="1"/>
    <x v="5"/>
    <x v="10"/>
    <s v="Bikes"/>
    <s v="Mountain Bikes"/>
    <x v="5"/>
    <n v="4"/>
    <n v="1252"/>
    <n v="2295"/>
    <n v="4172"/>
    <n v="5008"/>
    <x v="9"/>
  </r>
  <r>
    <s v="000261755"/>
    <x v="19"/>
    <n v="18"/>
    <s v="December"/>
    <n v="2021"/>
    <n v="36"/>
    <x v="0"/>
    <x v="1"/>
    <x v="0"/>
    <x v="3"/>
    <s v="Bikes"/>
    <s v="Mountain Bikes"/>
    <x v="8"/>
    <n v="1"/>
    <n v="1266"/>
    <n v="2320"/>
    <n v="1054"/>
    <n v="1266"/>
    <x v="1"/>
  </r>
  <r>
    <s v="000261759"/>
    <x v="20"/>
    <n v="19"/>
    <s v="December"/>
    <n v="2021"/>
    <n v="35"/>
    <x v="0"/>
    <x v="0"/>
    <x v="0"/>
    <x v="7"/>
    <s v="Bikes"/>
    <s v="Mountain Bikes"/>
    <x v="17"/>
    <n v="4"/>
    <n v="1898"/>
    <n v="3375"/>
    <n v="5908"/>
    <n v="7592"/>
    <x v="20"/>
  </r>
  <r>
    <s v="000261760"/>
    <x v="20"/>
    <n v="19"/>
    <s v="December"/>
    <n v="2021"/>
    <n v="37"/>
    <x v="0"/>
    <x v="1"/>
    <x v="0"/>
    <x v="7"/>
    <s v="Bikes"/>
    <s v="Mountain Bikes"/>
    <x v="5"/>
    <n v="4"/>
    <n v="1252"/>
    <n v="2295"/>
    <n v="4172"/>
    <n v="5008"/>
    <x v="9"/>
  </r>
  <r>
    <s v="000261762"/>
    <x v="20"/>
    <n v="19"/>
    <s v="December"/>
    <n v="2021"/>
    <n v="63"/>
    <x v="0"/>
    <x v="0"/>
    <x v="2"/>
    <x v="5"/>
    <s v="Bikes"/>
    <s v="Mountain Bikes"/>
    <x v="0"/>
    <n v="4"/>
    <n v="1252"/>
    <n v="2295"/>
    <n v="4172"/>
    <n v="5008"/>
    <x v="9"/>
  </r>
  <r>
    <s v="000261763"/>
    <x v="20"/>
    <n v="19"/>
    <s v="December"/>
    <n v="2021"/>
    <n v="18"/>
    <x v="2"/>
    <x v="1"/>
    <x v="2"/>
    <x v="14"/>
    <s v="Bikes"/>
    <s v="Mountain Bikes"/>
    <x v="6"/>
    <n v="2"/>
    <n v="295"/>
    <n v="540"/>
    <n v="490"/>
    <n v="590"/>
    <x v="17"/>
  </r>
  <r>
    <s v="000261764"/>
    <x v="20"/>
    <n v="19"/>
    <s v="December"/>
    <n v="2021"/>
    <n v="56"/>
    <x v="0"/>
    <x v="0"/>
    <x v="3"/>
    <x v="15"/>
    <s v="Bikes"/>
    <s v="Mountain Bikes"/>
    <x v="0"/>
    <n v="2"/>
    <n v="1252"/>
    <n v="2295"/>
    <n v="2086"/>
    <n v="2504"/>
    <x v="0"/>
  </r>
  <r>
    <s v="000261761"/>
    <x v="20"/>
    <n v="19"/>
    <s v="December"/>
    <n v="2021"/>
    <n v="39"/>
    <x v="0"/>
    <x v="0"/>
    <x v="0"/>
    <x v="0"/>
    <s v="Bikes"/>
    <s v="Mountain Bikes"/>
    <x v="0"/>
    <n v="4"/>
    <n v="1252"/>
    <n v="2295"/>
    <n v="4172"/>
    <n v="5008"/>
    <x v="9"/>
  </r>
  <r>
    <s v="000261766"/>
    <x v="21"/>
    <n v="20"/>
    <s v="December"/>
    <n v="2021"/>
    <n v="33"/>
    <x v="1"/>
    <x v="0"/>
    <x v="2"/>
    <x v="8"/>
    <s v="Bikes"/>
    <s v="Mountain Bikes"/>
    <x v="11"/>
    <n v="4"/>
    <n v="1898"/>
    <n v="3375"/>
    <n v="5908"/>
    <n v="7592"/>
    <x v="20"/>
  </r>
  <r>
    <s v="000261767"/>
    <x v="21"/>
    <n v="20"/>
    <s v="December"/>
    <n v="2021"/>
    <n v="57"/>
    <x v="0"/>
    <x v="1"/>
    <x v="2"/>
    <x v="5"/>
    <s v="Bikes"/>
    <s v="Mountain Bikes"/>
    <x v="0"/>
    <n v="4"/>
    <n v="1252"/>
    <n v="2295"/>
    <n v="4172"/>
    <n v="5008"/>
    <x v="9"/>
  </r>
  <r>
    <s v="000261768"/>
    <x v="21"/>
    <n v="20"/>
    <s v="December"/>
    <n v="2021"/>
    <n v="29"/>
    <x v="1"/>
    <x v="1"/>
    <x v="4"/>
    <x v="6"/>
    <s v="Bikes"/>
    <s v="Mountain Bikes"/>
    <x v="18"/>
    <n v="3"/>
    <n v="295"/>
    <n v="540"/>
    <n v="735"/>
    <n v="885"/>
    <x v="21"/>
  </r>
  <r>
    <s v="000261769"/>
    <x v="21"/>
    <n v="20"/>
    <s v="December"/>
    <n v="2021"/>
    <n v="35"/>
    <x v="0"/>
    <x v="0"/>
    <x v="2"/>
    <x v="5"/>
    <s v="Bikes"/>
    <s v="Mountain Bikes"/>
    <x v="8"/>
    <n v="1"/>
    <n v="1266"/>
    <n v="2320"/>
    <n v="1054"/>
    <n v="1266"/>
    <x v="1"/>
  </r>
  <r>
    <s v="000261770"/>
    <x v="21"/>
    <n v="20"/>
    <s v="December"/>
    <n v="2021"/>
    <n v="35"/>
    <x v="0"/>
    <x v="1"/>
    <x v="2"/>
    <x v="8"/>
    <s v="Bikes"/>
    <s v="Mountain Bikes"/>
    <x v="8"/>
    <n v="1"/>
    <n v="1266"/>
    <n v="2320"/>
    <n v="1054"/>
    <n v="1266"/>
    <x v="1"/>
  </r>
  <r>
    <s v="000261771"/>
    <x v="22"/>
    <n v="21"/>
    <s v="December"/>
    <n v="2021"/>
    <n v="26"/>
    <x v="1"/>
    <x v="1"/>
    <x v="5"/>
    <x v="16"/>
    <s v="Bikes"/>
    <s v="Mountain Bikes"/>
    <x v="8"/>
    <n v="3"/>
    <n v="1266"/>
    <n v="2320"/>
    <n v="3162"/>
    <n v="3798"/>
    <x v="11"/>
  </r>
  <r>
    <s v="000261772"/>
    <x v="22"/>
    <n v="21"/>
    <s v="December"/>
    <n v="2021"/>
    <n v="23"/>
    <x v="2"/>
    <x v="1"/>
    <x v="1"/>
    <x v="1"/>
    <s v="Bikes"/>
    <s v="Mountain Bikes"/>
    <x v="9"/>
    <n v="2"/>
    <n v="420"/>
    <n v="769"/>
    <n v="698"/>
    <n v="840"/>
    <x v="15"/>
  </r>
  <r>
    <s v="000261765"/>
    <x v="20"/>
    <n v="19"/>
    <s v="December"/>
    <n v="2021"/>
    <n v="39"/>
    <x v="0"/>
    <x v="0"/>
    <x v="0"/>
    <x v="3"/>
    <s v="Bikes"/>
    <s v="Mountain Bikes"/>
    <x v="8"/>
    <n v="1"/>
    <n v="1266"/>
    <n v="2320"/>
    <n v="1054"/>
    <n v="1266"/>
    <x v="1"/>
  </r>
  <r>
    <s v="000261774"/>
    <x v="10"/>
    <n v="22"/>
    <s v="December"/>
    <n v="2021"/>
    <n v="41"/>
    <x v="0"/>
    <x v="1"/>
    <x v="0"/>
    <x v="0"/>
    <s v="Bikes"/>
    <s v="Mountain Bikes"/>
    <x v="4"/>
    <n v="3"/>
    <n v="1252"/>
    <n v="2295"/>
    <n v="3129"/>
    <n v="3756"/>
    <x v="16"/>
  </r>
  <r>
    <s v="000261775"/>
    <x v="10"/>
    <n v="22"/>
    <s v="December"/>
    <n v="2021"/>
    <n v="19"/>
    <x v="2"/>
    <x v="0"/>
    <x v="2"/>
    <x v="2"/>
    <s v="Bikes"/>
    <s v="Mountain Bikes"/>
    <x v="10"/>
    <n v="1"/>
    <n v="308"/>
    <n v="565"/>
    <n v="257"/>
    <n v="308"/>
    <x v="18"/>
  </r>
  <r>
    <s v="000261776"/>
    <x v="10"/>
    <n v="22"/>
    <s v="December"/>
    <n v="2021"/>
    <n v="25"/>
    <x v="1"/>
    <x v="1"/>
    <x v="5"/>
    <x v="10"/>
    <s v="Bikes"/>
    <s v="Mountain Bikes"/>
    <x v="5"/>
    <n v="1"/>
    <n v="1252"/>
    <n v="2295"/>
    <n v="1043"/>
    <n v="1252"/>
    <x v="4"/>
  </r>
  <r>
    <s v="000261777"/>
    <x v="10"/>
    <n v="22"/>
    <s v="December"/>
    <n v="2021"/>
    <n v="27"/>
    <x v="1"/>
    <x v="0"/>
    <x v="4"/>
    <x v="6"/>
    <s v="Bikes"/>
    <s v="Mountain Bikes"/>
    <x v="0"/>
    <n v="1"/>
    <n v="1252"/>
    <n v="2295"/>
    <n v="1043"/>
    <n v="1252"/>
    <x v="4"/>
  </r>
  <r>
    <s v="000261778"/>
    <x v="10"/>
    <n v="22"/>
    <s v="December"/>
    <n v="2021"/>
    <n v="41"/>
    <x v="0"/>
    <x v="1"/>
    <x v="3"/>
    <x v="15"/>
    <s v="Bikes"/>
    <s v="Mountain Bikes"/>
    <x v="8"/>
    <n v="1"/>
    <n v="1266"/>
    <n v="2320"/>
    <n v="1054"/>
    <n v="1266"/>
    <x v="1"/>
  </r>
  <r>
    <s v="000261781"/>
    <x v="12"/>
    <n v="23"/>
    <s v="December"/>
    <n v="2021"/>
    <n v="35"/>
    <x v="0"/>
    <x v="0"/>
    <x v="0"/>
    <x v="0"/>
    <s v="Bikes"/>
    <s v="Mountain Bikes"/>
    <x v="13"/>
    <n v="1"/>
    <n v="295"/>
    <n v="540"/>
    <n v="245"/>
    <n v="295"/>
    <x v="5"/>
  </r>
  <r>
    <s v="000261780"/>
    <x v="12"/>
    <n v="23"/>
    <s v="December"/>
    <n v="2021"/>
    <n v="31"/>
    <x v="1"/>
    <x v="0"/>
    <x v="4"/>
    <x v="6"/>
    <s v="Bikes"/>
    <s v="Mountain Bikes"/>
    <x v="4"/>
    <n v="1"/>
    <n v="1252"/>
    <n v="2295"/>
    <n v="1043"/>
    <n v="1252"/>
    <x v="4"/>
  </r>
  <r>
    <s v="000261701"/>
    <x v="0"/>
    <n v="3"/>
    <s v="December"/>
    <n v="2021"/>
    <n v="37"/>
    <x v="0"/>
    <x v="1"/>
    <x v="0"/>
    <x v="3"/>
    <s v="Bikes"/>
    <s v="Mountain Bikes"/>
    <x v="0"/>
    <n v="1"/>
    <n v="1252"/>
    <n v="2295"/>
    <n v="1043"/>
    <n v="1252"/>
    <x v="4"/>
  </r>
  <r>
    <s v="000261782"/>
    <x v="23"/>
    <n v="24"/>
    <s v="December"/>
    <n v="2021"/>
    <n v="38"/>
    <x v="0"/>
    <x v="1"/>
    <x v="2"/>
    <x v="5"/>
    <s v="Bikes"/>
    <s v="Mountain Bikes"/>
    <x v="4"/>
    <n v="4"/>
    <n v="1252"/>
    <n v="2295"/>
    <n v="4172"/>
    <n v="5008"/>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25">
  <location ref="A79:B85" firstHeaderRow="1" firstDataRow="1" firstDataCol="1"/>
  <pivotFields count="20">
    <pivotField showAll="0" defaultSubtotal="0"/>
    <pivotField numFmtId="14"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pivotField showAll="0" defaultSubtotal="0"/>
    <pivotField showAll="0" defaultSubtotal="0"/>
    <pivotField showAll="0" defaultSubtotal="0"/>
    <pivotField showAll="0" defaultSubtotal="0"/>
    <pivotField dataField="1" showAll="0" sortType="descending" defaultSubtotal="0">
      <items count="2">
        <item x="1"/>
        <item x="0"/>
      </items>
    </pivotField>
    <pivotField axis="axisRow" showAll="0" sortType="ascending" defaultSubtotal="0">
      <items count="9">
        <item m="1" x="6"/>
        <item x="2"/>
        <item x="4"/>
        <item x="5"/>
        <item x="3"/>
        <item m="1" x="7"/>
        <item x="1"/>
        <item x="0"/>
        <item m="1" x="8"/>
      </items>
      <autoSortScope>
        <pivotArea dataOnly="0" outline="0" fieldPosition="0">
          <references count="1">
            <reference field="4294967294" count="1" selected="0">
              <x v="0"/>
            </reference>
          </references>
        </pivotArea>
      </autoSortScope>
    </pivotField>
    <pivotField showAll="0" defaultSubtotal="0">
      <items count="17">
        <item x="6"/>
        <item x="0"/>
        <item x="1"/>
        <item x="9"/>
        <item x="15"/>
        <item x="2"/>
        <item x="13"/>
        <item x="4"/>
        <item x="7"/>
        <item x="5"/>
        <item x="10"/>
        <item x="11"/>
        <item x="12"/>
        <item x="16"/>
        <item x="14"/>
        <item x="8"/>
        <item x="3"/>
      </items>
    </pivotField>
    <pivotField showAll="0" defaultSubtotal="0"/>
    <pivotField showAll="0" defaultSubtotal="0"/>
    <pivotField showAll="0" defaultSubtotal="0">
      <items count="19">
        <item x="11"/>
        <item x="17"/>
        <item x="7"/>
        <item x="5"/>
        <item x="4"/>
        <item x="0"/>
        <item x="8"/>
        <item x="1"/>
        <item x="14"/>
        <item x="2"/>
        <item x="3"/>
        <item x="9"/>
        <item x="6"/>
        <item x="13"/>
        <item x="16"/>
        <item x="18"/>
        <item x="15"/>
        <item x="10"/>
        <item x="12"/>
      </items>
    </pivotField>
    <pivotField showAll="0" defaultSubtotal="0"/>
    <pivotField numFmtId="8" showAll="0" defaultSubtotal="0"/>
    <pivotField numFmtId="8" showAll="0" defaultSubtotal="0"/>
    <pivotField numFmtId="8" showAll="0" defaultSubtotal="0"/>
    <pivotField numFmtId="8" showAll="0" defaultSubtotal="0"/>
    <pivotField numFmtId="8" showAll="0" defaultSubtotal="0"/>
    <pivotField showAll="0" defaultSubtotal="0">
      <items count="3">
        <item x="0"/>
        <item x="1"/>
        <item x="2"/>
      </items>
    </pivotField>
  </pivotFields>
  <rowFields count="1">
    <field x="8"/>
  </rowFields>
  <rowItems count="6">
    <i>
      <x v="4"/>
    </i>
    <i>
      <x v="2"/>
    </i>
    <i>
      <x v="3"/>
    </i>
    <i>
      <x v="6"/>
    </i>
    <i>
      <x v="1"/>
    </i>
    <i>
      <x v="7"/>
    </i>
  </rowItems>
  <colItems count="1">
    <i/>
  </colItems>
  <dataFields count="1">
    <dataField name="Count of Customer_Gender" fld="7" subtotal="count" baseField="0" baseItem="0"/>
  </dataFields>
  <chartFormats count="2">
    <chartFormat chart="22"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22">
  <location ref="B21:C23" firstHeaderRow="1" firstDataRow="1" firstDataCol="1"/>
  <pivotFields count="20">
    <pivotField showAll="0" defaultSubtotal="0"/>
    <pivotField numFmtId="14"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pivotField showAll="0" defaultSubtotal="0"/>
    <pivotField showAll="0" defaultSubtotal="0"/>
    <pivotField showAll="0" defaultSubtotal="0"/>
    <pivotField showAll="0" defaultSubtotal="0"/>
    <pivotField axis="axisRow" showAll="0" sortType="descending" defaultSubtotal="0">
      <items count="2">
        <item x="1"/>
        <item x="0"/>
      </items>
    </pivotField>
    <pivotField showAll="0" defaultSubtotal="0"/>
    <pivotField showAll="0" defaultSubtotal="0">
      <items count="17">
        <item x="6"/>
        <item x="0"/>
        <item x="1"/>
        <item x="9"/>
        <item x="15"/>
        <item x="2"/>
        <item x="13"/>
        <item x="4"/>
        <item x="7"/>
        <item x="5"/>
        <item x="10"/>
        <item x="11"/>
        <item x="12"/>
        <item x="16"/>
        <item x="14"/>
        <item x="8"/>
        <item x="3"/>
      </items>
    </pivotField>
    <pivotField showAll="0" defaultSubtotal="0"/>
    <pivotField showAll="0" defaultSubtotal="0"/>
    <pivotField showAll="0" defaultSubtotal="0">
      <items count="19">
        <item x="11"/>
        <item x="17"/>
        <item x="7"/>
        <item x="5"/>
        <item x="4"/>
        <item x="0"/>
        <item x="8"/>
        <item x="1"/>
        <item x="14"/>
        <item x="2"/>
        <item x="3"/>
        <item x="9"/>
        <item x="6"/>
        <item x="13"/>
        <item x="16"/>
        <item x="18"/>
        <item x="15"/>
        <item x="10"/>
        <item x="12"/>
      </items>
    </pivotField>
    <pivotField dataField="1" showAll="0" defaultSubtotal="0"/>
    <pivotField numFmtId="8" showAll="0" defaultSubtotal="0"/>
    <pivotField numFmtId="8" showAll="0" defaultSubtotal="0"/>
    <pivotField numFmtId="8" showAll="0" defaultSubtotal="0"/>
    <pivotField numFmtId="8" showAll="0" defaultSubtotal="0"/>
    <pivotField numFmtId="8" showAll="0" defaultSubtotal="0"/>
    <pivotField showAll="0" defaultSubtotal="0">
      <items count="3">
        <item x="0"/>
        <item x="1"/>
        <item x="2"/>
      </items>
    </pivotField>
  </pivotFields>
  <rowFields count="1">
    <field x="7"/>
  </rowFields>
  <rowItems count="2">
    <i>
      <x/>
    </i>
    <i>
      <x v="1"/>
    </i>
  </rowItems>
  <colItems count="1">
    <i/>
  </colItems>
  <dataFields count="1">
    <dataField name="Count of Order_Quantity" fld="13" subtotal="count" baseField="0" baseItem="0"/>
  </dataFields>
  <chartFormats count="26">
    <chartFormat chart="7" format="4"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17" format="19" series="1">
      <pivotArea type="data" outline="0" fieldPosition="0">
        <references count="1">
          <reference field="4294967294" count="1" selected="0">
            <x v="0"/>
          </reference>
        </references>
      </pivotArea>
    </chartFormat>
    <chartFormat chart="16" format="19" series="1">
      <pivotArea type="data" outline="0" fieldPosition="0">
        <references count="1">
          <reference field="4294967294" count="1" selected="0">
            <x v="0"/>
          </reference>
        </references>
      </pivotArea>
    </chartFormat>
    <chartFormat chart="15" format="19" series="1">
      <pivotArea type="data" outline="0" fieldPosition="0">
        <references count="1">
          <reference field="4294967294" count="1" selected="0">
            <x v="0"/>
          </reference>
        </references>
      </pivotArea>
    </chartFormat>
    <chartFormat chart="14" format="19" series="1">
      <pivotArea type="data" outline="0" fieldPosition="0">
        <references count="1">
          <reference field="4294967294" count="1" selected="0">
            <x v="0"/>
          </reference>
        </references>
      </pivotArea>
    </chartFormat>
    <chartFormat chart="13" format="19" series="1">
      <pivotArea type="data" outline="0" fieldPosition="0">
        <references count="1">
          <reference field="4294967294" count="1" selected="0">
            <x v="0"/>
          </reference>
        </references>
      </pivotArea>
    </chartFormat>
    <chartFormat chart="12" format="19" series="1">
      <pivotArea type="data" outline="0" fieldPosition="0">
        <references count="1">
          <reference field="4294967294" count="1" selected="0">
            <x v="0"/>
          </reference>
        </references>
      </pivotArea>
    </chartFormat>
    <chartFormat chart="11" format="19" series="1">
      <pivotArea type="data" outline="0" fieldPosition="0">
        <references count="1">
          <reference field="4294967294" count="1" selected="0">
            <x v="0"/>
          </reference>
        </references>
      </pivotArea>
    </chartFormat>
    <chartFormat chart="10" format="19" series="1">
      <pivotArea type="data" outline="0" fieldPosition="0">
        <references count="1">
          <reference field="4294967294" count="1" selected="0">
            <x v="0"/>
          </reference>
        </references>
      </pivotArea>
    </chartFormat>
    <chartFormat chart="9" format="19" series="1">
      <pivotArea type="data" outline="0" fieldPosition="0">
        <references count="1">
          <reference field="4294967294" count="1" selected="0">
            <x v="0"/>
          </reference>
        </references>
      </pivotArea>
    </chartFormat>
    <chartFormat chart="8" format="19"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19" format="1">
      <pivotArea type="data" outline="0" fieldPosition="0">
        <references count="2">
          <reference field="4294967294" count="1" selected="0">
            <x v="0"/>
          </reference>
          <reference field="7" count="1" selected="0">
            <x v="1"/>
          </reference>
        </references>
      </pivotArea>
    </chartFormat>
    <chartFormat chart="19" format="2">
      <pivotArea type="data" outline="0" fieldPosition="0">
        <references count="2">
          <reference field="4294967294" count="1" selected="0">
            <x v="0"/>
          </reference>
          <reference field="7" count="1" selected="0">
            <x v="0"/>
          </reference>
        </references>
      </pivotArea>
    </chartFormat>
    <chartFormat chart="20" format="3" series="1">
      <pivotArea type="data" outline="0" fieldPosition="0">
        <references count="1">
          <reference field="4294967294" count="1" selected="0">
            <x v="0"/>
          </reference>
        </references>
      </pivotArea>
    </chartFormat>
    <chartFormat chart="20" format="4">
      <pivotArea type="data" outline="0" fieldPosition="0">
        <references count="2">
          <reference field="4294967294" count="1" selected="0">
            <x v="0"/>
          </reference>
          <reference field="7" count="1" selected="0">
            <x v="0"/>
          </reference>
        </references>
      </pivotArea>
    </chartFormat>
    <chartFormat chart="20" format="5">
      <pivotArea type="data" outline="0" fieldPosition="0">
        <references count="2">
          <reference field="4294967294" count="1" selected="0">
            <x v="0"/>
          </reference>
          <reference field="7" count="1" selected="0">
            <x v="1"/>
          </reference>
        </references>
      </pivotArea>
    </chartFormat>
    <chartFormat chart="21" format="6" series="1">
      <pivotArea type="data" outline="0" fieldPosition="0">
        <references count="1">
          <reference field="4294967294" count="1" selected="0">
            <x v="0"/>
          </reference>
        </references>
      </pivotArea>
    </chartFormat>
    <chartFormat chart="21" format="7">
      <pivotArea type="data" outline="0" fieldPosition="0">
        <references count="2">
          <reference field="4294967294" count="1" selected="0">
            <x v="0"/>
          </reference>
          <reference field="7" count="1" selected="0">
            <x v="0"/>
          </reference>
        </references>
      </pivotArea>
    </chartFormat>
    <chartFormat chart="21" format="8">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rowGrandTotals="0" colGrandTotals="0" itemPrintTitles="1" createdVersion="4" indent="0" compact="0" compactData="0" multipleFieldFilters="0" chartFormat="31">
  <location ref="A3:B6" firstHeaderRow="1" firstDataRow="1" firstDataCol="1"/>
  <pivotFields count="20">
    <pivotField compact="0" outline="0" showAll="0" defaultSubtotal="0"/>
    <pivotField compact="0" numFmtId="14" outline="0"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compact="0" outline="0" showAll="0" defaultSubtotal="0"/>
    <pivotField compact="0" outline="0" showAll="0" defaultSubtotal="0"/>
    <pivotField compact="0" outline="0" showAll="0" defaultSubtotal="0"/>
    <pivotField compact="0" outline="0" showAll="0" defaultSubtotal="0"/>
    <pivotField axis="axisRow" compact="0" outline="0" showAll="0" sortType="descending" defaultSubtotal="0">
      <items count="4">
        <item m="1" x="3"/>
        <item x="2"/>
        <item x="1"/>
        <item x="0"/>
      </items>
    </pivotField>
    <pivotField compact="0" outline="0" showAll="0" defaultSubtotal="0">
      <items count="2">
        <item x="0"/>
        <item x="1"/>
      </items>
    </pivotField>
    <pivotField compact="0" outline="0" showAll="0" defaultSubtotal="0"/>
    <pivotField compact="0" outline="0" showAll="0" sortType="ascending" defaultSubtotal="0">
      <items count="17">
        <item x="6"/>
        <item x="0"/>
        <item x="1"/>
        <item x="9"/>
        <item x="15"/>
        <item x="2"/>
        <item x="13"/>
        <item x="4"/>
        <item x="7"/>
        <item x="5"/>
        <item x="10"/>
        <item x="11"/>
        <item x="12"/>
        <item x="16"/>
        <item x="14"/>
        <item x="8"/>
        <item x="3"/>
      </items>
    </pivotField>
    <pivotField compact="0" outline="0" showAll="0" defaultSubtotal="0"/>
    <pivotField compact="0" outline="0" showAll="0" defaultSubtotal="0"/>
    <pivotField compact="0" outline="0" showAll="0" defaultSubtotal="0">
      <items count="19">
        <item x="11"/>
        <item x="17"/>
        <item x="7"/>
        <item x="5"/>
        <item x="4"/>
        <item x="0"/>
        <item x="8"/>
        <item x="1"/>
        <item x="14"/>
        <item x="2"/>
        <item x="3"/>
        <item x="9"/>
        <item x="6"/>
        <item x="13"/>
        <item x="16"/>
        <item x="18"/>
        <item x="15"/>
        <item x="10"/>
        <item x="12"/>
      </items>
    </pivotField>
    <pivotField dataField="1" compact="0" outline="0" showAll="0" defaultSubtotal="0"/>
    <pivotField compact="0" numFmtId="8" outline="0" showAll="0" defaultSubtotal="0"/>
    <pivotField compact="0" numFmtId="8" outline="0" showAll="0" defaultSubtotal="0"/>
    <pivotField compact="0" numFmtId="8" outline="0" showAll="0" defaultSubtotal="0"/>
    <pivotField compact="0" numFmtId="8" outline="0" showAll="0" defaultSubtotal="0"/>
    <pivotField compact="0" numFmtId="8" outline="0" showAll="0" defaultSubtotal="0"/>
    <pivotField compact="0" outline="0" showAll="0" defaultSubtotal="0">
      <items count="3">
        <item x="0"/>
        <item x="1"/>
        <item x="2"/>
      </items>
    </pivotField>
  </pivotFields>
  <rowFields count="1">
    <field x="6"/>
  </rowFields>
  <rowItems count="3">
    <i>
      <x v="1"/>
    </i>
    <i>
      <x v="2"/>
    </i>
    <i>
      <x v="3"/>
    </i>
  </rowItems>
  <colItems count="1">
    <i/>
  </colItems>
  <dataFields count="1">
    <dataField name="Count of Order_Quantity" fld="13" subtotal="count" baseField="0" baseItem="0"/>
  </dataFields>
  <chartFormats count="13">
    <chartFormat chart="20" format="2"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5" format="1">
      <pivotArea type="data" outline="0" fieldPosition="0">
        <references count="2">
          <reference field="4294967294" count="1" selected="0">
            <x v="0"/>
          </reference>
          <reference field="6" count="1" selected="0">
            <x v="3"/>
          </reference>
        </references>
      </pivotArea>
    </chartFormat>
    <chartFormat chart="25" format="2">
      <pivotArea type="data" outline="0" fieldPosition="0">
        <references count="2">
          <reference field="4294967294" count="1" selected="0">
            <x v="0"/>
          </reference>
          <reference field="6" count="1" selected="0">
            <x v="2"/>
          </reference>
        </references>
      </pivotArea>
    </chartFormat>
    <chartFormat chart="25" format="3">
      <pivotArea type="data" outline="0" fieldPosition="0">
        <references count="2">
          <reference field="4294967294" count="1" selected="0">
            <x v="0"/>
          </reference>
          <reference field="6" count="1" selected="0">
            <x v="1"/>
          </reference>
        </references>
      </pivotArea>
    </chartFormat>
    <chartFormat chart="25" format="4">
      <pivotArea type="data" outline="0" fieldPosition="0">
        <references count="2">
          <reference field="4294967294" count="1" selected="0">
            <x v="0"/>
          </reference>
          <reference field="6" count="1" selected="0">
            <x v="0"/>
          </reference>
        </references>
      </pivotArea>
    </chartFormat>
    <chartFormat chart="30" format="10" series="1">
      <pivotArea type="data" outline="0" fieldPosition="0">
        <references count="1">
          <reference field="4294967294" count="1" selected="0">
            <x v="0"/>
          </reference>
        </references>
      </pivotArea>
    </chartFormat>
    <chartFormat chart="30" format="11">
      <pivotArea type="data" outline="0" fieldPosition="0">
        <references count="2">
          <reference field="4294967294" count="1" selected="0">
            <x v="0"/>
          </reference>
          <reference field="6" count="1" selected="0">
            <x v="0"/>
          </reference>
        </references>
      </pivotArea>
    </chartFormat>
    <chartFormat chart="30" format="12">
      <pivotArea type="data" outline="0" fieldPosition="0">
        <references count="2">
          <reference field="4294967294" count="1" selected="0">
            <x v="0"/>
          </reference>
          <reference field="6" count="1" selected="0">
            <x v="1"/>
          </reference>
        </references>
      </pivotArea>
    </chartFormat>
    <chartFormat chart="30" format="13">
      <pivotArea type="data" outline="0" fieldPosition="0">
        <references count="2">
          <reference field="4294967294" count="1" selected="0">
            <x v="0"/>
          </reference>
          <reference field="6" count="1" selected="0">
            <x v="2"/>
          </reference>
        </references>
      </pivotArea>
    </chartFormat>
    <chartFormat chart="30" format="14">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17">
  <location ref="B42:AN69" firstHeaderRow="1" firstDataRow="3" firstDataCol="1"/>
  <pivotFields count="20">
    <pivotField showAll="0" defaultSubtotal="0"/>
    <pivotField axis="axisRow" numFmtId="14"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pivotField showAll="0" defaultSubtotal="0"/>
    <pivotField showAll="0" defaultSubtotal="0"/>
    <pivotField showAll="0" defaultSubtotal="0"/>
    <pivotField showAll="0" defaultSubtotal="0"/>
    <pivotField showAll="0" defaultSubtotal="0">
      <items count="2">
        <item x="0"/>
        <item x="1"/>
      </items>
    </pivotField>
    <pivotField showAll="0" defaultSubtotal="0"/>
    <pivotField showAll="0" defaultSubtotal="0">
      <items count="17">
        <item x="6"/>
        <item x="0"/>
        <item x="1"/>
        <item x="9"/>
        <item x="15"/>
        <item x="2"/>
        <item x="13"/>
        <item x="4"/>
        <item x="7"/>
        <item x="5"/>
        <item x="10"/>
        <item x="11"/>
        <item x="12"/>
        <item x="16"/>
        <item x="14"/>
        <item x="8"/>
        <item x="3"/>
      </items>
    </pivotField>
    <pivotField showAll="0" defaultSubtotal="0"/>
    <pivotField showAll="0" defaultSubtotal="0"/>
    <pivotField axis="axisCol" showAll="0" defaultSubtotal="0">
      <items count="19">
        <item x="11"/>
        <item x="17"/>
        <item x="7"/>
        <item x="5"/>
        <item x="4"/>
        <item x="0"/>
        <item x="8"/>
        <item x="1"/>
        <item x="14"/>
        <item x="2"/>
        <item x="3"/>
        <item x="9"/>
        <item x="6"/>
        <item x="13"/>
        <item x="16"/>
        <item x="18"/>
        <item x="15"/>
        <item x="10"/>
        <item x="12"/>
      </items>
    </pivotField>
    <pivotField dataField="1" showAll="0" defaultSubtotal="0"/>
    <pivotField numFmtId="8" showAll="0" defaultSubtotal="0"/>
    <pivotField numFmtId="8" showAll="0" defaultSubtotal="0"/>
    <pivotField numFmtId="8" showAll="0" defaultSubtotal="0"/>
    <pivotField dataField="1" numFmtId="8" showAll="0" defaultSubtotal="0"/>
    <pivotField numFmtId="8" showAll="0" defaultSubtotal="0"/>
    <pivotField axis="axisRow" showAll="0" defaultSubtotal="0">
      <items count="3">
        <item x="0"/>
        <item x="1"/>
        <item x="2"/>
      </items>
    </pivotField>
  </pivotFields>
  <rowFields count="2">
    <field x="19"/>
    <field x="1"/>
  </rowFields>
  <rowItems count="25">
    <i>
      <x v="1"/>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rowItems>
  <colFields count="2">
    <field x="12"/>
    <field x="-2"/>
  </colFields>
  <colItems count="38">
    <i>
      <x/>
      <x/>
    </i>
    <i r="1" i="1">
      <x v="1"/>
    </i>
    <i>
      <x v="1"/>
      <x/>
    </i>
    <i r="1" i="1">
      <x v="1"/>
    </i>
    <i>
      <x v="2"/>
      <x/>
    </i>
    <i r="1" i="1">
      <x v="1"/>
    </i>
    <i>
      <x v="3"/>
      <x/>
    </i>
    <i r="1" i="1">
      <x v="1"/>
    </i>
    <i>
      <x v="4"/>
      <x/>
    </i>
    <i r="1" i="1">
      <x v="1"/>
    </i>
    <i>
      <x v="5"/>
      <x/>
    </i>
    <i r="1" i="1">
      <x v="1"/>
    </i>
    <i>
      <x v="6"/>
      <x/>
    </i>
    <i r="1" i="1">
      <x v="1"/>
    </i>
    <i>
      <x v="7"/>
      <x/>
    </i>
    <i r="1" i="1">
      <x v="1"/>
    </i>
    <i>
      <x v="8"/>
      <x/>
    </i>
    <i r="1" i="1">
      <x v="1"/>
    </i>
    <i>
      <x v="9"/>
      <x/>
    </i>
    <i r="1" i="1">
      <x v="1"/>
    </i>
    <i>
      <x v="10"/>
      <x/>
    </i>
    <i r="1" i="1">
      <x v="1"/>
    </i>
    <i>
      <x v="11"/>
      <x/>
    </i>
    <i r="1" i="1">
      <x v="1"/>
    </i>
    <i>
      <x v="12"/>
      <x/>
    </i>
    <i r="1" i="1">
      <x v="1"/>
    </i>
    <i>
      <x v="13"/>
      <x/>
    </i>
    <i r="1" i="1">
      <x v="1"/>
    </i>
    <i>
      <x v="14"/>
      <x/>
    </i>
    <i r="1" i="1">
      <x v="1"/>
    </i>
    <i>
      <x v="15"/>
      <x/>
    </i>
    <i r="1" i="1">
      <x v="1"/>
    </i>
    <i>
      <x v="16"/>
      <x/>
    </i>
    <i r="1" i="1">
      <x v="1"/>
    </i>
    <i>
      <x v="17"/>
      <x/>
    </i>
    <i r="1" i="1">
      <x v="1"/>
    </i>
    <i>
      <x v="18"/>
      <x/>
    </i>
    <i r="1" i="1">
      <x v="1"/>
    </i>
  </colItems>
  <dataFields count="2">
    <dataField name="Sum of  Cost " fld="17" baseField="0" baseItem="0"/>
    <dataField name="Count of Order_Quantity" fld="13" subtotal="count" baseField="1" baseItem="347"/>
  </dataFields>
  <chartFormats count="26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 chart="1" format="2" series="1">
      <pivotArea type="data" outline="0" fieldPosition="0">
        <references count="2">
          <reference field="4294967294" count="1" selected="0">
            <x v="0"/>
          </reference>
          <reference field="12" count="1" selected="0">
            <x v="2"/>
          </reference>
        </references>
      </pivotArea>
    </chartFormat>
    <chartFormat chart="1" format="3" series="1">
      <pivotArea type="data" outline="0" fieldPosition="0">
        <references count="2">
          <reference field="4294967294" count="1" selected="0">
            <x v="0"/>
          </reference>
          <reference field="12" count="1" selected="0">
            <x v="3"/>
          </reference>
        </references>
      </pivotArea>
    </chartFormat>
    <chartFormat chart="1" format="4" series="1">
      <pivotArea type="data" outline="0" fieldPosition="0">
        <references count="2">
          <reference field="4294967294" count="1" selected="0">
            <x v="0"/>
          </reference>
          <reference field="12" count="1" selected="0">
            <x v="4"/>
          </reference>
        </references>
      </pivotArea>
    </chartFormat>
    <chartFormat chart="1" format="5" series="1">
      <pivotArea type="data" outline="0" fieldPosition="0">
        <references count="2">
          <reference field="4294967294" count="1" selected="0">
            <x v="0"/>
          </reference>
          <reference field="12" count="1" selected="0">
            <x v="5"/>
          </reference>
        </references>
      </pivotArea>
    </chartFormat>
    <chartFormat chart="1" format="6" series="1">
      <pivotArea type="data" outline="0" fieldPosition="0">
        <references count="2">
          <reference field="4294967294" count="1" selected="0">
            <x v="0"/>
          </reference>
          <reference field="12" count="1" selected="0">
            <x v="6"/>
          </reference>
        </references>
      </pivotArea>
    </chartFormat>
    <chartFormat chart="1" format="7" series="1">
      <pivotArea type="data" outline="0" fieldPosition="0">
        <references count="2">
          <reference field="4294967294" count="1" selected="0">
            <x v="0"/>
          </reference>
          <reference field="12" count="1" selected="0">
            <x v="7"/>
          </reference>
        </references>
      </pivotArea>
    </chartFormat>
    <chartFormat chart="1" format="8" series="1">
      <pivotArea type="data" outline="0" fieldPosition="0">
        <references count="2">
          <reference field="4294967294" count="1" selected="0">
            <x v="0"/>
          </reference>
          <reference field="12" count="1" selected="0">
            <x v="8"/>
          </reference>
        </references>
      </pivotArea>
    </chartFormat>
    <chartFormat chart="1" format="9" series="1">
      <pivotArea type="data" outline="0" fieldPosition="0">
        <references count="2">
          <reference field="4294967294" count="1" selected="0">
            <x v="0"/>
          </reference>
          <reference field="12" count="1" selected="0">
            <x v="9"/>
          </reference>
        </references>
      </pivotArea>
    </chartFormat>
    <chartFormat chart="1" format="10" series="1">
      <pivotArea type="data" outline="0" fieldPosition="0">
        <references count="2">
          <reference field="4294967294" count="1" selected="0">
            <x v="0"/>
          </reference>
          <reference field="12" count="1" selected="0">
            <x v="10"/>
          </reference>
        </references>
      </pivotArea>
    </chartFormat>
    <chartFormat chart="1" format="11" series="1">
      <pivotArea type="data" outline="0" fieldPosition="0">
        <references count="2">
          <reference field="4294967294" count="1" selected="0">
            <x v="0"/>
          </reference>
          <reference field="12" count="1" selected="0">
            <x v="11"/>
          </reference>
        </references>
      </pivotArea>
    </chartFormat>
    <chartFormat chart="1" format="12" series="1">
      <pivotArea type="data" outline="0" fieldPosition="0">
        <references count="2">
          <reference field="4294967294" count="1" selected="0">
            <x v="0"/>
          </reference>
          <reference field="12" count="1" selected="0">
            <x v="12"/>
          </reference>
        </references>
      </pivotArea>
    </chartFormat>
    <chartFormat chart="1" format="13" series="1">
      <pivotArea type="data" outline="0" fieldPosition="0">
        <references count="2">
          <reference field="4294967294" count="1" selected="0">
            <x v="0"/>
          </reference>
          <reference field="12" count="1" selected="0">
            <x v="13"/>
          </reference>
        </references>
      </pivotArea>
    </chartFormat>
    <chartFormat chart="1" format="14" series="1">
      <pivotArea type="data" outline="0" fieldPosition="0">
        <references count="2">
          <reference field="4294967294" count="1" selected="0">
            <x v="0"/>
          </reference>
          <reference field="12" count="1" selected="0">
            <x v="14"/>
          </reference>
        </references>
      </pivotArea>
    </chartFormat>
    <chartFormat chart="1" format="15" series="1">
      <pivotArea type="data" outline="0" fieldPosition="0">
        <references count="2">
          <reference field="4294967294" count="1" selected="0">
            <x v="0"/>
          </reference>
          <reference field="12" count="1" selected="0">
            <x v="15"/>
          </reference>
        </references>
      </pivotArea>
    </chartFormat>
    <chartFormat chart="1" format="16" series="1">
      <pivotArea type="data" outline="0" fieldPosition="0">
        <references count="2">
          <reference field="4294967294" count="1" selected="0">
            <x v="0"/>
          </reference>
          <reference field="12" count="1" selected="0">
            <x v="16"/>
          </reference>
        </references>
      </pivotArea>
    </chartFormat>
    <chartFormat chart="1" format="17" series="1">
      <pivotArea type="data" outline="0" fieldPosition="0">
        <references count="2">
          <reference field="4294967294" count="1" selected="0">
            <x v="0"/>
          </reference>
          <reference field="12" count="1" selected="0">
            <x v="17"/>
          </reference>
        </references>
      </pivotArea>
    </chartFormat>
    <chartFormat chart="1" format="18" series="1">
      <pivotArea type="data" outline="0" fieldPosition="0">
        <references count="2">
          <reference field="4294967294" count="1" selected="0">
            <x v="0"/>
          </reference>
          <reference field="12" count="1" selected="0">
            <x v="18"/>
          </reference>
        </references>
      </pivotArea>
    </chartFormat>
    <chartFormat chart="6"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3">
          <reference field="4294967294" count="1" selected="0">
            <x v="0"/>
          </reference>
          <reference field="1" count="1" selected="0">
            <x v="337"/>
          </reference>
          <reference field="19" count="1" selected="0">
            <x v="1"/>
          </reference>
        </references>
      </pivotArea>
    </chartFormat>
    <chartFormat chart="8" format="2" series="1">
      <pivotArea type="data" outline="0" fieldPosition="0">
        <references count="3">
          <reference field="4294967294" count="1" selected="0">
            <x v="0"/>
          </reference>
          <reference field="1" count="1" selected="0">
            <x v="338"/>
          </reference>
          <reference field="19" count="1" selected="0">
            <x v="1"/>
          </reference>
        </references>
      </pivotArea>
    </chartFormat>
    <chartFormat chart="8" format="3" series="1">
      <pivotArea type="data" outline="0" fieldPosition="0">
        <references count="3">
          <reference field="4294967294" count="1" selected="0">
            <x v="0"/>
          </reference>
          <reference field="1" count="1" selected="0">
            <x v="339"/>
          </reference>
          <reference field="19" count="1" selected="0">
            <x v="1"/>
          </reference>
        </references>
      </pivotArea>
    </chartFormat>
    <chartFormat chart="8" format="4" series="1">
      <pivotArea type="data" outline="0" fieldPosition="0">
        <references count="3">
          <reference field="4294967294" count="1" selected="0">
            <x v="0"/>
          </reference>
          <reference field="1" count="1" selected="0">
            <x v="340"/>
          </reference>
          <reference field="19" count="1" selected="0">
            <x v="1"/>
          </reference>
        </references>
      </pivotArea>
    </chartFormat>
    <chartFormat chart="8" format="5" series="1">
      <pivotArea type="data" outline="0" fieldPosition="0">
        <references count="3">
          <reference field="4294967294" count="1" selected="0">
            <x v="0"/>
          </reference>
          <reference field="1" count="1" selected="0">
            <x v="341"/>
          </reference>
          <reference field="19" count="1" selected="0">
            <x v="1"/>
          </reference>
        </references>
      </pivotArea>
    </chartFormat>
    <chartFormat chart="8" format="6" series="1">
      <pivotArea type="data" outline="0" fieldPosition="0">
        <references count="3">
          <reference field="4294967294" count="1" selected="0">
            <x v="0"/>
          </reference>
          <reference field="1" count="1" selected="0">
            <x v="342"/>
          </reference>
          <reference field="19" count="1" selected="0">
            <x v="1"/>
          </reference>
        </references>
      </pivotArea>
    </chartFormat>
    <chartFormat chart="8" format="7" series="1">
      <pivotArea type="data" outline="0" fieldPosition="0">
        <references count="3">
          <reference field="4294967294" count="1" selected="0">
            <x v="0"/>
          </reference>
          <reference field="1" count="1" selected="0">
            <x v="343"/>
          </reference>
          <reference field="19" count="1" selected="0">
            <x v="1"/>
          </reference>
        </references>
      </pivotArea>
    </chartFormat>
    <chartFormat chart="8" format="8" series="1">
      <pivotArea type="data" outline="0" fieldPosition="0">
        <references count="3">
          <reference field="4294967294" count="1" selected="0">
            <x v="0"/>
          </reference>
          <reference field="1" count="1" selected="0">
            <x v="344"/>
          </reference>
          <reference field="19" count="1" selected="0">
            <x v="1"/>
          </reference>
        </references>
      </pivotArea>
    </chartFormat>
    <chartFormat chart="8" format="9" series="1">
      <pivotArea type="data" outline="0" fieldPosition="0">
        <references count="3">
          <reference field="4294967294" count="1" selected="0">
            <x v="0"/>
          </reference>
          <reference field="1" count="1" selected="0">
            <x v="345"/>
          </reference>
          <reference field="19" count="1" selected="0">
            <x v="1"/>
          </reference>
        </references>
      </pivotArea>
    </chartFormat>
    <chartFormat chart="8" format="10" series="1">
      <pivotArea type="data" outline="0" fieldPosition="0">
        <references count="3">
          <reference field="4294967294" count="1" selected="0">
            <x v="0"/>
          </reference>
          <reference field="1" count="1" selected="0">
            <x v="346"/>
          </reference>
          <reference field="19" count="1" selected="0">
            <x v="1"/>
          </reference>
        </references>
      </pivotArea>
    </chartFormat>
    <chartFormat chart="8" format="11" series="1">
      <pivotArea type="data" outline="0" fieldPosition="0">
        <references count="3">
          <reference field="4294967294" count="1" selected="0">
            <x v="0"/>
          </reference>
          <reference field="1" count="1" selected="0">
            <x v="347"/>
          </reference>
          <reference field="19" count="1" selected="0">
            <x v="1"/>
          </reference>
        </references>
      </pivotArea>
    </chartFormat>
    <chartFormat chart="8" format="12" series="1">
      <pivotArea type="data" outline="0" fieldPosition="0">
        <references count="3">
          <reference field="4294967294" count="1" selected="0">
            <x v="0"/>
          </reference>
          <reference field="1" count="1" selected="0">
            <x v="348"/>
          </reference>
          <reference field="19" count="1" selected="0">
            <x v="1"/>
          </reference>
        </references>
      </pivotArea>
    </chartFormat>
    <chartFormat chart="8" format="13" series="1">
      <pivotArea type="data" outline="0" fieldPosition="0">
        <references count="3">
          <reference field="4294967294" count="1" selected="0">
            <x v="0"/>
          </reference>
          <reference field="1" count="1" selected="0">
            <x v="349"/>
          </reference>
          <reference field="19" count="1" selected="0">
            <x v="1"/>
          </reference>
        </references>
      </pivotArea>
    </chartFormat>
    <chartFormat chart="8" format="14" series="1">
      <pivotArea type="data" outline="0" fieldPosition="0">
        <references count="3">
          <reference field="4294967294" count="1" selected="0">
            <x v="0"/>
          </reference>
          <reference field="1" count="1" selected="0">
            <x v="350"/>
          </reference>
          <reference field="19" count="1" selected="0">
            <x v="1"/>
          </reference>
        </references>
      </pivotArea>
    </chartFormat>
    <chartFormat chart="8" format="15" series="1">
      <pivotArea type="data" outline="0" fieldPosition="0">
        <references count="3">
          <reference field="4294967294" count="1" selected="0">
            <x v="0"/>
          </reference>
          <reference field="1" count="1" selected="0">
            <x v="351"/>
          </reference>
          <reference field="19" count="1" selected="0">
            <x v="1"/>
          </reference>
        </references>
      </pivotArea>
    </chartFormat>
    <chartFormat chart="8" format="16" series="1">
      <pivotArea type="data" outline="0" fieldPosition="0">
        <references count="3">
          <reference field="4294967294" count="1" selected="0">
            <x v="0"/>
          </reference>
          <reference field="1" count="1" selected="0">
            <x v="352"/>
          </reference>
          <reference field="19" count="1" selected="0">
            <x v="1"/>
          </reference>
        </references>
      </pivotArea>
    </chartFormat>
    <chartFormat chart="8" format="17" series="1">
      <pivotArea type="data" outline="0" fieldPosition="0">
        <references count="3">
          <reference field="4294967294" count="1" selected="0">
            <x v="0"/>
          </reference>
          <reference field="1" count="1" selected="0">
            <x v="353"/>
          </reference>
          <reference field="19" count="1" selected="0">
            <x v="1"/>
          </reference>
        </references>
      </pivotArea>
    </chartFormat>
    <chartFormat chart="8" format="18" series="1">
      <pivotArea type="data" outline="0" fieldPosition="0">
        <references count="3">
          <reference field="4294967294" count="1" selected="0">
            <x v="0"/>
          </reference>
          <reference field="1" count="1" selected="0">
            <x v="354"/>
          </reference>
          <reference field="19" count="1" selected="0">
            <x v="1"/>
          </reference>
        </references>
      </pivotArea>
    </chartFormat>
    <chartFormat chart="8" format="19" series="1">
      <pivotArea type="data" outline="0" fieldPosition="0">
        <references count="3">
          <reference field="4294967294" count="1" selected="0">
            <x v="0"/>
          </reference>
          <reference field="1" count="1" selected="0">
            <x v="355"/>
          </reference>
          <reference field="19" count="1" selected="0">
            <x v="1"/>
          </reference>
        </references>
      </pivotArea>
    </chartFormat>
    <chartFormat chart="8" format="20" series="1">
      <pivotArea type="data" outline="0" fieldPosition="0">
        <references count="3">
          <reference field="4294967294" count="1" selected="0">
            <x v="0"/>
          </reference>
          <reference field="1" count="1" selected="0">
            <x v="356"/>
          </reference>
          <reference field="19" count="1" selected="0">
            <x v="1"/>
          </reference>
        </references>
      </pivotArea>
    </chartFormat>
    <chartFormat chart="8" format="21" series="1">
      <pivotArea type="data" outline="0" fieldPosition="0">
        <references count="3">
          <reference field="4294967294" count="1" selected="0">
            <x v="0"/>
          </reference>
          <reference field="1" count="1" selected="0">
            <x v="357"/>
          </reference>
          <reference field="19" count="1" selected="0">
            <x v="1"/>
          </reference>
        </references>
      </pivotArea>
    </chartFormat>
    <chartFormat chart="8" format="22" series="1">
      <pivotArea type="data" outline="0" fieldPosition="0">
        <references count="3">
          <reference field="4294967294" count="1" selected="0">
            <x v="0"/>
          </reference>
          <reference field="1" count="1" selected="0">
            <x v="358"/>
          </reference>
          <reference field="19" count="1" selected="0">
            <x v="1"/>
          </reference>
        </references>
      </pivotArea>
    </chartFormat>
    <chartFormat chart="8" format="23" series="1">
      <pivotArea type="data" outline="0" fieldPosition="0">
        <references count="3">
          <reference field="4294967294" count="1" selected="0">
            <x v="0"/>
          </reference>
          <reference field="1" count="1" selected="0">
            <x v="359"/>
          </reference>
          <reference field="19" count="1" selected="0">
            <x v="1"/>
          </reference>
        </references>
      </pivotArea>
    </chartFormat>
    <chartFormat chart="6" format="1" series="1">
      <pivotArea type="data" outline="0" fieldPosition="0">
        <references count="3">
          <reference field="4294967294" count="1" selected="0">
            <x v="0"/>
          </reference>
          <reference field="1" count="1" selected="0">
            <x v="337"/>
          </reference>
          <reference field="19" count="1" selected="0">
            <x v="1"/>
          </reference>
        </references>
      </pivotArea>
    </chartFormat>
    <chartFormat chart="6" format="2" series="1">
      <pivotArea type="data" outline="0" fieldPosition="0">
        <references count="3">
          <reference field="4294967294" count="1" selected="0">
            <x v="0"/>
          </reference>
          <reference field="1" count="1" selected="0">
            <x v="338"/>
          </reference>
          <reference field="19" count="1" selected="0">
            <x v="1"/>
          </reference>
        </references>
      </pivotArea>
    </chartFormat>
    <chartFormat chart="6" format="3" series="1">
      <pivotArea type="data" outline="0" fieldPosition="0">
        <references count="3">
          <reference field="4294967294" count="1" selected="0">
            <x v="0"/>
          </reference>
          <reference field="1" count="1" selected="0">
            <x v="339"/>
          </reference>
          <reference field="19" count="1" selected="0">
            <x v="1"/>
          </reference>
        </references>
      </pivotArea>
    </chartFormat>
    <chartFormat chart="6" format="4" series="1">
      <pivotArea type="data" outline="0" fieldPosition="0">
        <references count="3">
          <reference field="4294967294" count="1" selected="0">
            <x v="0"/>
          </reference>
          <reference field="1" count="1" selected="0">
            <x v="340"/>
          </reference>
          <reference field="19" count="1" selected="0">
            <x v="1"/>
          </reference>
        </references>
      </pivotArea>
    </chartFormat>
    <chartFormat chart="6" format="5" series="1">
      <pivotArea type="data" outline="0" fieldPosition="0">
        <references count="3">
          <reference field="4294967294" count="1" selected="0">
            <x v="0"/>
          </reference>
          <reference field="1" count="1" selected="0">
            <x v="341"/>
          </reference>
          <reference field="19" count="1" selected="0">
            <x v="1"/>
          </reference>
        </references>
      </pivotArea>
    </chartFormat>
    <chartFormat chart="6" format="6" series="1">
      <pivotArea type="data" outline="0" fieldPosition="0">
        <references count="3">
          <reference field="4294967294" count="1" selected="0">
            <x v="0"/>
          </reference>
          <reference field="1" count="1" selected="0">
            <x v="342"/>
          </reference>
          <reference field="19" count="1" selected="0">
            <x v="1"/>
          </reference>
        </references>
      </pivotArea>
    </chartFormat>
    <chartFormat chart="6" format="7" series="1">
      <pivotArea type="data" outline="0" fieldPosition="0">
        <references count="3">
          <reference field="4294967294" count="1" selected="0">
            <x v="0"/>
          </reference>
          <reference field="1" count="1" selected="0">
            <x v="343"/>
          </reference>
          <reference field="19" count="1" selected="0">
            <x v="1"/>
          </reference>
        </references>
      </pivotArea>
    </chartFormat>
    <chartFormat chart="6" format="8" series="1">
      <pivotArea type="data" outline="0" fieldPosition="0">
        <references count="3">
          <reference field="4294967294" count="1" selected="0">
            <x v="0"/>
          </reference>
          <reference field="1" count="1" selected="0">
            <x v="344"/>
          </reference>
          <reference field="19" count="1" selected="0">
            <x v="1"/>
          </reference>
        </references>
      </pivotArea>
    </chartFormat>
    <chartFormat chart="6" format="9" series="1">
      <pivotArea type="data" outline="0" fieldPosition="0">
        <references count="3">
          <reference field="4294967294" count="1" selected="0">
            <x v="0"/>
          </reference>
          <reference field="1" count="1" selected="0">
            <x v="345"/>
          </reference>
          <reference field="19" count="1" selected="0">
            <x v="1"/>
          </reference>
        </references>
      </pivotArea>
    </chartFormat>
    <chartFormat chart="6" format="10" series="1">
      <pivotArea type="data" outline="0" fieldPosition="0">
        <references count="3">
          <reference field="4294967294" count="1" selected="0">
            <x v="0"/>
          </reference>
          <reference field="1" count="1" selected="0">
            <x v="346"/>
          </reference>
          <reference field="19" count="1" selected="0">
            <x v="1"/>
          </reference>
        </references>
      </pivotArea>
    </chartFormat>
    <chartFormat chart="6" format="11" series="1">
      <pivotArea type="data" outline="0" fieldPosition="0">
        <references count="3">
          <reference field="4294967294" count="1" selected="0">
            <x v="0"/>
          </reference>
          <reference field="1" count="1" selected="0">
            <x v="347"/>
          </reference>
          <reference field="19" count="1" selected="0">
            <x v="1"/>
          </reference>
        </references>
      </pivotArea>
    </chartFormat>
    <chartFormat chart="6" format="12" series="1">
      <pivotArea type="data" outline="0" fieldPosition="0">
        <references count="3">
          <reference field="4294967294" count="1" selected="0">
            <x v="0"/>
          </reference>
          <reference field="1" count="1" selected="0">
            <x v="348"/>
          </reference>
          <reference field="19" count="1" selected="0">
            <x v="1"/>
          </reference>
        </references>
      </pivotArea>
    </chartFormat>
    <chartFormat chart="6" format="13" series="1">
      <pivotArea type="data" outline="0" fieldPosition="0">
        <references count="3">
          <reference field="4294967294" count="1" selected="0">
            <x v="0"/>
          </reference>
          <reference field="1" count="1" selected="0">
            <x v="349"/>
          </reference>
          <reference field="19" count="1" selected="0">
            <x v="1"/>
          </reference>
        </references>
      </pivotArea>
    </chartFormat>
    <chartFormat chart="6" format="14" series="1">
      <pivotArea type="data" outline="0" fieldPosition="0">
        <references count="3">
          <reference field="4294967294" count="1" selected="0">
            <x v="0"/>
          </reference>
          <reference field="1" count="1" selected="0">
            <x v="350"/>
          </reference>
          <reference field="19" count="1" selected="0">
            <x v="1"/>
          </reference>
        </references>
      </pivotArea>
    </chartFormat>
    <chartFormat chart="6" format="15" series="1">
      <pivotArea type="data" outline="0" fieldPosition="0">
        <references count="3">
          <reference field="4294967294" count="1" selected="0">
            <x v="0"/>
          </reference>
          <reference field="1" count="1" selected="0">
            <x v="351"/>
          </reference>
          <reference field="19" count="1" selected="0">
            <x v="1"/>
          </reference>
        </references>
      </pivotArea>
    </chartFormat>
    <chartFormat chart="6" format="16" series="1">
      <pivotArea type="data" outline="0" fieldPosition="0">
        <references count="3">
          <reference field="4294967294" count="1" selected="0">
            <x v="0"/>
          </reference>
          <reference field="1" count="1" selected="0">
            <x v="352"/>
          </reference>
          <reference field="19" count="1" selected="0">
            <x v="1"/>
          </reference>
        </references>
      </pivotArea>
    </chartFormat>
    <chartFormat chart="6" format="17" series="1">
      <pivotArea type="data" outline="0" fieldPosition="0">
        <references count="3">
          <reference field="4294967294" count="1" selected="0">
            <x v="0"/>
          </reference>
          <reference field="1" count="1" selected="0">
            <x v="353"/>
          </reference>
          <reference field="19" count="1" selected="0">
            <x v="1"/>
          </reference>
        </references>
      </pivotArea>
    </chartFormat>
    <chartFormat chart="6" format="18" series="1">
      <pivotArea type="data" outline="0" fieldPosition="0">
        <references count="3">
          <reference field="4294967294" count="1" selected="0">
            <x v="0"/>
          </reference>
          <reference field="1" count="1" selected="0">
            <x v="354"/>
          </reference>
          <reference field="19" count="1" selected="0">
            <x v="1"/>
          </reference>
        </references>
      </pivotArea>
    </chartFormat>
    <chartFormat chart="6" format="19" series="1">
      <pivotArea type="data" outline="0" fieldPosition="0">
        <references count="3">
          <reference field="4294967294" count="1" selected="0">
            <x v="0"/>
          </reference>
          <reference field="1" count="1" selected="0">
            <x v="355"/>
          </reference>
          <reference field="19" count="1" selected="0">
            <x v="1"/>
          </reference>
        </references>
      </pivotArea>
    </chartFormat>
    <chartFormat chart="6" format="20" series="1">
      <pivotArea type="data" outline="0" fieldPosition="0">
        <references count="3">
          <reference field="4294967294" count="1" selected="0">
            <x v="0"/>
          </reference>
          <reference field="1" count="1" selected="0">
            <x v="356"/>
          </reference>
          <reference field="19" count="1" selected="0">
            <x v="1"/>
          </reference>
        </references>
      </pivotArea>
    </chartFormat>
    <chartFormat chart="6" format="21" series="1">
      <pivotArea type="data" outline="0" fieldPosition="0">
        <references count="3">
          <reference field="4294967294" count="1" selected="0">
            <x v="0"/>
          </reference>
          <reference field="1" count="1" selected="0">
            <x v="357"/>
          </reference>
          <reference field="19" count="1" selected="0">
            <x v="1"/>
          </reference>
        </references>
      </pivotArea>
    </chartFormat>
    <chartFormat chart="6" format="22" series="1">
      <pivotArea type="data" outline="0" fieldPosition="0">
        <references count="3">
          <reference field="4294967294" count="1" selected="0">
            <x v="0"/>
          </reference>
          <reference field="1" count="1" selected="0">
            <x v="358"/>
          </reference>
          <reference field="19" count="1" selected="0">
            <x v="1"/>
          </reference>
        </references>
      </pivotArea>
    </chartFormat>
    <chartFormat chart="6" format="23" series="1">
      <pivotArea type="data" outline="0" fieldPosition="0">
        <references count="3">
          <reference field="4294967294" count="1" selected="0">
            <x v="0"/>
          </reference>
          <reference field="1" count="1" selected="0">
            <x v="359"/>
          </reference>
          <reference field="19" count="1" selected="0">
            <x v="1"/>
          </reference>
        </references>
      </pivotArea>
    </chartFormat>
    <chartFormat chart="9" format="0" series="1">
      <pivotArea type="data" outline="0" fieldPosition="0">
        <references count="3">
          <reference field="4294967294" count="1" selected="0">
            <x v="0"/>
          </reference>
          <reference field="1" count="1" selected="0">
            <x v="336"/>
          </reference>
          <reference field="19" count="1" selected="0">
            <x v="1"/>
          </reference>
        </references>
      </pivotArea>
    </chartFormat>
    <chartFormat chart="9" format="1" series="1">
      <pivotArea type="data" outline="0" fieldPosition="0">
        <references count="3">
          <reference field="4294967294" count="1" selected="0">
            <x v="0"/>
          </reference>
          <reference field="1" count="1" selected="0">
            <x v="337"/>
          </reference>
          <reference field="19" count="1" selected="0">
            <x v="1"/>
          </reference>
        </references>
      </pivotArea>
    </chartFormat>
    <chartFormat chart="9" format="2" series="1">
      <pivotArea type="data" outline="0" fieldPosition="0">
        <references count="3">
          <reference field="4294967294" count="1" selected="0">
            <x v="0"/>
          </reference>
          <reference field="1" count="1" selected="0">
            <x v="338"/>
          </reference>
          <reference field="19" count="1" selected="0">
            <x v="1"/>
          </reference>
        </references>
      </pivotArea>
    </chartFormat>
    <chartFormat chart="9" format="3" series="1">
      <pivotArea type="data" outline="0" fieldPosition="0">
        <references count="3">
          <reference field="4294967294" count="1" selected="0">
            <x v="0"/>
          </reference>
          <reference field="1" count="1" selected="0">
            <x v="339"/>
          </reference>
          <reference field="19" count="1" selected="0">
            <x v="1"/>
          </reference>
        </references>
      </pivotArea>
    </chartFormat>
    <chartFormat chart="9" format="4" series="1">
      <pivotArea type="data" outline="0" fieldPosition="0">
        <references count="3">
          <reference field="4294967294" count="1" selected="0">
            <x v="0"/>
          </reference>
          <reference field="1" count="1" selected="0">
            <x v="340"/>
          </reference>
          <reference field="19" count="1" selected="0">
            <x v="1"/>
          </reference>
        </references>
      </pivotArea>
    </chartFormat>
    <chartFormat chart="9" format="5" series="1">
      <pivotArea type="data" outline="0" fieldPosition="0">
        <references count="3">
          <reference field="4294967294" count="1" selected="0">
            <x v="0"/>
          </reference>
          <reference field="1" count="1" selected="0">
            <x v="341"/>
          </reference>
          <reference field="19" count="1" selected="0">
            <x v="1"/>
          </reference>
        </references>
      </pivotArea>
    </chartFormat>
    <chartFormat chart="9" format="6" series="1">
      <pivotArea type="data" outline="0" fieldPosition="0">
        <references count="3">
          <reference field="4294967294" count="1" selected="0">
            <x v="0"/>
          </reference>
          <reference field="1" count="1" selected="0">
            <x v="342"/>
          </reference>
          <reference field="19" count="1" selected="0">
            <x v="1"/>
          </reference>
        </references>
      </pivotArea>
    </chartFormat>
    <chartFormat chart="9" format="7" series="1">
      <pivotArea type="data" outline="0" fieldPosition="0">
        <references count="3">
          <reference field="4294967294" count="1" selected="0">
            <x v="0"/>
          </reference>
          <reference field="1" count="1" selected="0">
            <x v="343"/>
          </reference>
          <reference field="19" count="1" selected="0">
            <x v="1"/>
          </reference>
        </references>
      </pivotArea>
    </chartFormat>
    <chartFormat chart="9" format="8" series="1">
      <pivotArea type="data" outline="0" fieldPosition="0">
        <references count="3">
          <reference field="4294967294" count="1" selected="0">
            <x v="0"/>
          </reference>
          <reference field="1" count="1" selected="0">
            <x v="344"/>
          </reference>
          <reference field="19" count="1" selected="0">
            <x v="1"/>
          </reference>
        </references>
      </pivotArea>
    </chartFormat>
    <chartFormat chart="9" format="9" series="1">
      <pivotArea type="data" outline="0" fieldPosition="0">
        <references count="3">
          <reference field="4294967294" count="1" selected="0">
            <x v="0"/>
          </reference>
          <reference field="1" count="1" selected="0">
            <x v="345"/>
          </reference>
          <reference field="19" count="1" selected="0">
            <x v="1"/>
          </reference>
        </references>
      </pivotArea>
    </chartFormat>
    <chartFormat chart="9" format="10" series="1">
      <pivotArea type="data" outline="0" fieldPosition="0">
        <references count="3">
          <reference field="4294967294" count="1" selected="0">
            <x v="0"/>
          </reference>
          <reference field="1" count="1" selected="0">
            <x v="346"/>
          </reference>
          <reference field="19" count="1" selected="0">
            <x v="1"/>
          </reference>
        </references>
      </pivotArea>
    </chartFormat>
    <chartFormat chart="9" format="11" series="1">
      <pivotArea type="data" outline="0" fieldPosition="0">
        <references count="3">
          <reference field="4294967294" count="1" selected="0">
            <x v="0"/>
          </reference>
          <reference field="1" count="1" selected="0">
            <x v="347"/>
          </reference>
          <reference field="19" count="1" selected="0">
            <x v="1"/>
          </reference>
        </references>
      </pivotArea>
    </chartFormat>
    <chartFormat chart="9" format="12" series="1">
      <pivotArea type="data" outline="0" fieldPosition="0">
        <references count="3">
          <reference field="4294967294" count="1" selected="0">
            <x v="0"/>
          </reference>
          <reference field="1" count="1" selected="0">
            <x v="348"/>
          </reference>
          <reference field="19" count="1" selected="0">
            <x v="1"/>
          </reference>
        </references>
      </pivotArea>
    </chartFormat>
    <chartFormat chart="9" format="13" series="1">
      <pivotArea type="data" outline="0" fieldPosition="0">
        <references count="3">
          <reference field="4294967294" count="1" selected="0">
            <x v="0"/>
          </reference>
          <reference field="1" count="1" selected="0">
            <x v="349"/>
          </reference>
          <reference field="19" count="1" selected="0">
            <x v="1"/>
          </reference>
        </references>
      </pivotArea>
    </chartFormat>
    <chartFormat chart="9" format="14" series="1">
      <pivotArea type="data" outline="0" fieldPosition="0">
        <references count="3">
          <reference field="4294967294" count="1" selected="0">
            <x v="0"/>
          </reference>
          <reference field="1" count="1" selected="0">
            <x v="350"/>
          </reference>
          <reference field="19" count="1" selected="0">
            <x v="1"/>
          </reference>
        </references>
      </pivotArea>
    </chartFormat>
    <chartFormat chart="9" format="15" series="1">
      <pivotArea type="data" outline="0" fieldPosition="0">
        <references count="3">
          <reference field="4294967294" count="1" selected="0">
            <x v="0"/>
          </reference>
          <reference field="1" count="1" selected="0">
            <x v="351"/>
          </reference>
          <reference field="19" count="1" selected="0">
            <x v="1"/>
          </reference>
        </references>
      </pivotArea>
    </chartFormat>
    <chartFormat chart="9" format="16" series="1">
      <pivotArea type="data" outline="0" fieldPosition="0">
        <references count="3">
          <reference field="4294967294" count="1" selected="0">
            <x v="0"/>
          </reference>
          <reference field="1" count="1" selected="0">
            <x v="352"/>
          </reference>
          <reference field="19" count="1" selected="0">
            <x v="1"/>
          </reference>
        </references>
      </pivotArea>
    </chartFormat>
    <chartFormat chart="9" format="17" series="1">
      <pivotArea type="data" outline="0" fieldPosition="0">
        <references count="3">
          <reference field="4294967294" count="1" selected="0">
            <x v="0"/>
          </reference>
          <reference field="1" count="1" selected="0">
            <x v="353"/>
          </reference>
          <reference field="19" count="1" selected="0">
            <x v="1"/>
          </reference>
        </references>
      </pivotArea>
    </chartFormat>
    <chartFormat chart="9" format="18" series="1">
      <pivotArea type="data" outline="0" fieldPosition="0">
        <references count="3">
          <reference field="4294967294" count="1" selected="0">
            <x v="0"/>
          </reference>
          <reference field="1" count="1" selected="0">
            <x v="354"/>
          </reference>
          <reference field="19" count="1" selected="0">
            <x v="1"/>
          </reference>
        </references>
      </pivotArea>
    </chartFormat>
    <chartFormat chart="9" format="19" series="1">
      <pivotArea type="data" outline="0" fieldPosition="0">
        <references count="3">
          <reference field="4294967294" count="1" selected="0">
            <x v="0"/>
          </reference>
          <reference field="1" count="1" selected="0">
            <x v="355"/>
          </reference>
          <reference field="19" count="1" selected="0">
            <x v="1"/>
          </reference>
        </references>
      </pivotArea>
    </chartFormat>
    <chartFormat chart="9" format="20" series="1">
      <pivotArea type="data" outline="0" fieldPosition="0">
        <references count="3">
          <reference field="4294967294" count="1" selected="0">
            <x v="0"/>
          </reference>
          <reference field="1" count="1" selected="0">
            <x v="356"/>
          </reference>
          <reference field="19" count="1" selected="0">
            <x v="1"/>
          </reference>
        </references>
      </pivotArea>
    </chartFormat>
    <chartFormat chart="9" format="21" series="1">
      <pivotArea type="data" outline="0" fieldPosition="0">
        <references count="3">
          <reference field="4294967294" count="1" selected="0">
            <x v="0"/>
          </reference>
          <reference field="1" count="1" selected="0">
            <x v="357"/>
          </reference>
          <reference field="19" count="1" selected="0">
            <x v="1"/>
          </reference>
        </references>
      </pivotArea>
    </chartFormat>
    <chartFormat chart="9" format="22" series="1">
      <pivotArea type="data" outline="0" fieldPosition="0">
        <references count="3">
          <reference field="4294967294" count="1" selected="0">
            <x v="0"/>
          </reference>
          <reference field="1" count="1" selected="0">
            <x v="358"/>
          </reference>
          <reference field="19" count="1" selected="0">
            <x v="1"/>
          </reference>
        </references>
      </pivotArea>
    </chartFormat>
    <chartFormat chart="9" format="23" series="1">
      <pivotArea type="data" outline="0" fieldPosition="0">
        <references count="3">
          <reference field="4294967294" count="1" selected="0">
            <x v="0"/>
          </reference>
          <reference field="1" count="1" selected="0">
            <x v="359"/>
          </reference>
          <reference field="19" count="1" selected="0">
            <x v="1"/>
          </reference>
        </references>
      </pivotArea>
    </chartFormat>
    <chartFormat chart="9" format="24" series="1">
      <pivotArea type="data" outline="0" fieldPosition="0">
        <references count="1">
          <reference field="4294967294" count="1" selected="0">
            <x v="0"/>
          </reference>
        </references>
      </pivotArea>
    </chartFormat>
    <chartFormat chart="9" format="25" series="1">
      <pivotArea type="data" outline="0" fieldPosition="0">
        <references count="2">
          <reference field="4294967294" count="1" selected="0">
            <x v="0"/>
          </reference>
          <reference field="12" count="1" selected="0">
            <x v="1"/>
          </reference>
        </references>
      </pivotArea>
    </chartFormat>
    <chartFormat chart="9" format="26" series="1">
      <pivotArea type="data" outline="0" fieldPosition="0">
        <references count="2">
          <reference field="4294967294" count="1" selected="0">
            <x v="0"/>
          </reference>
          <reference field="12" count="1" selected="0">
            <x v="2"/>
          </reference>
        </references>
      </pivotArea>
    </chartFormat>
    <chartFormat chart="9" format="27" series="1">
      <pivotArea type="data" outline="0" fieldPosition="0">
        <references count="2">
          <reference field="4294967294" count="1" selected="0">
            <x v="0"/>
          </reference>
          <reference field="12" count="1" selected="0">
            <x v="3"/>
          </reference>
        </references>
      </pivotArea>
    </chartFormat>
    <chartFormat chart="9" format="28" series="1">
      <pivotArea type="data" outline="0" fieldPosition="0">
        <references count="2">
          <reference field="4294967294" count="1" selected="0">
            <x v="0"/>
          </reference>
          <reference field="12" count="1" selected="0">
            <x v="4"/>
          </reference>
        </references>
      </pivotArea>
    </chartFormat>
    <chartFormat chart="9" format="29" series="1">
      <pivotArea type="data" outline="0" fieldPosition="0">
        <references count="2">
          <reference field="4294967294" count="1" selected="0">
            <x v="0"/>
          </reference>
          <reference field="12" count="1" selected="0">
            <x v="5"/>
          </reference>
        </references>
      </pivotArea>
    </chartFormat>
    <chartFormat chart="9" format="30" series="1">
      <pivotArea type="data" outline="0" fieldPosition="0">
        <references count="2">
          <reference field="4294967294" count="1" selected="0">
            <x v="0"/>
          </reference>
          <reference field="12" count="1" selected="0">
            <x v="6"/>
          </reference>
        </references>
      </pivotArea>
    </chartFormat>
    <chartFormat chart="9" format="31" series="1">
      <pivotArea type="data" outline="0" fieldPosition="0">
        <references count="2">
          <reference field="4294967294" count="1" selected="0">
            <x v="0"/>
          </reference>
          <reference field="12" count="1" selected="0">
            <x v="7"/>
          </reference>
        </references>
      </pivotArea>
    </chartFormat>
    <chartFormat chart="9" format="32" series="1">
      <pivotArea type="data" outline="0" fieldPosition="0">
        <references count="2">
          <reference field="4294967294" count="1" selected="0">
            <x v="0"/>
          </reference>
          <reference field="12" count="1" selected="0">
            <x v="8"/>
          </reference>
        </references>
      </pivotArea>
    </chartFormat>
    <chartFormat chart="9" format="33" series="1">
      <pivotArea type="data" outline="0" fieldPosition="0">
        <references count="2">
          <reference field="4294967294" count="1" selected="0">
            <x v="0"/>
          </reference>
          <reference field="12" count="1" selected="0">
            <x v="9"/>
          </reference>
        </references>
      </pivotArea>
    </chartFormat>
    <chartFormat chart="9" format="34" series="1">
      <pivotArea type="data" outline="0" fieldPosition="0">
        <references count="2">
          <reference field="4294967294" count="1" selected="0">
            <x v="0"/>
          </reference>
          <reference field="12" count="1" selected="0">
            <x v="10"/>
          </reference>
        </references>
      </pivotArea>
    </chartFormat>
    <chartFormat chart="9" format="35" series="1">
      <pivotArea type="data" outline="0" fieldPosition="0">
        <references count="2">
          <reference field="4294967294" count="1" selected="0">
            <x v="0"/>
          </reference>
          <reference field="12" count="1" selected="0">
            <x v="11"/>
          </reference>
        </references>
      </pivotArea>
    </chartFormat>
    <chartFormat chart="9" format="36" series="1">
      <pivotArea type="data" outline="0" fieldPosition="0">
        <references count="2">
          <reference field="4294967294" count="1" selected="0">
            <x v="0"/>
          </reference>
          <reference field="12" count="1" selected="0">
            <x v="12"/>
          </reference>
        </references>
      </pivotArea>
    </chartFormat>
    <chartFormat chart="9" format="37" series="1">
      <pivotArea type="data" outline="0" fieldPosition="0">
        <references count="2">
          <reference field="4294967294" count="1" selected="0">
            <x v="0"/>
          </reference>
          <reference field="12" count="1" selected="0">
            <x v="13"/>
          </reference>
        </references>
      </pivotArea>
    </chartFormat>
    <chartFormat chart="9" format="38" series="1">
      <pivotArea type="data" outline="0" fieldPosition="0">
        <references count="2">
          <reference field="4294967294" count="1" selected="0">
            <x v="0"/>
          </reference>
          <reference field="12" count="1" selected="0">
            <x v="14"/>
          </reference>
        </references>
      </pivotArea>
    </chartFormat>
    <chartFormat chart="9" format="39" series="1">
      <pivotArea type="data" outline="0" fieldPosition="0">
        <references count="2">
          <reference field="4294967294" count="1" selected="0">
            <x v="0"/>
          </reference>
          <reference field="12" count="1" selected="0">
            <x v="15"/>
          </reference>
        </references>
      </pivotArea>
    </chartFormat>
    <chartFormat chart="9" format="40" series="1">
      <pivotArea type="data" outline="0" fieldPosition="0">
        <references count="2">
          <reference field="4294967294" count="1" selected="0">
            <x v="0"/>
          </reference>
          <reference field="12" count="1" selected="0">
            <x v="16"/>
          </reference>
        </references>
      </pivotArea>
    </chartFormat>
    <chartFormat chart="9" format="41" series="1">
      <pivotArea type="data" outline="0" fieldPosition="0">
        <references count="2">
          <reference field="4294967294" count="1" selected="0">
            <x v="0"/>
          </reference>
          <reference field="12" count="1" selected="0">
            <x v="17"/>
          </reference>
        </references>
      </pivotArea>
    </chartFormat>
    <chartFormat chart="9" format="42" series="1">
      <pivotArea type="data" outline="0" fieldPosition="0">
        <references count="2">
          <reference field="4294967294" count="1" selected="0">
            <x v="0"/>
          </reference>
          <reference field="12" count="1" selected="0">
            <x v="18"/>
          </reference>
        </references>
      </pivotArea>
    </chartFormat>
    <chartFormat chart="8" format="24" series="1">
      <pivotArea type="data" outline="0" fieldPosition="0">
        <references count="2">
          <reference field="4294967294" count="1" selected="0">
            <x v="0"/>
          </reference>
          <reference field="12" count="1" selected="0">
            <x v="1"/>
          </reference>
        </references>
      </pivotArea>
    </chartFormat>
    <chartFormat chart="8" format="25" series="1">
      <pivotArea type="data" outline="0" fieldPosition="0">
        <references count="2">
          <reference field="4294967294" count="1" selected="0">
            <x v="0"/>
          </reference>
          <reference field="12" count="1" selected="0">
            <x v="2"/>
          </reference>
        </references>
      </pivotArea>
    </chartFormat>
    <chartFormat chart="8" format="26" series="1">
      <pivotArea type="data" outline="0" fieldPosition="0">
        <references count="2">
          <reference field="4294967294" count="1" selected="0">
            <x v="0"/>
          </reference>
          <reference field="12" count="1" selected="0">
            <x v="3"/>
          </reference>
        </references>
      </pivotArea>
    </chartFormat>
    <chartFormat chart="8" format="27" series="1">
      <pivotArea type="data" outline="0" fieldPosition="0">
        <references count="2">
          <reference field="4294967294" count="1" selected="0">
            <x v="0"/>
          </reference>
          <reference field="12" count="1" selected="0">
            <x v="4"/>
          </reference>
        </references>
      </pivotArea>
    </chartFormat>
    <chartFormat chart="8" format="28" series="1">
      <pivotArea type="data" outline="0" fieldPosition="0">
        <references count="2">
          <reference field="4294967294" count="1" selected="0">
            <x v="0"/>
          </reference>
          <reference field="12" count="1" selected="0">
            <x v="5"/>
          </reference>
        </references>
      </pivotArea>
    </chartFormat>
    <chartFormat chart="8" format="29" series="1">
      <pivotArea type="data" outline="0" fieldPosition="0">
        <references count="2">
          <reference field="4294967294" count="1" selected="0">
            <x v="0"/>
          </reference>
          <reference field="12" count="1" selected="0">
            <x v="6"/>
          </reference>
        </references>
      </pivotArea>
    </chartFormat>
    <chartFormat chart="8" format="30" series="1">
      <pivotArea type="data" outline="0" fieldPosition="0">
        <references count="2">
          <reference field="4294967294" count="1" selected="0">
            <x v="0"/>
          </reference>
          <reference field="12" count="1" selected="0">
            <x v="7"/>
          </reference>
        </references>
      </pivotArea>
    </chartFormat>
    <chartFormat chart="8" format="31" series="1">
      <pivotArea type="data" outline="0" fieldPosition="0">
        <references count="2">
          <reference field="4294967294" count="1" selected="0">
            <x v="0"/>
          </reference>
          <reference field="12" count="1" selected="0">
            <x v="8"/>
          </reference>
        </references>
      </pivotArea>
    </chartFormat>
    <chartFormat chart="8" format="32" series="1">
      <pivotArea type="data" outline="0" fieldPosition="0">
        <references count="2">
          <reference field="4294967294" count="1" selected="0">
            <x v="0"/>
          </reference>
          <reference field="12" count="1" selected="0">
            <x v="9"/>
          </reference>
        </references>
      </pivotArea>
    </chartFormat>
    <chartFormat chart="8" format="33" series="1">
      <pivotArea type="data" outline="0" fieldPosition="0">
        <references count="2">
          <reference field="4294967294" count="1" selected="0">
            <x v="0"/>
          </reference>
          <reference field="12" count="1" selected="0">
            <x v="10"/>
          </reference>
        </references>
      </pivotArea>
    </chartFormat>
    <chartFormat chart="8" format="34" series="1">
      <pivotArea type="data" outline="0" fieldPosition="0">
        <references count="2">
          <reference field="4294967294" count="1" selected="0">
            <x v="0"/>
          </reference>
          <reference field="12" count="1" selected="0">
            <x v="11"/>
          </reference>
        </references>
      </pivotArea>
    </chartFormat>
    <chartFormat chart="8" format="35" series="1">
      <pivotArea type="data" outline="0" fieldPosition="0">
        <references count="2">
          <reference field="4294967294" count="1" selected="0">
            <x v="0"/>
          </reference>
          <reference field="12" count="1" selected="0">
            <x v="12"/>
          </reference>
        </references>
      </pivotArea>
    </chartFormat>
    <chartFormat chart="8" format="36" series="1">
      <pivotArea type="data" outline="0" fieldPosition="0">
        <references count="2">
          <reference field="4294967294" count="1" selected="0">
            <x v="0"/>
          </reference>
          <reference field="12" count="1" selected="0">
            <x v="13"/>
          </reference>
        </references>
      </pivotArea>
    </chartFormat>
    <chartFormat chart="8" format="37" series="1">
      <pivotArea type="data" outline="0" fieldPosition="0">
        <references count="2">
          <reference field="4294967294" count="1" selected="0">
            <x v="0"/>
          </reference>
          <reference field="12" count="1" selected="0">
            <x v="14"/>
          </reference>
        </references>
      </pivotArea>
    </chartFormat>
    <chartFormat chart="8" format="38" series="1">
      <pivotArea type="data" outline="0" fieldPosition="0">
        <references count="2">
          <reference field="4294967294" count="1" selected="0">
            <x v="0"/>
          </reference>
          <reference field="12" count="1" selected="0">
            <x v="15"/>
          </reference>
        </references>
      </pivotArea>
    </chartFormat>
    <chartFormat chart="8" format="39" series="1">
      <pivotArea type="data" outline="0" fieldPosition="0">
        <references count="2">
          <reference field="4294967294" count="1" selected="0">
            <x v="0"/>
          </reference>
          <reference field="12" count="1" selected="0">
            <x v="16"/>
          </reference>
        </references>
      </pivotArea>
    </chartFormat>
    <chartFormat chart="8" format="40" series="1">
      <pivotArea type="data" outline="0" fieldPosition="0">
        <references count="2">
          <reference field="4294967294" count="1" selected="0">
            <x v="0"/>
          </reference>
          <reference field="12" count="1" selected="0">
            <x v="17"/>
          </reference>
        </references>
      </pivotArea>
    </chartFormat>
    <chartFormat chart="8" format="41" series="1">
      <pivotArea type="data" outline="0" fieldPosition="0">
        <references count="2">
          <reference field="4294967294" count="1" selected="0">
            <x v="0"/>
          </reference>
          <reference field="12" count="1" selected="0">
            <x v="18"/>
          </reference>
        </references>
      </pivotArea>
    </chartFormat>
    <chartFormat chart="6" format="24" series="1">
      <pivotArea type="data" outline="0" fieldPosition="0">
        <references count="2">
          <reference field="4294967294" count="1" selected="0">
            <x v="0"/>
          </reference>
          <reference field="12" count="1" selected="0">
            <x v="1"/>
          </reference>
        </references>
      </pivotArea>
    </chartFormat>
    <chartFormat chart="6" format="25" series="1">
      <pivotArea type="data" outline="0" fieldPosition="0">
        <references count="2">
          <reference field="4294967294" count="1" selected="0">
            <x v="0"/>
          </reference>
          <reference field="12" count="1" selected="0">
            <x v="2"/>
          </reference>
        </references>
      </pivotArea>
    </chartFormat>
    <chartFormat chart="6" format="26" series="1">
      <pivotArea type="data" outline="0" fieldPosition="0">
        <references count="2">
          <reference field="4294967294" count="1" selected="0">
            <x v="0"/>
          </reference>
          <reference field="12" count="1" selected="0">
            <x v="3"/>
          </reference>
        </references>
      </pivotArea>
    </chartFormat>
    <chartFormat chart="6" format="27" series="1">
      <pivotArea type="data" outline="0" fieldPosition="0">
        <references count="2">
          <reference field="4294967294" count="1" selected="0">
            <x v="0"/>
          </reference>
          <reference field="12" count="1" selected="0">
            <x v="4"/>
          </reference>
        </references>
      </pivotArea>
    </chartFormat>
    <chartFormat chart="6" format="28" series="1">
      <pivotArea type="data" outline="0" fieldPosition="0">
        <references count="2">
          <reference field="4294967294" count="1" selected="0">
            <x v="0"/>
          </reference>
          <reference field="12" count="1" selected="0">
            <x v="5"/>
          </reference>
        </references>
      </pivotArea>
    </chartFormat>
    <chartFormat chart="6" format="29" series="1">
      <pivotArea type="data" outline="0" fieldPosition="0">
        <references count="2">
          <reference field="4294967294" count="1" selected="0">
            <x v="0"/>
          </reference>
          <reference field="12" count="1" selected="0">
            <x v="6"/>
          </reference>
        </references>
      </pivotArea>
    </chartFormat>
    <chartFormat chart="6" format="30" series="1">
      <pivotArea type="data" outline="0" fieldPosition="0">
        <references count="2">
          <reference field="4294967294" count="1" selected="0">
            <x v="0"/>
          </reference>
          <reference field="12" count="1" selected="0">
            <x v="7"/>
          </reference>
        </references>
      </pivotArea>
    </chartFormat>
    <chartFormat chart="6" format="31" series="1">
      <pivotArea type="data" outline="0" fieldPosition="0">
        <references count="2">
          <reference field="4294967294" count="1" selected="0">
            <x v="0"/>
          </reference>
          <reference field="12" count="1" selected="0">
            <x v="8"/>
          </reference>
        </references>
      </pivotArea>
    </chartFormat>
    <chartFormat chart="6" format="32" series="1">
      <pivotArea type="data" outline="0" fieldPosition="0">
        <references count="2">
          <reference field="4294967294" count="1" selected="0">
            <x v="0"/>
          </reference>
          <reference field="12" count="1" selected="0">
            <x v="9"/>
          </reference>
        </references>
      </pivotArea>
    </chartFormat>
    <chartFormat chart="6" format="33" series="1">
      <pivotArea type="data" outline="0" fieldPosition="0">
        <references count="2">
          <reference field="4294967294" count="1" selected="0">
            <x v="0"/>
          </reference>
          <reference field="12" count="1" selected="0">
            <x v="10"/>
          </reference>
        </references>
      </pivotArea>
    </chartFormat>
    <chartFormat chart="6" format="34" series="1">
      <pivotArea type="data" outline="0" fieldPosition="0">
        <references count="2">
          <reference field="4294967294" count="1" selected="0">
            <x v="0"/>
          </reference>
          <reference field="12" count="1" selected="0">
            <x v="11"/>
          </reference>
        </references>
      </pivotArea>
    </chartFormat>
    <chartFormat chart="6" format="35" series="1">
      <pivotArea type="data" outline="0" fieldPosition="0">
        <references count="2">
          <reference field="4294967294" count="1" selected="0">
            <x v="0"/>
          </reference>
          <reference field="12" count="1" selected="0">
            <x v="12"/>
          </reference>
        </references>
      </pivotArea>
    </chartFormat>
    <chartFormat chart="6" format="36" series="1">
      <pivotArea type="data" outline="0" fieldPosition="0">
        <references count="2">
          <reference field="4294967294" count="1" selected="0">
            <x v="0"/>
          </reference>
          <reference field="12" count="1" selected="0">
            <x v="13"/>
          </reference>
        </references>
      </pivotArea>
    </chartFormat>
    <chartFormat chart="6" format="37" series="1">
      <pivotArea type="data" outline="0" fieldPosition="0">
        <references count="2">
          <reference field="4294967294" count="1" selected="0">
            <x v="0"/>
          </reference>
          <reference field="12" count="1" selected="0">
            <x v="14"/>
          </reference>
        </references>
      </pivotArea>
    </chartFormat>
    <chartFormat chart="6" format="38" series="1">
      <pivotArea type="data" outline="0" fieldPosition="0">
        <references count="2">
          <reference field="4294967294" count="1" selected="0">
            <x v="0"/>
          </reference>
          <reference field="12" count="1" selected="0">
            <x v="15"/>
          </reference>
        </references>
      </pivotArea>
    </chartFormat>
    <chartFormat chart="6" format="39" series="1">
      <pivotArea type="data" outline="0" fieldPosition="0">
        <references count="2">
          <reference field="4294967294" count="1" selected="0">
            <x v="0"/>
          </reference>
          <reference field="12" count="1" selected="0">
            <x v="16"/>
          </reference>
        </references>
      </pivotArea>
    </chartFormat>
    <chartFormat chart="6" format="40" series="1">
      <pivotArea type="data" outline="0" fieldPosition="0">
        <references count="2">
          <reference field="4294967294" count="1" selected="0">
            <x v="0"/>
          </reference>
          <reference field="12" count="1" selected="0">
            <x v="17"/>
          </reference>
        </references>
      </pivotArea>
    </chartFormat>
    <chartFormat chart="6" format="41" series="1">
      <pivotArea type="data" outline="0" fieldPosition="0">
        <references count="2">
          <reference field="4294967294" count="1" selected="0">
            <x v="0"/>
          </reference>
          <reference field="12" count="1" selected="0">
            <x v="18"/>
          </reference>
        </references>
      </pivotArea>
    </chartFormat>
    <chartFormat chart="10" format="0" series="1">
      <pivotArea type="data" outline="0" fieldPosition="0">
        <references count="2">
          <reference field="4294967294" count="1" selected="0">
            <x v="0"/>
          </reference>
          <reference field="12" count="1" selected="0">
            <x v="0"/>
          </reference>
        </references>
      </pivotArea>
    </chartFormat>
    <chartFormat chart="10" format="1" series="1">
      <pivotArea type="data" outline="0" fieldPosition="0">
        <references count="2">
          <reference field="4294967294" count="1" selected="0">
            <x v="0"/>
          </reference>
          <reference field="12" count="1" selected="0">
            <x v="1"/>
          </reference>
        </references>
      </pivotArea>
    </chartFormat>
    <chartFormat chart="10" format="2" series="1">
      <pivotArea type="data" outline="0" fieldPosition="0">
        <references count="2">
          <reference field="4294967294" count="1" selected="0">
            <x v="0"/>
          </reference>
          <reference field="12" count="1" selected="0">
            <x v="2"/>
          </reference>
        </references>
      </pivotArea>
    </chartFormat>
    <chartFormat chart="10" format="3" series="1">
      <pivotArea type="data" outline="0" fieldPosition="0">
        <references count="2">
          <reference field="4294967294" count="1" selected="0">
            <x v="0"/>
          </reference>
          <reference field="12" count="1" selected="0">
            <x v="3"/>
          </reference>
        </references>
      </pivotArea>
    </chartFormat>
    <chartFormat chart="10" format="4" series="1">
      <pivotArea type="data" outline="0" fieldPosition="0">
        <references count="2">
          <reference field="4294967294" count="1" selected="0">
            <x v="0"/>
          </reference>
          <reference field="12" count="1" selected="0">
            <x v="4"/>
          </reference>
        </references>
      </pivotArea>
    </chartFormat>
    <chartFormat chart="10" format="5" series="1">
      <pivotArea type="data" outline="0" fieldPosition="0">
        <references count="2">
          <reference field="4294967294" count="1" selected="0">
            <x v="0"/>
          </reference>
          <reference field="12" count="1" selected="0">
            <x v="5"/>
          </reference>
        </references>
      </pivotArea>
    </chartFormat>
    <chartFormat chart="10" format="6" series="1">
      <pivotArea type="data" outline="0" fieldPosition="0">
        <references count="2">
          <reference field="4294967294" count="1" selected="0">
            <x v="0"/>
          </reference>
          <reference field="12" count="1" selected="0">
            <x v="6"/>
          </reference>
        </references>
      </pivotArea>
    </chartFormat>
    <chartFormat chart="10" format="7" series="1">
      <pivotArea type="data" outline="0" fieldPosition="0">
        <references count="2">
          <reference field="4294967294" count="1" selected="0">
            <x v="0"/>
          </reference>
          <reference field="12" count="1" selected="0">
            <x v="7"/>
          </reference>
        </references>
      </pivotArea>
    </chartFormat>
    <chartFormat chart="10" format="8" series="1">
      <pivotArea type="data" outline="0" fieldPosition="0">
        <references count="2">
          <reference field="4294967294" count="1" selected="0">
            <x v="0"/>
          </reference>
          <reference field="12" count="1" selected="0">
            <x v="8"/>
          </reference>
        </references>
      </pivotArea>
    </chartFormat>
    <chartFormat chart="10" format="9" series="1">
      <pivotArea type="data" outline="0" fieldPosition="0">
        <references count="2">
          <reference field="4294967294" count="1" selected="0">
            <x v="0"/>
          </reference>
          <reference field="12" count="1" selected="0">
            <x v="9"/>
          </reference>
        </references>
      </pivotArea>
    </chartFormat>
    <chartFormat chart="10" format="10" series="1">
      <pivotArea type="data" outline="0" fieldPosition="0">
        <references count="2">
          <reference field="4294967294" count="1" selected="0">
            <x v="0"/>
          </reference>
          <reference field="12" count="1" selected="0">
            <x v="10"/>
          </reference>
        </references>
      </pivotArea>
    </chartFormat>
    <chartFormat chart="10" format="11" series="1">
      <pivotArea type="data" outline="0" fieldPosition="0">
        <references count="2">
          <reference field="4294967294" count="1" selected="0">
            <x v="0"/>
          </reference>
          <reference field="12" count="1" selected="0">
            <x v="11"/>
          </reference>
        </references>
      </pivotArea>
    </chartFormat>
    <chartFormat chart="10" format="12" series="1">
      <pivotArea type="data" outline="0" fieldPosition="0">
        <references count="2">
          <reference field="4294967294" count="1" selected="0">
            <x v="0"/>
          </reference>
          <reference field="12" count="1" selected="0">
            <x v="12"/>
          </reference>
        </references>
      </pivotArea>
    </chartFormat>
    <chartFormat chart="10" format="13" series="1">
      <pivotArea type="data" outline="0" fieldPosition="0">
        <references count="2">
          <reference field="4294967294" count="1" selected="0">
            <x v="0"/>
          </reference>
          <reference field="12" count="1" selected="0">
            <x v="13"/>
          </reference>
        </references>
      </pivotArea>
    </chartFormat>
    <chartFormat chart="10" format="14" series="1">
      <pivotArea type="data" outline="0" fieldPosition="0">
        <references count="2">
          <reference field="4294967294" count="1" selected="0">
            <x v="0"/>
          </reference>
          <reference field="12" count="1" selected="0">
            <x v="14"/>
          </reference>
        </references>
      </pivotArea>
    </chartFormat>
    <chartFormat chart="10" format="15" series="1">
      <pivotArea type="data" outline="0" fieldPosition="0">
        <references count="2">
          <reference field="4294967294" count="1" selected="0">
            <x v="0"/>
          </reference>
          <reference field="12" count="1" selected="0">
            <x v="15"/>
          </reference>
        </references>
      </pivotArea>
    </chartFormat>
    <chartFormat chart="10" format="16" series="1">
      <pivotArea type="data" outline="0" fieldPosition="0">
        <references count="2">
          <reference field="4294967294" count="1" selected="0">
            <x v="0"/>
          </reference>
          <reference field="12" count="1" selected="0">
            <x v="16"/>
          </reference>
        </references>
      </pivotArea>
    </chartFormat>
    <chartFormat chart="10" format="17" series="1">
      <pivotArea type="data" outline="0" fieldPosition="0">
        <references count="2">
          <reference field="4294967294" count="1" selected="0">
            <x v="0"/>
          </reference>
          <reference field="12" count="1" selected="0">
            <x v="17"/>
          </reference>
        </references>
      </pivotArea>
    </chartFormat>
    <chartFormat chart="10" format="18" series="1">
      <pivotArea type="data" outline="0" fieldPosition="0">
        <references count="2">
          <reference field="4294967294" count="1" selected="0">
            <x v="0"/>
          </reference>
          <reference field="12" count="1" selected="0">
            <x v="18"/>
          </reference>
        </references>
      </pivotArea>
    </chartFormat>
    <chartFormat chart="10" format="19" series="1">
      <pivotArea type="data" outline="0" fieldPosition="0">
        <references count="1">
          <reference field="4294967294" count="1" selected="0">
            <x v="0"/>
          </reference>
        </references>
      </pivotArea>
    </chartFormat>
    <chartFormat chart="10" format="75" series="1">
      <pivotArea type="data" outline="0" fieldPosition="0">
        <references count="2">
          <reference field="4294967294" count="1" selected="0">
            <x v="1"/>
          </reference>
          <reference field="12" count="1" selected="0">
            <x v="9"/>
          </reference>
        </references>
      </pivotArea>
    </chartFormat>
    <chartFormat chart="10" format="76" series="1">
      <pivotArea type="data" outline="0" fieldPosition="0">
        <references count="2">
          <reference field="4294967294" count="1" selected="0">
            <x v="1"/>
          </reference>
          <reference field="12" count="1" selected="0">
            <x v="10"/>
          </reference>
        </references>
      </pivotArea>
    </chartFormat>
    <chartFormat chart="10" format="77" series="1">
      <pivotArea type="data" outline="0" fieldPosition="0">
        <references count="2">
          <reference field="4294967294" count="1" selected="0">
            <x v="1"/>
          </reference>
          <reference field="12" count="1" selected="0">
            <x v="11"/>
          </reference>
        </references>
      </pivotArea>
    </chartFormat>
    <chartFormat chart="10" format="78" series="1">
      <pivotArea type="data" outline="0" fieldPosition="0">
        <references count="2">
          <reference field="4294967294" count="1" selected="0">
            <x v="1"/>
          </reference>
          <reference field="12" count="1" selected="0">
            <x v="12"/>
          </reference>
        </references>
      </pivotArea>
    </chartFormat>
    <chartFormat chart="10" format="79" series="1">
      <pivotArea type="data" outline="0" fieldPosition="0">
        <references count="2">
          <reference field="4294967294" count="1" selected="0">
            <x v="1"/>
          </reference>
          <reference field="12" count="1" selected="0">
            <x v="13"/>
          </reference>
        </references>
      </pivotArea>
    </chartFormat>
    <chartFormat chart="10" format="80" series="1">
      <pivotArea type="data" outline="0" fieldPosition="0">
        <references count="2">
          <reference field="4294967294" count="1" selected="0">
            <x v="1"/>
          </reference>
          <reference field="12" count="1" selected="0">
            <x v="14"/>
          </reference>
        </references>
      </pivotArea>
    </chartFormat>
    <chartFormat chart="10" format="81" series="1">
      <pivotArea type="data" outline="0" fieldPosition="0">
        <references count="2">
          <reference field="4294967294" count="1" selected="0">
            <x v="1"/>
          </reference>
          <reference field="12" count="1" selected="0">
            <x v="15"/>
          </reference>
        </references>
      </pivotArea>
    </chartFormat>
    <chartFormat chart="10" format="82" series="1">
      <pivotArea type="data" outline="0" fieldPosition="0">
        <references count="2">
          <reference field="4294967294" count="1" selected="0">
            <x v="1"/>
          </reference>
          <reference field="12" count="1" selected="0">
            <x v="16"/>
          </reference>
        </references>
      </pivotArea>
    </chartFormat>
    <chartFormat chart="10" format="83" series="1">
      <pivotArea type="data" outline="0" fieldPosition="0">
        <references count="2">
          <reference field="4294967294" count="1" selected="0">
            <x v="1"/>
          </reference>
          <reference field="12" count="1" selected="0">
            <x v="17"/>
          </reference>
        </references>
      </pivotArea>
    </chartFormat>
    <chartFormat chart="10" format="84" series="1">
      <pivotArea type="data" outline="0" fieldPosition="0">
        <references count="2">
          <reference field="4294967294" count="1" selected="0">
            <x v="1"/>
          </reference>
          <reference field="12" count="1" selected="0">
            <x v="18"/>
          </reference>
        </references>
      </pivotArea>
    </chartFormat>
    <chartFormat chart="10" format="85" series="1">
      <pivotArea type="data" outline="0" fieldPosition="0">
        <references count="2">
          <reference field="4294967294" count="1" selected="0">
            <x v="1"/>
          </reference>
          <reference field="12" count="1" selected="0">
            <x v="0"/>
          </reference>
        </references>
      </pivotArea>
    </chartFormat>
    <chartFormat chart="10" format="86" series="1">
      <pivotArea type="data" outline="0" fieldPosition="0">
        <references count="2">
          <reference field="4294967294" count="1" selected="0">
            <x v="1"/>
          </reference>
          <reference field="12" count="1" selected="0">
            <x v="1"/>
          </reference>
        </references>
      </pivotArea>
    </chartFormat>
    <chartFormat chart="10" format="87" series="1">
      <pivotArea type="data" outline="0" fieldPosition="0">
        <references count="2">
          <reference field="4294967294" count="1" selected="0">
            <x v="1"/>
          </reference>
          <reference field="12" count="1" selected="0">
            <x v="2"/>
          </reference>
        </references>
      </pivotArea>
    </chartFormat>
    <chartFormat chart="10" format="88" series="1">
      <pivotArea type="data" outline="0" fieldPosition="0">
        <references count="2">
          <reference field="4294967294" count="1" selected="0">
            <x v="1"/>
          </reference>
          <reference field="12" count="1" selected="0">
            <x v="3"/>
          </reference>
        </references>
      </pivotArea>
    </chartFormat>
    <chartFormat chart="10" format="89" series="1">
      <pivotArea type="data" outline="0" fieldPosition="0">
        <references count="2">
          <reference field="4294967294" count="1" selected="0">
            <x v="1"/>
          </reference>
          <reference field="12" count="1" selected="0">
            <x v="4"/>
          </reference>
        </references>
      </pivotArea>
    </chartFormat>
    <chartFormat chart="10" format="90" series="1">
      <pivotArea type="data" outline="0" fieldPosition="0">
        <references count="2">
          <reference field="4294967294" count="1" selected="0">
            <x v="1"/>
          </reference>
          <reference field="12" count="1" selected="0">
            <x v="5"/>
          </reference>
        </references>
      </pivotArea>
    </chartFormat>
    <chartFormat chart="10" format="91" series="1">
      <pivotArea type="data" outline="0" fieldPosition="0">
        <references count="2">
          <reference field="4294967294" count="1" selected="0">
            <x v="1"/>
          </reference>
          <reference field="12" count="1" selected="0">
            <x v="6"/>
          </reference>
        </references>
      </pivotArea>
    </chartFormat>
    <chartFormat chart="10" format="92" series="1">
      <pivotArea type="data" outline="0" fieldPosition="0">
        <references count="2">
          <reference field="4294967294" count="1" selected="0">
            <x v="1"/>
          </reference>
          <reference field="12" count="1" selected="0">
            <x v="7"/>
          </reference>
        </references>
      </pivotArea>
    </chartFormat>
    <chartFormat chart="10" format="93" series="1">
      <pivotArea type="data" outline="0" fieldPosition="0">
        <references count="2">
          <reference field="4294967294" count="1" selected="0">
            <x v="1"/>
          </reference>
          <reference field="12" count="1" selected="0">
            <x v="8"/>
          </reference>
        </references>
      </pivotArea>
    </chartFormat>
    <chartFormat chart="14" format="123" series="1">
      <pivotArea type="data" outline="0" fieldPosition="0">
        <references count="2">
          <reference field="4294967294" count="1" selected="0">
            <x v="0"/>
          </reference>
          <reference field="12" count="1" selected="0">
            <x v="0"/>
          </reference>
        </references>
      </pivotArea>
    </chartFormat>
    <chartFormat chart="14" format="124" series="1">
      <pivotArea type="data" outline="0" fieldPosition="0">
        <references count="2">
          <reference field="4294967294" count="1" selected="0">
            <x v="1"/>
          </reference>
          <reference field="12" count="1" selected="0">
            <x v="0"/>
          </reference>
        </references>
      </pivotArea>
    </chartFormat>
    <chartFormat chart="14" format="125" series="1">
      <pivotArea type="data" outline="0" fieldPosition="0">
        <references count="2">
          <reference field="4294967294" count="1" selected="0">
            <x v="0"/>
          </reference>
          <reference field="12" count="1" selected="0">
            <x v="1"/>
          </reference>
        </references>
      </pivotArea>
    </chartFormat>
    <chartFormat chart="14" format="126" series="1">
      <pivotArea type="data" outline="0" fieldPosition="0">
        <references count="2">
          <reference field="4294967294" count="1" selected="0">
            <x v="1"/>
          </reference>
          <reference field="12" count="1" selected="0">
            <x v="1"/>
          </reference>
        </references>
      </pivotArea>
    </chartFormat>
    <chartFormat chart="14" format="127" series="1">
      <pivotArea type="data" outline="0" fieldPosition="0">
        <references count="2">
          <reference field="4294967294" count="1" selected="0">
            <x v="0"/>
          </reference>
          <reference field="12" count="1" selected="0">
            <x v="2"/>
          </reference>
        </references>
      </pivotArea>
    </chartFormat>
    <chartFormat chart="14" format="128" series="1">
      <pivotArea type="data" outline="0" fieldPosition="0">
        <references count="2">
          <reference field="4294967294" count="1" selected="0">
            <x v="1"/>
          </reference>
          <reference field="12" count="1" selected="0">
            <x v="2"/>
          </reference>
        </references>
      </pivotArea>
    </chartFormat>
    <chartFormat chart="14" format="129" series="1">
      <pivotArea type="data" outline="0" fieldPosition="0">
        <references count="2">
          <reference field="4294967294" count="1" selected="0">
            <x v="0"/>
          </reference>
          <reference field="12" count="1" selected="0">
            <x v="3"/>
          </reference>
        </references>
      </pivotArea>
    </chartFormat>
    <chartFormat chart="14" format="130" series="1">
      <pivotArea type="data" outline="0" fieldPosition="0">
        <references count="2">
          <reference field="4294967294" count="1" selected="0">
            <x v="1"/>
          </reference>
          <reference field="12" count="1" selected="0">
            <x v="3"/>
          </reference>
        </references>
      </pivotArea>
    </chartFormat>
    <chartFormat chart="14" format="131" series="1">
      <pivotArea type="data" outline="0" fieldPosition="0">
        <references count="2">
          <reference field="4294967294" count="1" selected="0">
            <x v="0"/>
          </reference>
          <reference field="12" count="1" selected="0">
            <x v="4"/>
          </reference>
        </references>
      </pivotArea>
    </chartFormat>
    <chartFormat chart="14" format="132" series="1">
      <pivotArea type="data" outline="0" fieldPosition="0">
        <references count="2">
          <reference field="4294967294" count="1" selected="0">
            <x v="1"/>
          </reference>
          <reference field="12" count="1" selected="0">
            <x v="4"/>
          </reference>
        </references>
      </pivotArea>
    </chartFormat>
    <chartFormat chart="14" format="133" series="1">
      <pivotArea type="data" outline="0" fieldPosition="0">
        <references count="2">
          <reference field="4294967294" count="1" selected="0">
            <x v="0"/>
          </reference>
          <reference field="12" count="1" selected="0">
            <x v="5"/>
          </reference>
        </references>
      </pivotArea>
    </chartFormat>
    <chartFormat chart="14" format="134" series="1">
      <pivotArea type="data" outline="0" fieldPosition="0">
        <references count="2">
          <reference field="4294967294" count="1" selected="0">
            <x v="1"/>
          </reference>
          <reference field="12" count="1" selected="0">
            <x v="5"/>
          </reference>
        </references>
      </pivotArea>
    </chartFormat>
    <chartFormat chart="14" format="135" series="1">
      <pivotArea type="data" outline="0" fieldPosition="0">
        <references count="2">
          <reference field="4294967294" count="1" selected="0">
            <x v="0"/>
          </reference>
          <reference field="12" count="1" selected="0">
            <x v="6"/>
          </reference>
        </references>
      </pivotArea>
    </chartFormat>
    <chartFormat chart="14" format="136" series="1">
      <pivotArea type="data" outline="0" fieldPosition="0">
        <references count="2">
          <reference field="4294967294" count="1" selected="0">
            <x v="1"/>
          </reference>
          <reference field="12" count="1" selected="0">
            <x v="6"/>
          </reference>
        </references>
      </pivotArea>
    </chartFormat>
    <chartFormat chart="14" format="137" series="1">
      <pivotArea type="data" outline="0" fieldPosition="0">
        <references count="2">
          <reference field="4294967294" count="1" selected="0">
            <x v="0"/>
          </reference>
          <reference field="12" count="1" selected="0">
            <x v="7"/>
          </reference>
        </references>
      </pivotArea>
    </chartFormat>
    <chartFormat chart="14" format="138" series="1">
      <pivotArea type="data" outline="0" fieldPosition="0">
        <references count="2">
          <reference field="4294967294" count="1" selected="0">
            <x v="1"/>
          </reference>
          <reference field="12" count="1" selected="0">
            <x v="7"/>
          </reference>
        </references>
      </pivotArea>
    </chartFormat>
    <chartFormat chart="14" format="139" series="1">
      <pivotArea type="data" outline="0" fieldPosition="0">
        <references count="2">
          <reference field="4294967294" count="1" selected="0">
            <x v="0"/>
          </reference>
          <reference field="12" count="1" selected="0">
            <x v="8"/>
          </reference>
        </references>
      </pivotArea>
    </chartFormat>
    <chartFormat chart="14" format="140" series="1">
      <pivotArea type="data" outline="0" fieldPosition="0">
        <references count="2">
          <reference field="4294967294" count="1" selected="0">
            <x v="1"/>
          </reference>
          <reference field="12" count="1" selected="0">
            <x v="8"/>
          </reference>
        </references>
      </pivotArea>
    </chartFormat>
    <chartFormat chart="14" format="141" series="1">
      <pivotArea type="data" outline="0" fieldPosition="0">
        <references count="2">
          <reference field="4294967294" count="1" selected="0">
            <x v="0"/>
          </reference>
          <reference field="12" count="1" selected="0">
            <x v="9"/>
          </reference>
        </references>
      </pivotArea>
    </chartFormat>
    <chartFormat chart="14" format="142" series="1">
      <pivotArea type="data" outline="0" fieldPosition="0">
        <references count="2">
          <reference field="4294967294" count="1" selected="0">
            <x v="1"/>
          </reference>
          <reference field="12" count="1" selected="0">
            <x v="9"/>
          </reference>
        </references>
      </pivotArea>
    </chartFormat>
    <chartFormat chart="14" format="143" series="1">
      <pivotArea type="data" outline="0" fieldPosition="0">
        <references count="2">
          <reference field="4294967294" count="1" selected="0">
            <x v="0"/>
          </reference>
          <reference field="12" count="1" selected="0">
            <x v="10"/>
          </reference>
        </references>
      </pivotArea>
    </chartFormat>
    <chartFormat chart="14" format="144" series="1">
      <pivotArea type="data" outline="0" fieldPosition="0">
        <references count="2">
          <reference field="4294967294" count="1" selected="0">
            <x v="1"/>
          </reference>
          <reference field="12" count="1" selected="0">
            <x v="10"/>
          </reference>
        </references>
      </pivotArea>
    </chartFormat>
    <chartFormat chart="14" format="145" series="1">
      <pivotArea type="data" outline="0" fieldPosition="0">
        <references count="2">
          <reference field="4294967294" count="1" selected="0">
            <x v="0"/>
          </reference>
          <reference field="12" count="1" selected="0">
            <x v="11"/>
          </reference>
        </references>
      </pivotArea>
    </chartFormat>
    <chartFormat chart="14" format="146" series="1">
      <pivotArea type="data" outline="0" fieldPosition="0">
        <references count="2">
          <reference field="4294967294" count="1" selected="0">
            <x v="1"/>
          </reference>
          <reference field="12" count="1" selected="0">
            <x v="11"/>
          </reference>
        </references>
      </pivotArea>
    </chartFormat>
    <chartFormat chart="14" format="147" series="1">
      <pivotArea type="data" outline="0" fieldPosition="0">
        <references count="2">
          <reference field="4294967294" count="1" selected="0">
            <x v="0"/>
          </reference>
          <reference field="12" count="1" selected="0">
            <x v="12"/>
          </reference>
        </references>
      </pivotArea>
    </chartFormat>
    <chartFormat chart="14" format="148" series="1">
      <pivotArea type="data" outline="0" fieldPosition="0">
        <references count="2">
          <reference field="4294967294" count="1" selected="0">
            <x v="1"/>
          </reference>
          <reference field="12" count="1" selected="0">
            <x v="12"/>
          </reference>
        </references>
      </pivotArea>
    </chartFormat>
    <chartFormat chart="14" format="149" series="1">
      <pivotArea type="data" outline="0" fieldPosition="0">
        <references count="2">
          <reference field="4294967294" count="1" selected="0">
            <x v="0"/>
          </reference>
          <reference field="12" count="1" selected="0">
            <x v="13"/>
          </reference>
        </references>
      </pivotArea>
    </chartFormat>
    <chartFormat chart="14" format="150" series="1">
      <pivotArea type="data" outline="0" fieldPosition="0">
        <references count="2">
          <reference field="4294967294" count="1" selected="0">
            <x v="1"/>
          </reference>
          <reference field="12" count="1" selected="0">
            <x v="13"/>
          </reference>
        </references>
      </pivotArea>
    </chartFormat>
    <chartFormat chart="14" format="151" series="1">
      <pivotArea type="data" outline="0" fieldPosition="0">
        <references count="2">
          <reference field="4294967294" count="1" selected="0">
            <x v="0"/>
          </reference>
          <reference field="12" count="1" selected="0">
            <x v="14"/>
          </reference>
        </references>
      </pivotArea>
    </chartFormat>
    <chartFormat chart="14" format="152" series="1">
      <pivotArea type="data" outline="0" fieldPosition="0">
        <references count="2">
          <reference field="4294967294" count="1" selected="0">
            <x v="1"/>
          </reference>
          <reference field="12" count="1" selected="0">
            <x v="14"/>
          </reference>
        </references>
      </pivotArea>
    </chartFormat>
    <chartFormat chart="14" format="153" series="1">
      <pivotArea type="data" outline="0" fieldPosition="0">
        <references count="2">
          <reference field="4294967294" count="1" selected="0">
            <x v="0"/>
          </reference>
          <reference field="12" count="1" selected="0">
            <x v="15"/>
          </reference>
        </references>
      </pivotArea>
    </chartFormat>
    <chartFormat chart="14" format="154" series="1">
      <pivotArea type="data" outline="0" fieldPosition="0">
        <references count="2">
          <reference field="4294967294" count="1" selected="0">
            <x v="1"/>
          </reference>
          <reference field="12" count="1" selected="0">
            <x v="15"/>
          </reference>
        </references>
      </pivotArea>
    </chartFormat>
    <chartFormat chart="14" format="155" series="1">
      <pivotArea type="data" outline="0" fieldPosition="0">
        <references count="2">
          <reference field="4294967294" count="1" selected="0">
            <x v="0"/>
          </reference>
          <reference field="12" count="1" selected="0">
            <x v="16"/>
          </reference>
        </references>
      </pivotArea>
    </chartFormat>
    <chartFormat chart="14" format="156" series="1">
      <pivotArea type="data" outline="0" fieldPosition="0">
        <references count="2">
          <reference field="4294967294" count="1" selected="0">
            <x v="1"/>
          </reference>
          <reference field="12" count="1" selected="0">
            <x v="16"/>
          </reference>
        </references>
      </pivotArea>
    </chartFormat>
    <chartFormat chart="14" format="157" series="1">
      <pivotArea type="data" outline="0" fieldPosition="0">
        <references count="2">
          <reference field="4294967294" count="1" selected="0">
            <x v="0"/>
          </reference>
          <reference field="12" count="1" selected="0">
            <x v="17"/>
          </reference>
        </references>
      </pivotArea>
    </chartFormat>
    <chartFormat chart="14" format="158" series="1">
      <pivotArea type="data" outline="0" fieldPosition="0">
        <references count="2">
          <reference field="4294967294" count="1" selected="0">
            <x v="1"/>
          </reference>
          <reference field="12" count="1" selected="0">
            <x v="17"/>
          </reference>
        </references>
      </pivotArea>
    </chartFormat>
    <chartFormat chart="14" format="159" series="1">
      <pivotArea type="data" outline="0" fieldPosition="0">
        <references count="2">
          <reference field="4294967294" count="1" selected="0">
            <x v="0"/>
          </reference>
          <reference field="12" count="1" selected="0">
            <x v="18"/>
          </reference>
        </references>
      </pivotArea>
    </chartFormat>
    <chartFormat chart="14" format="160" series="1">
      <pivotArea type="data" outline="0" fieldPosition="0">
        <references count="2">
          <reference field="4294967294" count="1" selected="0">
            <x v="1"/>
          </reference>
          <reference field="12" count="1" selected="0">
            <x v="18"/>
          </reference>
        </references>
      </pivotArea>
    </chartFormat>
    <chartFormat chart="16" format="137" series="1">
      <pivotArea type="data" outline="0" fieldPosition="0">
        <references count="2">
          <reference field="4294967294" count="1" selected="0">
            <x v="0"/>
          </reference>
          <reference field="12" count="1" selected="0">
            <x v="0"/>
          </reference>
        </references>
      </pivotArea>
    </chartFormat>
    <chartFormat chart="16" format="138" series="1">
      <pivotArea type="data" outline="0" fieldPosition="0">
        <references count="2">
          <reference field="4294967294" count="1" selected="0">
            <x v="1"/>
          </reference>
          <reference field="12" count="1" selected="0">
            <x v="0"/>
          </reference>
        </references>
      </pivotArea>
    </chartFormat>
    <chartFormat chart="16" format="139" series="1">
      <pivotArea type="data" outline="0" fieldPosition="0">
        <references count="2">
          <reference field="4294967294" count="1" selected="0">
            <x v="0"/>
          </reference>
          <reference field="12" count="1" selected="0">
            <x v="1"/>
          </reference>
        </references>
      </pivotArea>
    </chartFormat>
    <chartFormat chart="16" format="140" series="1">
      <pivotArea type="data" outline="0" fieldPosition="0">
        <references count="2">
          <reference field="4294967294" count="1" selected="0">
            <x v="1"/>
          </reference>
          <reference field="12" count="1" selected="0">
            <x v="1"/>
          </reference>
        </references>
      </pivotArea>
    </chartFormat>
    <chartFormat chart="16" format="141" series="1">
      <pivotArea type="data" outline="0" fieldPosition="0">
        <references count="2">
          <reference field="4294967294" count="1" selected="0">
            <x v="0"/>
          </reference>
          <reference field="12" count="1" selected="0">
            <x v="2"/>
          </reference>
        </references>
      </pivotArea>
    </chartFormat>
    <chartFormat chart="16" format="142" series="1">
      <pivotArea type="data" outline="0" fieldPosition="0">
        <references count="2">
          <reference field="4294967294" count="1" selected="0">
            <x v="1"/>
          </reference>
          <reference field="12" count="1" selected="0">
            <x v="2"/>
          </reference>
        </references>
      </pivotArea>
    </chartFormat>
    <chartFormat chart="16" format="143" series="1">
      <pivotArea type="data" outline="0" fieldPosition="0">
        <references count="2">
          <reference field="4294967294" count="1" selected="0">
            <x v="0"/>
          </reference>
          <reference field="12" count="1" selected="0">
            <x v="3"/>
          </reference>
        </references>
      </pivotArea>
    </chartFormat>
    <chartFormat chart="16" format="144" series="1">
      <pivotArea type="data" outline="0" fieldPosition="0">
        <references count="2">
          <reference field="4294967294" count="1" selected="0">
            <x v="1"/>
          </reference>
          <reference field="12" count="1" selected="0">
            <x v="3"/>
          </reference>
        </references>
      </pivotArea>
    </chartFormat>
    <chartFormat chart="16" format="145" series="1">
      <pivotArea type="data" outline="0" fieldPosition="0">
        <references count="2">
          <reference field="4294967294" count="1" selected="0">
            <x v="0"/>
          </reference>
          <reference field="12" count="1" selected="0">
            <x v="4"/>
          </reference>
        </references>
      </pivotArea>
    </chartFormat>
    <chartFormat chart="16" format="146" series="1">
      <pivotArea type="data" outline="0" fieldPosition="0">
        <references count="2">
          <reference field="4294967294" count="1" selected="0">
            <x v="1"/>
          </reference>
          <reference field="12" count="1" selected="0">
            <x v="4"/>
          </reference>
        </references>
      </pivotArea>
    </chartFormat>
    <chartFormat chart="16" format="147" series="1">
      <pivotArea type="data" outline="0" fieldPosition="0">
        <references count="2">
          <reference field="4294967294" count="1" selected="0">
            <x v="0"/>
          </reference>
          <reference field="12" count="1" selected="0">
            <x v="5"/>
          </reference>
        </references>
      </pivotArea>
    </chartFormat>
    <chartFormat chart="16" format="148" series="1">
      <pivotArea type="data" outline="0" fieldPosition="0">
        <references count="2">
          <reference field="4294967294" count="1" selected="0">
            <x v="1"/>
          </reference>
          <reference field="12" count="1" selected="0">
            <x v="5"/>
          </reference>
        </references>
      </pivotArea>
    </chartFormat>
    <chartFormat chart="16" format="149" series="1">
      <pivotArea type="data" outline="0" fieldPosition="0">
        <references count="2">
          <reference field="4294967294" count="1" selected="0">
            <x v="0"/>
          </reference>
          <reference field="12" count="1" selected="0">
            <x v="6"/>
          </reference>
        </references>
      </pivotArea>
    </chartFormat>
    <chartFormat chart="16" format="150" series="1">
      <pivotArea type="data" outline="0" fieldPosition="0">
        <references count="2">
          <reference field="4294967294" count="1" selected="0">
            <x v="1"/>
          </reference>
          <reference field="12" count="1" selected="0">
            <x v="6"/>
          </reference>
        </references>
      </pivotArea>
    </chartFormat>
    <chartFormat chart="16" format="151" series="1">
      <pivotArea type="data" outline="0" fieldPosition="0">
        <references count="2">
          <reference field="4294967294" count="1" selected="0">
            <x v="0"/>
          </reference>
          <reference field="12" count="1" selected="0">
            <x v="7"/>
          </reference>
        </references>
      </pivotArea>
    </chartFormat>
    <chartFormat chart="16" format="152" series="1">
      <pivotArea type="data" outline="0" fieldPosition="0">
        <references count="2">
          <reference field="4294967294" count="1" selected="0">
            <x v="1"/>
          </reference>
          <reference field="12" count="1" selected="0">
            <x v="7"/>
          </reference>
        </references>
      </pivotArea>
    </chartFormat>
    <chartFormat chart="16" format="153" series="1">
      <pivotArea type="data" outline="0" fieldPosition="0">
        <references count="2">
          <reference field="4294967294" count="1" selected="0">
            <x v="0"/>
          </reference>
          <reference field="12" count="1" selected="0">
            <x v="8"/>
          </reference>
        </references>
      </pivotArea>
    </chartFormat>
    <chartFormat chart="16" format="154" series="1">
      <pivotArea type="data" outline="0" fieldPosition="0">
        <references count="2">
          <reference field="4294967294" count="1" selected="0">
            <x v="1"/>
          </reference>
          <reference field="12" count="1" selected="0">
            <x v="8"/>
          </reference>
        </references>
      </pivotArea>
    </chartFormat>
    <chartFormat chart="16" format="155" series="1">
      <pivotArea type="data" outline="0" fieldPosition="0">
        <references count="2">
          <reference field="4294967294" count="1" selected="0">
            <x v="0"/>
          </reference>
          <reference field="12" count="1" selected="0">
            <x v="9"/>
          </reference>
        </references>
      </pivotArea>
    </chartFormat>
    <chartFormat chart="16" format="156" series="1">
      <pivotArea type="data" outline="0" fieldPosition="0">
        <references count="2">
          <reference field="4294967294" count="1" selected="0">
            <x v="1"/>
          </reference>
          <reference field="12" count="1" selected="0">
            <x v="9"/>
          </reference>
        </references>
      </pivotArea>
    </chartFormat>
    <chartFormat chart="16" format="157" series="1">
      <pivotArea type="data" outline="0" fieldPosition="0">
        <references count="2">
          <reference field="4294967294" count="1" selected="0">
            <x v="0"/>
          </reference>
          <reference field="12" count="1" selected="0">
            <x v="10"/>
          </reference>
        </references>
      </pivotArea>
    </chartFormat>
    <chartFormat chart="16" format="158" series="1">
      <pivotArea type="data" outline="0" fieldPosition="0">
        <references count="2">
          <reference field="4294967294" count="1" selected="0">
            <x v="1"/>
          </reference>
          <reference field="12" count="1" selected="0">
            <x v="10"/>
          </reference>
        </references>
      </pivotArea>
    </chartFormat>
    <chartFormat chart="16" format="159" series="1">
      <pivotArea type="data" outline="0" fieldPosition="0">
        <references count="2">
          <reference field="4294967294" count="1" selected="0">
            <x v="0"/>
          </reference>
          <reference field="12" count="1" selected="0">
            <x v="11"/>
          </reference>
        </references>
      </pivotArea>
    </chartFormat>
    <chartFormat chart="16" format="160" series="1">
      <pivotArea type="data" outline="0" fieldPosition="0">
        <references count="2">
          <reference field="4294967294" count="1" selected="0">
            <x v="1"/>
          </reference>
          <reference field="12" count="1" selected="0">
            <x v="11"/>
          </reference>
        </references>
      </pivotArea>
    </chartFormat>
    <chartFormat chart="16" format="161" series="1">
      <pivotArea type="data" outline="0" fieldPosition="0">
        <references count="2">
          <reference field="4294967294" count="1" selected="0">
            <x v="0"/>
          </reference>
          <reference field="12" count="1" selected="0">
            <x v="12"/>
          </reference>
        </references>
      </pivotArea>
    </chartFormat>
    <chartFormat chart="16" format="162" series="1">
      <pivotArea type="data" outline="0" fieldPosition="0">
        <references count="2">
          <reference field="4294967294" count="1" selected="0">
            <x v="1"/>
          </reference>
          <reference field="12" count="1" selected="0">
            <x v="12"/>
          </reference>
        </references>
      </pivotArea>
    </chartFormat>
    <chartFormat chart="16" format="163" series="1">
      <pivotArea type="data" outline="0" fieldPosition="0">
        <references count="2">
          <reference field="4294967294" count="1" selected="0">
            <x v="0"/>
          </reference>
          <reference field="12" count="1" selected="0">
            <x v="13"/>
          </reference>
        </references>
      </pivotArea>
    </chartFormat>
    <chartFormat chart="16" format="164" series="1">
      <pivotArea type="data" outline="0" fieldPosition="0">
        <references count="2">
          <reference field="4294967294" count="1" selected="0">
            <x v="1"/>
          </reference>
          <reference field="12" count="1" selected="0">
            <x v="13"/>
          </reference>
        </references>
      </pivotArea>
    </chartFormat>
    <chartFormat chart="16" format="165" series="1">
      <pivotArea type="data" outline="0" fieldPosition="0">
        <references count="2">
          <reference field="4294967294" count="1" selected="0">
            <x v="0"/>
          </reference>
          <reference field="12" count="1" selected="0">
            <x v="14"/>
          </reference>
        </references>
      </pivotArea>
    </chartFormat>
    <chartFormat chart="16" format="166" series="1">
      <pivotArea type="data" outline="0" fieldPosition="0">
        <references count="2">
          <reference field="4294967294" count="1" selected="0">
            <x v="1"/>
          </reference>
          <reference field="12" count="1" selected="0">
            <x v="14"/>
          </reference>
        </references>
      </pivotArea>
    </chartFormat>
    <chartFormat chart="16" format="167" series="1">
      <pivotArea type="data" outline="0" fieldPosition="0">
        <references count="2">
          <reference field="4294967294" count="1" selected="0">
            <x v="0"/>
          </reference>
          <reference field="12" count="1" selected="0">
            <x v="15"/>
          </reference>
        </references>
      </pivotArea>
    </chartFormat>
    <chartFormat chart="16" format="168" series="1">
      <pivotArea type="data" outline="0" fieldPosition="0">
        <references count="2">
          <reference field="4294967294" count="1" selected="0">
            <x v="1"/>
          </reference>
          <reference field="12" count="1" selected="0">
            <x v="15"/>
          </reference>
        </references>
      </pivotArea>
    </chartFormat>
    <chartFormat chart="16" format="169" series="1">
      <pivotArea type="data" outline="0" fieldPosition="0">
        <references count="2">
          <reference field="4294967294" count="1" selected="0">
            <x v="0"/>
          </reference>
          <reference field="12" count="1" selected="0">
            <x v="16"/>
          </reference>
        </references>
      </pivotArea>
    </chartFormat>
    <chartFormat chart="16" format="170" series="1">
      <pivotArea type="data" outline="0" fieldPosition="0">
        <references count="2">
          <reference field="4294967294" count="1" selected="0">
            <x v="1"/>
          </reference>
          <reference field="12" count="1" selected="0">
            <x v="16"/>
          </reference>
        </references>
      </pivotArea>
    </chartFormat>
    <chartFormat chart="16" format="171" series="1">
      <pivotArea type="data" outline="0" fieldPosition="0">
        <references count="2">
          <reference field="4294967294" count="1" selected="0">
            <x v="0"/>
          </reference>
          <reference field="12" count="1" selected="0">
            <x v="17"/>
          </reference>
        </references>
      </pivotArea>
    </chartFormat>
    <chartFormat chart="16" format="172" series="1">
      <pivotArea type="data" outline="0" fieldPosition="0">
        <references count="2">
          <reference field="4294967294" count="1" selected="0">
            <x v="1"/>
          </reference>
          <reference field="12" count="1" selected="0">
            <x v="17"/>
          </reference>
        </references>
      </pivotArea>
    </chartFormat>
    <chartFormat chart="16" format="173" series="1">
      <pivotArea type="data" outline="0" fieldPosition="0">
        <references count="2">
          <reference field="4294967294" count="1" selected="0">
            <x v="0"/>
          </reference>
          <reference field="12" count="1" selected="0">
            <x v="18"/>
          </reference>
        </references>
      </pivotArea>
    </chartFormat>
    <chartFormat chart="16" format="174" series="1">
      <pivotArea type="data" outline="0" fieldPosition="0">
        <references count="2">
          <reference field="4294967294" count="1" selected="0">
            <x v="1"/>
          </reference>
          <reference field="12" count="1" selected="0">
            <x v="1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34">
  <location ref="A98:C115" firstHeaderRow="1" firstDataRow="1" firstDataCol="0"/>
  <pivotFields count="20">
    <pivotField showAll="0" defaultSubtotal="0"/>
    <pivotField numFmtId="14"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pivotField showAll="0" defaultSubtotal="0"/>
    <pivotField showAll="0" defaultSubtotal="0"/>
    <pivotField showAll="0" defaultSubtotal="0"/>
    <pivotField showAll="0" defaultSubtotal="0"/>
    <pivotField showAll="0" sortType="descending" defaultSubtotal="0">
      <items count="2">
        <item x="1"/>
        <item x="0"/>
      </items>
    </pivotField>
    <pivotField showAll="0" defaultSubtotal="0">
      <items count="9">
        <item m="1" x="6"/>
        <item x="2"/>
        <item x="4"/>
        <item x="5"/>
        <item x="3"/>
        <item m="1" x="7"/>
        <item x="1"/>
        <item x="0"/>
        <item m="1" x="8"/>
      </items>
    </pivotField>
    <pivotField showAll="0" defaultSubtotal="0">
      <items count="17">
        <item x="6"/>
        <item x="0"/>
        <item x="1"/>
        <item x="9"/>
        <item x="15"/>
        <item x="2"/>
        <item x="13"/>
        <item x="4"/>
        <item x="7"/>
        <item x="5"/>
        <item x="10"/>
        <item x="11"/>
        <item x="12"/>
        <item x="16"/>
        <item x="14"/>
        <item x="8"/>
        <item x="3"/>
      </items>
    </pivotField>
    <pivotField showAll="0" defaultSubtotal="0"/>
    <pivotField showAll="0" defaultSubtotal="0"/>
    <pivotField showAll="0" defaultSubtotal="0">
      <items count="19">
        <item x="11"/>
        <item x="17"/>
        <item x="7"/>
        <item x="5"/>
        <item x="4"/>
        <item x="0"/>
        <item x="8"/>
        <item x="1"/>
        <item x="14"/>
        <item x="2"/>
        <item x="3"/>
        <item x="9"/>
        <item x="6"/>
        <item x="13"/>
        <item x="16"/>
        <item x="18"/>
        <item x="15"/>
        <item x="10"/>
        <item x="12"/>
      </items>
    </pivotField>
    <pivotField showAll="0" defaultSubtotal="0"/>
    <pivotField numFmtId="8" showAll="0" defaultSubtotal="0"/>
    <pivotField numFmtId="8" showAll="0" defaultSubtotal="0"/>
    <pivotField numFmtId="8" showAll="0" defaultSubtotal="0"/>
    <pivotField numFmtId="8" showAll="0" defaultSubtotal="0"/>
    <pivotField numFmtId="8" showAll="0" defaultSubtotal="0">
      <items count="22">
        <item x="7"/>
        <item x="5"/>
        <item x="18"/>
        <item x="3"/>
        <item x="17"/>
        <item x="15"/>
        <item x="21"/>
        <item x="19"/>
        <item x="12"/>
        <item x="4"/>
        <item x="10"/>
        <item x="1"/>
        <item x="2"/>
        <item x="6"/>
        <item x="0"/>
        <item x="8"/>
        <item x="14"/>
        <item x="16"/>
        <item x="11"/>
        <item x="9"/>
        <item x="13"/>
        <item x="20"/>
      </items>
    </pivotField>
    <pivotField showAll="0" defaultSubtotal="0">
      <items count="3">
        <item x="0"/>
        <item x="1"/>
        <item x="2"/>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6" name="PivotTable3"/>
    <pivotTable tabId="6" name="PivotTable2"/>
    <pivotTable tabId="6" name="PivotTable1"/>
    <pivotTable tabId="6" name="PivotTable4"/>
    <pivotTable tabId="6" name="PivotTable5"/>
  </pivotTables>
  <data>
    <tabular pivotCacheId="1">
      <items count="17">
        <i x="6" s="1"/>
        <i x="0" s="1"/>
        <i x="1" s="1"/>
        <i x="9" s="1"/>
        <i x="15" s="1"/>
        <i x="2" s="1"/>
        <i x="13" s="1"/>
        <i x="4" s="1"/>
        <i x="7" s="1"/>
        <i x="5" s="1"/>
        <i x="10" s="1"/>
        <i x="11" s="1"/>
        <i x="12" s="1"/>
        <i x="16" s="1"/>
        <i x="14" s="1"/>
        <i x="8"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_Description" sourceName="Product_Description">
  <pivotTables>
    <pivotTable tabId="6" name="PivotTable2"/>
    <pivotTable tabId="6" name="PivotTable3"/>
    <pivotTable tabId="6" name="PivotTable1"/>
    <pivotTable tabId="6" name="PivotTable4"/>
    <pivotTable tabId="6" name="PivotTable5"/>
  </pivotTables>
  <data>
    <tabular pivotCacheId="1">
      <items count="19">
        <i x="11" s="1"/>
        <i x="17" s="1"/>
        <i x="7" s="1"/>
        <i x="5" s="1"/>
        <i x="4" s="1"/>
        <i x="0" s="1"/>
        <i x="8" s="1"/>
        <i x="1" s="1"/>
        <i x="14" s="1"/>
        <i x="2" s="1"/>
        <i x="3" s="1"/>
        <i x="9" s="1"/>
        <i x="6" s="1"/>
        <i x="13" s="1"/>
        <i x="16" s="1"/>
        <i x="18" s="1"/>
        <i x="15" s="1"/>
        <i x="10" s="1"/>
        <i x="1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ustomer_Gender" sourceName="Customer_Gender">
  <pivotTables>
    <pivotTable tabId="6" name="PivotTable2"/>
    <pivotTable tabId="6" name="PivotTable1"/>
    <pivotTable tabId="6" name="PivotTable3"/>
    <pivotTable tabId="6" name="PivotTable4"/>
    <pivotTable tabId="6" name="PivotTable5"/>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_Description" cache="Slicer_Product_Description" caption="Product_Description" rowHeight="241300"/>
  <slicer name="Customer_Gender" cache="Slicer_Customer_Gender" caption="Customer_Gender"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tate" cache="Slicer_State" caption="State" style="Slicer Style 1" rowHeight="241300"/>
  <slicer name="Product_Description 1" cache="Slicer_Product_Description" caption="Product_Description" startItem="6" style="Slicer Style 1" rowHeight="241300"/>
  <slicer name="Customer_Gender 1" cache="Slicer_Customer_Gender" caption="Customer_Gender" style="Slicer Style 1" rowHeight="241300"/>
</slicers>
</file>

<file path=xl/tables/table1.xml><?xml version="1.0" encoding="utf-8"?>
<table xmlns="http://schemas.openxmlformats.org/spreadsheetml/2006/main" id="1" name="Table1" displayName="Table1" ref="A1:S90" totalsRowShown="0" headerRowDxfId="9">
  <autoFilter ref="A1:S90">
    <filterColumn colId="8">
      <filters>
        <filter val="United States"/>
      </filters>
    </filterColumn>
  </autoFilter>
  <sortState ref="A2:S89">
    <sortCondition ref="I1:I90"/>
  </sortState>
  <tableColumns count="19">
    <tableColumn id="1" name="Sales_Order #" dataDxfId="8"/>
    <tableColumn id="2" name="Date" dataDxfId="7"/>
    <tableColumn id="3" name="Day"/>
    <tableColumn id="4" name="Month"/>
    <tableColumn id="5" name="Year"/>
    <tableColumn id="6" name="Customer_Age"/>
    <tableColumn id="7" name="Age_Group" dataDxfId="6"/>
    <tableColumn id="8" name="Customer_Gender"/>
    <tableColumn id="9" name="Country"/>
    <tableColumn id="10" name="State"/>
    <tableColumn id="11" name="Product_Category"/>
    <tableColumn id="12" name="Sub_Category"/>
    <tableColumn id="13" name="Product_Description" dataDxfId="5"/>
    <tableColumn id="14" name="Order_Quantity"/>
    <tableColumn id="15" name=" Unit_Cost " dataDxfId="4"/>
    <tableColumn id="16" name=" Unit_Price " dataDxfId="3"/>
    <tableColumn id="17" name=" Profit " dataDxfId="2"/>
    <tableColumn id="18" name=" Cost " dataDxfId="1">
      <calculatedColumnFormula>N2*O2</calculatedColumnFormula>
    </tableColumn>
    <tableColumn id="19" name="Revenue" dataDxfId="0">
      <calculatedColumnFormula>N2*P2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2013 - 2022"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0"/>
  <sheetViews>
    <sheetView workbookViewId="0">
      <selection activeCell="J16" sqref="J16"/>
    </sheetView>
  </sheetViews>
  <sheetFormatPr defaultRowHeight="15" x14ac:dyDescent="0.25"/>
  <cols>
    <col min="1" max="1" width="13.28515625" bestFit="1" customWidth="1"/>
    <col min="2" max="2" width="10.7109375" bestFit="1" customWidth="1"/>
    <col min="4" max="4" width="10.140625" bestFit="1" customWidth="1"/>
    <col min="7" max="7" width="19.7109375" style="8" bestFit="1" customWidth="1"/>
    <col min="9" max="9" width="15.42578125" bestFit="1" customWidth="1"/>
    <col min="10" max="10" width="19.85546875" bestFit="1" customWidth="1"/>
    <col min="12" max="12" width="14.85546875" bestFit="1" customWidth="1"/>
    <col min="13" max="13" width="25" bestFit="1" customWidth="1"/>
    <col min="15" max="15" width="10.42578125" bestFit="1" customWidth="1"/>
    <col min="16" max="16" width="11" bestFit="1" customWidth="1"/>
    <col min="17" max="18" width="9.85546875" bestFit="1" customWidth="1"/>
    <col min="19" max="19" width="10.85546875" bestFit="1" customWidth="1"/>
  </cols>
  <sheetData>
    <row r="1" spans="1:19" s="4" customFormat="1" x14ac:dyDescent="0.25">
      <c r="A1" s="4" t="s">
        <v>0</v>
      </c>
      <c r="B1" s="4" t="s">
        <v>1</v>
      </c>
      <c r="C1" s="4" t="s">
        <v>2</v>
      </c>
      <c r="D1" s="4" t="s">
        <v>3</v>
      </c>
      <c r="E1" s="4" t="s">
        <v>4</v>
      </c>
      <c r="F1" s="4" t="s">
        <v>5</v>
      </c>
      <c r="G1" s="7" t="s">
        <v>6</v>
      </c>
      <c r="H1" s="4" t="s">
        <v>7</v>
      </c>
      <c r="I1" s="4" t="s">
        <v>8</v>
      </c>
      <c r="J1" s="4" t="s">
        <v>9</v>
      </c>
      <c r="K1" s="4" t="s">
        <v>10</v>
      </c>
      <c r="L1" s="4" t="s">
        <v>11</v>
      </c>
      <c r="M1" s="6" t="s">
        <v>12</v>
      </c>
      <c r="N1" s="4" t="s">
        <v>13</v>
      </c>
      <c r="O1" s="4" t="s">
        <v>14</v>
      </c>
      <c r="P1" s="4" t="s">
        <v>15</v>
      </c>
      <c r="Q1" s="4" t="s">
        <v>16</v>
      </c>
      <c r="R1" s="4" t="s">
        <v>17</v>
      </c>
      <c r="S1" s="4" t="s">
        <v>18</v>
      </c>
    </row>
    <row r="2" spans="1:19" x14ac:dyDescent="0.25">
      <c r="A2" s="3" t="s">
        <v>19</v>
      </c>
      <c r="B2" s="1">
        <v>44531</v>
      </c>
      <c r="C2">
        <v>1</v>
      </c>
      <c r="D2" t="s">
        <v>20</v>
      </c>
      <c r="E2">
        <v>2021</v>
      </c>
      <c r="F2">
        <v>39</v>
      </c>
      <c r="G2" s="8" t="s">
        <v>21</v>
      </c>
      <c r="H2" t="s">
        <v>22</v>
      </c>
      <c r="I2" t="s">
        <v>23</v>
      </c>
      <c r="J2" t="s">
        <v>24</v>
      </c>
      <c r="K2" t="s">
        <v>25</v>
      </c>
      <c r="L2" t="s">
        <v>26</v>
      </c>
      <c r="M2" s="5" t="s">
        <v>27</v>
      </c>
      <c r="N2">
        <v>4</v>
      </c>
      <c r="O2" s="2">
        <v>1252</v>
      </c>
      <c r="P2" s="2">
        <v>2295</v>
      </c>
      <c r="Q2" s="2">
        <v>4172</v>
      </c>
      <c r="R2" s="2">
        <f>N2*O2</f>
        <v>5008</v>
      </c>
      <c r="S2" s="2">
        <f>N2*P2</f>
        <v>9180</v>
      </c>
    </row>
    <row r="3" spans="1:19" x14ac:dyDescent="0.25">
      <c r="A3" s="3" t="s">
        <v>19</v>
      </c>
      <c r="B3" s="1">
        <v>44531</v>
      </c>
      <c r="C3">
        <v>1</v>
      </c>
      <c r="D3" t="s">
        <v>20</v>
      </c>
      <c r="E3">
        <v>2021</v>
      </c>
      <c r="F3">
        <v>44</v>
      </c>
      <c r="G3" s="8" t="s">
        <v>21</v>
      </c>
      <c r="H3" t="s">
        <v>28</v>
      </c>
      <c r="I3" t="s">
        <v>29</v>
      </c>
      <c r="J3" t="s">
        <v>30</v>
      </c>
      <c r="K3" t="s">
        <v>25</v>
      </c>
      <c r="L3" t="s">
        <v>26</v>
      </c>
      <c r="M3" s="5" t="s">
        <v>31</v>
      </c>
      <c r="N3">
        <v>1</v>
      </c>
      <c r="O3" s="2">
        <v>1266</v>
      </c>
      <c r="P3" s="2">
        <v>2320</v>
      </c>
      <c r="Q3" s="2">
        <v>1054</v>
      </c>
      <c r="R3" s="2">
        <f t="shared" ref="R3:R67" si="0">N3*O3</f>
        <v>1266</v>
      </c>
      <c r="S3" s="2">
        <f t="shared" ref="S3:S67" si="1">N3*P3</f>
        <v>2320</v>
      </c>
    </row>
    <row r="4" spans="1:19" x14ac:dyDescent="0.25">
      <c r="A4" s="3" t="s">
        <v>32</v>
      </c>
      <c r="B4" s="1">
        <v>44532</v>
      </c>
      <c r="C4">
        <v>2</v>
      </c>
      <c r="D4" t="s">
        <v>20</v>
      </c>
      <c r="E4">
        <v>2021</v>
      </c>
      <c r="F4">
        <v>37</v>
      </c>
      <c r="G4" s="8" t="s">
        <v>21</v>
      </c>
      <c r="H4" t="s">
        <v>28</v>
      </c>
      <c r="I4" t="s">
        <v>33</v>
      </c>
      <c r="J4" t="s">
        <v>24</v>
      </c>
      <c r="K4" t="s">
        <v>25</v>
      </c>
      <c r="L4" t="s">
        <v>26</v>
      </c>
      <c r="M4" s="5" t="s">
        <v>34</v>
      </c>
      <c r="N4">
        <v>2</v>
      </c>
      <c r="O4" s="2">
        <v>420</v>
      </c>
      <c r="P4" s="2">
        <v>769</v>
      </c>
      <c r="Q4" s="2">
        <v>698</v>
      </c>
      <c r="R4" s="2">
        <f t="shared" si="0"/>
        <v>840</v>
      </c>
      <c r="S4" s="2">
        <f t="shared" si="1"/>
        <v>1538</v>
      </c>
    </row>
    <row r="5" spans="1:19" x14ac:dyDescent="0.25">
      <c r="A5" s="3" t="s">
        <v>35</v>
      </c>
      <c r="B5" s="1">
        <v>44532</v>
      </c>
      <c r="C5">
        <v>2</v>
      </c>
      <c r="D5" t="s">
        <v>20</v>
      </c>
      <c r="E5">
        <v>2021</v>
      </c>
      <c r="F5">
        <v>31</v>
      </c>
      <c r="G5" s="8" t="s">
        <v>36</v>
      </c>
      <c r="H5" t="s">
        <v>22</v>
      </c>
      <c r="I5" t="s">
        <v>37</v>
      </c>
      <c r="J5" t="s">
        <v>38</v>
      </c>
      <c r="K5" t="s">
        <v>25</v>
      </c>
      <c r="L5" t="s">
        <v>26</v>
      </c>
      <c r="M5" s="5" t="s">
        <v>39</v>
      </c>
      <c r="N5">
        <v>1</v>
      </c>
      <c r="O5" s="2">
        <v>420</v>
      </c>
      <c r="P5" s="2">
        <v>769</v>
      </c>
      <c r="Q5" s="2">
        <v>349</v>
      </c>
      <c r="R5" s="2">
        <f t="shared" si="0"/>
        <v>420</v>
      </c>
      <c r="S5" s="2">
        <f t="shared" si="1"/>
        <v>769</v>
      </c>
    </row>
    <row r="6" spans="1:19" x14ac:dyDescent="0.25">
      <c r="A6" s="3" t="s">
        <v>40</v>
      </c>
      <c r="B6" s="1">
        <v>44533</v>
      </c>
      <c r="C6">
        <v>3</v>
      </c>
      <c r="D6" t="s">
        <v>20</v>
      </c>
      <c r="E6">
        <v>2021</v>
      </c>
      <c r="F6">
        <v>37</v>
      </c>
      <c r="G6" s="8" t="s">
        <v>21</v>
      </c>
      <c r="H6" t="s">
        <v>22</v>
      </c>
      <c r="I6" t="s">
        <v>41</v>
      </c>
      <c r="J6" t="s">
        <v>24</v>
      </c>
      <c r="K6" t="s">
        <v>25</v>
      </c>
      <c r="L6" t="s">
        <v>26</v>
      </c>
      <c r="M6" s="5" t="s">
        <v>27</v>
      </c>
      <c r="N6">
        <v>2</v>
      </c>
      <c r="O6" s="2">
        <v>0</v>
      </c>
      <c r="P6" s="2">
        <v>2295</v>
      </c>
      <c r="Q6" s="2">
        <v>2086</v>
      </c>
      <c r="R6" s="2">
        <f t="shared" si="0"/>
        <v>0</v>
      </c>
      <c r="S6" s="2">
        <f t="shared" si="1"/>
        <v>4590</v>
      </c>
    </row>
    <row r="7" spans="1:19" x14ac:dyDescent="0.25">
      <c r="A7" s="3" t="s">
        <v>42</v>
      </c>
      <c r="B7" s="1">
        <v>44533</v>
      </c>
      <c r="C7">
        <v>3</v>
      </c>
      <c r="D7" t="s">
        <v>20</v>
      </c>
      <c r="E7">
        <v>2021</v>
      </c>
      <c r="F7">
        <v>24</v>
      </c>
      <c r="G7" s="8" t="s">
        <v>43</v>
      </c>
      <c r="H7" t="s">
        <v>22</v>
      </c>
      <c r="I7" t="s">
        <v>29</v>
      </c>
      <c r="J7" t="s">
        <v>30</v>
      </c>
      <c r="K7" t="s">
        <v>25</v>
      </c>
      <c r="L7" t="s">
        <v>26</v>
      </c>
      <c r="M7" s="5" t="s">
        <v>44</v>
      </c>
      <c r="N7">
        <v>1</v>
      </c>
      <c r="O7" s="2">
        <v>1252</v>
      </c>
      <c r="P7" s="2">
        <v>2295</v>
      </c>
      <c r="Q7" s="2">
        <v>1043</v>
      </c>
      <c r="R7" s="2">
        <f t="shared" si="0"/>
        <v>1252</v>
      </c>
      <c r="S7" s="2">
        <f t="shared" si="1"/>
        <v>2295</v>
      </c>
    </row>
    <row r="8" spans="1:19" x14ac:dyDescent="0.25">
      <c r="A8" s="3" t="s">
        <v>45</v>
      </c>
      <c r="B8" s="1">
        <v>44533</v>
      </c>
      <c r="C8">
        <v>3</v>
      </c>
      <c r="D8" t="s">
        <v>20</v>
      </c>
      <c r="E8">
        <v>2021</v>
      </c>
      <c r="F8">
        <v>37</v>
      </c>
      <c r="G8" s="8" t="s">
        <v>21</v>
      </c>
      <c r="H8" t="s">
        <v>28</v>
      </c>
      <c r="I8" t="s">
        <v>46</v>
      </c>
      <c r="J8" t="s">
        <v>47</v>
      </c>
      <c r="K8" t="s">
        <v>25</v>
      </c>
      <c r="L8" t="s">
        <v>26</v>
      </c>
      <c r="M8" s="5" t="s">
        <v>27</v>
      </c>
      <c r="N8">
        <v>1</v>
      </c>
      <c r="O8" s="2">
        <v>1252</v>
      </c>
      <c r="P8" s="2">
        <v>2295</v>
      </c>
      <c r="Q8" s="2">
        <v>1043</v>
      </c>
      <c r="R8" s="2">
        <f t="shared" si="0"/>
        <v>1252</v>
      </c>
      <c r="S8" s="2">
        <f t="shared" si="1"/>
        <v>2295</v>
      </c>
    </row>
    <row r="9" spans="1:19" s="9" customFormat="1" x14ac:dyDescent="0.25">
      <c r="A9" s="12" t="s">
        <v>45</v>
      </c>
      <c r="B9" s="13">
        <v>44533</v>
      </c>
      <c r="C9" s="9">
        <v>3</v>
      </c>
      <c r="D9" s="9" t="s">
        <v>20</v>
      </c>
      <c r="E9" s="9">
        <v>2021</v>
      </c>
      <c r="F9" s="9">
        <v>37</v>
      </c>
      <c r="G9" s="14" t="s">
        <v>21</v>
      </c>
      <c r="H9" s="9" t="s">
        <v>28</v>
      </c>
      <c r="I9" s="9" t="s">
        <v>23</v>
      </c>
      <c r="J9" s="9" t="s">
        <v>47</v>
      </c>
      <c r="K9" s="9" t="s">
        <v>25</v>
      </c>
      <c r="L9" s="9" t="s">
        <v>26</v>
      </c>
      <c r="M9" s="10" t="s">
        <v>27</v>
      </c>
      <c r="N9" s="9">
        <v>1</v>
      </c>
      <c r="O9" s="11">
        <v>1252</v>
      </c>
      <c r="P9" s="11">
        <v>2295</v>
      </c>
      <c r="Q9" s="11">
        <v>1043</v>
      </c>
      <c r="R9" s="11">
        <f>N9*O9</f>
        <v>1252</v>
      </c>
      <c r="S9" s="11">
        <f>N9*P9</f>
        <v>2295</v>
      </c>
    </row>
    <row r="10" spans="1:19" x14ac:dyDescent="0.25">
      <c r="A10" s="3" t="s">
        <v>48</v>
      </c>
      <c r="B10" s="1">
        <v>44534</v>
      </c>
      <c r="C10">
        <v>4</v>
      </c>
      <c r="D10" t="s">
        <v>20</v>
      </c>
      <c r="E10">
        <v>2021</v>
      </c>
      <c r="F10">
        <v>31</v>
      </c>
      <c r="G10" s="8" t="s">
        <v>36</v>
      </c>
      <c r="H10" t="s">
        <v>22</v>
      </c>
      <c r="I10" t="s">
        <v>37</v>
      </c>
      <c r="J10" t="s">
        <v>38</v>
      </c>
      <c r="K10" t="s">
        <v>25</v>
      </c>
      <c r="L10" t="s">
        <v>26</v>
      </c>
      <c r="M10" s="5" t="s">
        <v>39</v>
      </c>
      <c r="N10">
        <v>4</v>
      </c>
      <c r="O10" s="2">
        <v>420</v>
      </c>
      <c r="P10" s="2">
        <v>0</v>
      </c>
      <c r="Q10" s="2">
        <v>1396</v>
      </c>
      <c r="R10" s="2">
        <f t="shared" si="0"/>
        <v>1680</v>
      </c>
      <c r="S10" s="2">
        <f t="shared" si="1"/>
        <v>0</v>
      </c>
    </row>
    <row r="11" spans="1:19" x14ac:dyDescent="0.25">
      <c r="A11" s="3" t="s">
        <v>49</v>
      </c>
      <c r="B11" s="1">
        <v>44535</v>
      </c>
      <c r="C11">
        <v>5</v>
      </c>
      <c r="D11" t="s">
        <v>20</v>
      </c>
      <c r="E11">
        <v>2021</v>
      </c>
      <c r="F11">
        <v>39</v>
      </c>
      <c r="G11" s="8" t="s">
        <v>21</v>
      </c>
      <c r="H11" t="s">
        <v>22</v>
      </c>
      <c r="I11" t="s">
        <v>23</v>
      </c>
      <c r="J11" t="s">
        <v>24</v>
      </c>
      <c r="K11" t="s">
        <v>25</v>
      </c>
      <c r="L11" t="s">
        <v>26</v>
      </c>
      <c r="M11" s="5" t="s">
        <v>27</v>
      </c>
      <c r="N11">
        <v>4</v>
      </c>
      <c r="O11" s="2">
        <v>1252</v>
      </c>
      <c r="P11" s="2">
        <v>2295</v>
      </c>
      <c r="Q11" s="2">
        <v>4172</v>
      </c>
      <c r="R11" s="2">
        <f t="shared" si="0"/>
        <v>5008</v>
      </c>
      <c r="S11" s="2">
        <f t="shared" si="1"/>
        <v>9180</v>
      </c>
    </row>
    <row r="12" spans="1:19" x14ac:dyDescent="0.25">
      <c r="A12" s="3" t="s">
        <v>50</v>
      </c>
      <c r="B12" s="1">
        <v>44535</v>
      </c>
      <c r="D12" t="s">
        <v>20</v>
      </c>
      <c r="E12">
        <v>2021</v>
      </c>
      <c r="F12">
        <v>42</v>
      </c>
      <c r="G12" s="8" t="s">
        <v>21</v>
      </c>
      <c r="H12" t="s">
        <v>28</v>
      </c>
      <c r="I12" t="s">
        <v>51</v>
      </c>
      <c r="J12" t="s">
        <v>52</v>
      </c>
      <c r="K12" t="s">
        <v>25</v>
      </c>
      <c r="L12" t="s">
        <v>26</v>
      </c>
      <c r="M12" s="5" t="s">
        <v>44</v>
      </c>
      <c r="N12">
        <v>4</v>
      </c>
      <c r="O12" s="2">
        <v>1252</v>
      </c>
      <c r="P12" s="2">
        <v>2295</v>
      </c>
      <c r="Q12" s="2">
        <v>4172</v>
      </c>
      <c r="R12" s="2">
        <f t="shared" si="0"/>
        <v>5008</v>
      </c>
      <c r="S12" s="2">
        <f t="shared" si="1"/>
        <v>9180</v>
      </c>
    </row>
    <row r="13" spans="1:19" x14ac:dyDescent="0.25">
      <c r="A13" s="3" t="s">
        <v>53</v>
      </c>
      <c r="B13" s="1">
        <v>44535</v>
      </c>
      <c r="C13">
        <v>5</v>
      </c>
      <c r="D13" t="s">
        <v>20</v>
      </c>
      <c r="E13">
        <v>2021</v>
      </c>
      <c r="F13">
        <v>35</v>
      </c>
      <c r="G13" s="8" t="s">
        <v>21</v>
      </c>
      <c r="H13" t="s">
        <v>22</v>
      </c>
      <c r="I13" t="s">
        <v>37</v>
      </c>
      <c r="J13" t="s">
        <v>54</v>
      </c>
      <c r="K13" t="s">
        <v>25</v>
      </c>
      <c r="L13" t="s">
        <v>26</v>
      </c>
      <c r="M13" s="5" t="s">
        <v>55</v>
      </c>
      <c r="N13">
        <v>1</v>
      </c>
      <c r="O13" s="2">
        <v>1266</v>
      </c>
      <c r="P13" s="2">
        <v>2320</v>
      </c>
      <c r="Q13" s="2">
        <v>1054</v>
      </c>
      <c r="R13" s="2">
        <f t="shared" si="0"/>
        <v>1266</v>
      </c>
      <c r="S13" s="2">
        <f t="shared" si="1"/>
        <v>2320</v>
      </c>
    </row>
    <row r="14" spans="1:19" x14ac:dyDescent="0.25">
      <c r="A14" s="3" t="s">
        <v>56</v>
      </c>
      <c r="B14" s="1">
        <v>44535</v>
      </c>
      <c r="C14">
        <v>5</v>
      </c>
      <c r="D14" t="s">
        <v>20</v>
      </c>
      <c r="E14">
        <v>2021</v>
      </c>
      <c r="F14">
        <v>37</v>
      </c>
      <c r="G14" s="8" t="s">
        <v>21</v>
      </c>
      <c r="H14" t="s">
        <v>22</v>
      </c>
      <c r="I14" t="s">
        <v>23</v>
      </c>
      <c r="J14" t="s">
        <v>24</v>
      </c>
      <c r="K14" t="s">
        <v>25</v>
      </c>
      <c r="L14" t="s">
        <v>26</v>
      </c>
      <c r="M14" s="5" t="s">
        <v>27</v>
      </c>
      <c r="N14">
        <v>1</v>
      </c>
      <c r="O14" s="2">
        <v>1252</v>
      </c>
      <c r="P14" s="2">
        <v>2295</v>
      </c>
      <c r="Q14" s="2">
        <v>1043</v>
      </c>
      <c r="R14" s="2">
        <f t="shared" si="0"/>
        <v>1252</v>
      </c>
      <c r="S14" s="2">
        <f t="shared" si="1"/>
        <v>2295</v>
      </c>
    </row>
    <row r="15" spans="1:19" x14ac:dyDescent="0.25">
      <c r="A15" s="3" t="s">
        <v>57</v>
      </c>
      <c r="B15" s="1">
        <v>44536</v>
      </c>
      <c r="C15">
        <v>6</v>
      </c>
      <c r="D15" t="s">
        <v>20</v>
      </c>
      <c r="E15">
        <v>2021</v>
      </c>
      <c r="F15">
        <v>23</v>
      </c>
      <c r="G15" s="8" t="s">
        <v>43</v>
      </c>
      <c r="H15" t="s">
        <v>28</v>
      </c>
      <c r="I15" t="s">
        <v>29</v>
      </c>
      <c r="J15" t="s">
        <v>30</v>
      </c>
      <c r="K15" t="s">
        <v>25</v>
      </c>
      <c r="L15" t="s">
        <v>26</v>
      </c>
      <c r="M15" s="5" t="s">
        <v>34</v>
      </c>
      <c r="N15">
        <v>3</v>
      </c>
      <c r="O15" s="2">
        <v>420</v>
      </c>
      <c r="P15" s="2">
        <v>769</v>
      </c>
      <c r="Q15" s="2">
        <v>1047</v>
      </c>
      <c r="R15" s="2">
        <f t="shared" si="0"/>
        <v>1260</v>
      </c>
      <c r="S15" s="2">
        <f t="shared" si="1"/>
        <v>2307</v>
      </c>
    </row>
    <row r="16" spans="1:19" x14ac:dyDescent="0.25">
      <c r="A16" s="3" t="s">
        <v>58</v>
      </c>
      <c r="B16" s="1">
        <v>44536</v>
      </c>
      <c r="C16">
        <v>6</v>
      </c>
      <c r="D16" t="s">
        <v>20</v>
      </c>
      <c r="E16">
        <v>2021</v>
      </c>
      <c r="F16">
        <v>27</v>
      </c>
      <c r="G16" s="8" t="s">
        <v>36</v>
      </c>
      <c r="H16" t="s">
        <v>28</v>
      </c>
      <c r="I16" t="s">
        <v>59</v>
      </c>
      <c r="J16" t="s">
        <v>60</v>
      </c>
      <c r="K16" t="s">
        <v>25</v>
      </c>
      <c r="L16" t="s">
        <v>26</v>
      </c>
      <c r="M16" s="5" t="s">
        <v>27</v>
      </c>
      <c r="N16">
        <v>1</v>
      </c>
      <c r="O16" s="2">
        <v>1252</v>
      </c>
      <c r="P16" s="2">
        <v>2295</v>
      </c>
      <c r="Q16" s="2">
        <v>1043</v>
      </c>
      <c r="R16" s="2">
        <f t="shared" si="0"/>
        <v>1252</v>
      </c>
      <c r="S16" s="2">
        <f t="shared" si="1"/>
        <v>2295</v>
      </c>
    </row>
    <row r="17" spans="1:19" x14ac:dyDescent="0.25">
      <c r="A17" s="3" t="s">
        <v>61</v>
      </c>
      <c r="B17" s="1">
        <v>44536</v>
      </c>
      <c r="C17">
        <v>6</v>
      </c>
      <c r="D17" t="s">
        <v>20</v>
      </c>
      <c r="E17">
        <v>2021</v>
      </c>
      <c r="F17">
        <v>36</v>
      </c>
      <c r="H17" t="s">
        <v>28</v>
      </c>
      <c r="I17" t="s">
        <v>37</v>
      </c>
      <c r="J17" t="s">
        <v>38</v>
      </c>
      <c r="K17" t="s">
        <v>25</v>
      </c>
      <c r="L17" t="s">
        <v>26</v>
      </c>
      <c r="M17" s="5" t="s">
        <v>62</v>
      </c>
      <c r="N17">
        <v>1</v>
      </c>
      <c r="O17" s="2">
        <v>1252</v>
      </c>
      <c r="P17" s="2">
        <v>2295</v>
      </c>
      <c r="Q17" s="2">
        <v>1043</v>
      </c>
      <c r="R17" s="2">
        <f t="shared" si="0"/>
        <v>1252</v>
      </c>
      <c r="S17" s="2">
        <f t="shared" si="1"/>
        <v>2295</v>
      </c>
    </row>
    <row r="18" spans="1:19" x14ac:dyDescent="0.25">
      <c r="A18" s="3" t="s">
        <v>63</v>
      </c>
      <c r="B18" s="1">
        <v>44536</v>
      </c>
      <c r="C18">
        <v>6</v>
      </c>
      <c r="D18" t="s">
        <v>20</v>
      </c>
      <c r="E18">
        <v>2021</v>
      </c>
      <c r="F18">
        <v>47</v>
      </c>
      <c r="G18" s="8" t="s">
        <v>21</v>
      </c>
      <c r="H18" t="s">
        <v>28</v>
      </c>
      <c r="I18" t="s">
        <v>29</v>
      </c>
      <c r="J18" t="s">
        <v>30</v>
      </c>
      <c r="K18" t="s">
        <v>25</v>
      </c>
      <c r="L18" t="s">
        <v>26</v>
      </c>
      <c r="M18" s="5" t="s">
        <v>55</v>
      </c>
      <c r="N18">
        <v>1</v>
      </c>
      <c r="O18" s="2">
        <v>1266</v>
      </c>
      <c r="P18" s="2">
        <v>2320</v>
      </c>
      <c r="Q18" s="2">
        <v>1054</v>
      </c>
      <c r="R18" s="2">
        <f t="shared" si="0"/>
        <v>1266</v>
      </c>
      <c r="S18" s="2">
        <f t="shared" si="1"/>
        <v>2320</v>
      </c>
    </row>
    <row r="19" spans="1:19" x14ac:dyDescent="0.25">
      <c r="A19" s="3" t="s">
        <v>64</v>
      </c>
      <c r="B19" s="1">
        <v>44537</v>
      </c>
      <c r="C19">
        <v>7</v>
      </c>
      <c r="D19" t="s">
        <v>65</v>
      </c>
      <c r="E19">
        <v>2021</v>
      </c>
      <c r="F19">
        <v>30</v>
      </c>
      <c r="G19" s="8" t="s">
        <v>36</v>
      </c>
      <c r="H19" t="s">
        <v>28</v>
      </c>
      <c r="I19" t="s">
        <v>23</v>
      </c>
      <c r="J19" t="s">
        <v>24</v>
      </c>
      <c r="K19" t="s">
        <v>25</v>
      </c>
      <c r="L19" t="s">
        <v>26</v>
      </c>
      <c r="M19" s="5" t="s">
        <v>66</v>
      </c>
      <c r="N19">
        <v>4</v>
      </c>
      <c r="O19" s="2">
        <v>420</v>
      </c>
      <c r="P19" s="2">
        <v>769</v>
      </c>
      <c r="Q19" s="2">
        <v>1396</v>
      </c>
      <c r="R19" s="2">
        <f t="shared" si="0"/>
        <v>1680</v>
      </c>
      <c r="S19" s="2">
        <f t="shared" si="1"/>
        <v>3076</v>
      </c>
    </row>
    <row r="20" spans="1:19" x14ac:dyDescent="0.25">
      <c r="A20" s="3" t="s">
        <v>67</v>
      </c>
      <c r="B20" s="1">
        <v>44537</v>
      </c>
      <c r="C20">
        <v>7</v>
      </c>
      <c r="D20" t="s">
        <v>20</v>
      </c>
      <c r="E20">
        <v>2021</v>
      </c>
      <c r="F20">
        <v>38</v>
      </c>
      <c r="G20" s="8" t="s">
        <v>21</v>
      </c>
      <c r="H20" t="s">
        <v>28</v>
      </c>
      <c r="I20" t="s">
        <v>23</v>
      </c>
      <c r="J20" t="s">
        <v>24</v>
      </c>
      <c r="K20" t="s">
        <v>25</v>
      </c>
      <c r="L20" t="s">
        <v>26</v>
      </c>
      <c r="M20" s="5" t="s">
        <v>31</v>
      </c>
      <c r="N20">
        <v>2</v>
      </c>
      <c r="O20" s="2">
        <v>1266</v>
      </c>
      <c r="P20" s="2">
        <v>2320</v>
      </c>
      <c r="Q20" s="2">
        <v>2108</v>
      </c>
      <c r="R20" s="2">
        <f t="shared" si="0"/>
        <v>2532</v>
      </c>
      <c r="S20" s="2">
        <f t="shared" si="1"/>
        <v>4640</v>
      </c>
    </row>
    <row r="21" spans="1:19" x14ac:dyDescent="0.25">
      <c r="A21" s="3" t="s">
        <v>68</v>
      </c>
      <c r="B21" s="1">
        <v>44538</v>
      </c>
      <c r="C21">
        <v>8</v>
      </c>
      <c r="D21" t="s">
        <v>20</v>
      </c>
      <c r="E21">
        <v>2021</v>
      </c>
      <c r="F21">
        <v>19</v>
      </c>
      <c r="G21" s="8" t="s">
        <v>43</v>
      </c>
      <c r="H21" t="s">
        <v>22</v>
      </c>
      <c r="I21" t="s">
        <v>37</v>
      </c>
      <c r="J21" t="s">
        <v>38</v>
      </c>
      <c r="K21" t="s">
        <v>25</v>
      </c>
      <c r="L21" t="s">
        <v>26</v>
      </c>
      <c r="M21" s="5" t="s">
        <v>69</v>
      </c>
      <c r="N21">
        <v>4</v>
      </c>
      <c r="O21" s="2">
        <v>308</v>
      </c>
      <c r="P21" s="2">
        <v>565</v>
      </c>
      <c r="Q21" s="2">
        <v>1028</v>
      </c>
      <c r="R21" s="2">
        <f t="shared" si="0"/>
        <v>1232</v>
      </c>
      <c r="S21" s="2">
        <f t="shared" si="1"/>
        <v>2260</v>
      </c>
    </row>
    <row r="22" spans="1:19" x14ac:dyDescent="0.25">
      <c r="A22" s="3" t="s">
        <v>70</v>
      </c>
      <c r="B22" s="1">
        <v>44538</v>
      </c>
      <c r="C22">
        <v>8</v>
      </c>
      <c r="D22" t="s">
        <v>20</v>
      </c>
      <c r="E22">
        <v>2021</v>
      </c>
      <c r="F22">
        <v>30</v>
      </c>
      <c r="G22" s="8" t="s">
        <v>36</v>
      </c>
      <c r="H22" t="s">
        <v>22</v>
      </c>
      <c r="I22" t="s">
        <v>59</v>
      </c>
      <c r="J22" t="s">
        <v>60</v>
      </c>
      <c r="K22" t="s">
        <v>25</v>
      </c>
      <c r="L22" t="s">
        <v>26</v>
      </c>
      <c r="M22" s="5" t="s">
        <v>55</v>
      </c>
      <c r="N22">
        <v>4</v>
      </c>
      <c r="O22" s="2">
        <v>1266</v>
      </c>
      <c r="P22" s="2">
        <v>2320</v>
      </c>
      <c r="Q22" s="2">
        <v>4216</v>
      </c>
      <c r="R22" s="2">
        <f t="shared" si="0"/>
        <v>5064</v>
      </c>
      <c r="S22" s="2">
        <f t="shared" si="1"/>
        <v>9280</v>
      </c>
    </row>
    <row r="23" spans="1:19" x14ac:dyDescent="0.25">
      <c r="A23" s="3" t="s">
        <v>71</v>
      </c>
      <c r="B23" s="1">
        <v>44538</v>
      </c>
      <c r="C23">
        <v>8</v>
      </c>
      <c r="D23" t="s">
        <v>20</v>
      </c>
      <c r="E23">
        <v>2021</v>
      </c>
      <c r="F23">
        <v>39</v>
      </c>
      <c r="G23" s="8" t="s">
        <v>21</v>
      </c>
      <c r="H23" t="s">
        <v>22</v>
      </c>
      <c r="I23" t="s">
        <v>23</v>
      </c>
      <c r="J23" t="s">
        <v>72</v>
      </c>
      <c r="K23" t="s">
        <v>25</v>
      </c>
      <c r="L23" t="s">
        <v>26</v>
      </c>
      <c r="M23" s="5"/>
      <c r="N23">
        <v>2</v>
      </c>
      <c r="O23" s="2">
        <v>1252</v>
      </c>
      <c r="P23" s="2">
        <v>2295</v>
      </c>
      <c r="Q23" s="2">
        <v>2086</v>
      </c>
      <c r="R23" s="2">
        <f t="shared" si="0"/>
        <v>2504</v>
      </c>
      <c r="S23" s="2">
        <f t="shared" si="1"/>
        <v>4590</v>
      </c>
    </row>
    <row r="24" spans="1:19" x14ac:dyDescent="0.25">
      <c r="A24" s="3" t="s">
        <v>73</v>
      </c>
      <c r="B24" s="1">
        <v>44538</v>
      </c>
      <c r="C24">
        <v>8</v>
      </c>
      <c r="D24" t="s">
        <v>20</v>
      </c>
      <c r="E24">
        <v>2021</v>
      </c>
      <c r="F24">
        <v>35</v>
      </c>
      <c r="G24" s="8" t="s">
        <v>21</v>
      </c>
      <c r="H24" t="s">
        <v>22</v>
      </c>
      <c r="I24" t="s">
        <v>23</v>
      </c>
      <c r="J24" t="s">
        <v>24</v>
      </c>
      <c r="K24" t="s">
        <v>25</v>
      </c>
      <c r="L24" t="s">
        <v>26</v>
      </c>
      <c r="M24" s="5" t="s">
        <v>74</v>
      </c>
      <c r="O24" s="2">
        <v>295</v>
      </c>
      <c r="P24" s="2">
        <v>540</v>
      </c>
      <c r="Q24" s="2">
        <v>245</v>
      </c>
      <c r="R24" s="2">
        <f t="shared" si="0"/>
        <v>0</v>
      </c>
      <c r="S24" s="2">
        <f t="shared" si="1"/>
        <v>0</v>
      </c>
    </row>
    <row r="25" spans="1:19" x14ac:dyDescent="0.25">
      <c r="A25" s="3" t="s">
        <v>75</v>
      </c>
      <c r="B25" s="1">
        <v>44539</v>
      </c>
      <c r="C25">
        <v>9</v>
      </c>
      <c r="D25" t="s">
        <v>20</v>
      </c>
      <c r="E25">
        <v>2021</v>
      </c>
      <c r="F25">
        <v>33</v>
      </c>
      <c r="G25" s="8" t="s">
        <v>36</v>
      </c>
      <c r="H25" t="s">
        <v>22</v>
      </c>
      <c r="I25" t="s">
        <v>37</v>
      </c>
      <c r="J25" t="s">
        <v>76</v>
      </c>
      <c r="K25" t="s">
        <v>25</v>
      </c>
      <c r="L25" t="s">
        <v>26</v>
      </c>
      <c r="M25" s="5" t="s">
        <v>77</v>
      </c>
      <c r="N25">
        <v>2</v>
      </c>
      <c r="O25" s="2">
        <v>1898</v>
      </c>
      <c r="P25" s="2">
        <v>3375</v>
      </c>
      <c r="Q25" s="2">
        <v>2954</v>
      </c>
      <c r="R25" s="2">
        <f t="shared" si="0"/>
        <v>3796</v>
      </c>
      <c r="S25" s="2">
        <f t="shared" si="1"/>
        <v>6750</v>
      </c>
    </row>
    <row r="26" spans="1:19" x14ac:dyDescent="0.25">
      <c r="A26" s="3" t="s">
        <v>78</v>
      </c>
      <c r="B26" s="1">
        <v>44539</v>
      </c>
      <c r="C26">
        <v>9</v>
      </c>
      <c r="D26" t="s">
        <v>20</v>
      </c>
      <c r="E26">
        <v>2021</v>
      </c>
      <c r="F26">
        <v>41</v>
      </c>
      <c r="G26" s="8" t="s">
        <v>21</v>
      </c>
      <c r="H26" t="s">
        <v>22</v>
      </c>
      <c r="I26" t="s">
        <v>51</v>
      </c>
      <c r="J26" t="s">
        <v>79</v>
      </c>
      <c r="K26" t="s">
        <v>25</v>
      </c>
      <c r="L26" t="s">
        <v>26</v>
      </c>
      <c r="M26" s="5" t="s">
        <v>31</v>
      </c>
      <c r="N26">
        <v>1</v>
      </c>
      <c r="O26" s="2">
        <v>1266</v>
      </c>
      <c r="P26" s="2">
        <v>2320</v>
      </c>
      <c r="Q26" s="2">
        <v>1054</v>
      </c>
      <c r="R26" s="2">
        <f t="shared" si="0"/>
        <v>1266</v>
      </c>
      <c r="S26" s="2">
        <f t="shared" si="1"/>
        <v>2320</v>
      </c>
    </row>
    <row r="27" spans="1:19" x14ac:dyDescent="0.25">
      <c r="A27" s="3" t="s">
        <v>80</v>
      </c>
      <c r="B27" s="1">
        <v>44540</v>
      </c>
      <c r="C27">
        <v>10</v>
      </c>
      <c r="D27" t="s">
        <v>20</v>
      </c>
      <c r="E27">
        <v>2021</v>
      </c>
      <c r="F27">
        <v>34</v>
      </c>
      <c r="G27" s="8" t="s">
        <v>36</v>
      </c>
      <c r="H27" t="s">
        <v>22</v>
      </c>
      <c r="I27" t="s">
        <v>23</v>
      </c>
      <c r="J27" t="s">
        <v>24</v>
      </c>
      <c r="K27" t="s">
        <v>25</v>
      </c>
      <c r="L27" t="s">
        <v>26</v>
      </c>
      <c r="M27" s="5" t="s">
        <v>62</v>
      </c>
      <c r="N27">
        <v>2</v>
      </c>
      <c r="O27" s="2">
        <v>1252</v>
      </c>
      <c r="P27" s="2">
        <v>2295</v>
      </c>
      <c r="Q27" s="2">
        <v>2086</v>
      </c>
      <c r="R27" s="2">
        <f t="shared" si="0"/>
        <v>2504</v>
      </c>
      <c r="S27" s="2">
        <f t="shared" si="1"/>
        <v>4590</v>
      </c>
    </row>
    <row r="28" spans="1:19" x14ac:dyDescent="0.25">
      <c r="A28" s="3" t="s">
        <v>81</v>
      </c>
      <c r="B28" s="1">
        <v>44540</v>
      </c>
      <c r="C28">
        <v>10</v>
      </c>
      <c r="D28" t="s">
        <v>20</v>
      </c>
      <c r="E28">
        <v>2021</v>
      </c>
      <c r="F28">
        <v>40</v>
      </c>
      <c r="G28" s="8" t="s">
        <v>21</v>
      </c>
      <c r="H28" t="s">
        <v>28</v>
      </c>
      <c r="I28" t="s">
        <v>37</v>
      </c>
      <c r="J28" t="s">
        <v>38</v>
      </c>
      <c r="K28" t="s">
        <v>25</v>
      </c>
      <c r="L28" t="s">
        <v>26</v>
      </c>
      <c r="M28" s="5" t="s">
        <v>62</v>
      </c>
      <c r="N28">
        <v>2</v>
      </c>
      <c r="O28" s="2">
        <v>1252</v>
      </c>
      <c r="P28" s="2">
        <v>2295</v>
      </c>
      <c r="Q28" s="2">
        <v>2086</v>
      </c>
      <c r="R28" s="2">
        <f t="shared" si="0"/>
        <v>2504</v>
      </c>
      <c r="S28" s="2">
        <f t="shared" si="1"/>
        <v>4590</v>
      </c>
    </row>
    <row r="29" spans="1:19" x14ac:dyDescent="0.25">
      <c r="A29" s="3" t="s">
        <v>82</v>
      </c>
      <c r="B29" s="1">
        <v>44540</v>
      </c>
      <c r="C29">
        <v>10</v>
      </c>
      <c r="D29" t="s">
        <v>20</v>
      </c>
      <c r="E29">
        <v>2021</v>
      </c>
      <c r="F29">
        <v>26</v>
      </c>
      <c r="G29" s="8" t="s">
        <v>36</v>
      </c>
      <c r="H29" t="s">
        <v>28</v>
      </c>
      <c r="I29" t="s">
        <v>29</v>
      </c>
      <c r="J29" t="s">
        <v>30</v>
      </c>
      <c r="K29" t="s">
        <v>25</v>
      </c>
      <c r="L29" t="s">
        <v>26</v>
      </c>
      <c r="M29" s="5" t="s">
        <v>44</v>
      </c>
      <c r="N29">
        <v>1</v>
      </c>
      <c r="O29" s="2">
        <v>1252</v>
      </c>
      <c r="P29" s="2">
        <v>2295</v>
      </c>
      <c r="Q29" s="2">
        <v>1043</v>
      </c>
      <c r="R29" s="2">
        <f t="shared" si="0"/>
        <v>1252</v>
      </c>
      <c r="S29" s="2">
        <f t="shared" si="1"/>
        <v>2295</v>
      </c>
    </row>
    <row r="30" spans="1:19" x14ac:dyDescent="0.25">
      <c r="A30" s="3" t="s">
        <v>83</v>
      </c>
      <c r="B30" s="1">
        <v>44540</v>
      </c>
      <c r="C30">
        <v>10</v>
      </c>
      <c r="D30" t="s">
        <v>20</v>
      </c>
      <c r="E30">
        <v>2021</v>
      </c>
      <c r="F30">
        <v>34</v>
      </c>
      <c r="G30" s="8" t="s">
        <v>36</v>
      </c>
      <c r="H30" t="s">
        <v>28</v>
      </c>
      <c r="I30" t="s">
        <v>23</v>
      </c>
      <c r="J30" t="s">
        <v>24</v>
      </c>
      <c r="K30" t="s">
        <v>25</v>
      </c>
      <c r="L30" t="s">
        <v>26</v>
      </c>
      <c r="M30" s="5" t="s">
        <v>84</v>
      </c>
      <c r="N30">
        <v>1</v>
      </c>
      <c r="O30" s="2">
        <v>295</v>
      </c>
      <c r="P30" s="2">
        <v>540</v>
      </c>
      <c r="Q30" s="2">
        <v>245</v>
      </c>
      <c r="R30" s="2">
        <f t="shared" si="0"/>
        <v>295</v>
      </c>
      <c r="S30" s="2">
        <f t="shared" si="1"/>
        <v>540</v>
      </c>
    </row>
    <row r="31" spans="1:19" x14ac:dyDescent="0.25">
      <c r="A31" s="3" t="s">
        <v>85</v>
      </c>
      <c r="B31" s="1">
        <v>44540</v>
      </c>
      <c r="C31">
        <v>10</v>
      </c>
      <c r="D31" t="s">
        <v>20</v>
      </c>
      <c r="E31">
        <v>2021</v>
      </c>
      <c r="F31">
        <v>34</v>
      </c>
      <c r="G31" s="8" t="s">
        <v>36</v>
      </c>
      <c r="H31" t="s">
        <v>22</v>
      </c>
      <c r="I31" t="s">
        <v>23</v>
      </c>
      <c r="J31" t="s">
        <v>47</v>
      </c>
      <c r="K31" t="s">
        <v>25</v>
      </c>
      <c r="L31" t="s">
        <v>26</v>
      </c>
      <c r="M31" s="5" t="s">
        <v>86</v>
      </c>
      <c r="N31">
        <v>1</v>
      </c>
      <c r="O31" s="2">
        <v>1912</v>
      </c>
      <c r="P31" s="2">
        <v>3400</v>
      </c>
      <c r="Q31" s="2">
        <v>1488</v>
      </c>
      <c r="R31" s="2">
        <f t="shared" si="0"/>
        <v>1912</v>
      </c>
      <c r="S31" s="2">
        <f t="shared" si="1"/>
        <v>3400</v>
      </c>
    </row>
    <row r="32" spans="1:19" x14ac:dyDescent="0.25">
      <c r="A32" s="3" t="s">
        <v>87</v>
      </c>
      <c r="B32" s="1">
        <v>44540</v>
      </c>
      <c r="C32">
        <v>10</v>
      </c>
      <c r="D32" t="s">
        <v>20</v>
      </c>
      <c r="E32">
        <v>2021</v>
      </c>
      <c r="F32">
        <v>38</v>
      </c>
      <c r="G32" s="8" t="s">
        <v>21</v>
      </c>
      <c r="H32" t="s">
        <v>28</v>
      </c>
      <c r="I32" t="s">
        <v>37</v>
      </c>
      <c r="J32" t="s">
        <v>38</v>
      </c>
      <c r="K32" t="s">
        <v>25</v>
      </c>
      <c r="L32" t="s">
        <v>26</v>
      </c>
      <c r="M32" s="5" t="s">
        <v>44</v>
      </c>
      <c r="N32">
        <v>1</v>
      </c>
      <c r="O32" s="2">
        <v>1252</v>
      </c>
      <c r="P32" s="2">
        <v>2295</v>
      </c>
      <c r="Q32" s="2">
        <v>1043</v>
      </c>
      <c r="R32" s="2">
        <f t="shared" si="0"/>
        <v>1252</v>
      </c>
      <c r="S32" s="2">
        <f t="shared" si="1"/>
        <v>2295</v>
      </c>
    </row>
    <row r="33" spans="1:19" x14ac:dyDescent="0.25">
      <c r="A33" s="3" t="s">
        <v>88</v>
      </c>
      <c r="B33" s="1">
        <v>44541</v>
      </c>
      <c r="C33">
        <v>11</v>
      </c>
      <c r="D33" t="s">
        <v>20</v>
      </c>
      <c r="E33">
        <v>2021</v>
      </c>
      <c r="F33">
        <v>24</v>
      </c>
      <c r="G33" s="8" t="s">
        <v>43</v>
      </c>
      <c r="H33" t="s">
        <v>22</v>
      </c>
      <c r="I33" t="s">
        <v>89</v>
      </c>
      <c r="J33" t="s">
        <v>90</v>
      </c>
      <c r="K33" t="s">
        <v>25</v>
      </c>
      <c r="L33" t="s">
        <v>26</v>
      </c>
      <c r="M33" s="5" t="s">
        <v>44</v>
      </c>
      <c r="N33">
        <v>3</v>
      </c>
      <c r="O33" s="2">
        <v>1252</v>
      </c>
      <c r="P33" s="2">
        <v>2295</v>
      </c>
      <c r="Q33" s="2">
        <v>3129</v>
      </c>
      <c r="R33" s="2">
        <f t="shared" si="0"/>
        <v>3756</v>
      </c>
      <c r="S33" s="2">
        <f t="shared" si="1"/>
        <v>6885</v>
      </c>
    </row>
    <row r="34" spans="1:19" x14ac:dyDescent="0.25">
      <c r="A34" s="3" t="s">
        <v>91</v>
      </c>
      <c r="B34" s="1">
        <v>44541</v>
      </c>
      <c r="C34">
        <v>11</v>
      </c>
      <c r="D34" t="s">
        <v>20</v>
      </c>
      <c r="E34">
        <v>2021</v>
      </c>
      <c r="F34">
        <v>41</v>
      </c>
      <c r="G34" s="8" t="s">
        <v>21</v>
      </c>
      <c r="H34" t="s">
        <v>22</v>
      </c>
      <c r="I34" t="s">
        <v>37</v>
      </c>
      <c r="J34" t="s">
        <v>38</v>
      </c>
      <c r="K34" t="s">
        <v>25</v>
      </c>
      <c r="L34" t="s">
        <v>26</v>
      </c>
      <c r="M34" s="5" t="s">
        <v>66</v>
      </c>
      <c r="N34">
        <v>2</v>
      </c>
      <c r="O34" s="2">
        <v>420</v>
      </c>
      <c r="P34" s="2">
        <v>769</v>
      </c>
      <c r="Q34" s="2">
        <v>698</v>
      </c>
      <c r="R34" s="2">
        <f t="shared" si="0"/>
        <v>840</v>
      </c>
      <c r="S34" s="2">
        <f t="shared" si="1"/>
        <v>1538</v>
      </c>
    </row>
    <row r="35" spans="1:19" x14ac:dyDescent="0.25">
      <c r="A35" s="3" t="s">
        <v>92</v>
      </c>
      <c r="B35" s="1">
        <v>44541</v>
      </c>
      <c r="C35">
        <v>11</v>
      </c>
      <c r="D35" t="s">
        <v>20</v>
      </c>
      <c r="E35">
        <v>2021</v>
      </c>
      <c r="F35">
        <v>27</v>
      </c>
      <c r="G35" s="8" t="s">
        <v>36</v>
      </c>
      <c r="H35" t="s">
        <v>28</v>
      </c>
      <c r="I35" t="s">
        <v>59</v>
      </c>
      <c r="J35" t="s">
        <v>60</v>
      </c>
      <c r="K35" t="s">
        <v>25</v>
      </c>
      <c r="L35" t="s">
        <v>26</v>
      </c>
      <c r="M35" s="5" t="s">
        <v>27</v>
      </c>
      <c r="N35">
        <v>1</v>
      </c>
      <c r="O35" s="2">
        <v>1252</v>
      </c>
      <c r="P35" s="2">
        <v>2295</v>
      </c>
      <c r="Q35" s="2">
        <v>1043</v>
      </c>
      <c r="R35" s="2">
        <f t="shared" si="0"/>
        <v>1252</v>
      </c>
      <c r="S35" s="2">
        <f t="shared" si="1"/>
        <v>2295</v>
      </c>
    </row>
    <row r="36" spans="1:19" x14ac:dyDescent="0.25">
      <c r="A36" s="3" t="s">
        <v>93</v>
      </c>
      <c r="B36" s="1">
        <v>44541</v>
      </c>
      <c r="C36">
        <v>11</v>
      </c>
      <c r="D36" t="s">
        <v>20</v>
      </c>
      <c r="E36">
        <v>2021</v>
      </c>
      <c r="F36">
        <v>37</v>
      </c>
      <c r="G36" s="8" t="s">
        <v>21</v>
      </c>
      <c r="H36" t="s">
        <v>28</v>
      </c>
      <c r="I36" t="s">
        <v>23</v>
      </c>
      <c r="J36" t="s">
        <v>24</v>
      </c>
      <c r="K36" t="s">
        <v>25</v>
      </c>
      <c r="L36" t="s">
        <v>26</v>
      </c>
      <c r="M36" s="5" t="s">
        <v>34</v>
      </c>
      <c r="N36">
        <v>1</v>
      </c>
      <c r="O36" s="2">
        <v>420</v>
      </c>
      <c r="P36" s="2">
        <v>769</v>
      </c>
      <c r="Q36" s="2">
        <v>349</v>
      </c>
      <c r="R36" s="2">
        <f t="shared" si="0"/>
        <v>420</v>
      </c>
      <c r="S36" s="2">
        <f t="shared" si="1"/>
        <v>769</v>
      </c>
    </row>
    <row r="37" spans="1:19" x14ac:dyDescent="0.25">
      <c r="A37" s="3" t="s">
        <v>94</v>
      </c>
      <c r="B37" s="1">
        <v>44541</v>
      </c>
      <c r="C37">
        <v>11</v>
      </c>
      <c r="D37" t="s">
        <v>20</v>
      </c>
      <c r="E37">
        <v>2021</v>
      </c>
      <c r="F37">
        <v>38</v>
      </c>
      <c r="G37" s="8" t="s">
        <v>21</v>
      </c>
      <c r="H37" t="s">
        <v>22</v>
      </c>
      <c r="I37" t="s">
        <v>23</v>
      </c>
      <c r="J37" t="s">
        <v>24</v>
      </c>
      <c r="K37" t="s">
        <v>25</v>
      </c>
      <c r="L37" t="s">
        <v>26</v>
      </c>
      <c r="M37" s="5" t="s">
        <v>55</v>
      </c>
      <c r="N37">
        <v>1</v>
      </c>
      <c r="O37" s="2">
        <v>1266</v>
      </c>
      <c r="P37" s="2">
        <v>2320</v>
      </c>
      <c r="Q37" s="2">
        <v>1054</v>
      </c>
      <c r="R37" s="2">
        <f t="shared" si="0"/>
        <v>1266</v>
      </c>
      <c r="S37" s="2">
        <f t="shared" si="1"/>
        <v>2320</v>
      </c>
    </row>
    <row r="38" spans="1:19" x14ac:dyDescent="0.25">
      <c r="A38" s="3" t="s">
        <v>95</v>
      </c>
      <c r="B38" s="1">
        <v>44542</v>
      </c>
      <c r="C38">
        <v>12</v>
      </c>
      <c r="D38" t="s">
        <v>20</v>
      </c>
      <c r="E38">
        <v>2021</v>
      </c>
      <c r="F38">
        <v>36</v>
      </c>
      <c r="G38" s="8" t="s">
        <v>21</v>
      </c>
      <c r="H38" t="s">
        <v>22</v>
      </c>
      <c r="I38" t="s">
        <v>37</v>
      </c>
      <c r="J38" t="s">
        <v>38</v>
      </c>
      <c r="K38" t="s">
        <v>25</v>
      </c>
      <c r="L38" t="s">
        <v>26</v>
      </c>
      <c r="M38" s="5" t="s">
        <v>31</v>
      </c>
      <c r="N38">
        <v>4</v>
      </c>
      <c r="O38" s="2">
        <v>1266</v>
      </c>
      <c r="P38" s="2">
        <v>2320</v>
      </c>
      <c r="Q38" s="2">
        <v>4216</v>
      </c>
      <c r="R38" s="2">
        <f t="shared" si="0"/>
        <v>5064</v>
      </c>
      <c r="S38" s="2">
        <f t="shared" si="1"/>
        <v>9280</v>
      </c>
    </row>
    <row r="39" spans="1:19" x14ac:dyDescent="0.25">
      <c r="A39" s="3" t="s">
        <v>96</v>
      </c>
      <c r="B39" s="1">
        <v>44542</v>
      </c>
      <c r="C39">
        <v>12</v>
      </c>
      <c r="D39" t="s">
        <v>20</v>
      </c>
      <c r="E39">
        <v>2021</v>
      </c>
      <c r="F39">
        <v>37</v>
      </c>
      <c r="G39" s="8" t="s">
        <v>21</v>
      </c>
      <c r="H39" t="s">
        <v>28</v>
      </c>
      <c r="I39" t="s">
        <v>23</v>
      </c>
      <c r="J39" t="s">
        <v>24</v>
      </c>
      <c r="K39" t="s">
        <v>25</v>
      </c>
      <c r="L39" t="s">
        <v>26</v>
      </c>
      <c r="M39" s="5" t="s">
        <v>34</v>
      </c>
      <c r="N39">
        <v>4</v>
      </c>
      <c r="O39" s="2">
        <v>420</v>
      </c>
      <c r="P39" s="2">
        <v>769</v>
      </c>
      <c r="Q39" s="2">
        <v>1396</v>
      </c>
      <c r="R39" s="2">
        <f t="shared" si="0"/>
        <v>1680</v>
      </c>
      <c r="S39" s="2">
        <f t="shared" si="1"/>
        <v>3076</v>
      </c>
    </row>
    <row r="40" spans="1:19" x14ac:dyDescent="0.25">
      <c r="A40" s="3" t="s">
        <v>97</v>
      </c>
      <c r="B40" s="1">
        <v>44542</v>
      </c>
      <c r="C40">
        <v>12</v>
      </c>
      <c r="D40" t="s">
        <v>20</v>
      </c>
      <c r="E40">
        <v>2021</v>
      </c>
      <c r="F40">
        <v>34</v>
      </c>
      <c r="G40" s="8" t="s">
        <v>36</v>
      </c>
      <c r="H40" t="s">
        <v>28</v>
      </c>
      <c r="I40" t="s">
        <v>37</v>
      </c>
      <c r="J40" t="s">
        <v>38</v>
      </c>
      <c r="K40" t="s">
        <v>25</v>
      </c>
      <c r="L40" t="s">
        <v>26</v>
      </c>
      <c r="M40" s="5" t="s">
        <v>44</v>
      </c>
      <c r="N40">
        <v>2</v>
      </c>
      <c r="O40" s="2">
        <v>1252</v>
      </c>
      <c r="P40" s="2">
        <v>2295</v>
      </c>
      <c r="Q40" s="2">
        <v>2086</v>
      </c>
      <c r="R40" s="2">
        <f t="shared" si="0"/>
        <v>2504</v>
      </c>
      <c r="S40" s="2">
        <f t="shared" si="1"/>
        <v>4590</v>
      </c>
    </row>
    <row r="41" spans="1:19" x14ac:dyDescent="0.25">
      <c r="A41" s="3" t="s">
        <v>98</v>
      </c>
      <c r="B41" s="1">
        <v>44542</v>
      </c>
      <c r="C41">
        <v>12</v>
      </c>
      <c r="D41" t="s">
        <v>20</v>
      </c>
      <c r="E41">
        <v>2021</v>
      </c>
      <c r="F41">
        <v>35</v>
      </c>
      <c r="G41" s="8" t="s">
        <v>21</v>
      </c>
      <c r="H41" t="s">
        <v>22</v>
      </c>
      <c r="I41" t="s">
        <v>37</v>
      </c>
      <c r="J41" t="s">
        <v>76</v>
      </c>
      <c r="K41" t="s">
        <v>25</v>
      </c>
      <c r="L41" t="s">
        <v>26</v>
      </c>
      <c r="M41" s="5" t="s">
        <v>31</v>
      </c>
      <c r="N41">
        <v>1</v>
      </c>
      <c r="O41" s="2">
        <v>1266</v>
      </c>
      <c r="P41" s="2">
        <v>2320</v>
      </c>
      <c r="Q41" s="2">
        <v>1054</v>
      </c>
      <c r="R41" s="2">
        <f t="shared" si="0"/>
        <v>1266</v>
      </c>
      <c r="S41" s="2">
        <f t="shared" si="1"/>
        <v>2320</v>
      </c>
    </row>
    <row r="42" spans="1:19" x14ac:dyDescent="0.25">
      <c r="A42" s="3" t="s">
        <v>99</v>
      </c>
      <c r="B42" s="1">
        <v>44542</v>
      </c>
      <c r="C42">
        <v>12</v>
      </c>
      <c r="D42" t="s">
        <v>20</v>
      </c>
      <c r="E42">
        <v>2021</v>
      </c>
      <c r="F42">
        <v>38</v>
      </c>
      <c r="G42" s="8" t="s">
        <v>21</v>
      </c>
      <c r="H42" t="s">
        <v>22</v>
      </c>
      <c r="I42" t="s">
        <v>23</v>
      </c>
      <c r="J42" t="s">
        <v>47</v>
      </c>
      <c r="K42" t="s">
        <v>25</v>
      </c>
      <c r="L42" t="s">
        <v>26</v>
      </c>
      <c r="M42" s="5" t="s">
        <v>31</v>
      </c>
      <c r="N42">
        <v>1</v>
      </c>
      <c r="O42" s="2">
        <v>1266</v>
      </c>
      <c r="P42" s="2">
        <v>2320</v>
      </c>
      <c r="Q42" s="2">
        <v>1054</v>
      </c>
      <c r="R42" s="2">
        <f t="shared" si="0"/>
        <v>1266</v>
      </c>
      <c r="S42" s="2">
        <f t="shared" si="1"/>
        <v>2320</v>
      </c>
    </row>
    <row r="43" spans="1:19" x14ac:dyDescent="0.25">
      <c r="A43" s="3" t="s">
        <v>100</v>
      </c>
      <c r="B43" s="1">
        <v>44543</v>
      </c>
      <c r="C43">
        <v>13</v>
      </c>
      <c r="D43" t="s">
        <v>20</v>
      </c>
      <c r="E43">
        <v>2021</v>
      </c>
      <c r="F43">
        <v>32</v>
      </c>
      <c r="G43" s="8" t="s">
        <v>36</v>
      </c>
      <c r="H43" t="s">
        <v>22</v>
      </c>
      <c r="I43" t="s">
        <v>37</v>
      </c>
      <c r="J43" t="s">
        <v>54</v>
      </c>
      <c r="K43" t="s">
        <v>25</v>
      </c>
      <c r="L43" t="s">
        <v>26</v>
      </c>
      <c r="M43" s="5" t="s">
        <v>31</v>
      </c>
      <c r="N43">
        <v>3</v>
      </c>
      <c r="O43" s="2">
        <v>1266</v>
      </c>
      <c r="P43" s="2">
        <v>2320</v>
      </c>
      <c r="Q43" s="2">
        <v>3162</v>
      </c>
      <c r="R43" s="2">
        <f t="shared" si="0"/>
        <v>3798</v>
      </c>
      <c r="S43" s="2">
        <f t="shared" si="1"/>
        <v>6960</v>
      </c>
    </row>
    <row r="44" spans="1:19" x14ac:dyDescent="0.25">
      <c r="A44" s="3" t="s">
        <v>101</v>
      </c>
      <c r="B44" s="1">
        <v>44543</v>
      </c>
      <c r="C44">
        <v>13</v>
      </c>
      <c r="D44" t="s">
        <v>20</v>
      </c>
      <c r="E44">
        <v>2021</v>
      </c>
      <c r="F44">
        <v>40</v>
      </c>
      <c r="G44" s="8" t="s">
        <v>21</v>
      </c>
      <c r="H44" t="s">
        <v>22</v>
      </c>
      <c r="I44" t="s">
        <v>23</v>
      </c>
      <c r="J44" t="s">
        <v>24</v>
      </c>
      <c r="K44" t="s">
        <v>25</v>
      </c>
      <c r="L44" t="s">
        <v>26</v>
      </c>
      <c r="M44" s="5" t="s">
        <v>102</v>
      </c>
      <c r="N44">
        <v>1</v>
      </c>
      <c r="O44" s="2">
        <v>308</v>
      </c>
      <c r="P44" s="2">
        <v>565</v>
      </c>
      <c r="Q44" s="2">
        <v>257</v>
      </c>
      <c r="R44" s="2">
        <f t="shared" si="0"/>
        <v>308</v>
      </c>
      <c r="S44" s="2">
        <f t="shared" si="1"/>
        <v>565</v>
      </c>
    </row>
    <row r="45" spans="1:19" x14ac:dyDescent="0.25">
      <c r="A45" s="3" t="s">
        <v>103</v>
      </c>
      <c r="B45" s="1">
        <v>44543</v>
      </c>
      <c r="C45">
        <v>13</v>
      </c>
      <c r="D45" t="s">
        <v>20</v>
      </c>
      <c r="E45">
        <v>2021</v>
      </c>
      <c r="F45">
        <v>44</v>
      </c>
      <c r="G45" s="8" t="s">
        <v>21</v>
      </c>
      <c r="H45" t="s">
        <v>22</v>
      </c>
      <c r="I45" t="s">
        <v>29</v>
      </c>
      <c r="J45" t="s">
        <v>30</v>
      </c>
      <c r="K45" t="s">
        <v>25</v>
      </c>
      <c r="L45" t="s">
        <v>26</v>
      </c>
      <c r="M45" s="5" t="s">
        <v>44</v>
      </c>
      <c r="N45">
        <v>1</v>
      </c>
      <c r="O45" s="2">
        <v>1252</v>
      </c>
      <c r="P45" s="2">
        <v>2295</v>
      </c>
      <c r="Q45" s="2">
        <v>1043</v>
      </c>
      <c r="R45" s="2">
        <f t="shared" si="0"/>
        <v>1252</v>
      </c>
      <c r="S45" s="2">
        <f t="shared" si="1"/>
        <v>2295</v>
      </c>
    </row>
    <row r="46" spans="1:19" x14ac:dyDescent="0.25">
      <c r="A46" s="3" t="s">
        <v>104</v>
      </c>
      <c r="B46" s="1">
        <v>44543</v>
      </c>
      <c r="C46">
        <v>13</v>
      </c>
      <c r="D46" t="s">
        <v>20</v>
      </c>
      <c r="E46">
        <v>2021</v>
      </c>
      <c r="F46">
        <v>49</v>
      </c>
      <c r="G46" s="8" t="s">
        <v>21</v>
      </c>
      <c r="H46" t="s">
        <v>28</v>
      </c>
      <c r="I46" t="s">
        <v>29</v>
      </c>
      <c r="J46" t="s">
        <v>30</v>
      </c>
      <c r="K46" t="s">
        <v>25</v>
      </c>
      <c r="L46" t="s">
        <v>26</v>
      </c>
      <c r="M46" s="5" t="s">
        <v>44</v>
      </c>
      <c r="N46">
        <v>1</v>
      </c>
      <c r="O46" s="2">
        <v>1252</v>
      </c>
      <c r="P46" s="2">
        <v>2295</v>
      </c>
      <c r="Q46" s="2">
        <v>1043</v>
      </c>
      <c r="R46" s="2">
        <f t="shared" si="0"/>
        <v>1252</v>
      </c>
      <c r="S46" s="2">
        <f t="shared" si="1"/>
        <v>2295</v>
      </c>
    </row>
    <row r="47" spans="1:19" x14ac:dyDescent="0.25">
      <c r="A47" s="3" t="s">
        <v>105</v>
      </c>
      <c r="B47" s="1">
        <v>44544</v>
      </c>
      <c r="C47">
        <v>14</v>
      </c>
      <c r="D47" t="s">
        <v>20</v>
      </c>
      <c r="E47">
        <v>2021</v>
      </c>
      <c r="F47">
        <v>30</v>
      </c>
      <c r="G47" s="8" t="s">
        <v>36</v>
      </c>
      <c r="H47" t="s">
        <v>22</v>
      </c>
      <c r="I47" t="s">
        <v>23</v>
      </c>
      <c r="J47" t="s">
        <v>47</v>
      </c>
      <c r="K47" t="s">
        <v>25</v>
      </c>
      <c r="L47" t="s">
        <v>26</v>
      </c>
      <c r="M47" s="5" t="s">
        <v>55</v>
      </c>
      <c r="N47">
        <v>2</v>
      </c>
      <c r="O47" s="2">
        <v>1266</v>
      </c>
      <c r="P47" s="2">
        <v>2320</v>
      </c>
      <c r="Q47" s="2">
        <v>2108</v>
      </c>
      <c r="R47" s="2">
        <f t="shared" si="0"/>
        <v>2532</v>
      </c>
      <c r="S47" s="2">
        <f t="shared" si="1"/>
        <v>4640</v>
      </c>
    </row>
    <row r="48" spans="1:19" x14ac:dyDescent="0.25">
      <c r="A48" s="3" t="s">
        <v>106</v>
      </c>
      <c r="B48" s="1">
        <v>44544</v>
      </c>
      <c r="C48">
        <v>14</v>
      </c>
      <c r="D48" t="s">
        <v>20</v>
      </c>
      <c r="E48">
        <v>2021</v>
      </c>
      <c r="F48">
        <v>32</v>
      </c>
      <c r="G48" s="8" t="s">
        <v>36</v>
      </c>
      <c r="H48" t="s">
        <v>28</v>
      </c>
      <c r="I48" t="s">
        <v>23</v>
      </c>
      <c r="J48" t="s">
        <v>24</v>
      </c>
      <c r="K48" t="s">
        <v>25</v>
      </c>
      <c r="L48" t="s">
        <v>26</v>
      </c>
      <c r="M48" s="5" t="s">
        <v>27</v>
      </c>
      <c r="N48">
        <v>1</v>
      </c>
      <c r="O48" s="2">
        <v>1252</v>
      </c>
      <c r="P48" s="2">
        <v>2295</v>
      </c>
      <c r="Q48" s="2">
        <v>1043</v>
      </c>
      <c r="R48" s="2">
        <f t="shared" si="0"/>
        <v>1252</v>
      </c>
      <c r="S48" s="2">
        <f t="shared" si="1"/>
        <v>2295</v>
      </c>
    </row>
    <row r="49" spans="1:19" x14ac:dyDescent="0.25">
      <c r="A49" s="3" t="s">
        <v>107</v>
      </c>
      <c r="B49" s="1">
        <v>44544</v>
      </c>
      <c r="C49">
        <v>14</v>
      </c>
      <c r="D49" t="s">
        <v>20</v>
      </c>
      <c r="E49">
        <v>2021</v>
      </c>
      <c r="F49">
        <v>32</v>
      </c>
      <c r="G49" s="8" t="s">
        <v>36</v>
      </c>
      <c r="H49" t="s">
        <v>22</v>
      </c>
      <c r="I49" t="s">
        <v>37</v>
      </c>
      <c r="J49" t="s">
        <v>76</v>
      </c>
      <c r="K49" t="s">
        <v>25</v>
      </c>
      <c r="L49" t="s">
        <v>26</v>
      </c>
      <c r="M49" s="5" t="s">
        <v>34</v>
      </c>
      <c r="N49">
        <v>1</v>
      </c>
      <c r="O49" s="2">
        <v>420</v>
      </c>
      <c r="P49" s="2">
        <v>769</v>
      </c>
      <c r="Q49" s="2">
        <v>349</v>
      </c>
      <c r="R49" s="2">
        <f t="shared" si="0"/>
        <v>420</v>
      </c>
      <c r="S49" s="2">
        <f t="shared" si="1"/>
        <v>769</v>
      </c>
    </row>
    <row r="50" spans="1:19" x14ac:dyDescent="0.25">
      <c r="A50" s="3" t="s">
        <v>108</v>
      </c>
      <c r="B50" s="1">
        <v>44545</v>
      </c>
      <c r="C50">
        <v>15</v>
      </c>
      <c r="D50" t="s">
        <v>20</v>
      </c>
      <c r="E50">
        <v>2021</v>
      </c>
      <c r="F50">
        <v>29</v>
      </c>
      <c r="G50" s="8" t="s">
        <v>36</v>
      </c>
      <c r="H50" t="s">
        <v>22</v>
      </c>
      <c r="I50" t="s">
        <v>23</v>
      </c>
      <c r="J50" t="s">
        <v>24</v>
      </c>
      <c r="K50" t="s">
        <v>25</v>
      </c>
      <c r="L50" t="s">
        <v>26</v>
      </c>
      <c r="M50" s="5" t="s">
        <v>31</v>
      </c>
      <c r="N50">
        <v>1</v>
      </c>
      <c r="O50" s="2">
        <v>1266</v>
      </c>
      <c r="P50" s="2">
        <v>2320</v>
      </c>
      <c r="Q50" s="2">
        <v>1054</v>
      </c>
      <c r="R50" s="2">
        <f t="shared" si="0"/>
        <v>1266</v>
      </c>
      <c r="S50" s="2">
        <f t="shared" si="1"/>
        <v>2320</v>
      </c>
    </row>
    <row r="51" spans="1:19" x14ac:dyDescent="0.25">
      <c r="A51" s="3" t="s">
        <v>109</v>
      </c>
      <c r="B51" s="1">
        <v>44546</v>
      </c>
      <c r="C51">
        <v>16</v>
      </c>
      <c r="D51" t="s">
        <v>20</v>
      </c>
      <c r="E51">
        <v>2021</v>
      </c>
      <c r="F51">
        <v>33</v>
      </c>
      <c r="G51" s="8" t="s">
        <v>36</v>
      </c>
      <c r="H51" t="s">
        <v>22</v>
      </c>
      <c r="I51" t="s">
        <v>37</v>
      </c>
      <c r="J51" t="s">
        <v>38</v>
      </c>
      <c r="K51" t="s">
        <v>25</v>
      </c>
      <c r="L51" t="s">
        <v>26</v>
      </c>
      <c r="M51" s="5" t="s">
        <v>44</v>
      </c>
      <c r="N51">
        <v>2</v>
      </c>
      <c r="O51" s="2">
        <v>1252</v>
      </c>
      <c r="P51" s="2">
        <v>2295</v>
      </c>
      <c r="Q51" s="2">
        <v>2086</v>
      </c>
      <c r="R51" s="2">
        <f t="shared" si="0"/>
        <v>2504</v>
      </c>
      <c r="S51" s="2">
        <f t="shared" si="1"/>
        <v>4590</v>
      </c>
    </row>
    <row r="52" spans="1:19" x14ac:dyDescent="0.25">
      <c r="A52" s="3" t="s">
        <v>110</v>
      </c>
      <c r="B52" s="1">
        <v>44546</v>
      </c>
      <c r="C52">
        <v>16</v>
      </c>
      <c r="D52" t="s">
        <v>20</v>
      </c>
      <c r="E52">
        <v>2021</v>
      </c>
      <c r="F52">
        <v>38</v>
      </c>
      <c r="G52" s="8" t="s">
        <v>21</v>
      </c>
      <c r="H52" t="s">
        <v>28</v>
      </c>
      <c r="I52" t="s">
        <v>37</v>
      </c>
      <c r="J52" t="s">
        <v>38</v>
      </c>
      <c r="K52" t="s">
        <v>25</v>
      </c>
      <c r="L52" t="s">
        <v>26</v>
      </c>
      <c r="M52" s="5" t="s">
        <v>44</v>
      </c>
      <c r="N52">
        <v>2</v>
      </c>
      <c r="O52" s="2">
        <v>1252</v>
      </c>
      <c r="P52" s="2">
        <v>2295</v>
      </c>
      <c r="Q52" s="2">
        <v>2086</v>
      </c>
      <c r="R52" s="2">
        <f t="shared" si="0"/>
        <v>2504</v>
      </c>
      <c r="S52" s="2">
        <f t="shared" si="1"/>
        <v>4590</v>
      </c>
    </row>
    <row r="53" spans="1:19" x14ac:dyDescent="0.25">
      <c r="A53" s="3" t="s">
        <v>111</v>
      </c>
      <c r="B53" s="1">
        <v>44546</v>
      </c>
      <c r="C53">
        <v>16</v>
      </c>
      <c r="D53" t="s">
        <v>20</v>
      </c>
      <c r="E53">
        <v>2021</v>
      </c>
      <c r="F53">
        <v>27</v>
      </c>
      <c r="G53" s="8" t="s">
        <v>36</v>
      </c>
      <c r="H53" t="s">
        <v>22</v>
      </c>
      <c r="I53" t="s">
        <v>89</v>
      </c>
      <c r="J53" t="s">
        <v>112</v>
      </c>
      <c r="K53" t="s">
        <v>25</v>
      </c>
      <c r="L53" t="s">
        <v>26</v>
      </c>
      <c r="M53" s="5" t="s">
        <v>113</v>
      </c>
      <c r="N53">
        <v>1</v>
      </c>
      <c r="O53" s="2">
        <v>1266</v>
      </c>
      <c r="P53" s="2">
        <v>2320</v>
      </c>
      <c r="Q53" s="2">
        <v>1054</v>
      </c>
      <c r="R53" s="2">
        <f t="shared" si="0"/>
        <v>1266</v>
      </c>
      <c r="S53" s="2">
        <f t="shared" si="1"/>
        <v>2320</v>
      </c>
    </row>
    <row r="54" spans="1:19" x14ac:dyDescent="0.25">
      <c r="A54" s="3" t="s">
        <v>114</v>
      </c>
      <c r="B54" s="1">
        <v>44547</v>
      </c>
      <c r="C54">
        <v>17</v>
      </c>
      <c r="D54" t="s">
        <v>20</v>
      </c>
      <c r="E54">
        <v>2021</v>
      </c>
      <c r="F54">
        <v>37</v>
      </c>
      <c r="G54" s="8" t="s">
        <v>21</v>
      </c>
      <c r="H54" t="s">
        <v>22</v>
      </c>
      <c r="I54" t="s">
        <v>23</v>
      </c>
      <c r="J54" t="s">
        <v>47</v>
      </c>
      <c r="K54" t="s">
        <v>25</v>
      </c>
      <c r="L54" t="s">
        <v>26</v>
      </c>
      <c r="M54" s="5" t="s">
        <v>55</v>
      </c>
      <c r="N54">
        <v>2</v>
      </c>
      <c r="O54" s="2">
        <v>1266</v>
      </c>
      <c r="P54" s="2">
        <v>2320</v>
      </c>
      <c r="Q54" s="2">
        <v>2108</v>
      </c>
      <c r="R54" s="2">
        <f t="shared" si="0"/>
        <v>2532</v>
      </c>
      <c r="S54" s="2">
        <f t="shared" si="1"/>
        <v>4640</v>
      </c>
    </row>
    <row r="55" spans="1:19" x14ac:dyDescent="0.25">
      <c r="A55" s="3" t="s">
        <v>115</v>
      </c>
      <c r="B55" s="1">
        <v>44547</v>
      </c>
      <c r="C55">
        <v>17</v>
      </c>
      <c r="D55" t="s">
        <v>20</v>
      </c>
      <c r="E55">
        <v>2021</v>
      </c>
      <c r="F55">
        <v>31</v>
      </c>
      <c r="G55" s="8" t="s">
        <v>36</v>
      </c>
      <c r="H55" t="s">
        <v>28</v>
      </c>
      <c r="I55" t="s">
        <v>37</v>
      </c>
      <c r="J55" t="s">
        <v>38</v>
      </c>
      <c r="K55" t="s">
        <v>25</v>
      </c>
      <c r="L55" t="s">
        <v>26</v>
      </c>
      <c r="M55" s="5" t="s">
        <v>39</v>
      </c>
      <c r="N55">
        <v>1</v>
      </c>
      <c r="O55" s="2">
        <v>420</v>
      </c>
      <c r="P55" s="2">
        <v>769</v>
      </c>
      <c r="Q55" s="2">
        <v>349</v>
      </c>
      <c r="R55" s="2">
        <f t="shared" si="0"/>
        <v>420</v>
      </c>
      <c r="S55" s="2">
        <f t="shared" si="1"/>
        <v>769</v>
      </c>
    </row>
    <row r="56" spans="1:19" x14ac:dyDescent="0.25">
      <c r="A56" s="3" t="s">
        <v>116</v>
      </c>
      <c r="B56" s="1">
        <v>44547</v>
      </c>
      <c r="C56">
        <v>17</v>
      </c>
      <c r="D56" t="s">
        <v>20</v>
      </c>
      <c r="E56">
        <v>2021</v>
      </c>
      <c r="F56">
        <v>42</v>
      </c>
      <c r="G56" s="8" t="s">
        <v>21</v>
      </c>
      <c r="H56" t="s">
        <v>22</v>
      </c>
      <c r="I56" t="s">
        <v>51</v>
      </c>
      <c r="J56" t="s">
        <v>52</v>
      </c>
      <c r="K56" t="s">
        <v>25</v>
      </c>
      <c r="L56" t="s">
        <v>26</v>
      </c>
      <c r="M56" s="5" t="s">
        <v>113</v>
      </c>
      <c r="N56">
        <v>1</v>
      </c>
      <c r="O56" s="2">
        <v>1266</v>
      </c>
      <c r="P56" s="2">
        <v>2320</v>
      </c>
      <c r="Q56" s="2">
        <v>1054</v>
      </c>
      <c r="R56" s="2">
        <f t="shared" si="0"/>
        <v>1266</v>
      </c>
      <c r="S56" s="2">
        <f t="shared" si="1"/>
        <v>2320</v>
      </c>
    </row>
    <row r="57" spans="1:19" x14ac:dyDescent="0.25">
      <c r="A57" s="3" t="s">
        <v>117</v>
      </c>
      <c r="B57" s="1">
        <v>44548</v>
      </c>
      <c r="C57">
        <v>18</v>
      </c>
      <c r="D57" t="s">
        <v>20</v>
      </c>
      <c r="E57">
        <v>2021</v>
      </c>
      <c r="F57">
        <v>35</v>
      </c>
      <c r="G57" s="8" t="s">
        <v>21</v>
      </c>
      <c r="H57" t="s">
        <v>22</v>
      </c>
      <c r="I57" t="s">
        <v>37</v>
      </c>
      <c r="J57" t="s">
        <v>38</v>
      </c>
      <c r="K57" t="s">
        <v>25</v>
      </c>
      <c r="L57" t="s">
        <v>26</v>
      </c>
      <c r="M57" s="5" t="s">
        <v>69</v>
      </c>
      <c r="N57">
        <v>4</v>
      </c>
      <c r="O57" s="2">
        <v>308</v>
      </c>
      <c r="P57" s="2">
        <v>565</v>
      </c>
      <c r="Q57" s="2">
        <v>1028</v>
      </c>
      <c r="R57" s="2">
        <f t="shared" si="0"/>
        <v>1232</v>
      </c>
      <c r="S57" s="2">
        <f t="shared" si="1"/>
        <v>2260</v>
      </c>
    </row>
    <row r="58" spans="1:19" x14ac:dyDescent="0.25">
      <c r="A58" s="3" t="s">
        <v>118</v>
      </c>
      <c r="B58" s="1">
        <v>44548</v>
      </c>
      <c r="C58">
        <v>18</v>
      </c>
      <c r="D58" t="s">
        <v>20</v>
      </c>
      <c r="E58">
        <v>2021</v>
      </c>
      <c r="F58">
        <v>38</v>
      </c>
      <c r="G58" s="8" t="s">
        <v>21</v>
      </c>
      <c r="H58" t="s">
        <v>22</v>
      </c>
      <c r="I58" t="s">
        <v>51</v>
      </c>
      <c r="J58" t="s">
        <v>52</v>
      </c>
      <c r="K58" t="s">
        <v>25</v>
      </c>
      <c r="L58" t="s">
        <v>26</v>
      </c>
      <c r="M58" s="5" t="s">
        <v>113</v>
      </c>
      <c r="N58">
        <v>4</v>
      </c>
      <c r="O58" s="2">
        <v>1266</v>
      </c>
      <c r="P58" s="2">
        <v>2320</v>
      </c>
      <c r="Q58" s="2">
        <v>4216</v>
      </c>
      <c r="R58" s="2">
        <f t="shared" si="0"/>
        <v>5064</v>
      </c>
      <c r="S58" s="2">
        <f t="shared" si="1"/>
        <v>9280</v>
      </c>
    </row>
    <row r="59" spans="1:19" x14ac:dyDescent="0.25">
      <c r="A59" s="3" t="s">
        <v>119</v>
      </c>
      <c r="B59" s="1">
        <v>44548</v>
      </c>
      <c r="C59">
        <v>18</v>
      </c>
      <c r="D59" t="s">
        <v>20</v>
      </c>
      <c r="E59">
        <v>2021</v>
      </c>
      <c r="F59">
        <v>24</v>
      </c>
      <c r="G59" s="8" t="s">
        <v>43</v>
      </c>
      <c r="H59" t="s">
        <v>22</v>
      </c>
      <c r="I59" t="s">
        <v>89</v>
      </c>
      <c r="J59" t="s">
        <v>120</v>
      </c>
      <c r="K59" t="s">
        <v>25</v>
      </c>
      <c r="L59" t="s">
        <v>26</v>
      </c>
      <c r="M59" s="5" t="s">
        <v>55</v>
      </c>
      <c r="N59">
        <v>3</v>
      </c>
      <c r="O59" s="2">
        <v>1266</v>
      </c>
      <c r="P59" s="2">
        <v>2320</v>
      </c>
      <c r="Q59" s="2">
        <v>3162</v>
      </c>
      <c r="R59" s="2">
        <f t="shared" si="0"/>
        <v>3798</v>
      </c>
      <c r="S59" s="2">
        <f t="shared" si="1"/>
        <v>6960</v>
      </c>
    </row>
    <row r="60" spans="1:19" x14ac:dyDescent="0.25">
      <c r="A60" s="3" t="s">
        <v>121</v>
      </c>
      <c r="B60" s="1">
        <v>44548</v>
      </c>
      <c r="C60">
        <v>18</v>
      </c>
      <c r="D60" t="s">
        <v>20</v>
      </c>
      <c r="E60">
        <v>2021</v>
      </c>
      <c r="F60">
        <v>26</v>
      </c>
      <c r="G60" s="8" t="s">
        <v>36</v>
      </c>
      <c r="H60" t="s">
        <v>22</v>
      </c>
      <c r="I60" t="s">
        <v>29</v>
      </c>
      <c r="J60" t="s">
        <v>30</v>
      </c>
      <c r="K60" t="s">
        <v>25</v>
      </c>
      <c r="L60" t="s">
        <v>26</v>
      </c>
      <c r="M60" s="5" t="s">
        <v>39</v>
      </c>
      <c r="N60">
        <v>3</v>
      </c>
      <c r="O60" s="2">
        <v>420</v>
      </c>
      <c r="P60" s="2">
        <v>769</v>
      </c>
      <c r="Q60" s="2">
        <v>1047</v>
      </c>
      <c r="R60" s="2">
        <f t="shared" si="0"/>
        <v>1260</v>
      </c>
      <c r="S60" s="2">
        <f t="shared" si="1"/>
        <v>2307</v>
      </c>
    </row>
    <row r="61" spans="1:19" x14ac:dyDescent="0.25">
      <c r="A61" s="3" t="s">
        <v>122</v>
      </c>
      <c r="B61" s="1">
        <v>44548</v>
      </c>
      <c r="C61">
        <v>18</v>
      </c>
      <c r="D61" t="s">
        <v>20</v>
      </c>
      <c r="E61">
        <v>2021</v>
      </c>
      <c r="F61">
        <v>39</v>
      </c>
      <c r="G61" s="8" t="s">
        <v>21</v>
      </c>
      <c r="H61" t="s">
        <v>28</v>
      </c>
      <c r="I61" t="s">
        <v>23</v>
      </c>
      <c r="J61" t="s">
        <v>24</v>
      </c>
      <c r="K61" t="s">
        <v>25</v>
      </c>
      <c r="L61" t="s">
        <v>26</v>
      </c>
      <c r="M61" s="5" t="s">
        <v>62</v>
      </c>
      <c r="N61">
        <v>3</v>
      </c>
      <c r="O61" s="2">
        <v>1252</v>
      </c>
      <c r="P61" s="2">
        <v>2295</v>
      </c>
      <c r="Q61" s="2">
        <v>3129</v>
      </c>
      <c r="R61" s="2">
        <f t="shared" si="0"/>
        <v>3756</v>
      </c>
      <c r="S61" s="2">
        <f t="shared" si="1"/>
        <v>6885</v>
      </c>
    </row>
    <row r="62" spans="1:19" x14ac:dyDescent="0.25">
      <c r="A62" s="3" t="s">
        <v>123</v>
      </c>
      <c r="B62" s="1">
        <v>44548</v>
      </c>
      <c r="C62">
        <v>18</v>
      </c>
      <c r="D62" t="s">
        <v>20</v>
      </c>
      <c r="E62">
        <v>2021</v>
      </c>
      <c r="F62">
        <v>26</v>
      </c>
      <c r="G62" s="8" t="s">
        <v>36</v>
      </c>
      <c r="H62" t="s">
        <v>28</v>
      </c>
      <c r="I62" t="s">
        <v>89</v>
      </c>
      <c r="J62" t="s">
        <v>90</v>
      </c>
      <c r="K62" t="s">
        <v>25</v>
      </c>
      <c r="L62" t="s">
        <v>26</v>
      </c>
      <c r="M62" s="5" t="s">
        <v>27</v>
      </c>
      <c r="N62">
        <v>1</v>
      </c>
      <c r="O62" s="2">
        <v>1252</v>
      </c>
      <c r="P62" s="2">
        <v>2295</v>
      </c>
      <c r="Q62" s="2">
        <v>1043</v>
      </c>
      <c r="R62" s="2">
        <f t="shared" si="0"/>
        <v>1252</v>
      </c>
      <c r="S62" s="2">
        <f t="shared" si="1"/>
        <v>2295</v>
      </c>
    </row>
    <row r="63" spans="1:19" x14ac:dyDescent="0.25">
      <c r="A63" s="3" t="s">
        <v>124</v>
      </c>
      <c r="B63" s="1">
        <v>44548</v>
      </c>
      <c r="C63">
        <v>18</v>
      </c>
      <c r="D63" t="s">
        <v>20</v>
      </c>
      <c r="E63">
        <v>2021</v>
      </c>
      <c r="F63">
        <v>36</v>
      </c>
      <c r="G63" s="8" t="s">
        <v>21</v>
      </c>
      <c r="H63" t="s">
        <v>28</v>
      </c>
      <c r="I63" t="s">
        <v>23</v>
      </c>
      <c r="J63" t="s">
        <v>47</v>
      </c>
      <c r="K63" t="s">
        <v>25</v>
      </c>
      <c r="L63" t="s">
        <v>26</v>
      </c>
      <c r="M63" s="5" t="s">
        <v>55</v>
      </c>
      <c r="N63">
        <v>1</v>
      </c>
      <c r="O63" s="2">
        <v>1266</v>
      </c>
      <c r="P63" s="2">
        <v>2320</v>
      </c>
      <c r="Q63" s="2">
        <v>1054</v>
      </c>
      <c r="R63" s="2">
        <f t="shared" si="0"/>
        <v>1266</v>
      </c>
      <c r="S63" s="2">
        <f t="shared" si="1"/>
        <v>2320</v>
      </c>
    </row>
    <row r="64" spans="1:19" x14ac:dyDescent="0.25">
      <c r="A64" s="3" t="s">
        <v>125</v>
      </c>
      <c r="B64" s="1">
        <v>44549</v>
      </c>
      <c r="C64">
        <v>19</v>
      </c>
      <c r="D64" t="s">
        <v>20</v>
      </c>
      <c r="E64">
        <v>2021</v>
      </c>
      <c r="F64">
        <v>17</v>
      </c>
      <c r="G64" s="8" t="s">
        <v>43</v>
      </c>
      <c r="H64" t="s">
        <v>28</v>
      </c>
      <c r="I64" t="s">
        <v>89</v>
      </c>
      <c r="J64" t="s">
        <v>126</v>
      </c>
      <c r="K64" t="s">
        <v>25</v>
      </c>
      <c r="L64" t="s">
        <v>26</v>
      </c>
      <c r="M64" s="5" t="s">
        <v>113</v>
      </c>
      <c r="N64">
        <v>4</v>
      </c>
      <c r="O64" s="2">
        <v>1266</v>
      </c>
      <c r="P64" s="2">
        <v>2320</v>
      </c>
      <c r="Q64" s="2">
        <v>4216</v>
      </c>
      <c r="R64" s="2">
        <f t="shared" si="0"/>
        <v>5064</v>
      </c>
      <c r="S64" s="2">
        <f t="shared" si="1"/>
        <v>9280</v>
      </c>
    </row>
    <row r="65" spans="1:19" x14ac:dyDescent="0.25">
      <c r="A65" s="3" t="s">
        <v>127</v>
      </c>
      <c r="B65" s="1">
        <v>44549</v>
      </c>
      <c r="C65">
        <v>19</v>
      </c>
      <c r="D65" t="s">
        <v>20</v>
      </c>
      <c r="E65">
        <v>2021</v>
      </c>
      <c r="F65">
        <v>19</v>
      </c>
      <c r="G65" s="8" t="s">
        <v>43</v>
      </c>
      <c r="H65" t="s">
        <v>22</v>
      </c>
      <c r="I65" t="s">
        <v>37</v>
      </c>
      <c r="J65" t="s">
        <v>76</v>
      </c>
      <c r="K65" t="s">
        <v>25</v>
      </c>
      <c r="L65" t="s">
        <v>26</v>
      </c>
      <c r="M65" s="5" t="s">
        <v>128</v>
      </c>
      <c r="N65">
        <v>4</v>
      </c>
      <c r="O65" s="2">
        <v>295</v>
      </c>
      <c r="P65" s="2">
        <v>540</v>
      </c>
      <c r="Q65" s="2">
        <v>980</v>
      </c>
      <c r="R65" s="2">
        <f t="shared" si="0"/>
        <v>1180</v>
      </c>
      <c r="S65" s="2">
        <f t="shared" si="1"/>
        <v>2160</v>
      </c>
    </row>
    <row r="66" spans="1:19" x14ac:dyDescent="0.25">
      <c r="A66" s="3" t="s">
        <v>129</v>
      </c>
      <c r="B66" s="1">
        <v>44549</v>
      </c>
      <c r="C66">
        <v>19</v>
      </c>
      <c r="D66" t="s">
        <v>20</v>
      </c>
      <c r="E66">
        <v>2021</v>
      </c>
      <c r="F66">
        <v>25</v>
      </c>
      <c r="G66" s="8" t="s">
        <v>36</v>
      </c>
      <c r="H66" t="s">
        <v>28</v>
      </c>
      <c r="I66" t="s">
        <v>89</v>
      </c>
      <c r="J66" t="s">
        <v>90</v>
      </c>
      <c r="K66" t="s">
        <v>25</v>
      </c>
      <c r="L66" t="s">
        <v>26</v>
      </c>
      <c r="M66" s="5" t="s">
        <v>44</v>
      </c>
      <c r="N66">
        <v>4</v>
      </c>
      <c r="O66" s="2">
        <v>1252</v>
      </c>
      <c r="P66" s="2">
        <v>2295</v>
      </c>
      <c r="Q66" s="2">
        <v>4172</v>
      </c>
      <c r="R66" s="2">
        <f t="shared" si="0"/>
        <v>5008</v>
      </c>
      <c r="S66" s="2">
        <f t="shared" si="1"/>
        <v>9180</v>
      </c>
    </row>
    <row r="67" spans="1:19" x14ac:dyDescent="0.25">
      <c r="A67" s="3" t="s">
        <v>130</v>
      </c>
      <c r="B67" s="1">
        <v>44549</v>
      </c>
      <c r="C67">
        <v>19</v>
      </c>
      <c r="D67" t="s">
        <v>20</v>
      </c>
      <c r="E67">
        <v>2021</v>
      </c>
      <c r="F67">
        <v>35</v>
      </c>
      <c r="G67" s="8" t="s">
        <v>21</v>
      </c>
      <c r="H67" t="s">
        <v>22</v>
      </c>
      <c r="I67" t="s">
        <v>23</v>
      </c>
      <c r="J67" t="s">
        <v>72</v>
      </c>
      <c r="K67" t="s">
        <v>25</v>
      </c>
      <c r="L67" t="s">
        <v>26</v>
      </c>
      <c r="M67" s="5" t="s">
        <v>131</v>
      </c>
      <c r="N67">
        <v>4</v>
      </c>
      <c r="O67" s="2">
        <v>1898</v>
      </c>
      <c r="P67" s="2">
        <v>3375</v>
      </c>
      <c r="Q67" s="2">
        <v>5908</v>
      </c>
      <c r="R67" s="2">
        <f t="shared" si="0"/>
        <v>7592</v>
      </c>
      <c r="S67" s="2">
        <f t="shared" si="1"/>
        <v>13500</v>
      </c>
    </row>
    <row r="68" spans="1:19" x14ac:dyDescent="0.25">
      <c r="A68" s="3" t="s">
        <v>132</v>
      </c>
      <c r="B68" s="1">
        <v>44549</v>
      </c>
      <c r="C68">
        <v>19</v>
      </c>
      <c r="D68" t="s">
        <v>20</v>
      </c>
      <c r="E68">
        <v>2021</v>
      </c>
      <c r="F68">
        <v>37</v>
      </c>
      <c r="G68" s="8" t="s">
        <v>21</v>
      </c>
      <c r="H68" t="s">
        <v>28</v>
      </c>
      <c r="I68" t="s">
        <v>23</v>
      </c>
      <c r="J68" t="s">
        <v>72</v>
      </c>
      <c r="K68" t="s">
        <v>25</v>
      </c>
      <c r="L68" t="s">
        <v>26</v>
      </c>
      <c r="M68" s="5" t="s">
        <v>44</v>
      </c>
      <c r="N68">
        <v>4</v>
      </c>
      <c r="O68" s="2">
        <v>1252</v>
      </c>
      <c r="P68" s="2">
        <v>2295</v>
      </c>
      <c r="Q68" s="2">
        <v>4172</v>
      </c>
      <c r="R68" s="2">
        <f t="shared" ref="R68:R90" si="2">N68*O68</f>
        <v>5008</v>
      </c>
      <c r="S68" s="2">
        <f t="shared" ref="S68:S90" si="3">N68*P68</f>
        <v>9180</v>
      </c>
    </row>
    <row r="69" spans="1:19" x14ac:dyDescent="0.25">
      <c r="A69" s="3" t="s">
        <v>133</v>
      </c>
      <c r="B69" s="1">
        <v>44549</v>
      </c>
      <c r="C69">
        <v>19</v>
      </c>
      <c r="D69" t="s">
        <v>20</v>
      </c>
      <c r="E69">
        <v>2021</v>
      </c>
      <c r="F69">
        <v>39</v>
      </c>
      <c r="G69" s="8" t="s">
        <v>21</v>
      </c>
      <c r="H69" t="s">
        <v>22</v>
      </c>
      <c r="I69" t="s">
        <v>23</v>
      </c>
      <c r="J69" t="s">
        <v>24</v>
      </c>
      <c r="K69" t="s">
        <v>25</v>
      </c>
      <c r="L69" t="s">
        <v>26</v>
      </c>
      <c r="M69" s="5" t="s">
        <v>27</v>
      </c>
      <c r="N69">
        <v>4</v>
      </c>
      <c r="O69" s="2">
        <v>1252</v>
      </c>
      <c r="P69" s="2">
        <v>2295</v>
      </c>
      <c r="Q69" s="2">
        <v>4172</v>
      </c>
      <c r="R69" s="2">
        <f t="shared" si="2"/>
        <v>5008</v>
      </c>
      <c r="S69" s="2">
        <f t="shared" si="3"/>
        <v>9180</v>
      </c>
    </row>
    <row r="70" spans="1:19" x14ac:dyDescent="0.25">
      <c r="A70" s="3" t="s">
        <v>134</v>
      </c>
      <c r="B70" s="1">
        <v>44549</v>
      </c>
      <c r="C70">
        <v>19</v>
      </c>
      <c r="D70" t="s">
        <v>20</v>
      </c>
      <c r="E70">
        <v>2021</v>
      </c>
      <c r="F70">
        <v>63</v>
      </c>
      <c r="G70" s="8" t="s">
        <v>21</v>
      </c>
      <c r="H70" t="s">
        <v>22</v>
      </c>
      <c r="I70" t="s">
        <v>37</v>
      </c>
      <c r="J70" t="s">
        <v>54</v>
      </c>
      <c r="K70" t="s">
        <v>25</v>
      </c>
      <c r="L70" t="s">
        <v>26</v>
      </c>
      <c r="M70" s="5" t="s">
        <v>27</v>
      </c>
      <c r="N70">
        <v>4</v>
      </c>
      <c r="O70" s="2">
        <v>1252</v>
      </c>
      <c r="P70" s="2">
        <v>2295</v>
      </c>
      <c r="Q70" s="2">
        <v>4172</v>
      </c>
      <c r="R70" s="2">
        <f t="shared" si="2"/>
        <v>5008</v>
      </c>
      <c r="S70" s="2">
        <f t="shared" si="3"/>
        <v>9180</v>
      </c>
    </row>
    <row r="71" spans="1:19" x14ac:dyDescent="0.25">
      <c r="A71" s="3" t="s">
        <v>135</v>
      </c>
      <c r="B71" s="1">
        <v>44549</v>
      </c>
      <c r="C71">
        <v>19</v>
      </c>
      <c r="D71" t="s">
        <v>20</v>
      </c>
      <c r="E71">
        <v>2021</v>
      </c>
      <c r="F71">
        <v>18</v>
      </c>
      <c r="G71" s="8" t="s">
        <v>43</v>
      </c>
      <c r="H71" t="s">
        <v>28</v>
      </c>
      <c r="I71" t="s">
        <v>37</v>
      </c>
      <c r="J71" t="s">
        <v>136</v>
      </c>
      <c r="K71" t="s">
        <v>25</v>
      </c>
      <c r="L71" t="s">
        <v>26</v>
      </c>
      <c r="M71" s="5" t="s">
        <v>84</v>
      </c>
      <c r="N71">
        <v>2</v>
      </c>
      <c r="O71" s="2">
        <v>295</v>
      </c>
      <c r="P71" s="2">
        <v>540</v>
      </c>
      <c r="Q71" s="2">
        <v>490</v>
      </c>
      <c r="R71" s="2">
        <f t="shared" si="2"/>
        <v>590</v>
      </c>
      <c r="S71" s="2">
        <f t="shared" si="3"/>
        <v>1080</v>
      </c>
    </row>
    <row r="72" spans="1:19" x14ac:dyDescent="0.25">
      <c r="A72" s="3" t="s">
        <v>137</v>
      </c>
      <c r="B72" s="1">
        <v>44549</v>
      </c>
      <c r="C72">
        <v>19</v>
      </c>
      <c r="D72" t="s">
        <v>20</v>
      </c>
      <c r="E72">
        <v>2021</v>
      </c>
      <c r="F72">
        <v>56</v>
      </c>
      <c r="G72" s="8" t="s">
        <v>21</v>
      </c>
      <c r="H72" t="s">
        <v>22</v>
      </c>
      <c r="I72" t="s">
        <v>51</v>
      </c>
      <c r="J72" t="s">
        <v>138</v>
      </c>
      <c r="K72" t="s">
        <v>25</v>
      </c>
      <c r="L72" t="s">
        <v>26</v>
      </c>
      <c r="M72" s="5" t="s">
        <v>27</v>
      </c>
      <c r="N72">
        <v>2</v>
      </c>
      <c r="O72" s="2">
        <v>1252</v>
      </c>
      <c r="P72" s="2">
        <v>2295</v>
      </c>
      <c r="Q72" s="2">
        <v>2086</v>
      </c>
      <c r="R72" s="2">
        <f t="shared" si="2"/>
        <v>2504</v>
      </c>
      <c r="S72" s="2">
        <f t="shared" si="3"/>
        <v>4590</v>
      </c>
    </row>
    <row r="73" spans="1:19" x14ac:dyDescent="0.25">
      <c r="A73" s="3" t="s">
        <v>139</v>
      </c>
      <c r="B73" s="1">
        <v>44549</v>
      </c>
      <c r="C73">
        <v>19</v>
      </c>
      <c r="D73" t="s">
        <v>20</v>
      </c>
      <c r="E73">
        <v>2021</v>
      </c>
      <c r="F73">
        <v>39</v>
      </c>
      <c r="G73" s="8" t="s">
        <v>21</v>
      </c>
      <c r="H73" t="s">
        <v>22</v>
      </c>
      <c r="I73" t="s">
        <v>23</v>
      </c>
      <c r="J73" t="s">
        <v>47</v>
      </c>
      <c r="K73" t="s">
        <v>25</v>
      </c>
      <c r="L73" t="s">
        <v>26</v>
      </c>
      <c r="M73" s="5" t="s">
        <v>55</v>
      </c>
      <c r="N73">
        <v>1</v>
      </c>
      <c r="O73" s="2">
        <v>1266</v>
      </c>
      <c r="P73" s="2">
        <v>2320</v>
      </c>
      <c r="Q73" s="2">
        <v>1054</v>
      </c>
      <c r="R73" s="2">
        <f t="shared" si="2"/>
        <v>1266</v>
      </c>
      <c r="S73" s="2">
        <f t="shared" si="3"/>
        <v>2320</v>
      </c>
    </row>
    <row r="74" spans="1:19" x14ac:dyDescent="0.25">
      <c r="A74" s="3" t="s">
        <v>140</v>
      </c>
      <c r="B74" s="1">
        <v>44550</v>
      </c>
      <c r="C74">
        <v>20</v>
      </c>
      <c r="D74" t="s">
        <v>20</v>
      </c>
      <c r="E74">
        <v>2021</v>
      </c>
      <c r="F74">
        <v>33</v>
      </c>
      <c r="G74" s="8" t="s">
        <v>36</v>
      </c>
      <c r="H74" t="s">
        <v>22</v>
      </c>
      <c r="I74" t="s">
        <v>37</v>
      </c>
      <c r="J74" t="s">
        <v>76</v>
      </c>
      <c r="K74" t="s">
        <v>25</v>
      </c>
      <c r="L74" t="s">
        <v>26</v>
      </c>
      <c r="M74" s="5" t="s">
        <v>77</v>
      </c>
      <c r="N74">
        <v>4</v>
      </c>
      <c r="O74" s="2">
        <v>1898</v>
      </c>
      <c r="P74" s="2">
        <v>3375</v>
      </c>
      <c r="Q74" s="2">
        <v>5908</v>
      </c>
      <c r="R74" s="2">
        <f t="shared" si="2"/>
        <v>7592</v>
      </c>
      <c r="S74" s="2">
        <f t="shared" si="3"/>
        <v>13500</v>
      </c>
    </row>
    <row r="75" spans="1:19" x14ac:dyDescent="0.25">
      <c r="A75" s="3" t="s">
        <v>141</v>
      </c>
      <c r="B75" s="1">
        <v>44550</v>
      </c>
      <c r="C75">
        <v>20</v>
      </c>
      <c r="D75" t="s">
        <v>20</v>
      </c>
      <c r="E75">
        <v>2021</v>
      </c>
      <c r="F75">
        <v>57</v>
      </c>
      <c r="G75" s="8" t="s">
        <v>21</v>
      </c>
      <c r="H75" t="s">
        <v>28</v>
      </c>
      <c r="I75" t="s">
        <v>37</v>
      </c>
      <c r="J75" t="s">
        <v>54</v>
      </c>
      <c r="K75" t="s">
        <v>25</v>
      </c>
      <c r="L75" t="s">
        <v>26</v>
      </c>
      <c r="M75" s="5" t="s">
        <v>27</v>
      </c>
      <c r="N75">
        <v>4</v>
      </c>
      <c r="O75" s="2">
        <v>1252</v>
      </c>
      <c r="P75" s="2">
        <v>2295</v>
      </c>
      <c r="Q75" s="2">
        <v>4172</v>
      </c>
      <c r="R75" s="2">
        <f t="shared" si="2"/>
        <v>5008</v>
      </c>
      <c r="S75" s="2">
        <f t="shared" si="3"/>
        <v>9180</v>
      </c>
    </row>
    <row r="76" spans="1:19" x14ac:dyDescent="0.25">
      <c r="A76" s="3" t="s">
        <v>142</v>
      </c>
      <c r="B76" s="1">
        <v>44550</v>
      </c>
      <c r="C76">
        <v>20</v>
      </c>
      <c r="D76" t="s">
        <v>20</v>
      </c>
      <c r="E76">
        <v>2021</v>
      </c>
      <c r="F76">
        <v>29</v>
      </c>
      <c r="G76" s="8" t="s">
        <v>36</v>
      </c>
      <c r="H76" t="s">
        <v>28</v>
      </c>
      <c r="I76" t="s">
        <v>59</v>
      </c>
      <c r="J76" t="s">
        <v>60</v>
      </c>
      <c r="K76" t="s">
        <v>25</v>
      </c>
      <c r="L76" t="s">
        <v>26</v>
      </c>
      <c r="M76" s="5" t="s">
        <v>143</v>
      </c>
      <c r="N76">
        <v>3</v>
      </c>
      <c r="O76" s="2">
        <v>295</v>
      </c>
      <c r="P76" s="2">
        <v>540</v>
      </c>
      <c r="Q76" s="2">
        <v>735</v>
      </c>
      <c r="R76" s="2">
        <f t="shared" si="2"/>
        <v>885</v>
      </c>
      <c r="S76" s="2">
        <f t="shared" si="3"/>
        <v>1620</v>
      </c>
    </row>
    <row r="77" spans="1:19" x14ac:dyDescent="0.25">
      <c r="A77" s="3" t="s">
        <v>144</v>
      </c>
      <c r="B77" s="1">
        <v>44550</v>
      </c>
      <c r="C77">
        <v>20</v>
      </c>
      <c r="D77" t="s">
        <v>20</v>
      </c>
      <c r="E77">
        <v>2021</v>
      </c>
      <c r="F77">
        <v>35</v>
      </c>
      <c r="G77" s="8" t="s">
        <v>21</v>
      </c>
      <c r="H77" t="s">
        <v>22</v>
      </c>
      <c r="I77" t="s">
        <v>37</v>
      </c>
      <c r="J77" t="s">
        <v>54</v>
      </c>
      <c r="K77" t="s">
        <v>25</v>
      </c>
      <c r="L77" t="s">
        <v>26</v>
      </c>
      <c r="M77" s="5" t="s">
        <v>55</v>
      </c>
      <c r="N77">
        <v>1</v>
      </c>
      <c r="O77" s="2">
        <v>1266</v>
      </c>
      <c r="P77" s="2">
        <v>2320</v>
      </c>
      <c r="Q77" s="2">
        <v>1054</v>
      </c>
      <c r="R77" s="2">
        <f t="shared" si="2"/>
        <v>1266</v>
      </c>
      <c r="S77" s="2">
        <f t="shared" si="3"/>
        <v>2320</v>
      </c>
    </row>
    <row r="78" spans="1:19" x14ac:dyDescent="0.25">
      <c r="A78" s="3" t="s">
        <v>145</v>
      </c>
      <c r="B78" s="1">
        <v>44550</v>
      </c>
      <c r="C78">
        <v>20</v>
      </c>
      <c r="D78" t="s">
        <v>20</v>
      </c>
      <c r="E78">
        <v>2021</v>
      </c>
      <c r="F78">
        <v>35</v>
      </c>
      <c r="G78" s="8" t="s">
        <v>21</v>
      </c>
      <c r="H78" t="s">
        <v>28</v>
      </c>
      <c r="I78" t="s">
        <v>37</v>
      </c>
      <c r="J78" t="s">
        <v>76</v>
      </c>
      <c r="K78" t="s">
        <v>25</v>
      </c>
      <c r="L78" t="s">
        <v>26</v>
      </c>
      <c r="M78" s="5" t="s">
        <v>55</v>
      </c>
      <c r="N78">
        <v>1</v>
      </c>
      <c r="O78" s="2">
        <v>1266</v>
      </c>
      <c r="P78" s="2">
        <v>2320</v>
      </c>
      <c r="Q78" s="2">
        <v>1054</v>
      </c>
      <c r="R78" s="2">
        <f t="shared" si="2"/>
        <v>1266</v>
      </c>
      <c r="S78" s="2">
        <f t="shared" si="3"/>
        <v>2320</v>
      </c>
    </row>
    <row r="79" spans="1:19" x14ac:dyDescent="0.25">
      <c r="A79" s="3" t="s">
        <v>146</v>
      </c>
      <c r="B79" s="1">
        <v>44551</v>
      </c>
      <c r="C79">
        <v>21</v>
      </c>
      <c r="D79" t="s">
        <v>20</v>
      </c>
      <c r="E79">
        <v>2021</v>
      </c>
      <c r="F79">
        <v>26</v>
      </c>
      <c r="G79" s="8" t="s">
        <v>36</v>
      </c>
      <c r="H79" t="s">
        <v>28</v>
      </c>
      <c r="I79" t="s">
        <v>89</v>
      </c>
      <c r="J79" t="s">
        <v>147</v>
      </c>
      <c r="K79" t="s">
        <v>25</v>
      </c>
      <c r="L79" t="s">
        <v>26</v>
      </c>
      <c r="M79" s="5" t="s">
        <v>55</v>
      </c>
      <c r="N79">
        <v>3</v>
      </c>
      <c r="O79" s="2">
        <v>1266</v>
      </c>
      <c r="P79" s="2">
        <v>2320</v>
      </c>
      <c r="Q79" s="2">
        <v>3162</v>
      </c>
      <c r="R79" s="2">
        <f t="shared" si="2"/>
        <v>3798</v>
      </c>
      <c r="S79" s="2">
        <f t="shared" si="3"/>
        <v>6960</v>
      </c>
    </row>
    <row r="80" spans="1:19" x14ac:dyDescent="0.25">
      <c r="A80" s="3" t="s">
        <v>148</v>
      </c>
      <c r="B80" s="1">
        <v>44551</v>
      </c>
      <c r="C80">
        <v>21</v>
      </c>
      <c r="D80" t="s">
        <v>20</v>
      </c>
      <c r="E80">
        <v>2021</v>
      </c>
      <c r="F80">
        <v>23</v>
      </c>
      <c r="G80" s="8" t="s">
        <v>43</v>
      </c>
      <c r="H80" t="s">
        <v>28</v>
      </c>
      <c r="I80" t="s">
        <v>29</v>
      </c>
      <c r="J80" t="s">
        <v>30</v>
      </c>
      <c r="K80" t="s">
        <v>25</v>
      </c>
      <c r="L80" t="s">
        <v>26</v>
      </c>
      <c r="M80" s="5" t="s">
        <v>34</v>
      </c>
      <c r="N80">
        <v>2</v>
      </c>
      <c r="O80" s="2">
        <v>420</v>
      </c>
      <c r="P80" s="2">
        <v>769</v>
      </c>
      <c r="Q80" s="2">
        <v>698</v>
      </c>
      <c r="R80" s="2">
        <f t="shared" si="2"/>
        <v>840</v>
      </c>
      <c r="S80" s="2">
        <f t="shared" si="3"/>
        <v>1538</v>
      </c>
    </row>
    <row r="81" spans="1:19" x14ac:dyDescent="0.25">
      <c r="A81" s="3" t="s">
        <v>149</v>
      </c>
      <c r="B81" s="1">
        <v>44552</v>
      </c>
      <c r="C81">
        <v>22</v>
      </c>
      <c r="D81" t="s">
        <v>20</v>
      </c>
      <c r="E81">
        <v>2021</v>
      </c>
      <c r="F81">
        <v>30</v>
      </c>
      <c r="G81" s="8" t="s">
        <v>36</v>
      </c>
      <c r="H81" t="s">
        <v>22</v>
      </c>
      <c r="I81" t="s">
        <v>23</v>
      </c>
      <c r="J81" t="s">
        <v>47</v>
      </c>
      <c r="K81" t="s">
        <v>25</v>
      </c>
      <c r="L81" t="s">
        <v>26</v>
      </c>
      <c r="M81" s="5" t="s">
        <v>55</v>
      </c>
      <c r="N81">
        <v>3</v>
      </c>
      <c r="O81" s="2">
        <v>1266</v>
      </c>
      <c r="P81" s="2">
        <v>2320</v>
      </c>
      <c r="Q81" s="2">
        <v>3162</v>
      </c>
      <c r="R81" s="2">
        <f t="shared" si="2"/>
        <v>3798</v>
      </c>
      <c r="S81" s="2">
        <f t="shared" si="3"/>
        <v>6960</v>
      </c>
    </row>
    <row r="82" spans="1:19" x14ac:dyDescent="0.25">
      <c r="A82" s="3" t="s">
        <v>150</v>
      </c>
      <c r="B82" s="1">
        <v>44552</v>
      </c>
      <c r="C82">
        <v>22</v>
      </c>
      <c r="D82" t="s">
        <v>20</v>
      </c>
      <c r="E82">
        <v>2021</v>
      </c>
      <c r="F82">
        <v>41</v>
      </c>
      <c r="G82" s="8" t="s">
        <v>21</v>
      </c>
      <c r="H82" t="s">
        <v>28</v>
      </c>
      <c r="I82" t="s">
        <v>23</v>
      </c>
      <c r="J82" t="s">
        <v>24</v>
      </c>
      <c r="K82" t="s">
        <v>25</v>
      </c>
      <c r="L82" t="s">
        <v>26</v>
      </c>
      <c r="M82" s="5" t="s">
        <v>62</v>
      </c>
      <c r="N82">
        <v>3</v>
      </c>
      <c r="O82" s="2">
        <v>1252</v>
      </c>
      <c r="P82" s="2">
        <v>2295</v>
      </c>
      <c r="Q82" s="2">
        <v>3129</v>
      </c>
      <c r="R82" s="2">
        <f t="shared" si="2"/>
        <v>3756</v>
      </c>
      <c r="S82" s="2">
        <f t="shared" si="3"/>
        <v>6885</v>
      </c>
    </row>
    <row r="83" spans="1:19" x14ac:dyDescent="0.25">
      <c r="A83" s="3" t="s">
        <v>151</v>
      </c>
      <c r="B83" s="1">
        <v>44552</v>
      </c>
      <c r="C83">
        <v>22</v>
      </c>
      <c r="D83" t="s">
        <v>20</v>
      </c>
      <c r="E83">
        <v>2021</v>
      </c>
      <c r="F83">
        <v>19</v>
      </c>
      <c r="G83" s="8" t="s">
        <v>43</v>
      </c>
      <c r="H83" t="s">
        <v>22</v>
      </c>
      <c r="I83" t="s">
        <v>37</v>
      </c>
      <c r="J83" t="s">
        <v>38</v>
      </c>
      <c r="K83" t="s">
        <v>25</v>
      </c>
      <c r="L83" t="s">
        <v>26</v>
      </c>
      <c r="M83" s="5" t="s">
        <v>69</v>
      </c>
      <c r="N83">
        <v>1</v>
      </c>
      <c r="O83" s="2">
        <v>308</v>
      </c>
      <c r="P83" s="2">
        <v>565</v>
      </c>
      <c r="Q83" s="2">
        <v>257</v>
      </c>
      <c r="R83" s="2">
        <f t="shared" si="2"/>
        <v>308</v>
      </c>
      <c r="S83" s="2">
        <f t="shared" si="3"/>
        <v>565</v>
      </c>
    </row>
    <row r="84" spans="1:19" x14ac:dyDescent="0.25">
      <c r="A84" s="3" t="s">
        <v>152</v>
      </c>
      <c r="B84" s="1">
        <v>44552</v>
      </c>
      <c r="C84">
        <v>22</v>
      </c>
      <c r="D84" t="s">
        <v>20</v>
      </c>
      <c r="E84">
        <v>2021</v>
      </c>
      <c r="F84">
        <v>25</v>
      </c>
      <c r="G84" s="8" t="s">
        <v>36</v>
      </c>
      <c r="H84" t="s">
        <v>28</v>
      </c>
      <c r="I84" t="s">
        <v>89</v>
      </c>
      <c r="J84" t="s">
        <v>90</v>
      </c>
      <c r="K84" t="s">
        <v>25</v>
      </c>
      <c r="L84" t="s">
        <v>26</v>
      </c>
      <c r="M84" s="5" t="s">
        <v>44</v>
      </c>
      <c r="N84">
        <v>1</v>
      </c>
      <c r="O84" s="2">
        <v>1252</v>
      </c>
      <c r="P84" s="2">
        <v>2295</v>
      </c>
      <c r="Q84" s="2">
        <v>1043</v>
      </c>
      <c r="R84" s="2">
        <f t="shared" si="2"/>
        <v>1252</v>
      </c>
      <c r="S84" s="2">
        <f t="shared" si="3"/>
        <v>2295</v>
      </c>
    </row>
    <row r="85" spans="1:19" x14ac:dyDescent="0.25">
      <c r="A85" s="3" t="s">
        <v>153</v>
      </c>
      <c r="B85" s="1">
        <v>44552</v>
      </c>
      <c r="C85">
        <v>22</v>
      </c>
      <c r="D85" t="s">
        <v>20</v>
      </c>
      <c r="E85">
        <v>2021</v>
      </c>
      <c r="F85">
        <v>27</v>
      </c>
      <c r="G85" s="8" t="s">
        <v>36</v>
      </c>
      <c r="H85" t="s">
        <v>22</v>
      </c>
      <c r="I85" t="s">
        <v>59</v>
      </c>
      <c r="J85" t="s">
        <v>60</v>
      </c>
      <c r="K85" t="s">
        <v>25</v>
      </c>
      <c r="L85" t="s">
        <v>26</v>
      </c>
      <c r="M85" s="5" t="s">
        <v>27</v>
      </c>
      <c r="N85">
        <v>1</v>
      </c>
      <c r="O85" s="2">
        <v>1252</v>
      </c>
      <c r="P85" s="2">
        <v>2295</v>
      </c>
      <c r="Q85" s="2">
        <v>1043</v>
      </c>
      <c r="R85" s="2">
        <f t="shared" si="2"/>
        <v>1252</v>
      </c>
      <c r="S85" s="2">
        <f t="shared" si="3"/>
        <v>2295</v>
      </c>
    </row>
    <row r="86" spans="1:19" x14ac:dyDescent="0.25">
      <c r="A86" s="3" t="s">
        <v>154</v>
      </c>
      <c r="B86" s="1">
        <v>44552</v>
      </c>
      <c r="C86">
        <v>22</v>
      </c>
      <c r="D86" t="s">
        <v>20</v>
      </c>
      <c r="E86">
        <v>2021</v>
      </c>
      <c r="F86">
        <v>41</v>
      </c>
      <c r="G86" s="8" t="s">
        <v>21</v>
      </c>
      <c r="H86" t="s">
        <v>28</v>
      </c>
      <c r="I86" t="s">
        <v>51</v>
      </c>
      <c r="J86" t="s">
        <v>138</v>
      </c>
      <c r="K86" t="s">
        <v>25</v>
      </c>
      <c r="L86" t="s">
        <v>26</v>
      </c>
      <c r="M86" s="5" t="s">
        <v>55</v>
      </c>
      <c r="N86">
        <v>1</v>
      </c>
      <c r="O86" s="2">
        <v>1266</v>
      </c>
      <c r="P86" s="2">
        <v>2320</v>
      </c>
      <c r="Q86" s="2">
        <v>1054</v>
      </c>
      <c r="R86" s="2">
        <f t="shared" si="2"/>
        <v>1266</v>
      </c>
      <c r="S86" s="2">
        <f t="shared" si="3"/>
        <v>2320</v>
      </c>
    </row>
    <row r="87" spans="1:19" x14ac:dyDescent="0.25">
      <c r="A87" s="3" t="s">
        <v>155</v>
      </c>
      <c r="B87" s="1">
        <v>44553</v>
      </c>
      <c r="C87">
        <v>23</v>
      </c>
      <c r="D87" t="s">
        <v>20</v>
      </c>
      <c r="E87">
        <v>2021</v>
      </c>
      <c r="F87">
        <v>30</v>
      </c>
      <c r="G87" s="8" t="s">
        <v>36</v>
      </c>
      <c r="H87" t="s">
        <v>22</v>
      </c>
      <c r="I87" t="s">
        <v>23</v>
      </c>
      <c r="J87" t="s">
        <v>72</v>
      </c>
      <c r="K87" t="s">
        <v>25</v>
      </c>
      <c r="L87" t="s">
        <v>26</v>
      </c>
      <c r="M87" s="5" t="s">
        <v>31</v>
      </c>
      <c r="N87">
        <v>1</v>
      </c>
      <c r="O87" s="2">
        <v>1266</v>
      </c>
      <c r="P87" s="2">
        <v>2320</v>
      </c>
      <c r="Q87" s="2">
        <v>1054</v>
      </c>
      <c r="R87" s="2">
        <f t="shared" si="2"/>
        <v>1266</v>
      </c>
      <c r="S87" s="2">
        <f t="shared" si="3"/>
        <v>2320</v>
      </c>
    </row>
    <row r="88" spans="1:19" x14ac:dyDescent="0.25">
      <c r="A88" s="3" t="s">
        <v>156</v>
      </c>
      <c r="B88" s="1">
        <v>44553</v>
      </c>
      <c r="C88">
        <v>23</v>
      </c>
      <c r="D88" t="s">
        <v>20</v>
      </c>
      <c r="E88">
        <v>2021</v>
      </c>
      <c r="F88">
        <v>31</v>
      </c>
      <c r="G88" s="8" t="s">
        <v>36</v>
      </c>
      <c r="H88" t="s">
        <v>22</v>
      </c>
      <c r="I88" t="s">
        <v>59</v>
      </c>
      <c r="J88" t="s">
        <v>60</v>
      </c>
      <c r="K88" t="s">
        <v>25</v>
      </c>
      <c r="L88" t="s">
        <v>26</v>
      </c>
      <c r="M88" s="5" t="s">
        <v>62</v>
      </c>
      <c r="N88">
        <v>1</v>
      </c>
      <c r="O88" s="2">
        <v>1252</v>
      </c>
      <c r="P88" s="2">
        <v>2295</v>
      </c>
      <c r="Q88" s="2">
        <v>1043</v>
      </c>
      <c r="R88" s="2">
        <f t="shared" si="2"/>
        <v>1252</v>
      </c>
      <c r="S88" s="2">
        <f t="shared" si="3"/>
        <v>2295</v>
      </c>
    </row>
    <row r="89" spans="1:19" x14ac:dyDescent="0.25">
      <c r="A89" s="3" t="s">
        <v>157</v>
      </c>
      <c r="B89" s="1">
        <v>44553</v>
      </c>
      <c r="C89">
        <v>23</v>
      </c>
      <c r="D89" t="s">
        <v>20</v>
      </c>
      <c r="E89">
        <v>2021</v>
      </c>
      <c r="F89">
        <v>35</v>
      </c>
      <c r="G89" s="8" t="s">
        <v>21</v>
      </c>
      <c r="H89" t="s">
        <v>22</v>
      </c>
      <c r="I89" t="s">
        <v>23</v>
      </c>
      <c r="J89" t="s">
        <v>24</v>
      </c>
      <c r="K89" t="s">
        <v>25</v>
      </c>
      <c r="L89" t="s">
        <v>26</v>
      </c>
      <c r="M89" s="5" t="s">
        <v>74</v>
      </c>
      <c r="N89">
        <v>1</v>
      </c>
      <c r="O89" s="2">
        <v>295</v>
      </c>
      <c r="P89" s="2">
        <v>540</v>
      </c>
      <c r="Q89" s="2">
        <v>245</v>
      </c>
      <c r="R89" s="2">
        <f t="shared" si="2"/>
        <v>295</v>
      </c>
      <c r="S89" s="2">
        <f t="shared" si="3"/>
        <v>540</v>
      </c>
    </row>
    <row r="90" spans="1:19" x14ac:dyDescent="0.25">
      <c r="A90" s="3" t="s">
        <v>158</v>
      </c>
      <c r="B90" s="1">
        <v>44554</v>
      </c>
      <c r="C90">
        <v>24</v>
      </c>
      <c r="D90" t="s">
        <v>20</v>
      </c>
      <c r="E90">
        <v>2021</v>
      </c>
      <c r="F90">
        <v>38</v>
      </c>
      <c r="G90" s="8" t="s">
        <v>21</v>
      </c>
      <c r="H90" t="s">
        <v>28</v>
      </c>
      <c r="I90" t="s">
        <v>37</v>
      </c>
      <c r="J90" t="s">
        <v>54</v>
      </c>
      <c r="K90" t="s">
        <v>25</v>
      </c>
      <c r="L90" t="s">
        <v>26</v>
      </c>
      <c r="M90" s="5" t="s">
        <v>62</v>
      </c>
      <c r="N90">
        <v>4</v>
      </c>
      <c r="O90" s="2">
        <v>1252</v>
      </c>
      <c r="P90" s="2">
        <v>2295</v>
      </c>
      <c r="Q90" s="2">
        <v>4172</v>
      </c>
      <c r="R90" s="2">
        <f t="shared" si="2"/>
        <v>5008</v>
      </c>
      <c r="S90" s="2">
        <f t="shared" si="3"/>
        <v>9180</v>
      </c>
    </row>
  </sheetData>
  <phoneticPr fontId="18" type="noConversion"/>
  <pageMargins left="0.7" right="0.7" top="0.75" bottom="0.75" header="0.3" footer="0.3"/>
  <ignoredErrors>
    <ignoredError sqref="A2"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0"/>
  <sheetViews>
    <sheetView topLeftCell="C1" workbookViewId="0">
      <selection activeCell="I89" sqref="I89"/>
    </sheetView>
  </sheetViews>
  <sheetFormatPr defaultRowHeight="15" x14ac:dyDescent="0.25"/>
  <cols>
    <col min="1" max="1" width="15.28515625" customWidth="1"/>
    <col min="2" max="2" width="10.7109375" bestFit="1" customWidth="1"/>
    <col min="4" max="4" width="10.140625" bestFit="1" customWidth="1"/>
    <col min="5" max="5" width="7.140625" customWidth="1"/>
    <col min="6" max="6" width="16.140625" customWidth="1"/>
    <col min="7" max="7" width="19.42578125" bestFit="1" customWidth="1"/>
    <col min="8" max="8" width="19.42578125" customWidth="1"/>
    <col min="9" max="9" width="15.42578125" bestFit="1" customWidth="1"/>
    <col min="10" max="10" width="20.28515625" bestFit="1" customWidth="1"/>
    <col min="11" max="11" width="18.85546875" customWidth="1"/>
    <col min="12" max="12" width="15.28515625" customWidth="1"/>
    <col min="13" max="13" width="24.7109375" bestFit="1" customWidth="1"/>
    <col min="14" max="14" width="17" customWidth="1"/>
    <col min="15" max="15" width="12.7109375" customWidth="1"/>
    <col min="16" max="16" width="13.28515625" customWidth="1"/>
    <col min="17" max="18" width="9.85546875" bestFit="1" customWidth="1"/>
    <col min="19" max="19" width="11" customWidth="1"/>
  </cols>
  <sheetData>
    <row r="1" spans="1:19" x14ac:dyDescent="0.25">
      <c r="A1" s="4" t="s">
        <v>0</v>
      </c>
      <c r="B1" s="4" t="s">
        <v>1</v>
      </c>
      <c r="C1" s="4" t="s">
        <v>2</v>
      </c>
      <c r="D1" s="4" t="s">
        <v>3</v>
      </c>
      <c r="E1" s="4" t="s">
        <v>4</v>
      </c>
      <c r="F1" s="4" t="s">
        <v>5</v>
      </c>
      <c r="G1" s="7" t="s">
        <v>6</v>
      </c>
      <c r="H1" s="4" t="s">
        <v>7</v>
      </c>
      <c r="I1" s="4" t="s">
        <v>8</v>
      </c>
      <c r="J1" s="4" t="s">
        <v>9</v>
      </c>
      <c r="K1" s="4" t="s">
        <v>10</v>
      </c>
      <c r="L1" s="4" t="s">
        <v>11</v>
      </c>
      <c r="M1" s="6" t="s">
        <v>12</v>
      </c>
      <c r="N1" s="4" t="s">
        <v>13</v>
      </c>
      <c r="O1" s="4" t="s">
        <v>14</v>
      </c>
      <c r="P1" s="4" t="s">
        <v>15</v>
      </c>
      <c r="Q1" s="4" t="s">
        <v>16</v>
      </c>
      <c r="R1" s="4" t="s">
        <v>17</v>
      </c>
      <c r="S1" s="4" t="s">
        <v>18</v>
      </c>
    </row>
    <row r="2" spans="1:19" x14ac:dyDescent="0.25">
      <c r="A2" s="3" t="s">
        <v>40</v>
      </c>
      <c r="B2" s="1">
        <v>44533</v>
      </c>
      <c r="C2">
        <v>3</v>
      </c>
      <c r="D2" t="s">
        <v>20</v>
      </c>
      <c r="E2">
        <v>2021</v>
      </c>
      <c r="F2">
        <v>37</v>
      </c>
      <c r="G2" s="8" t="s">
        <v>21</v>
      </c>
      <c r="H2" t="s">
        <v>161</v>
      </c>
      <c r="I2" t="s">
        <v>192</v>
      </c>
      <c r="J2" t="s">
        <v>24</v>
      </c>
      <c r="K2" t="s">
        <v>25</v>
      </c>
      <c r="L2" t="s">
        <v>26</v>
      </c>
      <c r="M2" s="5" t="s">
        <v>27</v>
      </c>
      <c r="N2">
        <v>2</v>
      </c>
      <c r="O2" s="2">
        <v>0</v>
      </c>
      <c r="P2" s="2">
        <v>2295</v>
      </c>
      <c r="Q2" s="2">
        <v>2086</v>
      </c>
      <c r="R2" s="2">
        <f t="shared" ref="R2:R33" si="0">N2*O2</f>
        <v>0</v>
      </c>
      <c r="S2" s="2">
        <f t="shared" ref="S2:S33" si="1">N2*P2</f>
        <v>4590</v>
      </c>
    </row>
    <row r="3" spans="1:19" hidden="1" x14ac:dyDescent="0.25">
      <c r="A3" s="3" t="s">
        <v>19</v>
      </c>
      <c r="B3" s="1">
        <v>44531</v>
      </c>
      <c r="C3">
        <v>1</v>
      </c>
      <c r="D3" t="s">
        <v>20</v>
      </c>
      <c r="E3">
        <v>2021</v>
      </c>
      <c r="F3">
        <v>44</v>
      </c>
      <c r="G3" s="8" t="s">
        <v>21</v>
      </c>
      <c r="H3" t="s">
        <v>160</v>
      </c>
      <c r="I3" t="s">
        <v>29</v>
      </c>
      <c r="J3" t="s">
        <v>30</v>
      </c>
      <c r="K3" t="s">
        <v>25</v>
      </c>
      <c r="L3" t="s">
        <v>26</v>
      </c>
      <c r="M3" s="5" t="s">
        <v>31</v>
      </c>
      <c r="N3">
        <v>1</v>
      </c>
      <c r="O3" s="2">
        <v>1266</v>
      </c>
      <c r="P3" s="2">
        <v>2320</v>
      </c>
      <c r="Q3" s="2">
        <v>1054</v>
      </c>
      <c r="R3" s="2">
        <f t="shared" si="0"/>
        <v>1266</v>
      </c>
      <c r="S3" s="2">
        <f t="shared" si="1"/>
        <v>2320</v>
      </c>
    </row>
    <row r="4" spans="1:19" x14ac:dyDescent="0.25">
      <c r="A4" s="3" t="s">
        <v>64</v>
      </c>
      <c r="B4" s="1">
        <v>44537</v>
      </c>
      <c r="C4">
        <v>7</v>
      </c>
      <c r="D4" t="s">
        <v>65</v>
      </c>
      <c r="E4">
        <v>2021</v>
      </c>
      <c r="F4">
        <v>30</v>
      </c>
      <c r="G4" s="8" t="s">
        <v>36</v>
      </c>
      <c r="H4" t="s">
        <v>160</v>
      </c>
      <c r="I4" t="s">
        <v>192</v>
      </c>
      <c r="J4" t="s">
        <v>24</v>
      </c>
      <c r="K4" t="s">
        <v>25</v>
      </c>
      <c r="L4" t="s">
        <v>26</v>
      </c>
      <c r="M4" s="5" t="s">
        <v>66</v>
      </c>
      <c r="N4">
        <v>4</v>
      </c>
      <c r="O4" s="2">
        <v>420</v>
      </c>
      <c r="P4" s="2">
        <v>769</v>
      </c>
      <c r="Q4" s="2">
        <v>1396</v>
      </c>
      <c r="R4" s="2">
        <f t="shared" si="0"/>
        <v>1680</v>
      </c>
      <c r="S4" s="2">
        <f t="shared" si="1"/>
        <v>3076</v>
      </c>
    </row>
    <row r="5" spans="1:19" hidden="1" x14ac:dyDescent="0.25">
      <c r="A5" s="3" t="s">
        <v>35</v>
      </c>
      <c r="B5" s="1">
        <v>44532</v>
      </c>
      <c r="C5">
        <v>2</v>
      </c>
      <c r="D5" t="s">
        <v>20</v>
      </c>
      <c r="E5">
        <v>2021</v>
      </c>
      <c r="F5">
        <v>31</v>
      </c>
      <c r="G5" s="8" t="s">
        <v>36</v>
      </c>
      <c r="H5" t="s">
        <v>161</v>
      </c>
      <c r="I5" t="s">
        <v>37</v>
      </c>
      <c r="J5" t="s">
        <v>38</v>
      </c>
      <c r="K5" t="s">
        <v>25</v>
      </c>
      <c r="L5" t="s">
        <v>26</v>
      </c>
      <c r="M5" s="5" t="s">
        <v>39</v>
      </c>
      <c r="N5">
        <v>1</v>
      </c>
      <c r="O5" s="2">
        <v>420</v>
      </c>
      <c r="P5" s="2">
        <v>769</v>
      </c>
      <c r="Q5" s="2">
        <v>349</v>
      </c>
      <c r="R5" s="2">
        <f t="shared" si="0"/>
        <v>420</v>
      </c>
      <c r="S5" s="2">
        <f t="shared" si="1"/>
        <v>769</v>
      </c>
    </row>
    <row r="6" spans="1:19" x14ac:dyDescent="0.25">
      <c r="A6" s="3" t="s">
        <v>80</v>
      </c>
      <c r="B6" s="1">
        <v>44540</v>
      </c>
      <c r="C6">
        <v>10</v>
      </c>
      <c r="D6" t="s">
        <v>20</v>
      </c>
      <c r="E6">
        <v>2021</v>
      </c>
      <c r="F6">
        <v>34</v>
      </c>
      <c r="G6" s="8" t="s">
        <v>36</v>
      </c>
      <c r="H6" t="s">
        <v>161</v>
      </c>
      <c r="I6" t="s">
        <v>192</v>
      </c>
      <c r="J6" t="s">
        <v>24</v>
      </c>
      <c r="K6" t="s">
        <v>25</v>
      </c>
      <c r="L6" t="s">
        <v>26</v>
      </c>
      <c r="M6" s="5" t="s">
        <v>62</v>
      </c>
      <c r="N6">
        <v>2</v>
      </c>
      <c r="O6" s="2">
        <v>1252</v>
      </c>
      <c r="P6" s="2">
        <v>2295</v>
      </c>
      <c r="Q6" s="2">
        <v>2086</v>
      </c>
      <c r="R6" s="2">
        <f t="shared" si="0"/>
        <v>2504</v>
      </c>
      <c r="S6" s="2">
        <f t="shared" si="1"/>
        <v>4590</v>
      </c>
    </row>
    <row r="7" spans="1:19" hidden="1" x14ac:dyDescent="0.25">
      <c r="A7" s="3" t="s">
        <v>42</v>
      </c>
      <c r="B7" s="1">
        <v>44533</v>
      </c>
      <c r="C7">
        <v>3</v>
      </c>
      <c r="D7" t="s">
        <v>20</v>
      </c>
      <c r="E7">
        <v>2021</v>
      </c>
      <c r="F7">
        <v>24</v>
      </c>
      <c r="G7" s="8" t="s">
        <v>43</v>
      </c>
      <c r="H7" t="s">
        <v>161</v>
      </c>
      <c r="I7" t="s">
        <v>29</v>
      </c>
      <c r="J7" t="s">
        <v>30</v>
      </c>
      <c r="K7" t="s">
        <v>25</v>
      </c>
      <c r="L7" t="s">
        <v>26</v>
      </c>
      <c r="M7" s="5" t="s">
        <v>44</v>
      </c>
      <c r="N7">
        <v>1</v>
      </c>
      <c r="O7" s="2">
        <v>1252</v>
      </c>
      <c r="P7" s="2">
        <v>2295</v>
      </c>
      <c r="Q7" s="2">
        <v>1043</v>
      </c>
      <c r="R7" s="2">
        <f t="shared" si="0"/>
        <v>1252</v>
      </c>
      <c r="S7" s="2">
        <f t="shared" si="1"/>
        <v>2295</v>
      </c>
    </row>
    <row r="8" spans="1:19" x14ac:dyDescent="0.25">
      <c r="A8" s="3" t="s">
        <v>83</v>
      </c>
      <c r="B8" s="1">
        <v>44540</v>
      </c>
      <c r="C8">
        <v>10</v>
      </c>
      <c r="D8" t="s">
        <v>20</v>
      </c>
      <c r="E8">
        <v>2021</v>
      </c>
      <c r="F8">
        <v>34</v>
      </c>
      <c r="G8" s="8" t="s">
        <v>36</v>
      </c>
      <c r="H8" t="s">
        <v>160</v>
      </c>
      <c r="I8" t="s">
        <v>192</v>
      </c>
      <c r="J8" t="s">
        <v>24</v>
      </c>
      <c r="K8" t="s">
        <v>25</v>
      </c>
      <c r="L8" t="s">
        <v>26</v>
      </c>
      <c r="M8" s="5" t="s">
        <v>84</v>
      </c>
      <c r="N8">
        <v>1</v>
      </c>
      <c r="O8" s="2">
        <v>295</v>
      </c>
      <c r="P8" s="2">
        <v>540</v>
      </c>
      <c r="Q8" s="2">
        <v>245</v>
      </c>
      <c r="R8" s="2">
        <f t="shared" si="0"/>
        <v>295</v>
      </c>
      <c r="S8" s="2">
        <f t="shared" si="1"/>
        <v>540</v>
      </c>
    </row>
    <row r="9" spans="1:19" x14ac:dyDescent="0.25">
      <c r="A9" s="3" t="s">
        <v>85</v>
      </c>
      <c r="B9" s="1">
        <v>44540</v>
      </c>
      <c r="C9">
        <v>10</v>
      </c>
      <c r="D9" t="s">
        <v>20</v>
      </c>
      <c r="E9">
        <v>2021</v>
      </c>
      <c r="F9">
        <v>34</v>
      </c>
      <c r="G9" s="8" t="s">
        <v>36</v>
      </c>
      <c r="H9" t="s">
        <v>161</v>
      </c>
      <c r="I9" t="s">
        <v>192</v>
      </c>
      <c r="J9" t="s">
        <v>47</v>
      </c>
      <c r="K9" t="s">
        <v>25</v>
      </c>
      <c r="L9" t="s">
        <v>26</v>
      </c>
      <c r="M9" s="5" t="s">
        <v>86</v>
      </c>
      <c r="N9">
        <v>1</v>
      </c>
      <c r="O9" s="2">
        <v>1912</v>
      </c>
      <c r="P9" s="2">
        <v>3400</v>
      </c>
      <c r="Q9" s="2">
        <v>1488</v>
      </c>
      <c r="R9" s="2">
        <f t="shared" si="0"/>
        <v>1912</v>
      </c>
      <c r="S9" s="2">
        <f t="shared" si="1"/>
        <v>3400</v>
      </c>
    </row>
    <row r="10" spans="1:19" hidden="1" x14ac:dyDescent="0.25">
      <c r="A10" s="3" t="s">
        <v>48</v>
      </c>
      <c r="B10" s="1">
        <v>44534</v>
      </c>
      <c r="C10">
        <v>4</v>
      </c>
      <c r="D10" t="s">
        <v>20</v>
      </c>
      <c r="E10">
        <v>2021</v>
      </c>
      <c r="F10">
        <v>31</v>
      </c>
      <c r="G10" s="8" t="s">
        <v>36</v>
      </c>
      <c r="H10" t="s">
        <v>161</v>
      </c>
      <c r="I10" t="s">
        <v>37</v>
      </c>
      <c r="J10" t="s">
        <v>38</v>
      </c>
      <c r="K10" t="s">
        <v>25</v>
      </c>
      <c r="L10" t="s">
        <v>26</v>
      </c>
      <c r="M10" s="5" t="s">
        <v>39</v>
      </c>
      <c r="N10">
        <v>4</v>
      </c>
      <c r="O10" s="2">
        <v>420</v>
      </c>
      <c r="P10" s="2">
        <v>0</v>
      </c>
      <c r="Q10" s="2">
        <v>1396</v>
      </c>
      <c r="R10" s="2">
        <f t="shared" si="0"/>
        <v>1680</v>
      </c>
      <c r="S10" s="2">
        <f t="shared" si="1"/>
        <v>0</v>
      </c>
    </row>
    <row r="11" spans="1:19" x14ac:dyDescent="0.25">
      <c r="A11" s="3" t="s">
        <v>105</v>
      </c>
      <c r="B11" s="1">
        <v>44544</v>
      </c>
      <c r="C11">
        <v>14</v>
      </c>
      <c r="D11" t="s">
        <v>20</v>
      </c>
      <c r="E11">
        <v>2021</v>
      </c>
      <c r="F11">
        <v>30</v>
      </c>
      <c r="G11" s="8" t="s">
        <v>36</v>
      </c>
      <c r="H11" t="s">
        <v>161</v>
      </c>
      <c r="I11" t="s">
        <v>192</v>
      </c>
      <c r="J11" t="s">
        <v>47</v>
      </c>
      <c r="K11" t="s">
        <v>25</v>
      </c>
      <c r="L11" t="s">
        <v>26</v>
      </c>
      <c r="M11" s="5" t="s">
        <v>55</v>
      </c>
      <c r="N11">
        <v>2</v>
      </c>
      <c r="O11" s="2">
        <v>1266</v>
      </c>
      <c r="P11" s="2">
        <v>2320</v>
      </c>
      <c r="Q11" s="2">
        <v>2108</v>
      </c>
      <c r="R11" s="2">
        <f t="shared" si="0"/>
        <v>2532</v>
      </c>
      <c r="S11" s="2">
        <f t="shared" si="1"/>
        <v>4640</v>
      </c>
    </row>
    <row r="12" spans="1:19" hidden="1" x14ac:dyDescent="0.25">
      <c r="A12" s="3" t="s">
        <v>50</v>
      </c>
      <c r="B12" s="1">
        <v>44535</v>
      </c>
      <c r="C12">
        <v>5</v>
      </c>
      <c r="D12" t="s">
        <v>20</v>
      </c>
      <c r="E12">
        <v>2021</v>
      </c>
      <c r="F12">
        <v>42</v>
      </c>
      <c r="G12" s="8" t="s">
        <v>21</v>
      </c>
      <c r="H12" t="s">
        <v>160</v>
      </c>
      <c r="I12" t="s">
        <v>51</v>
      </c>
      <c r="J12" t="s">
        <v>52</v>
      </c>
      <c r="K12" t="s">
        <v>25</v>
      </c>
      <c r="L12" t="s">
        <v>26</v>
      </c>
      <c r="M12" s="5" t="s">
        <v>44</v>
      </c>
      <c r="N12">
        <v>4</v>
      </c>
      <c r="O12" s="2">
        <v>1252</v>
      </c>
      <c r="P12" s="2">
        <v>2295</v>
      </c>
      <c r="Q12" s="2">
        <v>4172</v>
      </c>
      <c r="R12" s="2">
        <f t="shared" si="0"/>
        <v>5008</v>
      </c>
      <c r="S12" s="2">
        <f t="shared" si="1"/>
        <v>9180</v>
      </c>
    </row>
    <row r="13" spans="1:19" hidden="1" x14ac:dyDescent="0.25">
      <c r="A13" s="3" t="s">
        <v>53</v>
      </c>
      <c r="B13" s="1">
        <v>44535</v>
      </c>
      <c r="C13">
        <v>5</v>
      </c>
      <c r="D13" t="s">
        <v>20</v>
      </c>
      <c r="E13">
        <v>2021</v>
      </c>
      <c r="F13">
        <v>35</v>
      </c>
      <c r="G13" s="8" t="s">
        <v>21</v>
      </c>
      <c r="H13" t="s">
        <v>161</v>
      </c>
      <c r="I13" t="s">
        <v>37</v>
      </c>
      <c r="J13" t="s">
        <v>54</v>
      </c>
      <c r="K13" t="s">
        <v>25</v>
      </c>
      <c r="L13" t="s">
        <v>26</v>
      </c>
      <c r="M13" s="5" t="s">
        <v>55</v>
      </c>
      <c r="N13">
        <v>1</v>
      </c>
      <c r="O13" s="2">
        <v>1266</v>
      </c>
      <c r="P13" s="2">
        <v>2320</v>
      </c>
      <c r="Q13" s="2">
        <v>1054</v>
      </c>
      <c r="R13" s="2">
        <f t="shared" si="0"/>
        <v>1266</v>
      </c>
      <c r="S13" s="2">
        <f t="shared" si="1"/>
        <v>2320</v>
      </c>
    </row>
    <row r="14" spans="1:19" x14ac:dyDescent="0.25">
      <c r="A14" s="3" t="s">
        <v>106</v>
      </c>
      <c r="B14" s="1">
        <v>44544</v>
      </c>
      <c r="C14">
        <v>14</v>
      </c>
      <c r="D14" t="s">
        <v>20</v>
      </c>
      <c r="E14">
        <v>2021</v>
      </c>
      <c r="F14">
        <v>32</v>
      </c>
      <c r="G14" s="8" t="s">
        <v>36</v>
      </c>
      <c r="H14" t="s">
        <v>160</v>
      </c>
      <c r="I14" t="s">
        <v>192</v>
      </c>
      <c r="J14" t="s">
        <v>24</v>
      </c>
      <c r="K14" t="s">
        <v>25</v>
      </c>
      <c r="L14" t="s">
        <v>26</v>
      </c>
      <c r="M14" s="5" t="s">
        <v>27</v>
      </c>
      <c r="N14">
        <v>1</v>
      </c>
      <c r="O14" s="2">
        <v>1252</v>
      </c>
      <c r="P14" s="2">
        <v>2295</v>
      </c>
      <c r="Q14" s="2">
        <v>1043</v>
      </c>
      <c r="R14" s="2">
        <f t="shared" si="0"/>
        <v>1252</v>
      </c>
      <c r="S14" s="2">
        <f t="shared" si="1"/>
        <v>2295</v>
      </c>
    </row>
    <row r="15" spans="1:19" hidden="1" x14ac:dyDescent="0.25">
      <c r="A15" s="3" t="s">
        <v>57</v>
      </c>
      <c r="B15" s="1">
        <v>44536</v>
      </c>
      <c r="C15">
        <v>6</v>
      </c>
      <c r="D15" t="s">
        <v>20</v>
      </c>
      <c r="E15">
        <v>2021</v>
      </c>
      <c r="F15">
        <v>23</v>
      </c>
      <c r="G15" s="8" t="s">
        <v>43</v>
      </c>
      <c r="H15" t="s">
        <v>160</v>
      </c>
      <c r="I15" t="s">
        <v>29</v>
      </c>
      <c r="J15" t="s">
        <v>30</v>
      </c>
      <c r="K15" t="s">
        <v>25</v>
      </c>
      <c r="L15" t="s">
        <v>26</v>
      </c>
      <c r="M15" s="5" t="s">
        <v>34</v>
      </c>
      <c r="N15">
        <v>3</v>
      </c>
      <c r="O15" s="2">
        <v>420</v>
      </c>
      <c r="P15" s="2">
        <v>769</v>
      </c>
      <c r="Q15" s="2">
        <v>1047</v>
      </c>
      <c r="R15" s="2">
        <f t="shared" si="0"/>
        <v>1260</v>
      </c>
      <c r="S15" s="2">
        <f t="shared" si="1"/>
        <v>2307</v>
      </c>
    </row>
    <row r="16" spans="1:19" hidden="1" x14ac:dyDescent="0.25">
      <c r="A16" s="3" t="s">
        <v>58</v>
      </c>
      <c r="B16" s="1">
        <v>44536</v>
      </c>
      <c r="C16">
        <v>6</v>
      </c>
      <c r="D16" t="s">
        <v>20</v>
      </c>
      <c r="E16">
        <v>2021</v>
      </c>
      <c r="F16">
        <v>27</v>
      </c>
      <c r="G16" s="8" t="s">
        <v>36</v>
      </c>
      <c r="H16" t="s">
        <v>160</v>
      </c>
      <c r="I16" t="s">
        <v>59</v>
      </c>
      <c r="J16" t="s">
        <v>60</v>
      </c>
      <c r="K16" t="s">
        <v>25</v>
      </c>
      <c r="L16" t="s">
        <v>26</v>
      </c>
      <c r="M16" s="5" t="s">
        <v>27</v>
      </c>
      <c r="N16">
        <v>1</v>
      </c>
      <c r="O16" s="2">
        <v>1252</v>
      </c>
      <c r="P16" s="2">
        <v>2295</v>
      </c>
      <c r="Q16" s="2">
        <v>1043</v>
      </c>
      <c r="R16" s="2">
        <f t="shared" si="0"/>
        <v>1252</v>
      </c>
      <c r="S16" s="2">
        <f t="shared" si="1"/>
        <v>2295</v>
      </c>
    </row>
    <row r="17" spans="1:19" hidden="1" x14ac:dyDescent="0.25">
      <c r="A17" s="3" t="s">
        <v>61</v>
      </c>
      <c r="B17" s="1">
        <v>44536</v>
      </c>
      <c r="C17">
        <v>6</v>
      </c>
      <c r="D17" t="s">
        <v>20</v>
      </c>
      <c r="E17">
        <v>2021</v>
      </c>
      <c r="F17">
        <v>36</v>
      </c>
      <c r="G17" s="8" t="s">
        <v>21</v>
      </c>
      <c r="H17" t="s">
        <v>160</v>
      </c>
      <c r="I17" t="s">
        <v>37</v>
      </c>
      <c r="J17" t="s">
        <v>38</v>
      </c>
      <c r="K17" t="s">
        <v>25</v>
      </c>
      <c r="L17" t="s">
        <v>26</v>
      </c>
      <c r="M17" s="5" t="s">
        <v>62</v>
      </c>
      <c r="N17">
        <v>1</v>
      </c>
      <c r="O17" s="2">
        <v>1252</v>
      </c>
      <c r="P17" s="2">
        <v>2295</v>
      </c>
      <c r="Q17" s="2">
        <v>1043</v>
      </c>
      <c r="R17" s="2">
        <f t="shared" si="0"/>
        <v>1252</v>
      </c>
      <c r="S17" s="2">
        <f t="shared" si="1"/>
        <v>2295</v>
      </c>
    </row>
    <row r="18" spans="1:19" hidden="1" x14ac:dyDescent="0.25">
      <c r="A18" s="3" t="s">
        <v>63</v>
      </c>
      <c r="B18" s="1">
        <v>44536</v>
      </c>
      <c r="C18">
        <v>6</v>
      </c>
      <c r="D18" t="s">
        <v>20</v>
      </c>
      <c r="E18">
        <v>2021</v>
      </c>
      <c r="F18">
        <v>47</v>
      </c>
      <c r="G18" s="8" t="s">
        <v>21</v>
      </c>
      <c r="H18" t="s">
        <v>160</v>
      </c>
      <c r="I18" t="s">
        <v>29</v>
      </c>
      <c r="J18" t="s">
        <v>30</v>
      </c>
      <c r="K18" t="s">
        <v>25</v>
      </c>
      <c r="L18" t="s">
        <v>26</v>
      </c>
      <c r="M18" s="5" t="s">
        <v>55</v>
      </c>
      <c r="N18">
        <v>1</v>
      </c>
      <c r="O18" s="2">
        <v>1266</v>
      </c>
      <c r="P18" s="2">
        <v>2320</v>
      </c>
      <c r="Q18" s="2">
        <v>1054</v>
      </c>
      <c r="R18" s="2">
        <f t="shared" si="0"/>
        <v>1266</v>
      </c>
      <c r="S18" s="2">
        <f t="shared" si="1"/>
        <v>2320</v>
      </c>
    </row>
    <row r="19" spans="1:19" x14ac:dyDescent="0.25">
      <c r="A19" s="3" t="s">
        <v>108</v>
      </c>
      <c r="B19" s="1">
        <v>44545</v>
      </c>
      <c r="C19">
        <v>15</v>
      </c>
      <c r="D19" t="s">
        <v>20</v>
      </c>
      <c r="E19">
        <v>2021</v>
      </c>
      <c r="F19">
        <v>29</v>
      </c>
      <c r="G19" s="8" t="s">
        <v>36</v>
      </c>
      <c r="H19" t="s">
        <v>161</v>
      </c>
      <c r="I19" t="s">
        <v>192</v>
      </c>
      <c r="J19" t="s">
        <v>24</v>
      </c>
      <c r="K19" t="s">
        <v>25</v>
      </c>
      <c r="L19" t="s">
        <v>26</v>
      </c>
      <c r="M19" s="5" t="s">
        <v>31</v>
      </c>
      <c r="N19">
        <v>1</v>
      </c>
      <c r="O19" s="2">
        <v>1266</v>
      </c>
      <c r="P19" s="2">
        <v>2320</v>
      </c>
      <c r="Q19" s="2">
        <v>1054</v>
      </c>
      <c r="R19" s="2">
        <f t="shared" si="0"/>
        <v>1266</v>
      </c>
      <c r="S19" s="2">
        <f t="shared" si="1"/>
        <v>2320</v>
      </c>
    </row>
    <row r="20" spans="1:19" x14ac:dyDescent="0.25">
      <c r="A20" s="3" t="s">
        <v>149</v>
      </c>
      <c r="B20" s="1">
        <v>44552</v>
      </c>
      <c r="C20">
        <v>22</v>
      </c>
      <c r="D20" t="s">
        <v>20</v>
      </c>
      <c r="E20">
        <v>2021</v>
      </c>
      <c r="F20">
        <v>30</v>
      </c>
      <c r="G20" s="8" t="s">
        <v>36</v>
      </c>
      <c r="H20" t="s">
        <v>161</v>
      </c>
      <c r="I20" t="s">
        <v>192</v>
      </c>
      <c r="J20" t="s">
        <v>47</v>
      </c>
      <c r="K20" t="s">
        <v>25</v>
      </c>
      <c r="L20" t="s">
        <v>26</v>
      </c>
      <c r="M20" s="5" t="s">
        <v>55</v>
      </c>
      <c r="N20">
        <v>3</v>
      </c>
      <c r="O20" s="2">
        <v>1266</v>
      </c>
      <c r="P20" s="2">
        <v>2320</v>
      </c>
      <c r="Q20" s="2">
        <v>3162</v>
      </c>
      <c r="R20" s="2">
        <f t="shared" si="0"/>
        <v>3798</v>
      </c>
      <c r="S20" s="2">
        <f t="shared" si="1"/>
        <v>6960</v>
      </c>
    </row>
    <row r="21" spans="1:19" hidden="1" x14ac:dyDescent="0.25">
      <c r="A21" s="3" t="s">
        <v>68</v>
      </c>
      <c r="B21" s="1">
        <v>44538</v>
      </c>
      <c r="C21">
        <v>8</v>
      </c>
      <c r="D21" t="s">
        <v>20</v>
      </c>
      <c r="E21">
        <v>2021</v>
      </c>
      <c r="F21">
        <v>19</v>
      </c>
      <c r="G21" s="8" t="s">
        <v>43</v>
      </c>
      <c r="H21" t="s">
        <v>161</v>
      </c>
      <c r="I21" t="s">
        <v>37</v>
      </c>
      <c r="J21" t="s">
        <v>38</v>
      </c>
      <c r="K21" t="s">
        <v>25</v>
      </c>
      <c r="L21" t="s">
        <v>26</v>
      </c>
      <c r="M21" s="5" t="s">
        <v>69</v>
      </c>
      <c r="N21">
        <v>4</v>
      </c>
      <c r="O21" s="2">
        <v>308</v>
      </c>
      <c r="P21" s="2">
        <v>565</v>
      </c>
      <c r="Q21" s="2">
        <v>1028</v>
      </c>
      <c r="R21" s="2">
        <f t="shared" si="0"/>
        <v>1232</v>
      </c>
      <c r="S21" s="2">
        <f t="shared" si="1"/>
        <v>2260</v>
      </c>
    </row>
    <row r="22" spans="1:19" hidden="1" x14ac:dyDescent="0.25">
      <c r="A22" s="3" t="s">
        <v>70</v>
      </c>
      <c r="B22" s="1">
        <v>44538</v>
      </c>
      <c r="C22">
        <v>8</v>
      </c>
      <c r="D22" t="s">
        <v>20</v>
      </c>
      <c r="E22">
        <v>2021</v>
      </c>
      <c r="F22">
        <v>30</v>
      </c>
      <c r="G22" s="8" t="s">
        <v>36</v>
      </c>
      <c r="H22" t="s">
        <v>161</v>
      </c>
      <c r="I22" t="s">
        <v>59</v>
      </c>
      <c r="J22" t="s">
        <v>60</v>
      </c>
      <c r="K22" t="s">
        <v>25</v>
      </c>
      <c r="L22" t="s">
        <v>26</v>
      </c>
      <c r="M22" s="5" t="s">
        <v>55</v>
      </c>
      <c r="N22">
        <v>4</v>
      </c>
      <c r="O22" s="2">
        <v>1266</v>
      </c>
      <c r="P22" s="2">
        <v>2320</v>
      </c>
      <c r="Q22" s="2">
        <v>4216</v>
      </c>
      <c r="R22" s="2">
        <f t="shared" si="0"/>
        <v>5064</v>
      </c>
      <c r="S22" s="2">
        <f t="shared" si="1"/>
        <v>9280</v>
      </c>
    </row>
    <row r="23" spans="1:19" x14ac:dyDescent="0.25">
      <c r="A23" s="3" t="s">
        <v>155</v>
      </c>
      <c r="B23" s="1">
        <v>44553</v>
      </c>
      <c r="C23">
        <v>23</v>
      </c>
      <c r="D23" t="s">
        <v>20</v>
      </c>
      <c r="E23">
        <v>2021</v>
      </c>
      <c r="F23">
        <v>30</v>
      </c>
      <c r="G23" s="8" t="s">
        <v>36</v>
      </c>
      <c r="H23" t="s">
        <v>161</v>
      </c>
      <c r="I23" t="s">
        <v>192</v>
      </c>
      <c r="J23" t="s">
        <v>72</v>
      </c>
      <c r="K23" t="s">
        <v>25</v>
      </c>
      <c r="L23" t="s">
        <v>26</v>
      </c>
      <c r="M23" s="5" t="s">
        <v>31</v>
      </c>
      <c r="N23">
        <v>1</v>
      </c>
      <c r="O23" s="2">
        <v>1266</v>
      </c>
      <c r="P23" s="2">
        <v>2320</v>
      </c>
      <c r="Q23" s="2">
        <v>1054</v>
      </c>
      <c r="R23" s="2">
        <f t="shared" si="0"/>
        <v>1266</v>
      </c>
      <c r="S23" s="2">
        <f t="shared" si="1"/>
        <v>2320</v>
      </c>
    </row>
    <row r="24" spans="1:19" x14ac:dyDescent="0.25">
      <c r="A24" s="3" t="s">
        <v>19</v>
      </c>
      <c r="B24" s="1">
        <v>44531</v>
      </c>
      <c r="C24">
        <v>1</v>
      </c>
      <c r="D24" t="s">
        <v>20</v>
      </c>
      <c r="E24">
        <v>2021</v>
      </c>
      <c r="F24">
        <v>39</v>
      </c>
      <c r="G24" s="8" t="s">
        <v>21</v>
      </c>
      <c r="H24" t="s">
        <v>161</v>
      </c>
      <c r="I24" t="s">
        <v>192</v>
      </c>
      <c r="J24" t="s">
        <v>24</v>
      </c>
      <c r="K24" t="s">
        <v>25</v>
      </c>
      <c r="L24" t="s">
        <v>26</v>
      </c>
      <c r="M24" s="5" t="s">
        <v>27</v>
      </c>
      <c r="N24">
        <v>4</v>
      </c>
      <c r="O24" s="2">
        <v>1252</v>
      </c>
      <c r="P24" s="2">
        <v>2295</v>
      </c>
      <c r="Q24" s="2">
        <v>4172</v>
      </c>
      <c r="R24" s="2">
        <f t="shared" si="0"/>
        <v>5008</v>
      </c>
      <c r="S24" s="2">
        <f t="shared" si="1"/>
        <v>9180</v>
      </c>
    </row>
    <row r="25" spans="1:19" hidden="1" x14ac:dyDescent="0.25">
      <c r="A25" s="3" t="s">
        <v>75</v>
      </c>
      <c r="B25" s="1">
        <v>44539</v>
      </c>
      <c r="C25">
        <v>9</v>
      </c>
      <c r="D25" t="s">
        <v>20</v>
      </c>
      <c r="E25">
        <v>2021</v>
      </c>
      <c r="F25">
        <v>33</v>
      </c>
      <c r="G25" s="8" t="s">
        <v>36</v>
      </c>
      <c r="H25" t="s">
        <v>161</v>
      </c>
      <c r="I25" t="s">
        <v>37</v>
      </c>
      <c r="J25" t="s">
        <v>76</v>
      </c>
      <c r="K25" t="s">
        <v>25</v>
      </c>
      <c r="L25" t="s">
        <v>26</v>
      </c>
      <c r="M25" s="5" t="s">
        <v>77</v>
      </c>
      <c r="N25">
        <v>2</v>
      </c>
      <c r="O25" s="2">
        <v>1898</v>
      </c>
      <c r="P25" s="2">
        <v>3375</v>
      </c>
      <c r="Q25" s="2">
        <v>2954</v>
      </c>
      <c r="R25" s="2">
        <f t="shared" si="0"/>
        <v>3796</v>
      </c>
      <c r="S25" s="2">
        <f t="shared" si="1"/>
        <v>6750</v>
      </c>
    </row>
    <row r="26" spans="1:19" hidden="1" x14ac:dyDescent="0.25">
      <c r="A26" s="3" t="s">
        <v>78</v>
      </c>
      <c r="B26" s="1">
        <v>44539</v>
      </c>
      <c r="C26">
        <v>9</v>
      </c>
      <c r="D26" t="s">
        <v>20</v>
      </c>
      <c r="E26">
        <v>2021</v>
      </c>
      <c r="F26">
        <v>41</v>
      </c>
      <c r="G26" s="8" t="s">
        <v>21</v>
      </c>
      <c r="H26" t="s">
        <v>161</v>
      </c>
      <c r="I26" t="s">
        <v>51</v>
      </c>
      <c r="J26" t="s">
        <v>79</v>
      </c>
      <c r="K26" t="s">
        <v>25</v>
      </c>
      <c r="L26" t="s">
        <v>26</v>
      </c>
      <c r="M26" s="5" t="s">
        <v>31</v>
      </c>
      <c r="N26">
        <v>1</v>
      </c>
      <c r="O26" s="2">
        <v>1266</v>
      </c>
      <c r="P26" s="2">
        <v>2320</v>
      </c>
      <c r="Q26" s="2">
        <v>1054</v>
      </c>
      <c r="R26" s="2">
        <f t="shared" si="0"/>
        <v>1266</v>
      </c>
      <c r="S26" s="2">
        <f t="shared" si="1"/>
        <v>2320</v>
      </c>
    </row>
    <row r="27" spans="1:19" x14ac:dyDescent="0.25">
      <c r="A27" s="3" t="s">
        <v>32</v>
      </c>
      <c r="B27" s="1">
        <v>44532</v>
      </c>
      <c r="C27">
        <v>2</v>
      </c>
      <c r="D27" t="s">
        <v>20</v>
      </c>
      <c r="E27">
        <v>2021</v>
      </c>
      <c r="F27">
        <v>37</v>
      </c>
      <c r="G27" s="8" t="s">
        <v>21</v>
      </c>
      <c r="H27" t="s">
        <v>160</v>
      </c>
      <c r="I27" t="s">
        <v>192</v>
      </c>
      <c r="J27" t="s">
        <v>24</v>
      </c>
      <c r="K27" t="s">
        <v>25</v>
      </c>
      <c r="L27" t="s">
        <v>26</v>
      </c>
      <c r="M27" s="5" t="s">
        <v>34</v>
      </c>
      <c r="N27">
        <v>2</v>
      </c>
      <c r="O27" s="2">
        <v>420</v>
      </c>
      <c r="P27" s="2">
        <v>769</v>
      </c>
      <c r="Q27" s="2">
        <v>698</v>
      </c>
      <c r="R27" s="2">
        <f t="shared" si="0"/>
        <v>840</v>
      </c>
      <c r="S27" s="2">
        <f t="shared" si="1"/>
        <v>1538</v>
      </c>
    </row>
    <row r="28" spans="1:19" hidden="1" x14ac:dyDescent="0.25">
      <c r="A28" s="3" t="s">
        <v>81</v>
      </c>
      <c r="B28" s="1">
        <v>44540</v>
      </c>
      <c r="C28">
        <v>10</v>
      </c>
      <c r="D28" t="s">
        <v>20</v>
      </c>
      <c r="E28">
        <v>2021</v>
      </c>
      <c r="F28">
        <v>40</v>
      </c>
      <c r="G28" s="8" t="s">
        <v>21</v>
      </c>
      <c r="H28" t="s">
        <v>160</v>
      </c>
      <c r="I28" t="s">
        <v>37</v>
      </c>
      <c r="J28" t="s">
        <v>38</v>
      </c>
      <c r="K28" t="s">
        <v>25</v>
      </c>
      <c r="L28" t="s">
        <v>26</v>
      </c>
      <c r="M28" s="5" t="s">
        <v>62</v>
      </c>
      <c r="N28">
        <v>2</v>
      </c>
      <c r="O28" s="2">
        <v>1252</v>
      </c>
      <c r="P28" s="2">
        <v>2295</v>
      </c>
      <c r="Q28" s="2">
        <v>2086</v>
      </c>
      <c r="R28" s="2">
        <f t="shared" si="0"/>
        <v>2504</v>
      </c>
      <c r="S28" s="2">
        <f t="shared" si="1"/>
        <v>4590</v>
      </c>
    </row>
    <row r="29" spans="1:19" hidden="1" x14ac:dyDescent="0.25">
      <c r="A29" s="3" t="s">
        <v>82</v>
      </c>
      <c r="B29" s="1">
        <v>44540</v>
      </c>
      <c r="C29">
        <v>10</v>
      </c>
      <c r="D29" t="s">
        <v>20</v>
      </c>
      <c r="E29">
        <v>2021</v>
      </c>
      <c r="F29">
        <v>26</v>
      </c>
      <c r="G29" s="8" t="s">
        <v>36</v>
      </c>
      <c r="H29" t="s">
        <v>160</v>
      </c>
      <c r="I29" t="s">
        <v>29</v>
      </c>
      <c r="J29" t="s">
        <v>30</v>
      </c>
      <c r="K29" t="s">
        <v>25</v>
      </c>
      <c r="L29" t="s">
        <v>26</v>
      </c>
      <c r="M29" s="5" t="s">
        <v>44</v>
      </c>
      <c r="N29">
        <v>1</v>
      </c>
      <c r="O29" s="2">
        <v>1252</v>
      </c>
      <c r="P29" s="2">
        <v>2295</v>
      </c>
      <c r="Q29" s="2">
        <v>1043</v>
      </c>
      <c r="R29" s="2">
        <f t="shared" si="0"/>
        <v>1252</v>
      </c>
      <c r="S29" s="2">
        <f t="shared" si="1"/>
        <v>2295</v>
      </c>
    </row>
    <row r="30" spans="1:19" x14ac:dyDescent="0.25">
      <c r="A30" s="12" t="s">
        <v>45</v>
      </c>
      <c r="B30" s="13">
        <v>44533</v>
      </c>
      <c r="C30" s="9">
        <v>3</v>
      </c>
      <c r="D30" s="9" t="s">
        <v>20</v>
      </c>
      <c r="E30" s="9">
        <v>2021</v>
      </c>
      <c r="F30" s="9">
        <v>37</v>
      </c>
      <c r="G30" s="14" t="s">
        <v>21</v>
      </c>
      <c r="H30" s="9" t="s">
        <v>160</v>
      </c>
      <c r="I30" s="9" t="s">
        <v>192</v>
      </c>
      <c r="J30" s="9" t="s">
        <v>47</v>
      </c>
      <c r="K30" s="9" t="s">
        <v>25</v>
      </c>
      <c r="L30" s="9" t="s">
        <v>26</v>
      </c>
      <c r="M30" s="10" t="s">
        <v>27</v>
      </c>
      <c r="N30" s="9">
        <v>1</v>
      </c>
      <c r="O30" s="11">
        <v>1252</v>
      </c>
      <c r="P30" s="11">
        <v>2295</v>
      </c>
      <c r="Q30" s="11">
        <v>1043</v>
      </c>
      <c r="R30" s="11">
        <f t="shared" si="0"/>
        <v>1252</v>
      </c>
      <c r="S30" s="11">
        <f t="shared" si="1"/>
        <v>2295</v>
      </c>
    </row>
    <row r="31" spans="1:19" x14ac:dyDescent="0.25">
      <c r="A31" s="3" t="s">
        <v>49</v>
      </c>
      <c r="B31" s="1">
        <v>44535</v>
      </c>
      <c r="C31">
        <v>5</v>
      </c>
      <c r="D31" t="s">
        <v>20</v>
      </c>
      <c r="E31">
        <v>2021</v>
      </c>
      <c r="F31">
        <v>39</v>
      </c>
      <c r="G31" s="8" t="s">
        <v>21</v>
      </c>
      <c r="H31" t="s">
        <v>161</v>
      </c>
      <c r="I31" t="s">
        <v>192</v>
      </c>
      <c r="J31" t="s">
        <v>24</v>
      </c>
      <c r="K31" t="s">
        <v>25</v>
      </c>
      <c r="L31" t="s">
        <v>26</v>
      </c>
      <c r="M31" s="5" t="s">
        <v>27</v>
      </c>
      <c r="N31">
        <v>4</v>
      </c>
      <c r="O31" s="2">
        <v>1252</v>
      </c>
      <c r="P31" s="2">
        <v>2295</v>
      </c>
      <c r="Q31" s="2">
        <v>4172</v>
      </c>
      <c r="R31" s="2">
        <f t="shared" si="0"/>
        <v>5008</v>
      </c>
      <c r="S31" s="2">
        <f t="shared" si="1"/>
        <v>9180</v>
      </c>
    </row>
    <row r="32" spans="1:19" hidden="1" x14ac:dyDescent="0.25">
      <c r="A32" s="3" t="s">
        <v>87</v>
      </c>
      <c r="B32" s="1">
        <v>44540</v>
      </c>
      <c r="C32">
        <v>10</v>
      </c>
      <c r="D32" t="s">
        <v>20</v>
      </c>
      <c r="E32">
        <v>2021</v>
      </c>
      <c r="F32">
        <v>38</v>
      </c>
      <c r="G32" s="8" t="s">
        <v>21</v>
      </c>
      <c r="H32" t="s">
        <v>160</v>
      </c>
      <c r="I32" t="s">
        <v>37</v>
      </c>
      <c r="J32" t="s">
        <v>38</v>
      </c>
      <c r="K32" t="s">
        <v>25</v>
      </c>
      <c r="L32" t="s">
        <v>26</v>
      </c>
      <c r="M32" s="5" t="s">
        <v>44</v>
      </c>
      <c r="N32">
        <v>1</v>
      </c>
      <c r="O32" s="2">
        <v>1252</v>
      </c>
      <c r="P32" s="2">
        <v>2295</v>
      </c>
      <c r="Q32" s="2">
        <v>1043</v>
      </c>
      <c r="R32" s="2">
        <f t="shared" si="0"/>
        <v>1252</v>
      </c>
      <c r="S32" s="2">
        <f t="shared" si="1"/>
        <v>2295</v>
      </c>
    </row>
    <row r="33" spans="1:19" hidden="1" x14ac:dyDescent="0.25">
      <c r="A33" s="3" t="s">
        <v>88</v>
      </c>
      <c r="B33" s="1">
        <v>44541</v>
      </c>
      <c r="C33">
        <v>11</v>
      </c>
      <c r="D33" t="s">
        <v>20</v>
      </c>
      <c r="E33">
        <v>2021</v>
      </c>
      <c r="F33">
        <v>24</v>
      </c>
      <c r="G33" s="8" t="s">
        <v>43</v>
      </c>
      <c r="H33" t="s">
        <v>161</v>
      </c>
      <c r="I33" t="s">
        <v>89</v>
      </c>
      <c r="J33" t="s">
        <v>90</v>
      </c>
      <c r="K33" t="s">
        <v>25</v>
      </c>
      <c r="L33" t="s">
        <v>26</v>
      </c>
      <c r="M33" s="5" t="s">
        <v>44</v>
      </c>
      <c r="N33">
        <v>3</v>
      </c>
      <c r="O33" s="2">
        <v>1252</v>
      </c>
      <c r="P33" s="2">
        <v>2295</v>
      </c>
      <c r="Q33" s="2">
        <v>3129</v>
      </c>
      <c r="R33" s="2">
        <f t="shared" si="0"/>
        <v>3756</v>
      </c>
      <c r="S33" s="2">
        <f t="shared" si="1"/>
        <v>6885</v>
      </c>
    </row>
    <row r="34" spans="1:19" hidden="1" x14ac:dyDescent="0.25">
      <c r="A34" s="3" t="s">
        <v>91</v>
      </c>
      <c r="B34" s="1">
        <v>44541</v>
      </c>
      <c r="C34">
        <v>11</v>
      </c>
      <c r="D34" t="s">
        <v>20</v>
      </c>
      <c r="E34">
        <v>2021</v>
      </c>
      <c r="F34">
        <v>41</v>
      </c>
      <c r="G34" s="8" t="s">
        <v>21</v>
      </c>
      <c r="H34" t="s">
        <v>161</v>
      </c>
      <c r="I34" t="s">
        <v>37</v>
      </c>
      <c r="J34" t="s">
        <v>38</v>
      </c>
      <c r="K34" t="s">
        <v>25</v>
      </c>
      <c r="L34" t="s">
        <v>26</v>
      </c>
      <c r="M34" s="5" t="s">
        <v>66</v>
      </c>
      <c r="N34">
        <v>2</v>
      </c>
      <c r="O34" s="2">
        <v>420</v>
      </c>
      <c r="P34" s="2">
        <v>769</v>
      </c>
      <c r="Q34" s="2">
        <v>698</v>
      </c>
      <c r="R34" s="2">
        <f t="shared" ref="R34:R65" si="2">N34*O34</f>
        <v>840</v>
      </c>
      <c r="S34" s="2">
        <f t="shared" ref="S34:S65" si="3">N34*P34</f>
        <v>1538</v>
      </c>
    </row>
    <row r="35" spans="1:19" hidden="1" x14ac:dyDescent="0.25">
      <c r="A35" s="3" t="s">
        <v>92</v>
      </c>
      <c r="B35" s="1">
        <v>44541</v>
      </c>
      <c r="C35">
        <v>11</v>
      </c>
      <c r="D35" t="s">
        <v>20</v>
      </c>
      <c r="E35">
        <v>2021</v>
      </c>
      <c r="F35">
        <v>27</v>
      </c>
      <c r="G35" s="8" t="s">
        <v>36</v>
      </c>
      <c r="H35" t="s">
        <v>160</v>
      </c>
      <c r="I35" t="s">
        <v>59</v>
      </c>
      <c r="J35" t="s">
        <v>60</v>
      </c>
      <c r="K35" t="s">
        <v>25</v>
      </c>
      <c r="L35" t="s">
        <v>26</v>
      </c>
      <c r="M35" s="5" t="s">
        <v>27</v>
      </c>
      <c r="N35">
        <v>1</v>
      </c>
      <c r="O35" s="2">
        <v>1252</v>
      </c>
      <c r="P35" s="2">
        <v>2295</v>
      </c>
      <c r="Q35" s="2">
        <v>1043</v>
      </c>
      <c r="R35" s="2">
        <f t="shared" si="2"/>
        <v>1252</v>
      </c>
      <c r="S35" s="2">
        <f t="shared" si="3"/>
        <v>2295</v>
      </c>
    </row>
    <row r="36" spans="1:19" x14ac:dyDescent="0.25">
      <c r="A36" s="3" t="s">
        <v>56</v>
      </c>
      <c r="B36" s="1">
        <v>44535</v>
      </c>
      <c r="C36">
        <v>5</v>
      </c>
      <c r="D36" t="s">
        <v>20</v>
      </c>
      <c r="E36">
        <v>2021</v>
      </c>
      <c r="F36">
        <v>37</v>
      </c>
      <c r="G36" s="8" t="s">
        <v>21</v>
      </c>
      <c r="H36" t="s">
        <v>161</v>
      </c>
      <c r="I36" t="s">
        <v>192</v>
      </c>
      <c r="J36" t="s">
        <v>24</v>
      </c>
      <c r="K36" t="s">
        <v>25</v>
      </c>
      <c r="L36" t="s">
        <v>26</v>
      </c>
      <c r="M36" s="5" t="s">
        <v>27</v>
      </c>
      <c r="N36">
        <v>1</v>
      </c>
      <c r="O36" s="2">
        <v>1252</v>
      </c>
      <c r="P36" s="2">
        <v>2295</v>
      </c>
      <c r="Q36" s="2">
        <v>1043</v>
      </c>
      <c r="R36" s="2">
        <f t="shared" si="2"/>
        <v>1252</v>
      </c>
      <c r="S36" s="2">
        <f t="shared" si="3"/>
        <v>2295</v>
      </c>
    </row>
    <row r="37" spans="1:19" x14ac:dyDescent="0.25">
      <c r="A37" s="3" t="s">
        <v>67</v>
      </c>
      <c r="B37" s="1">
        <v>44537</v>
      </c>
      <c r="C37">
        <v>7</v>
      </c>
      <c r="D37" t="s">
        <v>20</v>
      </c>
      <c r="E37">
        <v>2021</v>
      </c>
      <c r="F37">
        <v>38</v>
      </c>
      <c r="G37" s="8" t="s">
        <v>21</v>
      </c>
      <c r="H37" t="s">
        <v>160</v>
      </c>
      <c r="I37" t="s">
        <v>192</v>
      </c>
      <c r="J37" t="s">
        <v>24</v>
      </c>
      <c r="K37" t="s">
        <v>25</v>
      </c>
      <c r="L37" t="s">
        <v>26</v>
      </c>
      <c r="M37" s="5" t="s">
        <v>31</v>
      </c>
      <c r="N37">
        <v>2</v>
      </c>
      <c r="O37" s="2">
        <v>1266</v>
      </c>
      <c r="P37" s="2">
        <v>2320</v>
      </c>
      <c r="Q37" s="2">
        <v>2108</v>
      </c>
      <c r="R37" s="2">
        <f t="shared" si="2"/>
        <v>2532</v>
      </c>
      <c r="S37" s="2">
        <f t="shared" si="3"/>
        <v>4640</v>
      </c>
    </row>
    <row r="38" spans="1:19" hidden="1" x14ac:dyDescent="0.25">
      <c r="A38" s="3" t="s">
        <v>95</v>
      </c>
      <c r="B38" s="1">
        <v>44542</v>
      </c>
      <c r="C38">
        <v>12</v>
      </c>
      <c r="D38" t="s">
        <v>20</v>
      </c>
      <c r="E38">
        <v>2021</v>
      </c>
      <c r="F38">
        <v>36</v>
      </c>
      <c r="G38" s="8" t="s">
        <v>21</v>
      </c>
      <c r="H38" t="s">
        <v>161</v>
      </c>
      <c r="I38" t="s">
        <v>37</v>
      </c>
      <c r="J38" t="s">
        <v>38</v>
      </c>
      <c r="K38" t="s">
        <v>25</v>
      </c>
      <c r="L38" t="s">
        <v>26</v>
      </c>
      <c r="M38" s="5" t="s">
        <v>31</v>
      </c>
      <c r="N38">
        <v>4</v>
      </c>
      <c r="O38" s="2">
        <v>1266</v>
      </c>
      <c r="P38" s="2">
        <v>2320</v>
      </c>
      <c r="Q38" s="2">
        <v>4216</v>
      </c>
      <c r="R38" s="2">
        <f t="shared" si="2"/>
        <v>5064</v>
      </c>
      <c r="S38" s="2">
        <f t="shared" si="3"/>
        <v>9280</v>
      </c>
    </row>
    <row r="39" spans="1:19" x14ac:dyDescent="0.25">
      <c r="A39" s="3" t="s">
        <v>71</v>
      </c>
      <c r="B39" s="1">
        <v>44538</v>
      </c>
      <c r="C39">
        <v>8</v>
      </c>
      <c r="D39" t="s">
        <v>20</v>
      </c>
      <c r="E39">
        <v>2021</v>
      </c>
      <c r="F39">
        <v>39</v>
      </c>
      <c r="G39" s="8" t="s">
        <v>21</v>
      </c>
      <c r="H39" t="s">
        <v>161</v>
      </c>
      <c r="I39" t="s">
        <v>192</v>
      </c>
      <c r="J39" t="s">
        <v>72</v>
      </c>
      <c r="K39" t="s">
        <v>25</v>
      </c>
      <c r="L39" t="s">
        <v>26</v>
      </c>
      <c r="M39" s="5"/>
      <c r="N39">
        <v>2</v>
      </c>
      <c r="O39" s="2">
        <v>1252</v>
      </c>
      <c r="P39" s="2">
        <v>2295</v>
      </c>
      <c r="Q39" s="2">
        <v>2086</v>
      </c>
      <c r="R39" s="2">
        <f t="shared" si="2"/>
        <v>2504</v>
      </c>
      <c r="S39" s="2">
        <f t="shared" si="3"/>
        <v>4590</v>
      </c>
    </row>
    <row r="40" spans="1:19" hidden="1" x14ac:dyDescent="0.25">
      <c r="A40" s="3" t="s">
        <v>97</v>
      </c>
      <c r="B40" s="1">
        <v>44542</v>
      </c>
      <c r="C40">
        <v>12</v>
      </c>
      <c r="D40" t="s">
        <v>20</v>
      </c>
      <c r="E40">
        <v>2021</v>
      </c>
      <c r="F40">
        <v>34</v>
      </c>
      <c r="G40" s="8" t="s">
        <v>36</v>
      </c>
      <c r="H40" t="s">
        <v>160</v>
      </c>
      <c r="I40" t="s">
        <v>37</v>
      </c>
      <c r="J40" t="s">
        <v>38</v>
      </c>
      <c r="K40" t="s">
        <v>25</v>
      </c>
      <c r="L40" t="s">
        <v>26</v>
      </c>
      <c r="M40" s="5" t="s">
        <v>44</v>
      </c>
      <c r="N40">
        <v>2</v>
      </c>
      <c r="O40" s="2">
        <v>1252</v>
      </c>
      <c r="P40" s="2">
        <v>2295</v>
      </c>
      <c r="Q40" s="2">
        <v>2086</v>
      </c>
      <c r="R40" s="2">
        <f t="shared" si="2"/>
        <v>2504</v>
      </c>
      <c r="S40" s="2">
        <f t="shared" si="3"/>
        <v>4590</v>
      </c>
    </row>
    <row r="41" spans="1:19" hidden="1" x14ac:dyDescent="0.25">
      <c r="A41" s="3" t="s">
        <v>98</v>
      </c>
      <c r="B41" s="1">
        <v>44542</v>
      </c>
      <c r="C41">
        <v>12</v>
      </c>
      <c r="D41" t="s">
        <v>20</v>
      </c>
      <c r="E41">
        <v>2021</v>
      </c>
      <c r="F41">
        <v>35</v>
      </c>
      <c r="G41" s="8" t="s">
        <v>21</v>
      </c>
      <c r="H41" t="s">
        <v>161</v>
      </c>
      <c r="I41" t="s">
        <v>37</v>
      </c>
      <c r="J41" t="s">
        <v>76</v>
      </c>
      <c r="K41" t="s">
        <v>25</v>
      </c>
      <c r="L41" t="s">
        <v>26</v>
      </c>
      <c r="M41" s="5" t="s">
        <v>31</v>
      </c>
      <c r="N41">
        <v>1</v>
      </c>
      <c r="O41" s="2">
        <v>1266</v>
      </c>
      <c r="P41" s="2">
        <v>2320</v>
      </c>
      <c r="Q41" s="2">
        <v>1054</v>
      </c>
      <c r="R41" s="2">
        <f t="shared" si="2"/>
        <v>1266</v>
      </c>
      <c r="S41" s="2">
        <f t="shared" si="3"/>
        <v>2320</v>
      </c>
    </row>
    <row r="42" spans="1:19" x14ac:dyDescent="0.25">
      <c r="A42" s="3" t="s">
        <v>73</v>
      </c>
      <c r="B42" s="1">
        <v>44538</v>
      </c>
      <c r="C42">
        <v>8</v>
      </c>
      <c r="D42" t="s">
        <v>20</v>
      </c>
      <c r="E42">
        <v>2021</v>
      </c>
      <c r="F42">
        <v>35</v>
      </c>
      <c r="G42" s="8" t="s">
        <v>21</v>
      </c>
      <c r="H42" t="s">
        <v>161</v>
      </c>
      <c r="I42" t="s">
        <v>192</v>
      </c>
      <c r="J42" t="s">
        <v>24</v>
      </c>
      <c r="K42" t="s">
        <v>25</v>
      </c>
      <c r="L42" t="s">
        <v>26</v>
      </c>
      <c r="M42" s="5" t="s">
        <v>74</v>
      </c>
      <c r="N42">
        <v>2</v>
      </c>
      <c r="O42" s="2">
        <v>295</v>
      </c>
      <c r="P42" s="2">
        <v>540</v>
      </c>
      <c r="Q42" s="2">
        <v>245</v>
      </c>
      <c r="R42" s="2">
        <f t="shared" si="2"/>
        <v>590</v>
      </c>
      <c r="S42" s="2">
        <f t="shared" si="3"/>
        <v>1080</v>
      </c>
    </row>
    <row r="43" spans="1:19" hidden="1" x14ac:dyDescent="0.25">
      <c r="A43" s="3" t="s">
        <v>100</v>
      </c>
      <c r="B43" s="1">
        <v>44543</v>
      </c>
      <c r="C43">
        <v>13</v>
      </c>
      <c r="D43" t="s">
        <v>20</v>
      </c>
      <c r="E43">
        <v>2021</v>
      </c>
      <c r="F43">
        <v>32</v>
      </c>
      <c r="G43" s="8" t="s">
        <v>36</v>
      </c>
      <c r="H43" t="s">
        <v>161</v>
      </c>
      <c r="I43" t="s">
        <v>37</v>
      </c>
      <c r="J43" t="s">
        <v>54</v>
      </c>
      <c r="K43" t="s">
        <v>25</v>
      </c>
      <c r="L43" t="s">
        <v>26</v>
      </c>
      <c r="M43" s="5" t="s">
        <v>31</v>
      </c>
      <c r="N43">
        <v>3</v>
      </c>
      <c r="O43" s="2">
        <v>1266</v>
      </c>
      <c r="P43" s="2">
        <v>2320</v>
      </c>
      <c r="Q43" s="2">
        <v>3162</v>
      </c>
      <c r="R43" s="2">
        <f t="shared" si="2"/>
        <v>3798</v>
      </c>
      <c r="S43" s="2">
        <f t="shared" si="3"/>
        <v>6960</v>
      </c>
    </row>
    <row r="44" spans="1:19" x14ac:dyDescent="0.25">
      <c r="A44" s="3" t="s">
        <v>93</v>
      </c>
      <c r="B44" s="1">
        <v>44541</v>
      </c>
      <c r="C44">
        <v>11</v>
      </c>
      <c r="D44" t="s">
        <v>20</v>
      </c>
      <c r="E44">
        <v>2021</v>
      </c>
      <c r="F44">
        <v>37</v>
      </c>
      <c r="G44" s="8" t="s">
        <v>21</v>
      </c>
      <c r="H44" t="s">
        <v>160</v>
      </c>
      <c r="I44" t="s">
        <v>192</v>
      </c>
      <c r="J44" t="s">
        <v>24</v>
      </c>
      <c r="K44" t="s">
        <v>25</v>
      </c>
      <c r="L44" t="s">
        <v>26</v>
      </c>
      <c r="M44" s="5" t="s">
        <v>34</v>
      </c>
      <c r="N44">
        <v>1</v>
      </c>
      <c r="O44" s="2">
        <v>420</v>
      </c>
      <c r="P44" s="2">
        <v>769</v>
      </c>
      <c r="Q44" s="2">
        <v>349</v>
      </c>
      <c r="R44" s="2">
        <f t="shared" si="2"/>
        <v>420</v>
      </c>
      <c r="S44" s="2">
        <f t="shared" si="3"/>
        <v>769</v>
      </c>
    </row>
    <row r="45" spans="1:19" hidden="1" x14ac:dyDescent="0.25">
      <c r="A45" s="3" t="s">
        <v>103</v>
      </c>
      <c r="B45" s="1">
        <v>44543</v>
      </c>
      <c r="C45">
        <v>13</v>
      </c>
      <c r="D45" t="s">
        <v>20</v>
      </c>
      <c r="E45">
        <v>2021</v>
      </c>
      <c r="F45">
        <v>44</v>
      </c>
      <c r="G45" s="8" t="s">
        <v>21</v>
      </c>
      <c r="H45" t="s">
        <v>161</v>
      </c>
      <c r="I45" t="s">
        <v>29</v>
      </c>
      <c r="J45" t="s">
        <v>30</v>
      </c>
      <c r="K45" t="s">
        <v>25</v>
      </c>
      <c r="L45" t="s">
        <v>26</v>
      </c>
      <c r="M45" s="5" t="s">
        <v>44</v>
      </c>
      <c r="N45">
        <v>1</v>
      </c>
      <c r="O45" s="2">
        <v>1252</v>
      </c>
      <c r="P45" s="2">
        <v>2295</v>
      </c>
      <c r="Q45" s="2">
        <v>1043</v>
      </c>
      <c r="R45" s="2">
        <f t="shared" si="2"/>
        <v>1252</v>
      </c>
      <c r="S45" s="2">
        <f t="shared" si="3"/>
        <v>2295</v>
      </c>
    </row>
    <row r="46" spans="1:19" hidden="1" x14ac:dyDescent="0.25">
      <c r="A46" s="3" t="s">
        <v>104</v>
      </c>
      <c r="B46" s="1">
        <v>44543</v>
      </c>
      <c r="C46">
        <v>13</v>
      </c>
      <c r="D46" t="s">
        <v>20</v>
      </c>
      <c r="E46">
        <v>2021</v>
      </c>
      <c r="F46">
        <v>49</v>
      </c>
      <c r="G46" s="8" t="s">
        <v>21</v>
      </c>
      <c r="H46" t="s">
        <v>160</v>
      </c>
      <c r="I46" t="s">
        <v>29</v>
      </c>
      <c r="J46" t="s">
        <v>30</v>
      </c>
      <c r="K46" t="s">
        <v>25</v>
      </c>
      <c r="L46" t="s">
        <v>26</v>
      </c>
      <c r="M46" s="5" t="s">
        <v>44</v>
      </c>
      <c r="N46">
        <v>1</v>
      </c>
      <c r="O46" s="2">
        <v>1252</v>
      </c>
      <c r="P46" s="2">
        <v>2295</v>
      </c>
      <c r="Q46" s="2">
        <v>1043</v>
      </c>
      <c r="R46" s="2">
        <f t="shared" si="2"/>
        <v>1252</v>
      </c>
      <c r="S46" s="2">
        <f t="shared" si="3"/>
        <v>2295</v>
      </c>
    </row>
    <row r="47" spans="1:19" x14ac:dyDescent="0.25">
      <c r="A47" s="3" t="s">
        <v>94</v>
      </c>
      <c r="B47" s="1">
        <v>44541</v>
      </c>
      <c r="C47">
        <v>11</v>
      </c>
      <c r="D47" t="s">
        <v>20</v>
      </c>
      <c r="E47">
        <v>2021</v>
      </c>
      <c r="F47">
        <v>38</v>
      </c>
      <c r="G47" s="8" t="s">
        <v>21</v>
      </c>
      <c r="H47" t="s">
        <v>161</v>
      </c>
      <c r="I47" t="s">
        <v>192</v>
      </c>
      <c r="J47" t="s">
        <v>24</v>
      </c>
      <c r="K47" t="s">
        <v>25</v>
      </c>
      <c r="L47" t="s">
        <v>26</v>
      </c>
      <c r="M47" s="5" t="s">
        <v>55</v>
      </c>
      <c r="N47">
        <v>1</v>
      </c>
      <c r="O47" s="2">
        <v>1266</v>
      </c>
      <c r="P47" s="2">
        <v>2320</v>
      </c>
      <c r="Q47" s="2">
        <v>1054</v>
      </c>
      <c r="R47" s="2">
        <f t="shared" si="2"/>
        <v>1266</v>
      </c>
      <c r="S47" s="2">
        <f t="shared" si="3"/>
        <v>2320</v>
      </c>
    </row>
    <row r="48" spans="1:19" x14ac:dyDescent="0.25">
      <c r="A48" s="3" t="s">
        <v>96</v>
      </c>
      <c r="B48" s="1">
        <v>44542</v>
      </c>
      <c r="C48">
        <v>12</v>
      </c>
      <c r="D48" t="s">
        <v>20</v>
      </c>
      <c r="E48">
        <v>2021</v>
      </c>
      <c r="F48">
        <v>37</v>
      </c>
      <c r="G48" s="8" t="s">
        <v>21</v>
      </c>
      <c r="H48" t="s">
        <v>160</v>
      </c>
      <c r="I48" t="s">
        <v>192</v>
      </c>
      <c r="J48" t="s">
        <v>24</v>
      </c>
      <c r="K48" t="s">
        <v>25</v>
      </c>
      <c r="L48" t="s">
        <v>26</v>
      </c>
      <c r="M48" s="5" t="s">
        <v>34</v>
      </c>
      <c r="N48">
        <v>4</v>
      </c>
      <c r="O48" s="2">
        <v>420</v>
      </c>
      <c r="P48" s="2">
        <v>769</v>
      </c>
      <c r="Q48" s="2">
        <v>1396</v>
      </c>
      <c r="R48" s="2">
        <f t="shared" si="2"/>
        <v>1680</v>
      </c>
      <c r="S48" s="2">
        <f t="shared" si="3"/>
        <v>3076</v>
      </c>
    </row>
    <row r="49" spans="1:19" hidden="1" x14ac:dyDescent="0.25">
      <c r="A49" s="3" t="s">
        <v>107</v>
      </c>
      <c r="B49" s="1">
        <v>44544</v>
      </c>
      <c r="C49">
        <v>14</v>
      </c>
      <c r="D49" t="s">
        <v>20</v>
      </c>
      <c r="E49">
        <v>2021</v>
      </c>
      <c r="F49">
        <v>32</v>
      </c>
      <c r="G49" s="8" t="s">
        <v>36</v>
      </c>
      <c r="H49" t="s">
        <v>161</v>
      </c>
      <c r="I49" t="s">
        <v>37</v>
      </c>
      <c r="J49" t="s">
        <v>76</v>
      </c>
      <c r="K49" t="s">
        <v>25</v>
      </c>
      <c r="L49" t="s">
        <v>26</v>
      </c>
      <c r="M49" s="5" t="s">
        <v>34</v>
      </c>
      <c r="N49">
        <v>1</v>
      </c>
      <c r="O49" s="2">
        <v>420</v>
      </c>
      <c r="P49" s="2">
        <v>769</v>
      </c>
      <c r="Q49" s="2">
        <v>349</v>
      </c>
      <c r="R49" s="2">
        <f t="shared" si="2"/>
        <v>420</v>
      </c>
      <c r="S49" s="2">
        <f t="shared" si="3"/>
        <v>769</v>
      </c>
    </row>
    <row r="50" spans="1:19" x14ac:dyDescent="0.25">
      <c r="A50" s="3" t="s">
        <v>99</v>
      </c>
      <c r="B50" s="1">
        <v>44542</v>
      </c>
      <c r="C50">
        <v>12</v>
      </c>
      <c r="D50" t="s">
        <v>20</v>
      </c>
      <c r="E50">
        <v>2021</v>
      </c>
      <c r="F50">
        <v>38</v>
      </c>
      <c r="G50" s="8" t="s">
        <v>21</v>
      </c>
      <c r="H50" t="s">
        <v>161</v>
      </c>
      <c r="I50" t="s">
        <v>192</v>
      </c>
      <c r="J50" t="s">
        <v>47</v>
      </c>
      <c r="K50" t="s">
        <v>25</v>
      </c>
      <c r="L50" t="s">
        <v>26</v>
      </c>
      <c r="M50" s="5" t="s">
        <v>31</v>
      </c>
      <c r="N50">
        <v>1</v>
      </c>
      <c r="O50" s="2">
        <v>1266</v>
      </c>
      <c r="P50" s="2">
        <v>2320</v>
      </c>
      <c r="Q50" s="2">
        <v>1054</v>
      </c>
      <c r="R50" s="2">
        <f t="shared" si="2"/>
        <v>1266</v>
      </c>
      <c r="S50" s="2">
        <f t="shared" si="3"/>
        <v>2320</v>
      </c>
    </row>
    <row r="51" spans="1:19" hidden="1" x14ac:dyDescent="0.25">
      <c r="A51" s="3" t="s">
        <v>109</v>
      </c>
      <c r="B51" s="1">
        <v>44546</v>
      </c>
      <c r="C51">
        <v>16</v>
      </c>
      <c r="D51" t="s">
        <v>20</v>
      </c>
      <c r="E51">
        <v>2021</v>
      </c>
      <c r="F51">
        <v>33</v>
      </c>
      <c r="G51" s="8" t="s">
        <v>36</v>
      </c>
      <c r="H51" t="s">
        <v>161</v>
      </c>
      <c r="I51" t="s">
        <v>37</v>
      </c>
      <c r="J51" t="s">
        <v>38</v>
      </c>
      <c r="K51" t="s">
        <v>25</v>
      </c>
      <c r="L51" t="s">
        <v>26</v>
      </c>
      <c r="M51" s="5" t="s">
        <v>44</v>
      </c>
      <c r="N51">
        <v>2</v>
      </c>
      <c r="O51" s="2">
        <v>1252</v>
      </c>
      <c r="P51" s="2">
        <v>2295</v>
      </c>
      <c r="Q51" s="2">
        <v>2086</v>
      </c>
      <c r="R51" s="2">
        <f t="shared" si="2"/>
        <v>2504</v>
      </c>
      <c r="S51" s="2">
        <f t="shared" si="3"/>
        <v>4590</v>
      </c>
    </row>
    <row r="52" spans="1:19" hidden="1" x14ac:dyDescent="0.25">
      <c r="A52" s="3" t="s">
        <v>110</v>
      </c>
      <c r="B52" s="1">
        <v>44546</v>
      </c>
      <c r="C52">
        <v>16</v>
      </c>
      <c r="D52" t="s">
        <v>20</v>
      </c>
      <c r="E52">
        <v>2021</v>
      </c>
      <c r="F52">
        <v>38</v>
      </c>
      <c r="G52" s="8" t="s">
        <v>21</v>
      </c>
      <c r="H52" t="s">
        <v>160</v>
      </c>
      <c r="I52" t="s">
        <v>37</v>
      </c>
      <c r="J52" t="s">
        <v>38</v>
      </c>
      <c r="K52" t="s">
        <v>25</v>
      </c>
      <c r="L52" t="s">
        <v>26</v>
      </c>
      <c r="M52" s="5" t="s">
        <v>44</v>
      </c>
      <c r="N52">
        <v>2</v>
      </c>
      <c r="O52" s="2">
        <v>1252</v>
      </c>
      <c r="P52" s="2">
        <v>2295</v>
      </c>
      <c r="Q52" s="2">
        <v>2086</v>
      </c>
      <c r="R52" s="2">
        <f t="shared" si="2"/>
        <v>2504</v>
      </c>
      <c r="S52" s="2">
        <f t="shared" si="3"/>
        <v>4590</v>
      </c>
    </row>
    <row r="53" spans="1:19" hidden="1" x14ac:dyDescent="0.25">
      <c r="A53" s="3" t="s">
        <v>111</v>
      </c>
      <c r="B53" s="1">
        <v>44546</v>
      </c>
      <c r="C53">
        <v>16</v>
      </c>
      <c r="D53" t="s">
        <v>20</v>
      </c>
      <c r="E53">
        <v>2021</v>
      </c>
      <c r="F53">
        <v>27</v>
      </c>
      <c r="G53" s="8" t="s">
        <v>36</v>
      </c>
      <c r="H53" t="s">
        <v>161</v>
      </c>
      <c r="I53" t="s">
        <v>89</v>
      </c>
      <c r="J53" t="s">
        <v>112</v>
      </c>
      <c r="K53" t="s">
        <v>25</v>
      </c>
      <c r="L53" t="s">
        <v>26</v>
      </c>
      <c r="M53" s="5" t="s">
        <v>113</v>
      </c>
      <c r="N53">
        <v>1</v>
      </c>
      <c r="O53" s="2">
        <v>1266</v>
      </c>
      <c r="P53" s="2">
        <v>2320</v>
      </c>
      <c r="Q53" s="2">
        <v>1054</v>
      </c>
      <c r="R53" s="2">
        <f t="shared" si="2"/>
        <v>1266</v>
      </c>
      <c r="S53" s="2">
        <f t="shared" si="3"/>
        <v>2320</v>
      </c>
    </row>
    <row r="54" spans="1:19" x14ac:dyDescent="0.25">
      <c r="A54" s="3" t="s">
        <v>101</v>
      </c>
      <c r="B54" s="1">
        <v>44543</v>
      </c>
      <c r="C54">
        <v>13</v>
      </c>
      <c r="D54" t="s">
        <v>20</v>
      </c>
      <c r="E54">
        <v>2021</v>
      </c>
      <c r="F54">
        <v>40</v>
      </c>
      <c r="G54" s="8" t="s">
        <v>21</v>
      </c>
      <c r="H54" t="s">
        <v>161</v>
      </c>
      <c r="I54" t="s">
        <v>192</v>
      </c>
      <c r="J54" t="s">
        <v>24</v>
      </c>
      <c r="K54" t="s">
        <v>25</v>
      </c>
      <c r="L54" t="s">
        <v>26</v>
      </c>
      <c r="M54" s="5" t="s">
        <v>102</v>
      </c>
      <c r="N54">
        <v>1</v>
      </c>
      <c r="O54" s="2">
        <v>308</v>
      </c>
      <c r="P54" s="2">
        <v>565</v>
      </c>
      <c r="Q54" s="2">
        <v>257</v>
      </c>
      <c r="R54" s="2">
        <f t="shared" si="2"/>
        <v>308</v>
      </c>
      <c r="S54" s="2">
        <f t="shared" si="3"/>
        <v>565</v>
      </c>
    </row>
    <row r="55" spans="1:19" hidden="1" x14ac:dyDescent="0.25">
      <c r="A55" s="3" t="s">
        <v>115</v>
      </c>
      <c r="B55" s="1">
        <v>44547</v>
      </c>
      <c r="C55">
        <v>17</v>
      </c>
      <c r="D55" t="s">
        <v>20</v>
      </c>
      <c r="E55">
        <v>2021</v>
      </c>
      <c r="F55">
        <v>31</v>
      </c>
      <c r="G55" s="8" t="s">
        <v>36</v>
      </c>
      <c r="H55" t="s">
        <v>160</v>
      </c>
      <c r="I55" t="s">
        <v>37</v>
      </c>
      <c r="J55" t="s">
        <v>38</v>
      </c>
      <c r="K55" t="s">
        <v>25</v>
      </c>
      <c r="L55" t="s">
        <v>26</v>
      </c>
      <c r="M55" s="5" t="s">
        <v>39</v>
      </c>
      <c r="N55">
        <v>1</v>
      </c>
      <c r="O55" s="2">
        <v>420</v>
      </c>
      <c r="P55" s="2">
        <v>769</v>
      </c>
      <c r="Q55" s="2">
        <v>349</v>
      </c>
      <c r="R55" s="2">
        <f t="shared" si="2"/>
        <v>420</v>
      </c>
      <c r="S55" s="2">
        <f t="shared" si="3"/>
        <v>769</v>
      </c>
    </row>
    <row r="56" spans="1:19" hidden="1" x14ac:dyDescent="0.25">
      <c r="A56" s="3" t="s">
        <v>116</v>
      </c>
      <c r="B56" s="1">
        <v>44547</v>
      </c>
      <c r="C56">
        <v>17</v>
      </c>
      <c r="D56" t="s">
        <v>20</v>
      </c>
      <c r="E56">
        <v>2021</v>
      </c>
      <c r="F56">
        <v>42</v>
      </c>
      <c r="G56" s="8" t="s">
        <v>21</v>
      </c>
      <c r="H56" t="s">
        <v>161</v>
      </c>
      <c r="I56" t="s">
        <v>51</v>
      </c>
      <c r="J56" t="s">
        <v>52</v>
      </c>
      <c r="K56" t="s">
        <v>25</v>
      </c>
      <c r="L56" t="s">
        <v>26</v>
      </c>
      <c r="M56" s="5" t="s">
        <v>113</v>
      </c>
      <c r="N56">
        <v>1</v>
      </c>
      <c r="O56" s="2">
        <v>1266</v>
      </c>
      <c r="P56" s="2">
        <v>2320</v>
      </c>
      <c r="Q56" s="2">
        <v>1054</v>
      </c>
      <c r="R56" s="2">
        <f t="shared" si="2"/>
        <v>1266</v>
      </c>
      <c r="S56" s="2">
        <f t="shared" si="3"/>
        <v>2320</v>
      </c>
    </row>
    <row r="57" spans="1:19" hidden="1" x14ac:dyDescent="0.25">
      <c r="A57" s="3" t="s">
        <v>117</v>
      </c>
      <c r="B57" s="1">
        <v>44548</v>
      </c>
      <c r="C57">
        <v>18</v>
      </c>
      <c r="D57" t="s">
        <v>20</v>
      </c>
      <c r="E57">
        <v>2021</v>
      </c>
      <c r="F57">
        <v>35</v>
      </c>
      <c r="G57" s="8" t="s">
        <v>21</v>
      </c>
      <c r="H57" t="s">
        <v>161</v>
      </c>
      <c r="I57" t="s">
        <v>37</v>
      </c>
      <c r="J57" t="s">
        <v>38</v>
      </c>
      <c r="K57" t="s">
        <v>25</v>
      </c>
      <c r="L57" t="s">
        <v>26</v>
      </c>
      <c r="M57" s="5" t="s">
        <v>69</v>
      </c>
      <c r="N57">
        <v>4</v>
      </c>
      <c r="O57" s="2">
        <v>308</v>
      </c>
      <c r="P57" s="2">
        <v>565</v>
      </c>
      <c r="Q57" s="2">
        <v>1028</v>
      </c>
      <c r="R57" s="2">
        <f t="shared" si="2"/>
        <v>1232</v>
      </c>
      <c r="S57" s="2">
        <f t="shared" si="3"/>
        <v>2260</v>
      </c>
    </row>
    <row r="58" spans="1:19" hidden="1" x14ac:dyDescent="0.25">
      <c r="A58" s="3" t="s">
        <v>118</v>
      </c>
      <c r="B58" s="1">
        <v>44548</v>
      </c>
      <c r="C58">
        <v>18</v>
      </c>
      <c r="D58" t="s">
        <v>20</v>
      </c>
      <c r="E58">
        <v>2021</v>
      </c>
      <c r="F58">
        <v>38</v>
      </c>
      <c r="G58" s="8" t="s">
        <v>21</v>
      </c>
      <c r="H58" t="s">
        <v>161</v>
      </c>
      <c r="I58" t="s">
        <v>51</v>
      </c>
      <c r="J58" t="s">
        <v>52</v>
      </c>
      <c r="K58" t="s">
        <v>25</v>
      </c>
      <c r="L58" t="s">
        <v>26</v>
      </c>
      <c r="M58" s="5" t="s">
        <v>113</v>
      </c>
      <c r="N58">
        <v>4</v>
      </c>
      <c r="O58" s="2">
        <v>1266</v>
      </c>
      <c r="P58" s="2">
        <v>2320</v>
      </c>
      <c r="Q58" s="2">
        <v>4216</v>
      </c>
      <c r="R58" s="2">
        <f t="shared" si="2"/>
        <v>5064</v>
      </c>
      <c r="S58" s="2">
        <f t="shared" si="3"/>
        <v>9280</v>
      </c>
    </row>
    <row r="59" spans="1:19" hidden="1" x14ac:dyDescent="0.25">
      <c r="A59" s="3" t="s">
        <v>119</v>
      </c>
      <c r="B59" s="1">
        <v>44548</v>
      </c>
      <c r="C59">
        <v>18</v>
      </c>
      <c r="D59" t="s">
        <v>20</v>
      </c>
      <c r="E59">
        <v>2021</v>
      </c>
      <c r="F59">
        <v>24</v>
      </c>
      <c r="G59" s="8" t="s">
        <v>43</v>
      </c>
      <c r="H59" t="s">
        <v>161</v>
      </c>
      <c r="I59" t="s">
        <v>89</v>
      </c>
      <c r="J59" t="s">
        <v>120</v>
      </c>
      <c r="K59" t="s">
        <v>25</v>
      </c>
      <c r="L59" t="s">
        <v>26</v>
      </c>
      <c r="M59" s="5" t="s">
        <v>55</v>
      </c>
      <c r="N59">
        <v>3</v>
      </c>
      <c r="O59" s="2">
        <v>1266</v>
      </c>
      <c r="P59" s="2">
        <v>2320</v>
      </c>
      <c r="Q59" s="2">
        <v>3162</v>
      </c>
      <c r="R59" s="2">
        <f t="shared" si="2"/>
        <v>3798</v>
      </c>
      <c r="S59" s="2">
        <f t="shared" si="3"/>
        <v>6960</v>
      </c>
    </row>
    <row r="60" spans="1:19" hidden="1" x14ac:dyDescent="0.25">
      <c r="A60" s="3" t="s">
        <v>121</v>
      </c>
      <c r="B60" s="1">
        <v>44548</v>
      </c>
      <c r="C60">
        <v>18</v>
      </c>
      <c r="D60" t="s">
        <v>20</v>
      </c>
      <c r="E60">
        <v>2021</v>
      </c>
      <c r="F60">
        <v>26</v>
      </c>
      <c r="G60" s="8" t="s">
        <v>36</v>
      </c>
      <c r="H60" t="s">
        <v>161</v>
      </c>
      <c r="I60" t="s">
        <v>29</v>
      </c>
      <c r="J60" t="s">
        <v>30</v>
      </c>
      <c r="K60" t="s">
        <v>25</v>
      </c>
      <c r="L60" t="s">
        <v>26</v>
      </c>
      <c r="M60" s="5" t="s">
        <v>39</v>
      </c>
      <c r="N60">
        <v>3</v>
      </c>
      <c r="O60" s="2">
        <v>420</v>
      </c>
      <c r="P60" s="2">
        <v>769</v>
      </c>
      <c r="Q60" s="2">
        <v>1047</v>
      </c>
      <c r="R60" s="2">
        <f t="shared" si="2"/>
        <v>1260</v>
      </c>
      <c r="S60" s="2">
        <f t="shared" si="3"/>
        <v>2307</v>
      </c>
    </row>
    <row r="61" spans="1:19" x14ac:dyDescent="0.25">
      <c r="A61" s="3" t="s">
        <v>114</v>
      </c>
      <c r="B61" s="1">
        <v>44547</v>
      </c>
      <c r="C61">
        <v>17</v>
      </c>
      <c r="D61" t="s">
        <v>20</v>
      </c>
      <c r="E61">
        <v>2021</v>
      </c>
      <c r="F61">
        <v>37</v>
      </c>
      <c r="G61" s="8" t="s">
        <v>21</v>
      </c>
      <c r="H61" t="s">
        <v>161</v>
      </c>
      <c r="I61" t="s">
        <v>192</v>
      </c>
      <c r="J61" t="s">
        <v>47</v>
      </c>
      <c r="K61" t="s">
        <v>25</v>
      </c>
      <c r="L61" t="s">
        <v>26</v>
      </c>
      <c r="M61" s="5" t="s">
        <v>55</v>
      </c>
      <c r="N61">
        <v>2</v>
      </c>
      <c r="O61" s="2">
        <v>1266</v>
      </c>
      <c r="P61" s="2">
        <v>2320</v>
      </c>
      <c r="Q61" s="2">
        <v>2108</v>
      </c>
      <c r="R61" s="2">
        <f t="shared" si="2"/>
        <v>2532</v>
      </c>
      <c r="S61" s="2">
        <f t="shared" si="3"/>
        <v>4640</v>
      </c>
    </row>
    <row r="62" spans="1:19" hidden="1" x14ac:dyDescent="0.25">
      <c r="A62" s="3" t="s">
        <v>123</v>
      </c>
      <c r="B62" s="1">
        <v>44548</v>
      </c>
      <c r="C62">
        <v>18</v>
      </c>
      <c r="D62" t="s">
        <v>20</v>
      </c>
      <c r="E62">
        <v>2021</v>
      </c>
      <c r="F62">
        <v>26</v>
      </c>
      <c r="G62" s="8" t="s">
        <v>36</v>
      </c>
      <c r="H62" t="s">
        <v>160</v>
      </c>
      <c r="I62" t="s">
        <v>89</v>
      </c>
      <c r="J62" t="s">
        <v>90</v>
      </c>
      <c r="K62" t="s">
        <v>25</v>
      </c>
      <c r="L62" t="s">
        <v>26</v>
      </c>
      <c r="M62" s="5" t="s">
        <v>27</v>
      </c>
      <c r="N62">
        <v>1</v>
      </c>
      <c r="O62" s="2">
        <v>1252</v>
      </c>
      <c r="P62" s="2">
        <v>2295</v>
      </c>
      <c r="Q62" s="2">
        <v>1043</v>
      </c>
      <c r="R62" s="2">
        <f t="shared" si="2"/>
        <v>1252</v>
      </c>
      <c r="S62" s="2">
        <f t="shared" si="3"/>
        <v>2295</v>
      </c>
    </row>
    <row r="63" spans="1:19" x14ac:dyDescent="0.25">
      <c r="A63" s="3" t="s">
        <v>122</v>
      </c>
      <c r="B63" s="1">
        <v>44548</v>
      </c>
      <c r="C63">
        <v>18</v>
      </c>
      <c r="D63" t="s">
        <v>20</v>
      </c>
      <c r="E63">
        <v>2021</v>
      </c>
      <c r="F63">
        <v>39</v>
      </c>
      <c r="G63" s="8" t="s">
        <v>21</v>
      </c>
      <c r="H63" t="s">
        <v>160</v>
      </c>
      <c r="I63" t="s">
        <v>192</v>
      </c>
      <c r="J63" t="s">
        <v>24</v>
      </c>
      <c r="K63" t="s">
        <v>25</v>
      </c>
      <c r="L63" t="s">
        <v>26</v>
      </c>
      <c r="M63" s="5" t="s">
        <v>62</v>
      </c>
      <c r="N63">
        <v>3</v>
      </c>
      <c r="O63" s="2">
        <v>1252</v>
      </c>
      <c r="P63" s="2">
        <v>2295</v>
      </c>
      <c r="Q63" s="2">
        <v>3129</v>
      </c>
      <c r="R63" s="2">
        <f t="shared" si="2"/>
        <v>3756</v>
      </c>
      <c r="S63" s="2">
        <f t="shared" si="3"/>
        <v>6885</v>
      </c>
    </row>
    <row r="64" spans="1:19" hidden="1" x14ac:dyDescent="0.25">
      <c r="A64" s="3" t="s">
        <v>125</v>
      </c>
      <c r="B64" s="1">
        <v>44549</v>
      </c>
      <c r="C64">
        <v>19</v>
      </c>
      <c r="D64" t="s">
        <v>20</v>
      </c>
      <c r="E64">
        <v>2021</v>
      </c>
      <c r="F64">
        <v>17</v>
      </c>
      <c r="G64" s="8" t="s">
        <v>43</v>
      </c>
      <c r="H64" t="s">
        <v>160</v>
      </c>
      <c r="I64" t="s">
        <v>89</v>
      </c>
      <c r="J64" t="s">
        <v>126</v>
      </c>
      <c r="K64" t="s">
        <v>25</v>
      </c>
      <c r="L64" t="s">
        <v>26</v>
      </c>
      <c r="M64" s="5" t="s">
        <v>113</v>
      </c>
      <c r="N64">
        <v>4</v>
      </c>
      <c r="O64" s="2">
        <v>1266</v>
      </c>
      <c r="P64" s="2">
        <v>2320</v>
      </c>
      <c r="Q64" s="2">
        <v>4216</v>
      </c>
      <c r="R64" s="2">
        <f t="shared" si="2"/>
        <v>5064</v>
      </c>
      <c r="S64" s="2">
        <f t="shared" si="3"/>
        <v>9280</v>
      </c>
    </row>
    <row r="65" spans="1:19" hidden="1" x14ac:dyDescent="0.25">
      <c r="A65" s="3" t="s">
        <v>127</v>
      </c>
      <c r="B65" s="1">
        <v>44549</v>
      </c>
      <c r="C65">
        <v>19</v>
      </c>
      <c r="D65" t="s">
        <v>20</v>
      </c>
      <c r="E65">
        <v>2021</v>
      </c>
      <c r="F65">
        <v>19</v>
      </c>
      <c r="G65" s="8" t="s">
        <v>43</v>
      </c>
      <c r="H65" t="s">
        <v>161</v>
      </c>
      <c r="I65" t="s">
        <v>37</v>
      </c>
      <c r="J65" t="s">
        <v>76</v>
      </c>
      <c r="K65" t="s">
        <v>25</v>
      </c>
      <c r="L65" t="s">
        <v>26</v>
      </c>
      <c r="M65" s="5" t="s">
        <v>128</v>
      </c>
      <c r="N65">
        <v>4</v>
      </c>
      <c r="O65" s="2">
        <v>295</v>
      </c>
      <c r="P65" s="2">
        <v>540</v>
      </c>
      <c r="Q65" s="2">
        <v>980</v>
      </c>
      <c r="R65" s="2">
        <f t="shared" si="2"/>
        <v>1180</v>
      </c>
      <c r="S65" s="2">
        <f t="shared" si="3"/>
        <v>2160</v>
      </c>
    </row>
    <row r="66" spans="1:19" hidden="1" x14ac:dyDescent="0.25">
      <c r="A66" s="3" t="s">
        <v>129</v>
      </c>
      <c r="B66" s="1">
        <v>44549</v>
      </c>
      <c r="C66">
        <v>19</v>
      </c>
      <c r="D66" t="s">
        <v>20</v>
      </c>
      <c r="E66">
        <v>2021</v>
      </c>
      <c r="F66">
        <v>25</v>
      </c>
      <c r="G66" s="8" t="s">
        <v>36</v>
      </c>
      <c r="H66" t="s">
        <v>160</v>
      </c>
      <c r="I66" t="s">
        <v>89</v>
      </c>
      <c r="J66" t="s">
        <v>90</v>
      </c>
      <c r="K66" t="s">
        <v>25</v>
      </c>
      <c r="L66" t="s">
        <v>26</v>
      </c>
      <c r="M66" s="5" t="s">
        <v>44</v>
      </c>
      <c r="N66">
        <v>4</v>
      </c>
      <c r="O66" s="2">
        <v>1252</v>
      </c>
      <c r="P66" s="2">
        <v>2295</v>
      </c>
      <c r="Q66" s="2">
        <v>4172</v>
      </c>
      <c r="R66" s="2">
        <f t="shared" ref="R66:R89" si="4">N66*O66</f>
        <v>5008</v>
      </c>
      <c r="S66" s="2">
        <f t="shared" ref="S66:S89" si="5">N66*P66</f>
        <v>9180</v>
      </c>
    </row>
    <row r="67" spans="1:19" x14ac:dyDescent="0.25">
      <c r="A67" s="3" t="s">
        <v>124</v>
      </c>
      <c r="B67" s="1">
        <v>44548</v>
      </c>
      <c r="C67">
        <v>18</v>
      </c>
      <c r="D67" t="s">
        <v>20</v>
      </c>
      <c r="E67">
        <v>2021</v>
      </c>
      <c r="F67">
        <v>36</v>
      </c>
      <c r="G67" s="8" t="s">
        <v>21</v>
      </c>
      <c r="H67" t="s">
        <v>160</v>
      </c>
      <c r="I67" t="s">
        <v>192</v>
      </c>
      <c r="J67" t="s">
        <v>47</v>
      </c>
      <c r="K67" t="s">
        <v>25</v>
      </c>
      <c r="L67" t="s">
        <v>26</v>
      </c>
      <c r="M67" s="5" t="s">
        <v>55</v>
      </c>
      <c r="N67">
        <v>1</v>
      </c>
      <c r="O67" s="2">
        <v>1266</v>
      </c>
      <c r="P67" s="2">
        <v>2320</v>
      </c>
      <c r="Q67" s="2">
        <v>1054</v>
      </c>
      <c r="R67" s="2">
        <f t="shared" si="4"/>
        <v>1266</v>
      </c>
      <c r="S67" s="2">
        <f t="shared" si="5"/>
        <v>2320</v>
      </c>
    </row>
    <row r="68" spans="1:19" x14ac:dyDescent="0.25">
      <c r="A68" s="3" t="s">
        <v>130</v>
      </c>
      <c r="B68" s="1">
        <v>44549</v>
      </c>
      <c r="C68">
        <v>19</v>
      </c>
      <c r="D68" t="s">
        <v>20</v>
      </c>
      <c r="E68">
        <v>2021</v>
      </c>
      <c r="F68">
        <v>35</v>
      </c>
      <c r="G68" s="8" t="s">
        <v>21</v>
      </c>
      <c r="H68" t="s">
        <v>161</v>
      </c>
      <c r="I68" t="s">
        <v>192</v>
      </c>
      <c r="J68" t="s">
        <v>72</v>
      </c>
      <c r="K68" t="s">
        <v>25</v>
      </c>
      <c r="L68" t="s">
        <v>26</v>
      </c>
      <c r="M68" s="5" t="s">
        <v>131</v>
      </c>
      <c r="N68">
        <v>4</v>
      </c>
      <c r="O68" s="2">
        <v>1898</v>
      </c>
      <c r="P68" s="2">
        <v>3375</v>
      </c>
      <c r="Q68" s="2">
        <v>5908</v>
      </c>
      <c r="R68" s="2">
        <f t="shared" si="4"/>
        <v>7592</v>
      </c>
      <c r="S68" s="2">
        <f t="shared" si="5"/>
        <v>13500</v>
      </c>
    </row>
    <row r="69" spans="1:19" x14ac:dyDescent="0.25">
      <c r="A69" s="3" t="s">
        <v>132</v>
      </c>
      <c r="B69" s="1">
        <v>44549</v>
      </c>
      <c r="C69">
        <v>19</v>
      </c>
      <c r="D69" t="s">
        <v>20</v>
      </c>
      <c r="E69">
        <v>2021</v>
      </c>
      <c r="F69">
        <v>37</v>
      </c>
      <c r="G69" s="8" t="s">
        <v>21</v>
      </c>
      <c r="H69" t="s">
        <v>160</v>
      </c>
      <c r="I69" t="s">
        <v>192</v>
      </c>
      <c r="J69" t="s">
        <v>72</v>
      </c>
      <c r="K69" t="s">
        <v>25</v>
      </c>
      <c r="L69" t="s">
        <v>26</v>
      </c>
      <c r="M69" s="5" t="s">
        <v>44</v>
      </c>
      <c r="N69">
        <v>4</v>
      </c>
      <c r="O69" s="2">
        <v>1252</v>
      </c>
      <c r="P69" s="2">
        <v>2295</v>
      </c>
      <c r="Q69" s="2">
        <v>4172</v>
      </c>
      <c r="R69" s="2">
        <f t="shared" si="4"/>
        <v>5008</v>
      </c>
      <c r="S69" s="2">
        <f t="shared" si="5"/>
        <v>9180</v>
      </c>
    </row>
    <row r="70" spans="1:19" hidden="1" x14ac:dyDescent="0.25">
      <c r="A70" s="3" t="s">
        <v>134</v>
      </c>
      <c r="B70" s="1">
        <v>44549</v>
      </c>
      <c r="C70">
        <v>19</v>
      </c>
      <c r="D70" t="s">
        <v>20</v>
      </c>
      <c r="E70">
        <v>2021</v>
      </c>
      <c r="F70">
        <v>63</v>
      </c>
      <c r="G70" s="8" t="s">
        <v>21</v>
      </c>
      <c r="H70" t="s">
        <v>161</v>
      </c>
      <c r="I70" t="s">
        <v>37</v>
      </c>
      <c r="J70" t="s">
        <v>54</v>
      </c>
      <c r="K70" t="s">
        <v>25</v>
      </c>
      <c r="L70" t="s">
        <v>26</v>
      </c>
      <c r="M70" s="5" t="s">
        <v>27</v>
      </c>
      <c r="N70">
        <v>4</v>
      </c>
      <c r="O70" s="2">
        <v>1252</v>
      </c>
      <c r="P70" s="2">
        <v>2295</v>
      </c>
      <c r="Q70" s="2">
        <v>4172</v>
      </c>
      <c r="R70" s="2">
        <f t="shared" si="4"/>
        <v>5008</v>
      </c>
      <c r="S70" s="2">
        <f t="shared" si="5"/>
        <v>9180</v>
      </c>
    </row>
    <row r="71" spans="1:19" hidden="1" x14ac:dyDescent="0.25">
      <c r="A71" s="3" t="s">
        <v>135</v>
      </c>
      <c r="B71" s="1">
        <v>44549</v>
      </c>
      <c r="C71">
        <v>19</v>
      </c>
      <c r="D71" t="s">
        <v>20</v>
      </c>
      <c r="E71">
        <v>2021</v>
      </c>
      <c r="F71">
        <v>18</v>
      </c>
      <c r="G71" s="8" t="s">
        <v>43</v>
      </c>
      <c r="H71" t="s">
        <v>160</v>
      </c>
      <c r="I71" t="s">
        <v>37</v>
      </c>
      <c r="J71" t="s">
        <v>136</v>
      </c>
      <c r="K71" t="s">
        <v>25</v>
      </c>
      <c r="L71" t="s">
        <v>26</v>
      </c>
      <c r="M71" s="5" t="s">
        <v>84</v>
      </c>
      <c r="N71">
        <v>2</v>
      </c>
      <c r="O71" s="2">
        <v>295</v>
      </c>
      <c r="P71" s="2">
        <v>540</v>
      </c>
      <c r="Q71" s="2">
        <v>490</v>
      </c>
      <c r="R71" s="2">
        <f t="shared" si="4"/>
        <v>590</v>
      </c>
      <c r="S71" s="2">
        <f t="shared" si="5"/>
        <v>1080</v>
      </c>
    </row>
    <row r="72" spans="1:19" hidden="1" x14ac:dyDescent="0.25">
      <c r="A72" s="3" t="s">
        <v>137</v>
      </c>
      <c r="B72" s="1">
        <v>44549</v>
      </c>
      <c r="C72">
        <v>19</v>
      </c>
      <c r="D72" t="s">
        <v>20</v>
      </c>
      <c r="E72">
        <v>2021</v>
      </c>
      <c r="F72">
        <v>56</v>
      </c>
      <c r="G72" s="8" t="s">
        <v>21</v>
      </c>
      <c r="H72" t="s">
        <v>161</v>
      </c>
      <c r="I72" t="s">
        <v>51</v>
      </c>
      <c r="J72" t="s">
        <v>138</v>
      </c>
      <c r="K72" t="s">
        <v>25</v>
      </c>
      <c r="L72" t="s">
        <v>26</v>
      </c>
      <c r="M72" s="5" t="s">
        <v>27</v>
      </c>
      <c r="N72">
        <v>2</v>
      </c>
      <c r="O72" s="2">
        <v>1252</v>
      </c>
      <c r="P72" s="2">
        <v>2295</v>
      </c>
      <c r="Q72" s="2">
        <v>2086</v>
      </c>
      <c r="R72" s="2">
        <f t="shared" si="4"/>
        <v>2504</v>
      </c>
      <c r="S72" s="2">
        <f t="shared" si="5"/>
        <v>4590</v>
      </c>
    </row>
    <row r="73" spans="1:19" x14ac:dyDescent="0.25">
      <c r="A73" s="3" t="s">
        <v>133</v>
      </c>
      <c r="B73" s="1">
        <v>44549</v>
      </c>
      <c r="C73">
        <v>19</v>
      </c>
      <c r="D73" t="s">
        <v>20</v>
      </c>
      <c r="E73">
        <v>2021</v>
      </c>
      <c r="F73">
        <v>39</v>
      </c>
      <c r="G73" s="8" t="s">
        <v>21</v>
      </c>
      <c r="H73" t="s">
        <v>161</v>
      </c>
      <c r="I73" t="s">
        <v>192</v>
      </c>
      <c r="J73" t="s">
        <v>24</v>
      </c>
      <c r="K73" t="s">
        <v>25</v>
      </c>
      <c r="L73" t="s">
        <v>26</v>
      </c>
      <c r="M73" s="5" t="s">
        <v>27</v>
      </c>
      <c r="N73">
        <v>4</v>
      </c>
      <c r="O73" s="2">
        <v>1252</v>
      </c>
      <c r="P73" s="2">
        <v>2295</v>
      </c>
      <c r="Q73" s="2">
        <v>4172</v>
      </c>
      <c r="R73" s="2">
        <f t="shared" si="4"/>
        <v>5008</v>
      </c>
      <c r="S73" s="2">
        <f t="shared" si="5"/>
        <v>9180</v>
      </c>
    </row>
    <row r="74" spans="1:19" hidden="1" x14ac:dyDescent="0.25">
      <c r="A74" s="3" t="s">
        <v>140</v>
      </c>
      <c r="B74" s="1">
        <v>44550</v>
      </c>
      <c r="C74">
        <v>20</v>
      </c>
      <c r="D74" t="s">
        <v>20</v>
      </c>
      <c r="E74">
        <v>2021</v>
      </c>
      <c r="F74">
        <v>33</v>
      </c>
      <c r="G74" s="8" t="s">
        <v>36</v>
      </c>
      <c r="H74" t="s">
        <v>161</v>
      </c>
      <c r="I74" t="s">
        <v>37</v>
      </c>
      <c r="J74" t="s">
        <v>76</v>
      </c>
      <c r="K74" t="s">
        <v>25</v>
      </c>
      <c r="L74" t="s">
        <v>26</v>
      </c>
      <c r="M74" s="5" t="s">
        <v>77</v>
      </c>
      <c r="N74">
        <v>4</v>
      </c>
      <c r="O74" s="2">
        <v>1898</v>
      </c>
      <c r="P74" s="2">
        <v>3375</v>
      </c>
      <c r="Q74" s="2">
        <v>5908</v>
      </c>
      <c r="R74" s="2">
        <f t="shared" si="4"/>
        <v>7592</v>
      </c>
      <c r="S74" s="2">
        <f t="shared" si="5"/>
        <v>13500</v>
      </c>
    </row>
    <row r="75" spans="1:19" hidden="1" x14ac:dyDescent="0.25">
      <c r="A75" s="3" t="s">
        <v>141</v>
      </c>
      <c r="B75" s="1">
        <v>44550</v>
      </c>
      <c r="C75">
        <v>20</v>
      </c>
      <c r="D75" t="s">
        <v>20</v>
      </c>
      <c r="E75">
        <v>2021</v>
      </c>
      <c r="F75">
        <v>57</v>
      </c>
      <c r="G75" s="8" t="s">
        <v>21</v>
      </c>
      <c r="H75" t="s">
        <v>160</v>
      </c>
      <c r="I75" t="s">
        <v>37</v>
      </c>
      <c r="J75" t="s">
        <v>54</v>
      </c>
      <c r="K75" t="s">
        <v>25</v>
      </c>
      <c r="L75" t="s">
        <v>26</v>
      </c>
      <c r="M75" s="5" t="s">
        <v>27</v>
      </c>
      <c r="N75">
        <v>4</v>
      </c>
      <c r="O75" s="2">
        <v>1252</v>
      </c>
      <c r="P75" s="2">
        <v>2295</v>
      </c>
      <c r="Q75" s="2">
        <v>4172</v>
      </c>
      <c r="R75" s="2">
        <f t="shared" si="4"/>
        <v>5008</v>
      </c>
      <c r="S75" s="2">
        <f t="shared" si="5"/>
        <v>9180</v>
      </c>
    </row>
    <row r="76" spans="1:19" hidden="1" x14ac:dyDescent="0.25">
      <c r="A76" s="3" t="s">
        <v>142</v>
      </c>
      <c r="B76" s="1">
        <v>44550</v>
      </c>
      <c r="C76">
        <v>20</v>
      </c>
      <c r="D76" t="s">
        <v>20</v>
      </c>
      <c r="E76">
        <v>2021</v>
      </c>
      <c r="F76">
        <v>29</v>
      </c>
      <c r="G76" s="8" t="s">
        <v>36</v>
      </c>
      <c r="H76" t="s">
        <v>160</v>
      </c>
      <c r="I76" t="s">
        <v>59</v>
      </c>
      <c r="J76" t="s">
        <v>60</v>
      </c>
      <c r="K76" t="s">
        <v>25</v>
      </c>
      <c r="L76" t="s">
        <v>26</v>
      </c>
      <c r="M76" s="5" t="s">
        <v>143</v>
      </c>
      <c r="N76">
        <v>3</v>
      </c>
      <c r="O76" s="2">
        <v>295</v>
      </c>
      <c r="P76" s="2">
        <v>540</v>
      </c>
      <c r="Q76" s="2">
        <v>735</v>
      </c>
      <c r="R76" s="2">
        <f t="shared" si="4"/>
        <v>885</v>
      </c>
      <c r="S76" s="2">
        <f t="shared" si="5"/>
        <v>1620</v>
      </c>
    </row>
    <row r="77" spans="1:19" hidden="1" x14ac:dyDescent="0.25">
      <c r="A77" s="3" t="s">
        <v>144</v>
      </c>
      <c r="B77" s="1">
        <v>44550</v>
      </c>
      <c r="C77">
        <v>20</v>
      </c>
      <c r="D77" t="s">
        <v>20</v>
      </c>
      <c r="E77">
        <v>2021</v>
      </c>
      <c r="F77">
        <v>35</v>
      </c>
      <c r="G77" s="8" t="s">
        <v>21</v>
      </c>
      <c r="H77" t="s">
        <v>161</v>
      </c>
      <c r="I77" t="s">
        <v>37</v>
      </c>
      <c r="J77" t="s">
        <v>54</v>
      </c>
      <c r="K77" t="s">
        <v>25</v>
      </c>
      <c r="L77" t="s">
        <v>26</v>
      </c>
      <c r="M77" s="5" t="s">
        <v>55</v>
      </c>
      <c r="N77">
        <v>1</v>
      </c>
      <c r="O77" s="2">
        <v>1266</v>
      </c>
      <c r="P77" s="2">
        <v>2320</v>
      </c>
      <c r="Q77" s="2">
        <v>1054</v>
      </c>
      <c r="R77" s="2">
        <f t="shared" si="4"/>
        <v>1266</v>
      </c>
      <c r="S77" s="2">
        <f t="shared" si="5"/>
        <v>2320</v>
      </c>
    </row>
    <row r="78" spans="1:19" hidden="1" x14ac:dyDescent="0.25">
      <c r="A78" s="3" t="s">
        <v>145</v>
      </c>
      <c r="B78" s="1">
        <v>44550</v>
      </c>
      <c r="C78">
        <v>20</v>
      </c>
      <c r="D78" t="s">
        <v>20</v>
      </c>
      <c r="E78">
        <v>2021</v>
      </c>
      <c r="F78">
        <v>35</v>
      </c>
      <c r="G78" s="8" t="s">
        <v>21</v>
      </c>
      <c r="H78" t="s">
        <v>160</v>
      </c>
      <c r="I78" t="s">
        <v>37</v>
      </c>
      <c r="J78" t="s">
        <v>76</v>
      </c>
      <c r="K78" t="s">
        <v>25</v>
      </c>
      <c r="L78" t="s">
        <v>26</v>
      </c>
      <c r="M78" s="5" t="s">
        <v>55</v>
      </c>
      <c r="N78">
        <v>1</v>
      </c>
      <c r="O78" s="2">
        <v>1266</v>
      </c>
      <c r="P78" s="2">
        <v>2320</v>
      </c>
      <c r="Q78" s="2">
        <v>1054</v>
      </c>
      <c r="R78" s="2">
        <f t="shared" si="4"/>
        <v>1266</v>
      </c>
      <c r="S78" s="2">
        <f t="shared" si="5"/>
        <v>2320</v>
      </c>
    </row>
    <row r="79" spans="1:19" hidden="1" x14ac:dyDescent="0.25">
      <c r="A79" s="3" t="s">
        <v>146</v>
      </c>
      <c r="B79" s="1">
        <v>44551</v>
      </c>
      <c r="C79">
        <v>21</v>
      </c>
      <c r="D79" t="s">
        <v>20</v>
      </c>
      <c r="E79">
        <v>2021</v>
      </c>
      <c r="F79">
        <v>26</v>
      </c>
      <c r="G79" s="8" t="s">
        <v>36</v>
      </c>
      <c r="H79" t="s">
        <v>160</v>
      </c>
      <c r="I79" t="s">
        <v>89</v>
      </c>
      <c r="J79" t="s">
        <v>147</v>
      </c>
      <c r="K79" t="s">
        <v>25</v>
      </c>
      <c r="L79" t="s">
        <v>26</v>
      </c>
      <c r="M79" s="5" t="s">
        <v>55</v>
      </c>
      <c r="N79">
        <v>3</v>
      </c>
      <c r="O79" s="2">
        <v>1266</v>
      </c>
      <c r="P79" s="2">
        <v>2320</v>
      </c>
      <c r="Q79" s="2">
        <v>3162</v>
      </c>
      <c r="R79" s="2">
        <f t="shared" si="4"/>
        <v>3798</v>
      </c>
      <c r="S79" s="2">
        <f t="shared" si="5"/>
        <v>6960</v>
      </c>
    </row>
    <row r="80" spans="1:19" hidden="1" x14ac:dyDescent="0.25">
      <c r="A80" s="3" t="s">
        <v>148</v>
      </c>
      <c r="B80" s="1">
        <v>44551</v>
      </c>
      <c r="C80">
        <v>21</v>
      </c>
      <c r="D80" t="s">
        <v>20</v>
      </c>
      <c r="E80">
        <v>2021</v>
      </c>
      <c r="F80">
        <v>23</v>
      </c>
      <c r="G80" s="8" t="s">
        <v>43</v>
      </c>
      <c r="H80" t="s">
        <v>160</v>
      </c>
      <c r="I80" t="s">
        <v>29</v>
      </c>
      <c r="J80" t="s">
        <v>30</v>
      </c>
      <c r="K80" t="s">
        <v>25</v>
      </c>
      <c r="L80" t="s">
        <v>26</v>
      </c>
      <c r="M80" s="5" t="s">
        <v>34</v>
      </c>
      <c r="N80">
        <v>2</v>
      </c>
      <c r="O80" s="2">
        <v>420</v>
      </c>
      <c r="P80" s="2">
        <v>769</v>
      </c>
      <c r="Q80" s="2">
        <v>698</v>
      </c>
      <c r="R80" s="2">
        <f t="shared" si="4"/>
        <v>840</v>
      </c>
      <c r="S80" s="2">
        <f t="shared" si="5"/>
        <v>1538</v>
      </c>
    </row>
    <row r="81" spans="1:19" x14ac:dyDescent="0.25">
      <c r="A81" s="3" t="s">
        <v>139</v>
      </c>
      <c r="B81" s="1">
        <v>44549</v>
      </c>
      <c r="C81">
        <v>19</v>
      </c>
      <c r="D81" t="s">
        <v>20</v>
      </c>
      <c r="E81">
        <v>2021</v>
      </c>
      <c r="F81">
        <v>39</v>
      </c>
      <c r="G81" s="8" t="s">
        <v>21</v>
      </c>
      <c r="H81" t="s">
        <v>161</v>
      </c>
      <c r="I81" t="s">
        <v>192</v>
      </c>
      <c r="J81" t="s">
        <v>47</v>
      </c>
      <c r="K81" t="s">
        <v>25</v>
      </c>
      <c r="L81" t="s">
        <v>26</v>
      </c>
      <c r="M81" s="5" t="s">
        <v>55</v>
      </c>
      <c r="N81">
        <v>1</v>
      </c>
      <c r="O81" s="2">
        <v>1266</v>
      </c>
      <c r="P81" s="2">
        <v>2320</v>
      </c>
      <c r="Q81" s="2">
        <v>1054</v>
      </c>
      <c r="R81" s="2">
        <f t="shared" si="4"/>
        <v>1266</v>
      </c>
      <c r="S81" s="2">
        <f t="shared" si="5"/>
        <v>2320</v>
      </c>
    </row>
    <row r="82" spans="1:19" x14ac:dyDescent="0.25">
      <c r="A82" s="3" t="s">
        <v>150</v>
      </c>
      <c r="B82" s="1">
        <v>44552</v>
      </c>
      <c r="C82">
        <v>22</v>
      </c>
      <c r="D82" t="s">
        <v>20</v>
      </c>
      <c r="E82">
        <v>2021</v>
      </c>
      <c r="F82">
        <v>41</v>
      </c>
      <c r="G82" s="8" t="s">
        <v>21</v>
      </c>
      <c r="H82" t="s">
        <v>160</v>
      </c>
      <c r="I82" t="s">
        <v>192</v>
      </c>
      <c r="J82" t="s">
        <v>24</v>
      </c>
      <c r="K82" t="s">
        <v>25</v>
      </c>
      <c r="L82" t="s">
        <v>26</v>
      </c>
      <c r="M82" s="5" t="s">
        <v>62</v>
      </c>
      <c r="N82">
        <v>3</v>
      </c>
      <c r="O82" s="2">
        <v>1252</v>
      </c>
      <c r="P82" s="2">
        <v>2295</v>
      </c>
      <c r="Q82" s="2">
        <v>3129</v>
      </c>
      <c r="R82" s="2">
        <f t="shared" si="4"/>
        <v>3756</v>
      </c>
      <c r="S82" s="2">
        <f t="shared" si="5"/>
        <v>6885</v>
      </c>
    </row>
    <row r="83" spans="1:19" hidden="1" x14ac:dyDescent="0.25">
      <c r="A83" s="3" t="s">
        <v>151</v>
      </c>
      <c r="B83" s="1">
        <v>44552</v>
      </c>
      <c r="C83">
        <v>22</v>
      </c>
      <c r="D83" t="s">
        <v>20</v>
      </c>
      <c r="E83">
        <v>2021</v>
      </c>
      <c r="F83">
        <v>19</v>
      </c>
      <c r="G83" s="8" t="s">
        <v>43</v>
      </c>
      <c r="H83" t="s">
        <v>161</v>
      </c>
      <c r="I83" t="s">
        <v>37</v>
      </c>
      <c r="J83" t="s">
        <v>38</v>
      </c>
      <c r="K83" t="s">
        <v>25</v>
      </c>
      <c r="L83" t="s">
        <v>26</v>
      </c>
      <c r="M83" s="5" t="s">
        <v>69</v>
      </c>
      <c r="N83">
        <v>1</v>
      </c>
      <c r="O83" s="2">
        <v>308</v>
      </c>
      <c r="P83" s="2">
        <v>565</v>
      </c>
      <c r="Q83" s="2">
        <v>257</v>
      </c>
      <c r="R83" s="2">
        <f t="shared" si="4"/>
        <v>308</v>
      </c>
      <c r="S83" s="2">
        <f t="shared" si="5"/>
        <v>565</v>
      </c>
    </row>
    <row r="84" spans="1:19" hidden="1" x14ac:dyDescent="0.25">
      <c r="A84" s="3" t="s">
        <v>152</v>
      </c>
      <c r="B84" s="1">
        <v>44552</v>
      </c>
      <c r="C84">
        <v>22</v>
      </c>
      <c r="D84" t="s">
        <v>20</v>
      </c>
      <c r="E84">
        <v>2021</v>
      </c>
      <c r="F84">
        <v>25</v>
      </c>
      <c r="G84" s="8" t="s">
        <v>36</v>
      </c>
      <c r="H84" t="s">
        <v>160</v>
      </c>
      <c r="I84" t="s">
        <v>89</v>
      </c>
      <c r="J84" t="s">
        <v>90</v>
      </c>
      <c r="K84" t="s">
        <v>25</v>
      </c>
      <c r="L84" t="s">
        <v>26</v>
      </c>
      <c r="M84" s="5" t="s">
        <v>44</v>
      </c>
      <c r="N84">
        <v>1</v>
      </c>
      <c r="O84" s="2">
        <v>1252</v>
      </c>
      <c r="P84" s="2">
        <v>2295</v>
      </c>
      <c r="Q84" s="2">
        <v>1043</v>
      </c>
      <c r="R84" s="2">
        <f t="shared" si="4"/>
        <v>1252</v>
      </c>
      <c r="S84" s="2">
        <f t="shared" si="5"/>
        <v>2295</v>
      </c>
    </row>
    <row r="85" spans="1:19" hidden="1" x14ac:dyDescent="0.25">
      <c r="A85" s="3" t="s">
        <v>153</v>
      </c>
      <c r="B85" s="1">
        <v>44552</v>
      </c>
      <c r="C85">
        <v>22</v>
      </c>
      <c r="D85" t="s">
        <v>20</v>
      </c>
      <c r="E85">
        <v>2021</v>
      </c>
      <c r="F85">
        <v>27</v>
      </c>
      <c r="G85" s="8" t="s">
        <v>36</v>
      </c>
      <c r="H85" t="s">
        <v>161</v>
      </c>
      <c r="I85" t="s">
        <v>59</v>
      </c>
      <c r="J85" t="s">
        <v>60</v>
      </c>
      <c r="K85" t="s">
        <v>25</v>
      </c>
      <c r="L85" t="s">
        <v>26</v>
      </c>
      <c r="M85" s="5" t="s">
        <v>27</v>
      </c>
      <c r="N85">
        <v>1</v>
      </c>
      <c r="O85" s="2">
        <v>1252</v>
      </c>
      <c r="P85" s="2">
        <v>2295</v>
      </c>
      <c r="Q85" s="2">
        <v>1043</v>
      </c>
      <c r="R85" s="2">
        <f t="shared" si="4"/>
        <v>1252</v>
      </c>
      <c r="S85" s="2">
        <f t="shared" si="5"/>
        <v>2295</v>
      </c>
    </row>
    <row r="86" spans="1:19" hidden="1" x14ac:dyDescent="0.25">
      <c r="A86" s="3" t="s">
        <v>154</v>
      </c>
      <c r="B86" s="1">
        <v>44552</v>
      </c>
      <c r="C86">
        <v>22</v>
      </c>
      <c r="D86" t="s">
        <v>20</v>
      </c>
      <c r="E86">
        <v>2021</v>
      </c>
      <c r="F86">
        <v>41</v>
      </c>
      <c r="G86" s="8" t="s">
        <v>21</v>
      </c>
      <c r="H86" t="s">
        <v>160</v>
      </c>
      <c r="I86" t="s">
        <v>51</v>
      </c>
      <c r="J86" t="s">
        <v>138</v>
      </c>
      <c r="K86" t="s">
        <v>25</v>
      </c>
      <c r="L86" t="s">
        <v>26</v>
      </c>
      <c r="M86" s="5" t="s">
        <v>55</v>
      </c>
      <c r="N86">
        <v>1</v>
      </c>
      <c r="O86" s="2">
        <v>1266</v>
      </c>
      <c r="P86" s="2">
        <v>2320</v>
      </c>
      <c r="Q86" s="2">
        <v>1054</v>
      </c>
      <c r="R86" s="2">
        <f t="shared" si="4"/>
        <v>1266</v>
      </c>
      <c r="S86" s="2">
        <f t="shared" si="5"/>
        <v>2320</v>
      </c>
    </row>
    <row r="87" spans="1:19" x14ac:dyDescent="0.25">
      <c r="A87" s="3" t="s">
        <v>157</v>
      </c>
      <c r="B87" s="1">
        <v>44553</v>
      </c>
      <c r="C87">
        <v>23</v>
      </c>
      <c r="D87" t="s">
        <v>20</v>
      </c>
      <c r="E87">
        <v>2021</v>
      </c>
      <c r="F87">
        <v>35</v>
      </c>
      <c r="G87" s="8" t="s">
        <v>21</v>
      </c>
      <c r="H87" t="s">
        <v>161</v>
      </c>
      <c r="I87" t="s">
        <v>192</v>
      </c>
      <c r="J87" t="s">
        <v>24</v>
      </c>
      <c r="K87" t="s">
        <v>25</v>
      </c>
      <c r="L87" t="s">
        <v>26</v>
      </c>
      <c r="M87" s="5" t="s">
        <v>74</v>
      </c>
      <c r="N87">
        <v>1</v>
      </c>
      <c r="O87" s="2">
        <v>295</v>
      </c>
      <c r="P87" s="2">
        <v>540</v>
      </c>
      <c r="Q87" s="2">
        <v>245</v>
      </c>
      <c r="R87" s="2">
        <f t="shared" si="4"/>
        <v>295</v>
      </c>
      <c r="S87" s="2">
        <f t="shared" si="5"/>
        <v>540</v>
      </c>
    </row>
    <row r="88" spans="1:19" hidden="1" x14ac:dyDescent="0.25">
      <c r="A88" s="3" t="s">
        <v>156</v>
      </c>
      <c r="B88" s="1">
        <v>44553</v>
      </c>
      <c r="C88">
        <v>23</v>
      </c>
      <c r="D88" t="s">
        <v>20</v>
      </c>
      <c r="E88">
        <v>2021</v>
      </c>
      <c r="F88">
        <v>31</v>
      </c>
      <c r="G88" s="8" t="s">
        <v>36</v>
      </c>
      <c r="H88" t="s">
        <v>161</v>
      </c>
      <c r="I88" t="s">
        <v>59</v>
      </c>
      <c r="J88" t="s">
        <v>60</v>
      </c>
      <c r="K88" t="s">
        <v>25</v>
      </c>
      <c r="L88" t="s">
        <v>26</v>
      </c>
      <c r="M88" s="5" t="s">
        <v>62</v>
      </c>
      <c r="N88">
        <v>1</v>
      </c>
      <c r="O88" s="2">
        <v>1252</v>
      </c>
      <c r="P88" s="2">
        <v>2295</v>
      </c>
      <c r="Q88" s="2">
        <v>1043</v>
      </c>
      <c r="R88" s="2">
        <f t="shared" si="4"/>
        <v>1252</v>
      </c>
      <c r="S88" s="2">
        <f t="shared" si="5"/>
        <v>2295</v>
      </c>
    </row>
    <row r="89" spans="1:19" x14ac:dyDescent="0.25">
      <c r="A89" s="3" t="s">
        <v>45</v>
      </c>
      <c r="B89" s="1">
        <v>44533</v>
      </c>
      <c r="C89">
        <v>3</v>
      </c>
      <c r="D89" t="s">
        <v>20</v>
      </c>
      <c r="E89">
        <v>2021</v>
      </c>
      <c r="F89">
        <v>37</v>
      </c>
      <c r="G89" s="8" t="s">
        <v>21</v>
      </c>
      <c r="H89" t="s">
        <v>160</v>
      </c>
      <c r="I89" t="str">
        <f>I87</f>
        <v>UNITED STATES</v>
      </c>
      <c r="J89" t="s">
        <v>47</v>
      </c>
      <c r="K89" t="s">
        <v>25</v>
      </c>
      <c r="L89" t="s">
        <v>26</v>
      </c>
      <c r="M89" s="5" t="s">
        <v>27</v>
      </c>
      <c r="N89">
        <v>1</v>
      </c>
      <c r="O89" s="2">
        <v>1252</v>
      </c>
      <c r="P89" s="2">
        <v>2295</v>
      </c>
      <c r="Q89" s="2">
        <v>1043</v>
      </c>
      <c r="R89" s="2">
        <f t="shared" si="4"/>
        <v>1252</v>
      </c>
      <c r="S89" s="2">
        <f t="shared" si="5"/>
        <v>2295</v>
      </c>
    </row>
    <row r="90" spans="1:19" hidden="1" x14ac:dyDescent="0.25">
      <c r="A90" s="3" t="s">
        <v>158</v>
      </c>
      <c r="B90" s="1">
        <v>44554</v>
      </c>
      <c r="C90">
        <v>24</v>
      </c>
      <c r="D90" t="s">
        <v>20</v>
      </c>
      <c r="E90">
        <v>2021</v>
      </c>
      <c r="F90">
        <v>38</v>
      </c>
      <c r="G90" s="8" t="s">
        <v>21</v>
      </c>
      <c r="H90" t="s">
        <v>160</v>
      </c>
      <c r="I90" t="s">
        <v>37</v>
      </c>
      <c r="J90" t="s">
        <v>54</v>
      </c>
      <c r="K90" t="s">
        <v>25</v>
      </c>
      <c r="L90" t="s">
        <v>26</v>
      </c>
      <c r="M90" s="5" t="s">
        <v>62</v>
      </c>
      <c r="N90">
        <v>4</v>
      </c>
      <c r="O90" s="2">
        <v>1252</v>
      </c>
      <c r="P90" s="2">
        <v>2295</v>
      </c>
      <c r="Q90" s="2">
        <v>4172</v>
      </c>
      <c r="R90" s="2">
        <f t="shared" ref="R90" si="6">N90*O90</f>
        <v>5008</v>
      </c>
      <c r="S90" s="2">
        <f t="shared" ref="S90" si="7">N90*P90</f>
        <v>9180</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N115"/>
  <sheetViews>
    <sheetView topLeftCell="A96" zoomScaleNormal="100" workbookViewId="0">
      <selection activeCell="B40" sqref="B40"/>
    </sheetView>
  </sheetViews>
  <sheetFormatPr defaultRowHeight="15" x14ac:dyDescent="0.25"/>
  <cols>
    <col min="1" max="1" width="15.42578125" customWidth="1"/>
    <col min="2" max="2" width="25.85546875" customWidth="1"/>
    <col min="3" max="4" width="23.28515625" customWidth="1"/>
    <col min="5" max="5" width="21.85546875" customWidth="1"/>
    <col min="6" max="6" width="23.28515625" customWidth="1"/>
    <col min="7" max="7" width="22.28515625" customWidth="1"/>
    <col min="8" max="8" width="23.28515625" customWidth="1"/>
    <col min="9" max="9" width="21.85546875" customWidth="1"/>
    <col min="10" max="10" width="23.28515625" customWidth="1"/>
    <col min="11" max="11" width="21.85546875" customWidth="1"/>
    <col min="12" max="12" width="23.28515625" customWidth="1"/>
    <col min="13" max="13" width="21.85546875" customWidth="1"/>
    <col min="14" max="14" width="23.28515625" customWidth="1"/>
    <col min="15" max="15" width="22.28515625" customWidth="1"/>
    <col min="16" max="16" width="23.28515625" customWidth="1"/>
    <col min="17" max="17" width="22.28515625" customWidth="1"/>
    <col min="18" max="18" width="23.28515625" customWidth="1"/>
    <col min="19" max="19" width="22.28515625" customWidth="1"/>
    <col min="20" max="20" width="23.28515625" customWidth="1"/>
    <col min="21" max="21" width="25" customWidth="1"/>
    <col min="22" max="22" width="23.28515625" customWidth="1"/>
    <col min="23" max="23" width="25" customWidth="1"/>
    <col min="24" max="24" width="23.28515625" customWidth="1"/>
    <col min="25" max="25" width="25" customWidth="1"/>
    <col min="26" max="26" width="23.28515625" customWidth="1"/>
    <col min="27" max="27" width="21.85546875" customWidth="1"/>
    <col min="28" max="28" width="23.28515625" customWidth="1"/>
    <col min="29" max="29" width="21.85546875" customWidth="1"/>
    <col min="30" max="30" width="23.28515625" customWidth="1"/>
    <col min="31" max="31" width="21.85546875" customWidth="1"/>
    <col min="32" max="32" width="23.28515625" customWidth="1"/>
    <col min="33" max="33" width="21.85546875" customWidth="1"/>
    <col min="34" max="34" width="23.28515625" customWidth="1"/>
    <col min="35" max="35" width="22.28515625" customWidth="1"/>
    <col min="36" max="36" width="23.28515625" customWidth="1"/>
    <col min="37" max="37" width="22.28515625" customWidth="1"/>
    <col min="38" max="38" width="23.28515625" customWidth="1"/>
    <col min="39" max="39" width="12.28515625" customWidth="1"/>
    <col min="40" max="40" width="23.28515625" customWidth="1"/>
    <col min="41" max="43" width="22.28515625" customWidth="1"/>
    <col min="44" max="45" width="21.85546875" bestFit="1" customWidth="1"/>
  </cols>
  <sheetData>
    <row r="3" spans="1:2" x14ac:dyDescent="0.25">
      <c r="A3" s="16" t="s">
        <v>6</v>
      </c>
      <c r="B3" t="s">
        <v>162</v>
      </c>
    </row>
    <row r="4" spans="1:2" x14ac:dyDescent="0.25">
      <c r="A4" t="s">
        <v>43</v>
      </c>
      <c r="B4" s="15">
        <v>10</v>
      </c>
    </row>
    <row r="5" spans="1:2" x14ac:dyDescent="0.25">
      <c r="A5" t="s">
        <v>36</v>
      </c>
      <c r="B5" s="15">
        <v>31</v>
      </c>
    </row>
    <row r="6" spans="1:2" x14ac:dyDescent="0.25">
      <c r="A6" t="s">
        <v>21</v>
      </c>
      <c r="B6" s="15">
        <v>48</v>
      </c>
    </row>
    <row r="21" spans="2:3" x14ac:dyDescent="0.25">
      <c r="B21" s="16" t="s">
        <v>163</v>
      </c>
      <c r="C21" t="s">
        <v>162</v>
      </c>
    </row>
    <row r="22" spans="2:3" x14ac:dyDescent="0.25">
      <c r="B22" s="17" t="s">
        <v>160</v>
      </c>
      <c r="C22" s="15">
        <v>39</v>
      </c>
    </row>
    <row r="23" spans="2:3" x14ac:dyDescent="0.25">
      <c r="B23" s="17" t="s">
        <v>161</v>
      </c>
      <c r="C23" s="15">
        <v>50</v>
      </c>
    </row>
    <row r="39" spans="2:40" x14ac:dyDescent="0.25">
      <c r="B39" s="19" t="s">
        <v>194</v>
      </c>
    </row>
    <row r="42" spans="2:40" x14ac:dyDescent="0.25">
      <c r="C42" s="16" t="s">
        <v>164</v>
      </c>
    </row>
    <row r="43" spans="2:40" x14ac:dyDescent="0.25">
      <c r="C43" t="s">
        <v>77</v>
      </c>
      <c r="E43" t="s">
        <v>131</v>
      </c>
      <c r="G43" t="s">
        <v>86</v>
      </c>
      <c r="I43" t="s">
        <v>44</v>
      </c>
      <c r="K43" t="s">
        <v>62</v>
      </c>
      <c r="M43" t="s">
        <v>27</v>
      </c>
      <c r="O43" t="s">
        <v>55</v>
      </c>
      <c r="Q43" t="s">
        <v>31</v>
      </c>
      <c r="S43" t="s">
        <v>113</v>
      </c>
      <c r="U43" t="s">
        <v>66</v>
      </c>
      <c r="W43" t="s">
        <v>39</v>
      </c>
      <c r="Y43" t="s">
        <v>34</v>
      </c>
      <c r="AA43" t="s">
        <v>84</v>
      </c>
      <c r="AC43" t="s">
        <v>74</v>
      </c>
      <c r="AE43" t="s">
        <v>128</v>
      </c>
      <c r="AG43" t="s">
        <v>143</v>
      </c>
      <c r="AI43" t="s">
        <v>102</v>
      </c>
      <c r="AK43" t="s">
        <v>69</v>
      </c>
      <c r="AM43" t="s">
        <v>159</v>
      </c>
    </row>
    <row r="44" spans="2:40" x14ac:dyDescent="0.25">
      <c r="B44" s="16" t="s">
        <v>163</v>
      </c>
      <c r="C44" t="s">
        <v>190</v>
      </c>
      <c r="D44" t="s">
        <v>162</v>
      </c>
      <c r="E44" t="s">
        <v>190</v>
      </c>
      <c r="F44" t="s">
        <v>162</v>
      </c>
      <c r="G44" t="s">
        <v>190</v>
      </c>
      <c r="H44" t="s">
        <v>162</v>
      </c>
      <c r="I44" t="s">
        <v>190</v>
      </c>
      <c r="J44" t="s">
        <v>162</v>
      </c>
      <c r="K44" t="s">
        <v>190</v>
      </c>
      <c r="L44" t="s">
        <v>162</v>
      </c>
      <c r="M44" t="s">
        <v>190</v>
      </c>
      <c r="N44" t="s">
        <v>162</v>
      </c>
      <c r="O44" t="s">
        <v>190</v>
      </c>
      <c r="P44" t="s">
        <v>162</v>
      </c>
      <c r="Q44" t="s">
        <v>190</v>
      </c>
      <c r="R44" t="s">
        <v>162</v>
      </c>
      <c r="S44" t="s">
        <v>190</v>
      </c>
      <c r="T44" t="s">
        <v>162</v>
      </c>
      <c r="U44" t="s">
        <v>190</v>
      </c>
      <c r="V44" t="s">
        <v>162</v>
      </c>
      <c r="W44" t="s">
        <v>190</v>
      </c>
      <c r="X44" t="s">
        <v>162</v>
      </c>
      <c r="Y44" t="s">
        <v>190</v>
      </c>
      <c r="Z44" t="s">
        <v>162</v>
      </c>
      <c r="AA44" t="s">
        <v>190</v>
      </c>
      <c r="AB44" t="s">
        <v>162</v>
      </c>
      <c r="AC44" t="s">
        <v>190</v>
      </c>
      <c r="AD44" t="s">
        <v>162</v>
      </c>
      <c r="AE44" t="s">
        <v>190</v>
      </c>
      <c r="AF44" t="s">
        <v>162</v>
      </c>
      <c r="AG44" t="s">
        <v>190</v>
      </c>
      <c r="AH44" t="s">
        <v>162</v>
      </c>
      <c r="AI44" t="s">
        <v>190</v>
      </c>
      <c r="AJ44" t="s">
        <v>162</v>
      </c>
      <c r="AK44" t="s">
        <v>190</v>
      </c>
      <c r="AL44" t="s">
        <v>162</v>
      </c>
      <c r="AM44" t="s">
        <v>190</v>
      </c>
      <c r="AN44" t="s">
        <v>162</v>
      </c>
    </row>
    <row r="45" spans="2:40" x14ac:dyDescent="0.25">
      <c r="B45" s="17" t="s">
        <v>165</v>
      </c>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row>
    <row r="46" spans="2:40" x14ac:dyDescent="0.25">
      <c r="B46" s="18" t="s">
        <v>166</v>
      </c>
      <c r="C46" s="15"/>
      <c r="D46" s="15"/>
      <c r="E46" s="15"/>
      <c r="F46" s="15"/>
      <c r="G46" s="15"/>
      <c r="H46" s="15"/>
      <c r="I46" s="15"/>
      <c r="J46" s="15"/>
      <c r="K46" s="15"/>
      <c r="L46" s="15"/>
      <c r="M46" s="15">
        <v>5008</v>
      </c>
      <c r="N46" s="15">
        <v>1</v>
      </c>
      <c r="O46" s="15"/>
      <c r="P46" s="15"/>
      <c r="Q46" s="15">
        <v>1266</v>
      </c>
      <c r="R46" s="15">
        <v>1</v>
      </c>
      <c r="S46" s="15"/>
      <c r="T46" s="15"/>
      <c r="U46" s="15"/>
      <c r="V46" s="15"/>
      <c r="W46" s="15"/>
      <c r="X46" s="15"/>
      <c r="Y46" s="15"/>
      <c r="Z46" s="15"/>
      <c r="AA46" s="15"/>
      <c r="AB46" s="15"/>
      <c r="AC46" s="15"/>
      <c r="AD46" s="15"/>
      <c r="AE46" s="15"/>
      <c r="AF46" s="15"/>
      <c r="AG46" s="15"/>
      <c r="AH46" s="15"/>
      <c r="AI46" s="15"/>
      <c r="AJ46" s="15"/>
      <c r="AK46" s="15"/>
      <c r="AL46" s="15"/>
      <c r="AM46" s="15"/>
      <c r="AN46" s="15"/>
    </row>
    <row r="47" spans="2:40" x14ac:dyDescent="0.25">
      <c r="B47" s="18" t="s">
        <v>167</v>
      </c>
      <c r="C47" s="15"/>
      <c r="D47" s="15"/>
      <c r="E47" s="15"/>
      <c r="F47" s="15"/>
      <c r="G47" s="15"/>
      <c r="H47" s="15"/>
      <c r="I47" s="15"/>
      <c r="J47" s="15"/>
      <c r="K47" s="15"/>
      <c r="L47" s="15"/>
      <c r="M47" s="15"/>
      <c r="N47" s="15"/>
      <c r="O47" s="15"/>
      <c r="P47" s="15"/>
      <c r="Q47" s="15"/>
      <c r="R47" s="15"/>
      <c r="S47" s="15"/>
      <c r="T47" s="15"/>
      <c r="U47" s="15"/>
      <c r="V47" s="15"/>
      <c r="W47" s="15">
        <v>420</v>
      </c>
      <c r="X47" s="15">
        <v>1</v>
      </c>
      <c r="Y47" s="15">
        <v>840</v>
      </c>
      <c r="Z47" s="15">
        <v>1</v>
      </c>
      <c r="AA47" s="15"/>
      <c r="AB47" s="15"/>
      <c r="AC47" s="15"/>
      <c r="AD47" s="15"/>
      <c r="AE47" s="15"/>
      <c r="AF47" s="15"/>
      <c r="AG47" s="15"/>
      <c r="AH47" s="15"/>
      <c r="AI47" s="15"/>
      <c r="AJ47" s="15"/>
      <c r="AK47" s="15"/>
      <c r="AL47" s="15"/>
      <c r="AM47" s="15"/>
      <c r="AN47" s="15"/>
    </row>
    <row r="48" spans="2:40" x14ac:dyDescent="0.25">
      <c r="B48" s="18" t="s">
        <v>168</v>
      </c>
      <c r="C48" s="15"/>
      <c r="D48" s="15"/>
      <c r="E48" s="15"/>
      <c r="F48" s="15"/>
      <c r="G48" s="15"/>
      <c r="H48" s="15"/>
      <c r="I48" s="15">
        <v>1252</v>
      </c>
      <c r="J48" s="15">
        <v>1</v>
      </c>
      <c r="K48" s="15"/>
      <c r="L48" s="15"/>
      <c r="M48" s="15">
        <v>2504</v>
      </c>
      <c r="N48" s="15">
        <v>3</v>
      </c>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row>
    <row r="49" spans="2:40" x14ac:dyDescent="0.25">
      <c r="B49" s="18" t="s">
        <v>169</v>
      </c>
      <c r="C49" s="15"/>
      <c r="D49" s="15"/>
      <c r="E49" s="15"/>
      <c r="F49" s="15"/>
      <c r="G49" s="15"/>
      <c r="H49" s="15"/>
      <c r="I49" s="15"/>
      <c r="J49" s="15"/>
      <c r="K49" s="15"/>
      <c r="L49" s="15"/>
      <c r="M49" s="15"/>
      <c r="N49" s="15"/>
      <c r="O49" s="15"/>
      <c r="P49" s="15"/>
      <c r="Q49" s="15"/>
      <c r="R49" s="15"/>
      <c r="S49" s="15"/>
      <c r="T49" s="15"/>
      <c r="U49" s="15"/>
      <c r="V49" s="15"/>
      <c r="W49" s="15">
        <v>1680</v>
      </c>
      <c r="X49" s="15">
        <v>1</v>
      </c>
      <c r="Y49" s="15"/>
      <c r="Z49" s="15"/>
      <c r="AA49" s="15"/>
      <c r="AB49" s="15"/>
      <c r="AC49" s="15"/>
      <c r="AD49" s="15"/>
      <c r="AE49" s="15"/>
      <c r="AF49" s="15"/>
      <c r="AG49" s="15"/>
      <c r="AH49" s="15"/>
      <c r="AI49" s="15"/>
      <c r="AJ49" s="15"/>
      <c r="AK49" s="15"/>
      <c r="AL49" s="15"/>
      <c r="AM49" s="15"/>
      <c r="AN49" s="15"/>
    </row>
    <row r="50" spans="2:40" x14ac:dyDescent="0.25">
      <c r="B50" s="18" t="s">
        <v>170</v>
      </c>
      <c r="C50" s="15"/>
      <c r="D50" s="15"/>
      <c r="E50" s="15"/>
      <c r="F50" s="15"/>
      <c r="G50" s="15"/>
      <c r="H50" s="15"/>
      <c r="I50" s="15">
        <v>5008</v>
      </c>
      <c r="J50" s="15">
        <v>1</v>
      </c>
      <c r="K50" s="15"/>
      <c r="L50" s="15"/>
      <c r="M50" s="15">
        <v>6260</v>
      </c>
      <c r="N50" s="15">
        <v>2</v>
      </c>
      <c r="O50" s="15">
        <v>1266</v>
      </c>
      <c r="P50" s="15">
        <v>1</v>
      </c>
      <c r="Q50" s="15"/>
      <c r="R50" s="15"/>
      <c r="S50" s="15"/>
      <c r="T50" s="15"/>
      <c r="U50" s="15"/>
      <c r="V50" s="15"/>
      <c r="W50" s="15"/>
      <c r="X50" s="15"/>
      <c r="Y50" s="15"/>
      <c r="Z50" s="15"/>
      <c r="AA50" s="15"/>
      <c r="AB50" s="15"/>
      <c r="AC50" s="15"/>
      <c r="AD50" s="15"/>
      <c r="AE50" s="15"/>
      <c r="AF50" s="15"/>
      <c r="AG50" s="15"/>
      <c r="AH50" s="15"/>
      <c r="AI50" s="15"/>
      <c r="AJ50" s="15"/>
      <c r="AK50" s="15"/>
      <c r="AL50" s="15"/>
      <c r="AM50" s="15"/>
      <c r="AN50" s="15"/>
    </row>
    <row r="51" spans="2:40" x14ac:dyDescent="0.25">
      <c r="B51" s="18" t="s">
        <v>171</v>
      </c>
      <c r="C51" s="15"/>
      <c r="D51" s="15"/>
      <c r="E51" s="15"/>
      <c r="F51" s="15"/>
      <c r="G51" s="15"/>
      <c r="H51" s="15"/>
      <c r="I51" s="15"/>
      <c r="J51" s="15"/>
      <c r="K51" s="15">
        <v>1252</v>
      </c>
      <c r="L51" s="15">
        <v>1</v>
      </c>
      <c r="M51" s="15">
        <v>1252</v>
      </c>
      <c r="N51" s="15">
        <v>1</v>
      </c>
      <c r="O51" s="15">
        <v>1266</v>
      </c>
      <c r="P51" s="15">
        <v>1</v>
      </c>
      <c r="Q51" s="15"/>
      <c r="R51" s="15"/>
      <c r="S51" s="15"/>
      <c r="T51" s="15"/>
      <c r="U51" s="15"/>
      <c r="V51" s="15"/>
      <c r="W51" s="15"/>
      <c r="X51" s="15"/>
      <c r="Y51" s="15">
        <v>1260</v>
      </c>
      <c r="Z51" s="15">
        <v>1</v>
      </c>
      <c r="AA51" s="15"/>
      <c r="AB51" s="15"/>
      <c r="AC51" s="15"/>
      <c r="AD51" s="15"/>
      <c r="AE51" s="15"/>
      <c r="AF51" s="15"/>
      <c r="AG51" s="15"/>
      <c r="AH51" s="15"/>
      <c r="AI51" s="15"/>
      <c r="AJ51" s="15"/>
      <c r="AK51" s="15"/>
      <c r="AL51" s="15"/>
      <c r="AM51" s="15"/>
      <c r="AN51" s="15"/>
    </row>
    <row r="52" spans="2:40" x14ac:dyDescent="0.25">
      <c r="B52" s="18" t="s">
        <v>172</v>
      </c>
      <c r="C52" s="15"/>
      <c r="D52" s="15"/>
      <c r="E52" s="15"/>
      <c r="F52" s="15"/>
      <c r="G52" s="15"/>
      <c r="H52" s="15"/>
      <c r="I52" s="15"/>
      <c r="J52" s="15"/>
      <c r="K52" s="15"/>
      <c r="L52" s="15"/>
      <c r="M52" s="15"/>
      <c r="N52" s="15"/>
      <c r="O52" s="15"/>
      <c r="P52" s="15"/>
      <c r="Q52" s="15">
        <v>2532</v>
      </c>
      <c r="R52" s="15">
        <v>1</v>
      </c>
      <c r="S52" s="15"/>
      <c r="T52" s="15"/>
      <c r="U52" s="15">
        <v>1680</v>
      </c>
      <c r="V52" s="15">
        <v>1</v>
      </c>
      <c r="W52" s="15"/>
      <c r="X52" s="15"/>
      <c r="Y52" s="15"/>
      <c r="Z52" s="15"/>
      <c r="AA52" s="15"/>
      <c r="AB52" s="15"/>
      <c r="AC52" s="15"/>
      <c r="AD52" s="15"/>
      <c r="AE52" s="15"/>
      <c r="AF52" s="15"/>
      <c r="AG52" s="15"/>
      <c r="AH52" s="15"/>
      <c r="AI52" s="15"/>
      <c r="AJ52" s="15"/>
      <c r="AK52" s="15"/>
      <c r="AL52" s="15"/>
      <c r="AM52" s="15"/>
      <c r="AN52" s="15"/>
    </row>
    <row r="53" spans="2:40" x14ac:dyDescent="0.25">
      <c r="B53" s="18" t="s">
        <v>173</v>
      </c>
      <c r="C53" s="15"/>
      <c r="D53" s="15"/>
      <c r="E53" s="15"/>
      <c r="F53" s="15"/>
      <c r="G53" s="15"/>
      <c r="H53" s="15"/>
      <c r="I53" s="15"/>
      <c r="J53" s="15"/>
      <c r="K53" s="15"/>
      <c r="L53" s="15"/>
      <c r="M53" s="15"/>
      <c r="N53" s="15"/>
      <c r="O53" s="15">
        <v>5064</v>
      </c>
      <c r="P53" s="15">
        <v>1</v>
      </c>
      <c r="Q53" s="15"/>
      <c r="R53" s="15"/>
      <c r="S53" s="15"/>
      <c r="T53" s="15"/>
      <c r="U53" s="15"/>
      <c r="V53" s="15"/>
      <c r="W53" s="15"/>
      <c r="X53" s="15"/>
      <c r="Y53" s="15"/>
      <c r="Z53" s="15"/>
      <c r="AA53" s="15"/>
      <c r="AB53" s="15"/>
      <c r="AC53" s="15">
        <v>590</v>
      </c>
      <c r="AD53" s="15">
        <v>1</v>
      </c>
      <c r="AE53" s="15"/>
      <c r="AF53" s="15"/>
      <c r="AG53" s="15"/>
      <c r="AH53" s="15"/>
      <c r="AI53" s="15"/>
      <c r="AJ53" s="15"/>
      <c r="AK53" s="15">
        <v>1232</v>
      </c>
      <c r="AL53" s="15">
        <v>1</v>
      </c>
      <c r="AM53" s="15">
        <v>2504</v>
      </c>
      <c r="AN53" s="15">
        <v>1</v>
      </c>
    </row>
    <row r="54" spans="2:40" x14ac:dyDescent="0.25">
      <c r="B54" s="18" t="s">
        <v>174</v>
      </c>
      <c r="C54" s="15">
        <v>3796</v>
      </c>
      <c r="D54" s="15">
        <v>1</v>
      </c>
      <c r="E54" s="15"/>
      <c r="F54" s="15"/>
      <c r="G54" s="15"/>
      <c r="H54" s="15"/>
      <c r="I54" s="15"/>
      <c r="J54" s="15"/>
      <c r="K54" s="15"/>
      <c r="L54" s="15"/>
      <c r="M54" s="15"/>
      <c r="N54" s="15"/>
      <c r="O54" s="15"/>
      <c r="P54" s="15"/>
      <c r="Q54" s="15">
        <v>1266</v>
      </c>
      <c r="R54" s="15">
        <v>1</v>
      </c>
      <c r="S54" s="15"/>
      <c r="T54" s="15"/>
      <c r="U54" s="15"/>
      <c r="V54" s="15"/>
      <c r="W54" s="15"/>
      <c r="X54" s="15"/>
      <c r="Y54" s="15"/>
      <c r="Z54" s="15"/>
      <c r="AA54" s="15"/>
      <c r="AB54" s="15"/>
      <c r="AC54" s="15"/>
      <c r="AD54" s="15"/>
      <c r="AE54" s="15"/>
      <c r="AF54" s="15"/>
      <c r="AG54" s="15"/>
      <c r="AH54" s="15"/>
      <c r="AI54" s="15"/>
      <c r="AJ54" s="15"/>
      <c r="AK54" s="15"/>
      <c r="AL54" s="15"/>
      <c r="AM54" s="15"/>
      <c r="AN54" s="15"/>
    </row>
    <row r="55" spans="2:40" x14ac:dyDescent="0.25">
      <c r="B55" s="18" t="s">
        <v>175</v>
      </c>
      <c r="C55" s="15"/>
      <c r="D55" s="15"/>
      <c r="E55" s="15"/>
      <c r="F55" s="15"/>
      <c r="G55" s="15">
        <v>1912</v>
      </c>
      <c r="H55" s="15">
        <v>1</v>
      </c>
      <c r="I55" s="15">
        <v>2504</v>
      </c>
      <c r="J55" s="15">
        <v>2</v>
      </c>
      <c r="K55" s="15">
        <v>5008</v>
      </c>
      <c r="L55" s="15">
        <v>2</v>
      </c>
      <c r="M55" s="15"/>
      <c r="N55" s="15"/>
      <c r="O55" s="15"/>
      <c r="P55" s="15"/>
      <c r="Q55" s="15"/>
      <c r="R55" s="15"/>
      <c r="S55" s="15"/>
      <c r="T55" s="15"/>
      <c r="U55" s="15"/>
      <c r="V55" s="15"/>
      <c r="W55" s="15"/>
      <c r="X55" s="15"/>
      <c r="Y55" s="15"/>
      <c r="Z55" s="15"/>
      <c r="AA55" s="15">
        <v>295</v>
      </c>
      <c r="AB55" s="15">
        <v>1</v>
      </c>
      <c r="AC55" s="15"/>
      <c r="AD55" s="15"/>
      <c r="AE55" s="15"/>
      <c r="AF55" s="15"/>
      <c r="AG55" s="15"/>
      <c r="AH55" s="15"/>
      <c r="AI55" s="15"/>
      <c r="AJ55" s="15"/>
      <c r="AK55" s="15"/>
      <c r="AL55" s="15"/>
      <c r="AM55" s="15"/>
      <c r="AN55" s="15"/>
    </row>
    <row r="56" spans="2:40" x14ac:dyDescent="0.25">
      <c r="B56" s="18" t="s">
        <v>176</v>
      </c>
      <c r="C56" s="15"/>
      <c r="D56" s="15"/>
      <c r="E56" s="15"/>
      <c r="F56" s="15"/>
      <c r="G56" s="15"/>
      <c r="H56" s="15"/>
      <c r="I56" s="15">
        <v>3756</v>
      </c>
      <c r="J56" s="15">
        <v>1</v>
      </c>
      <c r="K56" s="15"/>
      <c r="L56" s="15"/>
      <c r="M56" s="15">
        <v>1252</v>
      </c>
      <c r="N56" s="15">
        <v>1</v>
      </c>
      <c r="O56" s="15">
        <v>1266</v>
      </c>
      <c r="P56" s="15">
        <v>1</v>
      </c>
      <c r="Q56" s="15"/>
      <c r="R56" s="15"/>
      <c r="S56" s="15"/>
      <c r="T56" s="15"/>
      <c r="U56" s="15">
        <v>840</v>
      </c>
      <c r="V56" s="15">
        <v>1</v>
      </c>
      <c r="W56" s="15"/>
      <c r="X56" s="15"/>
      <c r="Y56" s="15">
        <v>420</v>
      </c>
      <c r="Z56" s="15">
        <v>1</v>
      </c>
      <c r="AA56" s="15"/>
      <c r="AB56" s="15"/>
      <c r="AC56" s="15"/>
      <c r="AD56" s="15"/>
      <c r="AE56" s="15"/>
      <c r="AF56" s="15"/>
      <c r="AG56" s="15"/>
      <c r="AH56" s="15"/>
      <c r="AI56" s="15"/>
      <c r="AJ56" s="15"/>
      <c r="AK56" s="15"/>
      <c r="AL56" s="15"/>
      <c r="AM56" s="15"/>
      <c r="AN56" s="15"/>
    </row>
    <row r="57" spans="2:40" x14ac:dyDescent="0.25">
      <c r="B57" s="18" t="s">
        <v>177</v>
      </c>
      <c r="C57" s="15"/>
      <c r="D57" s="15"/>
      <c r="E57" s="15"/>
      <c r="F57" s="15"/>
      <c r="G57" s="15"/>
      <c r="H57" s="15"/>
      <c r="I57" s="15">
        <v>2504</v>
      </c>
      <c r="J57" s="15">
        <v>1</v>
      </c>
      <c r="K57" s="15"/>
      <c r="L57" s="15"/>
      <c r="M57" s="15"/>
      <c r="N57" s="15"/>
      <c r="O57" s="15"/>
      <c r="P57" s="15"/>
      <c r="Q57" s="15">
        <v>7596</v>
      </c>
      <c r="R57" s="15">
        <v>3</v>
      </c>
      <c r="S57" s="15"/>
      <c r="T57" s="15"/>
      <c r="U57" s="15"/>
      <c r="V57" s="15"/>
      <c r="W57" s="15"/>
      <c r="X57" s="15"/>
      <c r="Y57" s="15">
        <v>1680</v>
      </c>
      <c r="Z57" s="15">
        <v>1</v>
      </c>
      <c r="AA57" s="15"/>
      <c r="AB57" s="15"/>
      <c r="AC57" s="15"/>
      <c r="AD57" s="15"/>
      <c r="AE57" s="15"/>
      <c r="AF57" s="15"/>
      <c r="AG57" s="15"/>
      <c r="AH57" s="15"/>
      <c r="AI57" s="15"/>
      <c r="AJ57" s="15"/>
      <c r="AK57" s="15"/>
      <c r="AL57" s="15"/>
      <c r="AM57" s="15"/>
      <c r="AN57" s="15"/>
    </row>
    <row r="58" spans="2:40" x14ac:dyDescent="0.25">
      <c r="B58" s="18" t="s">
        <v>178</v>
      </c>
      <c r="C58" s="15"/>
      <c r="D58" s="15"/>
      <c r="E58" s="15"/>
      <c r="F58" s="15"/>
      <c r="G58" s="15"/>
      <c r="H58" s="15"/>
      <c r="I58" s="15">
        <v>2504</v>
      </c>
      <c r="J58" s="15">
        <v>2</v>
      </c>
      <c r="K58" s="15"/>
      <c r="L58" s="15"/>
      <c r="M58" s="15"/>
      <c r="N58" s="15"/>
      <c r="O58" s="15"/>
      <c r="P58" s="15"/>
      <c r="Q58" s="15">
        <v>3798</v>
      </c>
      <c r="R58" s="15">
        <v>1</v>
      </c>
      <c r="S58" s="15"/>
      <c r="T58" s="15"/>
      <c r="U58" s="15"/>
      <c r="V58" s="15"/>
      <c r="W58" s="15"/>
      <c r="X58" s="15"/>
      <c r="Y58" s="15"/>
      <c r="Z58" s="15"/>
      <c r="AA58" s="15"/>
      <c r="AB58" s="15"/>
      <c r="AC58" s="15"/>
      <c r="AD58" s="15"/>
      <c r="AE58" s="15"/>
      <c r="AF58" s="15"/>
      <c r="AG58" s="15"/>
      <c r="AH58" s="15"/>
      <c r="AI58" s="15">
        <v>308</v>
      </c>
      <c r="AJ58" s="15">
        <v>1</v>
      </c>
      <c r="AK58" s="15"/>
      <c r="AL58" s="15"/>
      <c r="AM58" s="15"/>
      <c r="AN58" s="15"/>
    </row>
    <row r="59" spans="2:40" x14ac:dyDescent="0.25">
      <c r="B59" s="18" t="s">
        <v>179</v>
      </c>
      <c r="C59" s="15"/>
      <c r="D59" s="15"/>
      <c r="E59" s="15"/>
      <c r="F59" s="15"/>
      <c r="G59" s="15"/>
      <c r="H59" s="15"/>
      <c r="I59" s="15"/>
      <c r="J59" s="15"/>
      <c r="K59" s="15"/>
      <c r="L59" s="15"/>
      <c r="M59" s="15">
        <v>1252</v>
      </c>
      <c r="N59" s="15">
        <v>1</v>
      </c>
      <c r="O59" s="15">
        <v>2532</v>
      </c>
      <c r="P59" s="15">
        <v>1</v>
      </c>
      <c r="Q59" s="15"/>
      <c r="R59" s="15"/>
      <c r="S59" s="15"/>
      <c r="T59" s="15"/>
      <c r="U59" s="15"/>
      <c r="V59" s="15"/>
      <c r="W59" s="15"/>
      <c r="X59" s="15"/>
      <c r="Y59" s="15">
        <v>420</v>
      </c>
      <c r="Z59" s="15">
        <v>1</v>
      </c>
      <c r="AA59" s="15"/>
      <c r="AB59" s="15"/>
      <c r="AC59" s="15"/>
      <c r="AD59" s="15"/>
      <c r="AE59" s="15"/>
      <c r="AF59" s="15"/>
      <c r="AG59" s="15"/>
      <c r="AH59" s="15"/>
      <c r="AI59" s="15"/>
      <c r="AJ59" s="15"/>
      <c r="AK59" s="15"/>
      <c r="AL59" s="15"/>
      <c r="AM59" s="15"/>
      <c r="AN59" s="15"/>
    </row>
    <row r="60" spans="2:40" x14ac:dyDescent="0.25">
      <c r="B60" s="18" t="s">
        <v>180</v>
      </c>
      <c r="C60" s="15"/>
      <c r="D60" s="15"/>
      <c r="E60" s="15"/>
      <c r="F60" s="15"/>
      <c r="G60" s="15"/>
      <c r="H60" s="15"/>
      <c r="I60" s="15"/>
      <c r="J60" s="15"/>
      <c r="K60" s="15"/>
      <c r="L60" s="15"/>
      <c r="M60" s="15"/>
      <c r="N60" s="15"/>
      <c r="O60" s="15"/>
      <c r="P60" s="15"/>
      <c r="Q60" s="15">
        <v>1266</v>
      </c>
      <c r="R60" s="15">
        <v>1</v>
      </c>
      <c r="S60" s="15"/>
      <c r="T60" s="15"/>
      <c r="U60" s="15"/>
      <c r="V60" s="15"/>
      <c r="W60" s="15"/>
      <c r="X60" s="15"/>
      <c r="Y60" s="15"/>
      <c r="Z60" s="15"/>
      <c r="AA60" s="15"/>
      <c r="AB60" s="15"/>
      <c r="AC60" s="15"/>
      <c r="AD60" s="15"/>
      <c r="AE60" s="15"/>
      <c r="AF60" s="15"/>
      <c r="AG60" s="15"/>
      <c r="AH60" s="15"/>
      <c r="AI60" s="15"/>
      <c r="AJ60" s="15"/>
      <c r="AK60" s="15"/>
      <c r="AL60" s="15"/>
      <c r="AM60" s="15"/>
      <c r="AN60" s="15"/>
    </row>
    <row r="61" spans="2:40" x14ac:dyDescent="0.25">
      <c r="B61" s="18" t="s">
        <v>181</v>
      </c>
      <c r="C61" s="15"/>
      <c r="D61" s="15"/>
      <c r="E61" s="15"/>
      <c r="F61" s="15"/>
      <c r="G61" s="15"/>
      <c r="H61" s="15"/>
      <c r="I61" s="15">
        <v>5008</v>
      </c>
      <c r="J61" s="15">
        <v>2</v>
      </c>
      <c r="K61" s="15"/>
      <c r="L61" s="15"/>
      <c r="M61" s="15"/>
      <c r="N61" s="15"/>
      <c r="O61" s="15"/>
      <c r="P61" s="15"/>
      <c r="Q61" s="15"/>
      <c r="R61" s="15"/>
      <c r="S61" s="15">
        <v>1266</v>
      </c>
      <c r="T61" s="15">
        <v>1</v>
      </c>
      <c r="U61" s="15"/>
      <c r="V61" s="15"/>
      <c r="W61" s="15"/>
      <c r="X61" s="15"/>
      <c r="Y61" s="15"/>
      <c r="Z61" s="15"/>
      <c r="AA61" s="15"/>
      <c r="AB61" s="15"/>
      <c r="AC61" s="15"/>
      <c r="AD61" s="15"/>
      <c r="AE61" s="15"/>
      <c r="AF61" s="15"/>
      <c r="AG61" s="15"/>
      <c r="AH61" s="15"/>
      <c r="AI61" s="15"/>
      <c r="AJ61" s="15"/>
      <c r="AK61" s="15"/>
      <c r="AL61" s="15"/>
      <c r="AM61" s="15"/>
      <c r="AN61" s="15"/>
    </row>
    <row r="62" spans="2:40" x14ac:dyDescent="0.25">
      <c r="B62" s="18" t="s">
        <v>182</v>
      </c>
      <c r="C62" s="15"/>
      <c r="D62" s="15"/>
      <c r="E62" s="15"/>
      <c r="F62" s="15"/>
      <c r="G62" s="15"/>
      <c r="H62" s="15"/>
      <c r="I62" s="15"/>
      <c r="J62" s="15"/>
      <c r="K62" s="15"/>
      <c r="L62" s="15"/>
      <c r="M62" s="15"/>
      <c r="N62" s="15"/>
      <c r="O62" s="15">
        <v>2532</v>
      </c>
      <c r="P62" s="15">
        <v>1</v>
      </c>
      <c r="Q62" s="15"/>
      <c r="R62" s="15"/>
      <c r="S62" s="15">
        <v>1266</v>
      </c>
      <c r="T62" s="15">
        <v>1</v>
      </c>
      <c r="U62" s="15"/>
      <c r="V62" s="15"/>
      <c r="W62" s="15">
        <v>420</v>
      </c>
      <c r="X62" s="15">
        <v>1</v>
      </c>
      <c r="Y62" s="15"/>
      <c r="Z62" s="15"/>
      <c r="AA62" s="15"/>
      <c r="AB62" s="15"/>
      <c r="AC62" s="15"/>
      <c r="AD62" s="15"/>
      <c r="AE62" s="15"/>
      <c r="AF62" s="15"/>
      <c r="AG62" s="15"/>
      <c r="AH62" s="15"/>
      <c r="AI62" s="15"/>
      <c r="AJ62" s="15"/>
      <c r="AK62" s="15"/>
      <c r="AL62" s="15"/>
      <c r="AM62" s="15"/>
      <c r="AN62" s="15"/>
    </row>
    <row r="63" spans="2:40" x14ac:dyDescent="0.25">
      <c r="B63" s="18" t="s">
        <v>183</v>
      </c>
      <c r="C63" s="15"/>
      <c r="D63" s="15"/>
      <c r="E63" s="15"/>
      <c r="F63" s="15"/>
      <c r="G63" s="15"/>
      <c r="H63" s="15"/>
      <c r="I63" s="15"/>
      <c r="J63" s="15"/>
      <c r="K63" s="15">
        <v>3756</v>
      </c>
      <c r="L63" s="15">
        <v>1</v>
      </c>
      <c r="M63" s="15">
        <v>1252</v>
      </c>
      <c r="N63" s="15">
        <v>1</v>
      </c>
      <c r="O63" s="15">
        <v>5064</v>
      </c>
      <c r="P63" s="15">
        <v>2</v>
      </c>
      <c r="Q63" s="15"/>
      <c r="R63" s="15"/>
      <c r="S63" s="15">
        <v>5064</v>
      </c>
      <c r="T63" s="15">
        <v>1</v>
      </c>
      <c r="U63" s="15"/>
      <c r="V63" s="15"/>
      <c r="W63" s="15">
        <v>1260</v>
      </c>
      <c r="X63" s="15">
        <v>1</v>
      </c>
      <c r="Y63" s="15"/>
      <c r="Z63" s="15"/>
      <c r="AA63" s="15"/>
      <c r="AB63" s="15"/>
      <c r="AC63" s="15"/>
      <c r="AD63" s="15"/>
      <c r="AE63" s="15"/>
      <c r="AF63" s="15"/>
      <c r="AG63" s="15"/>
      <c r="AH63" s="15"/>
      <c r="AI63" s="15"/>
      <c r="AJ63" s="15"/>
      <c r="AK63" s="15">
        <v>1232</v>
      </c>
      <c r="AL63" s="15">
        <v>1</v>
      </c>
      <c r="AM63" s="15"/>
      <c r="AN63" s="15"/>
    </row>
    <row r="64" spans="2:40" x14ac:dyDescent="0.25">
      <c r="B64" s="18" t="s">
        <v>184</v>
      </c>
      <c r="C64" s="15"/>
      <c r="D64" s="15"/>
      <c r="E64" s="15">
        <v>7592</v>
      </c>
      <c r="F64" s="15">
        <v>1</v>
      </c>
      <c r="G64" s="15"/>
      <c r="H64" s="15"/>
      <c r="I64" s="15">
        <v>10016</v>
      </c>
      <c r="J64" s="15">
        <v>2</v>
      </c>
      <c r="K64" s="15"/>
      <c r="L64" s="15"/>
      <c r="M64" s="15">
        <v>12520</v>
      </c>
      <c r="N64" s="15">
        <v>3</v>
      </c>
      <c r="O64" s="15">
        <v>1266</v>
      </c>
      <c r="P64" s="15">
        <v>1</v>
      </c>
      <c r="Q64" s="15"/>
      <c r="R64" s="15"/>
      <c r="S64" s="15">
        <v>5064</v>
      </c>
      <c r="T64" s="15">
        <v>1</v>
      </c>
      <c r="U64" s="15"/>
      <c r="V64" s="15"/>
      <c r="W64" s="15"/>
      <c r="X64" s="15"/>
      <c r="Y64" s="15"/>
      <c r="Z64" s="15"/>
      <c r="AA64" s="15">
        <v>590</v>
      </c>
      <c r="AB64" s="15">
        <v>1</v>
      </c>
      <c r="AC64" s="15"/>
      <c r="AD64" s="15"/>
      <c r="AE64" s="15">
        <v>1180</v>
      </c>
      <c r="AF64" s="15">
        <v>1</v>
      </c>
      <c r="AG64" s="15"/>
      <c r="AH64" s="15"/>
      <c r="AI64" s="15"/>
      <c r="AJ64" s="15"/>
      <c r="AK64" s="15"/>
      <c r="AL64" s="15"/>
      <c r="AM64" s="15"/>
      <c r="AN64" s="15"/>
    </row>
    <row r="65" spans="1:40" x14ac:dyDescent="0.25">
      <c r="B65" s="18" t="s">
        <v>185</v>
      </c>
      <c r="C65" s="15">
        <v>7592</v>
      </c>
      <c r="D65" s="15">
        <v>1</v>
      </c>
      <c r="E65" s="15"/>
      <c r="F65" s="15"/>
      <c r="G65" s="15"/>
      <c r="H65" s="15"/>
      <c r="I65" s="15"/>
      <c r="J65" s="15"/>
      <c r="K65" s="15"/>
      <c r="L65" s="15"/>
      <c r="M65" s="15">
        <v>5008</v>
      </c>
      <c r="N65" s="15">
        <v>1</v>
      </c>
      <c r="O65" s="15">
        <v>2532</v>
      </c>
      <c r="P65" s="15">
        <v>2</v>
      </c>
      <c r="Q65" s="15"/>
      <c r="R65" s="15"/>
      <c r="S65" s="15"/>
      <c r="T65" s="15"/>
      <c r="U65" s="15"/>
      <c r="V65" s="15"/>
      <c r="W65" s="15"/>
      <c r="X65" s="15"/>
      <c r="Y65" s="15"/>
      <c r="Z65" s="15"/>
      <c r="AA65" s="15"/>
      <c r="AB65" s="15"/>
      <c r="AC65" s="15"/>
      <c r="AD65" s="15"/>
      <c r="AE65" s="15"/>
      <c r="AF65" s="15"/>
      <c r="AG65" s="15">
        <v>885</v>
      </c>
      <c r="AH65" s="15">
        <v>1</v>
      </c>
      <c r="AI65" s="15"/>
      <c r="AJ65" s="15"/>
      <c r="AK65" s="15"/>
      <c r="AL65" s="15"/>
      <c r="AM65" s="15"/>
      <c r="AN65" s="15"/>
    </row>
    <row r="66" spans="1:40" x14ac:dyDescent="0.25">
      <c r="B66" s="18" t="s">
        <v>186</v>
      </c>
      <c r="C66" s="15"/>
      <c r="D66" s="15"/>
      <c r="E66" s="15"/>
      <c r="F66" s="15"/>
      <c r="G66" s="15"/>
      <c r="H66" s="15"/>
      <c r="I66" s="15"/>
      <c r="J66" s="15"/>
      <c r="K66" s="15"/>
      <c r="L66" s="15"/>
      <c r="M66" s="15"/>
      <c r="N66" s="15"/>
      <c r="O66" s="15">
        <v>3798</v>
      </c>
      <c r="P66" s="15">
        <v>1</v>
      </c>
      <c r="Q66" s="15"/>
      <c r="R66" s="15"/>
      <c r="S66" s="15"/>
      <c r="T66" s="15"/>
      <c r="U66" s="15"/>
      <c r="V66" s="15"/>
      <c r="W66" s="15"/>
      <c r="X66" s="15"/>
      <c r="Y66" s="15">
        <v>840</v>
      </c>
      <c r="Z66" s="15">
        <v>1</v>
      </c>
      <c r="AA66" s="15"/>
      <c r="AB66" s="15"/>
      <c r="AC66" s="15"/>
      <c r="AD66" s="15"/>
      <c r="AE66" s="15"/>
      <c r="AF66" s="15"/>
      <c r="AG66" s="15"/>
      <c r="AH66" s="15"/>
      <c r="AI66" s="15"/>
      <c r="AJ66" s="15"/>
      <c r="AK66" s="15"/>
      <c r="AL66" s="15"/>
      <c r="AM66" s="15"/>
      <c r="AN66" s="15"/>
    </row>
    <row r="67" spans="1:40" x14ac:dyDescent="0.25">
      <c r="B67" s="18" t="s">
        <v>187</v>
      </c>
      <c r="C67" s="15"/>
      <c r="D67" s="15"/>
      <c r="E67" s="15"/>
      <c r="F67" s="15"/>
      <c r="G67" s="15"/>
      <c r="H67" s="15"/>
      <c r="I67" s="15">
        <v>1252</v>
      </c>
      <c r="J67" s="15">
        <v>1</v>
      </c>
      <c r="K67" s="15">
        <v>3756</v>
      </c>
      <c r="L67" s="15">
        <v>1</v>
      </c>
      <c r="M67" s="15">
        <v>1252</v>
      </c>
      <c r="N67" s="15">
        <v>1</v>
      </c>
      <c r="O67" s="15">
        <v>5064</v>
      </c>
      <c r="P67" s="15">
        <v>2</v>
      </c>
      <c r="Q67" s="15"/>
      <c r="R67" s="15"/>
      <c r="S67" s="15"/>
      <c r="T67" s="15"/>
      <c r="U67" s="15"/>
      <c r="V67" s="15"/>
      <c r="W67" s="15"/>
      <c r="X67" s="15"/>
      <c r="Y67" s="15"/>
      <c r="Z67" s="15"/>
      <c r="AA67" s="15"/>
      <c r="AB67" s="15"/>
      <c r="AC67" s="15"/>
      <c r="AD67" s="15"/>
      <c r="AE67" s="15"/>
      <c r="AF67" s="15"/>
      <c r="AG67" s="15"/>
      <c r="AH67" s="15"/>
      <c r="AI67" s="15"/>
      <c r="AJ67" s="15"/>
      <c r="AK67" s="15">
        <v>308</v>
      </c>
      <c r="AL67" s="15">
        <v>1</v>
      </c>
      <c r="AM67" s="15"/>
      <c r="AN67" s="15"/>
    </row>
    <row r="68" spans="1:40" x14ac:dyDescent="0.25">
      <c r="B68" s="18" t="s">
        <v>188</v>
      </c>
      <c r="C68" s="15"/>
      <c r="D68" s="15"/>
      <c r="E68" s="15"/>
      <c r="F68" s="15"/>
      <c r="G68" s="15"/>
      <c r="H68" s="15"/>
      <c r="I68" s="15"/>
      <c r="J68" s="15"/>
      <c r="K68" s="15">
        <v>1252</v>
      </c>
      <c r="L68" s="15">
        <v>1</v>
      </c>
      <c r="M68" s="15"/>
      <c r="N68" s="15"/>
      <c r="O68" s="15"/>
      <c r="P68" s="15"/>
      <c r="Q68" s="15">
        <v>1266</v>
      </c>
      <c r="R68" s="15">
        <v>1</v>
      </c>
      <c r="S68" s="15"/>
      <c r="T68" s="15"/>
      <c r="U68" s="15"/>
      <c r="V68" s="15"/>
      <c r="W68" s="15"/>
      <c r="X68" s="15"/>
      <c r="Y68" s="15"/>
      <c r="Z68" s="15"/>
      <c r="AA68" s="15"/>
      <c r="AB68" s="15"/>
      <c r="AC68" s="15">
        <v>295</v>
      </c>
      <c r="AD68" s="15">
        <v>1</v>
      </c>
      <c r="AE68" s="15"/>
      <c r="AF68" s="15"/>
      <c r="AG68" s="15"/>
      <c r="AH68" s="15"/>
      <c r="AI68" s="15"/>
      <c r="AJ68" s="15"/>
      <c r="AK68" s="15"/>
      <c r="AL68" s="15"/>
      <c r="AM68" s="15"/>
      <c r="AN68" s="15"/>
    </row>
    <row r="69" spans="1:40" x14ac:dyDescent="0.25">
      <c r="B69" s="18" t="s">
        <v>189</v>
      </c>
      <c r="C69" s="15"/>
      <c r="D69" s="15"/>
      <c r="E69" s="15"/>
      <c r="F69" s="15"/>
      <c r="G69" s="15"/>
      <c r="H69" s="15"/>
      <c r="I69" s="15"/>
      <c r="J69" s="15"/>
      <c r="K69" s="15">
        <v>5008</v>
      </c>
      <c r="L69" s="15">
        <v>1</v>
      </c>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row>
    <row r="78" spans="1:40" x14ac:dyDescent="0.25">
      <c r="A78" s="19" t="s">
        <v>193</v>
      </c>
    </row>
    <row r="79" spans="1:40" x14ac:dyDescent="0.25">
      <c r="A79" s="16" t="s">
        <v>163</v>
      </c>
      <c r="B79" t="s">
        <v>191</v>
      </c>
    </row>
    <row r="80" spans="1:40" x14ac:dyDescent="0.25">
      <c r="A80" s="17" t="s">
        <v>51</v>
      </c>
      <c r="B80" s="15">
        <v>6</v>
      </c>
    </row>
    <row r="81" spans="1:2" x14ac:dyDescent="0.25">
      <c r="A81" s="17" t="s">
        <v>59</v>
      </c>
      <c r="B81" s="15">
        <v>6</v>
      </c>
    </row>
    <row r="82" spans="1:2" x14ac:dyDescent="0.25">
      <c r="A82" s="17" t="s">
        <v>89</v>
      </c>
      <c r="B82" s="15">
        <v>8</v>
      </c>
    </row>
    <row r="83" spans="1:2" x14ac:dyDescent="0.25">
      <c r="A83" s="17" t="s">
        <v>29</v>
      </c>
      <c r="B83" s="15">
        <v>9</v>
      </c>
    </row>
    <row r="84" spans="1:2" x14ac:dyDescent="0.25">
      <c r="A84" s="17" t="s">
        <v>37</v>
      </c>
      <c r="B84" s="15">
        <v>27</v>
      </c>
    </row>
    <row r="85" spans="1:2" x14ac:dyDescent="0.25">
      <c r="A85" s="17" t="s">
        <v>192</v>
      </c>
      <c r="B85" s="15">
        <v>33</v>
      </c>
    </row>
    <row r="98" spans="1:3" x14ac:dyDescent="0.25">
      <c r="A98" s="20"/>
      <c r="B98" s="21"/>
      <c r="C98" s="22"/>
    </row>
    <row r="99" spans="1:3" x14ac:dyDescent="0.25">
      <c r="A99" s="23"/>
      <c r="B99" s="24"/>
      <c r="C99" s="25"/>
    </row>
    <row r="100" spans="1:3" x14ac:dyDescent="0.25">
      <c r="A100" s="23"/>
      <c r="B100" s="24"/>
      <c r="C100" s="25"/>
    </row>
    <row r="101" spans="1:3" x14ac:dyDescent="0.25">
      <c r="A101" s="23"/>
      <c r="B101" s="24"/>
      <c r="C101" s="25"/>
    </row>
    <row r="102" spans="1:3" x14ac:dyDescent="0.25">
      <c r="A102" s="23"/>
      <c r="B102" s="24"/>
      <c r="C102" s="25"/>
    </row>
    <row r="103" spans="1:3" x14ac:dyDescent="0.25">
      <c r="A103" s="23"/>
      <c r="B103" s="24"/>
      <c r="C103" s="25"/>
    </row>
    <row r="104" spans="1:3" x14ac:dyDescent="0.25">
      <c r="A104" s="23"/>
      <c r="B104" s="24"/>
      <c r="C104" s="25"/>
    </row>
    <row r="105" spans="1:3" x14ac:dyDescent="0.25">
      <c r="A105" s="23"/>
      <c r="B105" s="24"/>
      <c r="C105" s="25"/>
    </row>
    <row r="106" spans="1:3" x14ac:dyDescent="0.25">
      <c r="A106" s="23"/>
      <c r="B106" s="24"/>
      <c r="C106" s="25"/>
    </row>
    <row r="107" spans="1:3" x14ac:dyDescent="0.25">
      <c r="A107" s="23"/>
      <c r="B107" s="24"/>
      <c r="C107" s="25"/>
    </row>
    <row r="108" spans="1:3" x14ac:dyDescent="0.25">
      <c r="A108" s="23"/>
      <c r="B108" s="24"/>
      <c r="C108" s="25"/>
    </row>
    <row r="109" spans="1:3" x14ac:dyDescent="0.25">
      <c r="A109" s="23"/>
      <c r="B109" s="24"/>
      <c r="C109" s="25"/>
    </row>
    <row r="110" spans="1:3" x14ac:dyDescent="0.25">
      <c r="A110" s="23"/>
      <c r="B110" s="24"/>
      <c r="C110" s="25"/>
    </row>
    <row r="111" spans="1:3" x14ac:dyDescent="0.25">
      <c r="A111" s="23"/>
      <c r="B111" s="24"/>
      <c r="C111" s="25"/>
    </row>
    <row r="112" spans="1:3" x14ac:dyDescent="0.25">
      <c r="A112" s="23"/>
      <c r="B112" s="24"/>
      <c r="C112" s="25"/>
    </row>
    <row r="113" spans="1:3" x14ac:dyDescent="0.25">
      <c r="A113" s="23"/>
      <c r="B113" s="24"/>
      <c r="C113" s="25"/>
    </row>
    <row r="114" spans="1:3" x14ac:dyDescent="0.25">
      <c r="A114" s="23"/>
      <c r="B114" s="24"/>
      <c r="C114" s="25"/>
    </row>
    <row r="115" spans="1:3" x14ac:dyDescent="0.25">
      <c r="A115" s="26"/>
      <c r="B115" s="27"/>
      <c r="C115" s="28"/>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
  <sheetViews>
    <sheetView showGridLines="0" tabSelected="1" zoomScale="90" zoomScaleNormal="90" workbookViewId="0">
      <selection activeCell="E27" sqref="E27"/>
    </sheetView>
  </sheetViews>
  <sheetFormatPr defaultRowHeight="15" x14ac:dyDescent="0.25"/>
  <sheetData>
    <row r="1" spans="1:19" ht="15" customHeight="1" x14ac:dyDescent="0.7">
      <c r="A1" s="31"/>
      <c r="B1" s="31"/>
      <c r="C1" s="31"/>
      <c r="D1" s="31"/>
      <c r="E1" s="31"/>
      <c r="F1" s="31"/>
      <c r="G1" s="31"/>
      <c r="H1" s="31"/>
      <c r="I1" s="31"/>
      <c r="J1" s="31"/>
      <c r="K1" s="31"/>
      <c r="L1" s="31"/>
      <c r="M1" s="31"/>
      <c r="N1" s="31"/>
      <c r="O1" s="31"/>
      <c r="P1" s="31"/>
      <c r="Q1" s="31"/>
      <c r="R1" s="29"/>
      <c r="S1" s="29"/>
    </row>
    <row r="2" spans="1:19" ht="15" customHeight="1" x14ac:dyDescent="0.7">
      <c r="A2" s="31"/>
      <c r="B2" s="31"/>
      <c r="C2" s="31"/>
      <c r="D2" s="31"/>
      <c r="E2" s="31"/>
      <c r="F2" s="31"/>
      <c r="G2" s="31"/>
      <c r="H2" s="31"/>
      <c r="I2" s="31"/>
      <c r="J2" s="31"/>
      <c r="K2" s="31"/>
      <c r="L2" s="31"/>
      <c r="M2" s="31"/>
      <c r="N2" s="31"/>
      <c r="O2" s="31"/>
      <c r="P2" s="31"/>
      <c r="Q2" s="31"/>
      <c r="R2" s="29"/>
      <c r="S2" s="29"/>
    </row>
    <row r="3" spans="1:19" ht="15" customHeight="1" x14ac:dyDescent="0.7">
      <c r="A3" s="31"/>
      <c r="B3" s="31"/>
      <c r="C3" s="31"/>
      <c r="D3" s="31"/>
      <c r="E3" s="31"/>
      <c r="F3" s="31"/>
      <c r="G3" s="31"/>
      <c r="H3" s="31"/>
      <c r="I3" s="31"/>
      <c r="J3" s="31"/>
      <c r="K3" s="31"/>
      <c r="L3" s="31"/>
      <c r="M3" s="31"/>
      <c r="N3" s="31"/>
      <c r="O3" s="31"/>
      <c r="P3" s="31"/>
      <c r="Q3" s="31"/>
      <c r="R3" s="29"/>
      <c r="S3" s="29"/>
    </row>
    <row r="4" spans="1:19" ht="15" customHeight="1" x14ac:dyDescent="0.7">
      <c r="A4" s="31"/>
      <c r="B4" s="31"/>
      <c r="C4" s="31"/>
      <c r="D4" s="31"/>
      <c r="E4" s="31"/>
      <c r="F4" s="31"/>
      <c r="G4" s="31"/>
      <c r="H4" s="31"/>
      <c r="I4" s="31"/>
      <c r="J4" s="31"/>
      <c r="K4" s="31"/>
      <c r="L4" s="31"/>
      <c r="M4" s="31"/>
      <c r="N4" s="31"/>
      <c r="O4" s="31"/>
      <c r="P4" s="31"/>
      <c r="Q4" s="31"/>
      <c r="R4" s="29"/>
      <c r="S4" s="29"/>
    </row>
    <row r="5" spans="1:19" x14ac:dyDescent="0.25">
      <c r="R5" s="30"/>
      <c r="S5" s="30"/>
    </row>
  </sheetData>
  <mergeCells count="1">
    <mergeCell ref="A1:Q4"/>
  </mergeCells>
  <pageMargins left="0.7" right="0.7" top="0.75" bottom="0.75" header="0.3" footer="0.3"/>
  <pageSetup orientation="landscape"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98F9F34832A35489A19D5E200F54CC8" ma:contentTypeVersion="17" ma:contentTypeDescription="Create a new document." ma:contentTypeScope="" ma:versionID="4667fbbc43b4318bb111874a548e13d5">
  <xsd:schema xmlns:xsd="http://www.w3.org/2001/XMLSchema" xmlns:xs="http://www.w3.org/2001/XMLSchema" xmlns:p="http://schemas.microsoft.com/office/2006/metadata/properties" xmlns:ns2="6cf0ffbd-cd96-4ba4-bd4f-bd34e8409846" xmlns:ns3="ef7ae401-bd17-41a5-97cb-ef653218410e" targetNamespace="http://schemas.microsoft.com/office/2006/metadata/properties" ma:root="true" ma:fieldsID="750e449e756990df47b00428a15370bb" ns2:_="" ns3:_="">
    <xsd:import namespace="6cf0ffbd-cd96-4ba4-bd4f-bd34e8409846"/>
    <xsd:import namespace="ef7ae401-bd17-41a5-97cb-ef653218410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ServiceAutoKeyPoints" minOccurs="0"/>
                <xsd:element ref="ns2:MediaServiceKeyPoints" minOccurs="0"/>
                <xsd:element ref="ns2:MediaLengthInSeconds"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cf0ffbd-cd96-4ba4-bd4f-bd34e8409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710261dd-85c0-4e16-8580-30375acfae1f"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f7ae401-bd17-41a5-97cb-ef653218410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caefe5af-a435-4393-a14b-6f721e236a53}" ma:internalName="TaxCatchAll" ma:showField="CatchAllData" ma:web="ef7ae401-bd17-41a5-97cb-ef653218410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cf0ffbd-cd96-4ba4-bd4f-bd34e8409846">
      <Terms xmlns="http://schemas.microsoft.com/office/infopath/2007/PartnerControls"/>
    </lcf76f155ced4ddcb4097134ff3c332f>
    <TaxCatchAll xmlns="ef7ae401-bd17-41a5-97cb-ef653218410e" xsi:nil="true"/>
  </documentManagement>
</p:properties>
</file>

<file path=customXml/itemProps1.xml><?xml version="1.0" encoding="utf-8"?>
<ds:datastoreItem xmlns:ds="http://schemas.openxmlformats.org/officeDocument/2006/customXml" ds:itemID="{6A77C7D5-983C-4B15-A63B-38F48A7EACDF}">
  <ds:schemaRefs>
    <ds:schemaRef ds:uri="http://schemas.microsoft.com/sharepoint/v3/contenttype/forms"/>
  </ds:schemaRefs>
</ds:datastoreItem>
</file>

<file path=customXml/itemProps2.xml><?xml version="1.0" encoding="utf-8"?>
<ds:datastoreItem xmlns:ds="http://schemas.openxmlformats.org/officeDocument/2006/customXml" ds:itemID="{700A3249-61A6-4732-B467-CFA4F502C1D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cf0ffbd-cd96-4ba4-bd4f-bd34e8409846"/>
    <ds:schemaRef ds:uri="ef7ae401-bd17-41a5-97cb-ef65321841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0E83AF8-2C50-4089-9716-0DC4D6C9EB5B}">
  <ds:schemaRefs>
    <ds:schemaRef ds:uri="http://schemas.microsoft.com/office/2006/documentManagement/types"/>
    <ds:schemaRef ds:uri="http://schemas.openxmlformats.org/package/2006/metadata/core-properties"/>
    <ds:schemaRef ds:uri="http://purl.org/dc/elements/1.1/"/>
    <ds:schemaRef ds:uri="http://schemas.microsoft.com/office/2006/metadata/properties"/>
    <ds:schemaRef ds:uri="6cf0ffbd-cd96-4ba4-bd4f-bd34e8409846"/>
    <ds:schemaRef ds:uri="ef7ae401-bd17-41a5-97cb-ef653218410e"/>
    <ds:schemaRef ds:uri="http://purl.org/dc/term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Sales</vt:lpstr>
      <vt:lpstr>WORKSHEET</vt:lpstr>
      <vt:lpstr>PIVOT TABL</vt:lpstr>
      <vt:lpstr>DASHBOARD</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Pickard, John</dc:creator>
  <cp:lastModifiedBy>Honcho</cp:lastModifiedBy>
  <cp:revision/>
  <cp:lastPrinted>2024-03-20T09:46:45Z</cp:lastPrinted>
  <dcterms:created xsi:type="dcterms:W3CDTF">2022-11-04T20:14:11Z</dcterms:created>
  <dcterms:modified xsi:type="dcterms:W3CDTF">2024-03-20T09:47:04Z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0x010100198F9F34832A35489A19D5E200F54CC8</vt:lpwstr>
  </property>
</Properties>
</file>