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iitk-my.sharepoint.com/personal/dsingh21_iitk_ac_in/Documents/Summer Project/snt/"/>
    </mc:Choice>
  </mc:AlternateContent>
  <xr:revisionPtr revIDLastSave="290" documentId="11_F63634F88ED2EB48AFE1CDA09465E5FB2867C0A6" xr6:coauthVersionLast="47" xr6:coauthVersionMax="47" xr10:uidLastSave="{1975FB4A-8215-4B29-A4E4-CC367809626F}"/>
  <bookViews>
    <workbookView xWindow="-108" yWindow="-108" windowWidth="23256" windowHeight="12576" activeTab="2" xr2:uid="{00000000-000D-0000-FFFF-FFFF00000000}"/>
  </bookViews>
  <sheets>
    <sheet name="StockA" sheetId="1" r:id="rId1"/>
    <sheet name="StockB" sheetId="2" r:id="rId2"/>
    <sheet name="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6" i="3"/>
  <c r="E4" i="3"/>
  <c r="E3" i="3"/>
  <c r="D4" i="3"/>
  <c r="D3" i="3"/>
  <c r="B4" i="3"/>
  <c r="I6" i="3" s="1"/>
  <c r="I7" i="3"/>
  <c r="I8" i="3"/>
  <c r="I9" i="3"/>
  <c r="I10" i="3"/>
  <c r="I11" i="3"/>
  <c r="I12" i="3"/>
  <c r="I13" i="3"/>
  <c r="I14" i="3"/>
  <c r="I15" i="3"/>
  <c r="I16" i="3"/>
  <c r="I17" i="3"/>
  <c r="I18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1" i="3"/>
  <c r="I102" i="3"/>
  <c r="I103" i="3"/>
  <c r="I104" i="3"/>
  <c r="I105" i="3"/>
  <c r="I106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K19" i="3" s="1"/>
  <c r="J20" i="3"/>
  <c r="K20" i="3" s="1"/>
  <c r="J21" i="3"/>
  <c r="K21" i="3" s="1"/>
  <c r="J22" i="3"/>
  <c r="J23" i="3"/>
  <c r="J24" i="3"/>
  <c r="J25" i="3"/>
  <c r="J26" i="3"/>
  <c r="J27" i="3"/>
  <c r="K27" i="3" s="1"/>
  <c r="J28" i="3"/>
  <c r="J29" i="3"/>
  <c r="K29" i="3" s="1"/>
  <c r="J30" i="3"/>
  <c r="K30" i="3" s="1"/>
  <c r="J31" i="3"/>
  <c r="K31" i="3" s="1"/>
  <c r="J32" i="3"/>
  <c r="K32" i="3" s="1"/>
  <c r="J33" i="3"/>
  <c r="J34" i="3"/>
  <c r="J35" i="3"/>
  <c r="J36" i="3"/>
  <c r="J37" i="3"/>
  <c r="K37" i="3" s="1"/>
  <c r="J38" i="3"/>
  <c r="J39" i="3"/>
  <c r="J40" i="3"/>
  <c r="J41" i="3"/>
  <c r="J42" i="3"/>
  <c r="J43" i="3"/>
  <c r="J44" i="3"/>
  <c r="K44" i="3" s="1"/>
  <c r="J45" i="3"/>
  <c r="K45" i="3" s="1"/>
  <c r="J46" i="3"/>
  <c r="K46" i="3" s="1"/>
  <c r="J47" i="3"/>
  <c r="K47" i="3" s="1"/>
  <c r="J48" i="3"/>
  <c r="K48" i="3" s="1"/>
  <c r="J49" i="3"/>
  <c r="J50" i="3"/>
  <c r="J51" i="3"/>
  <c r="J52" i="3"/>
  <c r="K52" i="3" s="1"/>
  <c r="J53" i="3"/>
  <c r="K53" i="3" s="1"/>
  <c r="J54" i="3"/>
  <c r="J55" i="3"/>
  <c r="J56" i="3"/>
  <c r="J57" i="3"/>
  <c r="J58" i="3"/>
  <c r="J59" i="3"/>
  <c r="J60" i="3"/>
  <c r="K60" i="3" s="1"/>
  <c r="J61" i="3"/>
  <c r="K61" i="3" s="1"/>
  <c r="J62" i="3"/>
  <c r="J63" i="3"/>
  <c r="J64" i="3"/>
  <c r="J65" i="3"/>
  <c r="J66" i="3"/>
  <c r="J67" i="3"/>
  <c r="J68" i="3"/>
  <c r="K68" i="3" s="1"/>
  <c r="J69" i="3"/>
  <c r="K69" i="3" s="1"/>
  <c r="J70" i="3"/>
  <c r="J71" i="3"/>
  <c r="J72" i="3"/>
  <c r="J73" i="3"/>
  <c r="J74" i="3"/>
  <c r="J75" i="3"/>
  <c r="K75" i="3" s="1"/>
  <c r="J76" i="3"/>
  <c r="K76" i="3" s="1"/>
  <c r="J77" i="3"/>
  <c r="K77" i="3" s="1"/>
  <c r="J78" i="3"/>
  <c r="K78" i="3" s="1"/>
  <c r="J79" i="3"/>
  <c r="J80" i="3"/>
  <c r="K80" i="3" s="1"/>
  <c r="J81" i="3"/>
  <c r="J82" i="3"/>
  <c r="J83" i="3"/>
  <c r="K83" i="3" s="1"/>
  <c r="J84" i="3"/>
  <c r="K84" i="3" s="1"/>
  <c r="J85" i="3"/>
  <c r="K85" i="3" s="1"/>
  <c r="J86" i="3"/>
  <c r="J87" i="3"/>
  <c r="J88" i="3"/>
  <c r="J89" i="3"/>
  <c r="J90" i="3"/>
  <c r="J91" i="3"/>
  <c r="J92" i="3"/>
  <c r="J93" i="3"/>
  <c r="J94" i="3"/>
  <c r="K94" i="3" s="1"/>
  <c r="J95" i="3"/>
  <c r="K95" i="3" s="1"/>
  <c r="J96" i="3"/>
  <c r="K96" i="3" s="1"/>
  <c r="J97" i="3"/>
  <c r="J98" i="3"/>
  <c r="J99" i="3"/>
  <c r="K99" i="3" s="1"/>
  <c r="J100" i="3"/>
  <c r="K100" i="3" s="1"/>
  <c r="J101" i="3"/>
  <c r="K101" i="3" s="1"/>
  <c r="J102" i="3"/>
  <c r="J103" i="3"/>
  <c r="J104" i="3"/>
  <c r="J105" i="3"/>
  <c r="J106" i="3"/>
  <c r="K97" i="3"/>
  <c r="K93" i="3"/>
  <c r="K92" i="3"/>
  <c r="K91" i="3"/>
  <c r="K82" i="3"/>
  <c r="K81" i="3"/>
  <c r="K79" i="3"/>
  <c r="K74" i="3"/>
  <c r="K67" i="3"/>
  <c r="K66" i="3"/>
  <c r="K65" i="3"/>
  <c r="K59" i="3"/>
  <c r="K51" i="3"/>
  <c r="K50" i="3"/>
  <c r="K49" i="3"/>
  <c r="K43" i="3"/>
  <c r="K36" i="3"/>
  <c r="K35" i="3"/>
  <c r="K34" i="3"/>
  <c r="K28" i="3"/>
  <c r="K14" i="3"/>
  <c r="K13" i="3"/>
  <c r="K12" i="3"/>
  <c r="K11" i="3"/>
  <c r="K15" i="3"/>
  <c r="K16" i="3"/>
  <c r="K62" i="3"/>
  <c r="K63" i="3"/>
  <c r="K64" i="3"/>
  <c r="K90" i="3"/>
  <c r="K98" i="3"/>
  <c r="K17" i="3"/>
  <c r="K18" i="3"/>
  <c r="K33" i="3"/>
  <c r="B7" i="3"/>
  <c r="B6" i="3"/>
  <c r="K10" i="3"/>
  <c r="K26" i="3"/>
  <c r="K42" i="3"/>
  <c r="K58" i="3"/>
  <c r="K106" i="3"/>
  <c r="B3" i="3"/>
  <c r="C4" i="3"/>
  <c r="K25" i="3" s="1"/>
  <c r="C3" i="3"/>
  <c r="I100" i="3" l="1"/>
  <c r="I84" i="3"/>
  <c r="I68" i="3"/>
  <c r="I52" i="3"/>
  <c r="I36" i="3"/>
  <c r="I20" i="3"/>
  <c r="I51" i="3"/>
  <c r="I35" i="3"/>
  <c r="I19" i="3"/>
  <c r="K6" i="3"/>
  <c r="K89" i="3"/>
  <c r="K57" i="3"/>
  <c r="K9" i="3"/>
  <c r="K104" i="3"/>
  <c r="K88" i="3"/>
  <c r="K72" i="3"/>
  <c r="K56" i="3"/>
  <c r="K40" i="3"/>
  <c r="K24" i="3"/>
  <c r="K8" i="3"/>
  <c r="K105" i="3"/>
  <c r="K73" i="3"/>
  <c r="K41" i="3"/>
  <c r="K103" i="3"/>
  <c r="K87" i="3"/>
  <c r="K71" i="3"/>
  <c r="K55" i="3"/>
  <c r="K39" i="3"/>
  <c r="K23" i="3"/>
  <c r="K7" i="3"/>
  <c r="K102" i="3"/>
  <c r="K86" i="3"/>
  <c r="K70" i="3"/>
  <c r="K54" i="3"/>
  <c r="K38" i="3"/>
  <c r="K22" i="3"/>
</calcChain>
</file>

<file path=xl/sharedStrings.xml><?xml version="1.0" encoding="utf-8"?>
<sst xmlns="http://schemas.openxmlformats.org/spreadsheetml/2006/main" count="28" uniqueCount="15">
  <si>
    <t>Date</t>
  </si>
  <si>
    <t>Open</t>
  </si>
  <si>
    <t>High</t>
  </si>
  <si>
    <t>Low</t>
  </si>
  <si>
    <t>Close</t>
  </si>
  <si>
    <t>Adj Close</t>
  </si>
  <si>
    <t>Volume</t>
  </si>
  <si>
    <t>Mean</t>
  </si>
  <si>
    <t>VAR</t>
  </si>
  <si>
    <t>STDEV</t>
  </si>
  <si>
    <t>Sharpe</t>
  </si>
  <si>
    <t>StockA</t>
  </si>
  <si>
    <t>StockB</t>
  </si>
  <si>
    <t>Covarience</t>
  </si>
  <si>
    <t>Co-relation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</si>
</sst>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4" borderId="0" xfId="0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Vs Stdev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Model!$I$6:$I$106</c:f>
              <c:numCache>
                <c:formatCode>0.00</c:formatCode>
                <c:ptCount val="101"/>
                <c:pt idx="0">
                  <c:v>0.75421005129629637</c:v>
                </c:pt>
                <c:pt idx="1">
                  <c:v>0.76407799332592585</c:v>
                </c:pt>
                <c:pt idx="2">
                  <c:v>0.77394593535555556</c:v>
                </c:pt>
                <c:pt idx="3">
                  <c:v>0.78381387738518515</c:v>
                </c:pt>
                <c:pt idx="4">
                  <c:v>0.79368181941481486</c:v>
                </c:pt>
                <c:pt idx="5">
                  <c:v>0.80354976144444434</c:v>
                </c:pt>
                <c:pt idx="6">
                  <c:v>0.81341770347407405</c:v>
                </c:pt>
                <c:pt idx="7">
                  <c:v>0.82328564550370376</c:v>
                </c:pt>
                <c:pt idx="8">
                  <c:v>0.83315358753333346</c:v>
                </c:pt>
                <c:pt idx="9">
                  <c:v>0.84302152956296295</c:v>
                </c:pt>
                <c:pt idx="10">
                  <c:v>0.85288947159259265</c:v>
                </c:pt>
                <c:pt idx="11">
                  <c:v>0.86275741362222225</c:v>
                </c:pt>
                <c:pt idx="12">
                  <c:v>0.87262535565185184</c:v>
                </c:pt>
                <c:pt idx="13">
                  <c:v>0.88249329768148144</c:v>
                </c:pt>
                <c:pt idx="14">
                  <c:v>0.89236123971111114</c:v>
                </c:pt>
                <c:pt idx="15">
                  <c:v>0.90222918174074063</c:v>
                </c:pt>
                <c:pt idx="16">
                  <c:v>0.91209712377037033</c:v>
                </c:pt>
                <c:pt idx="17">
                  <c:v>0.92196506579999993</c:v>
                </c:pt>
                <c:pt idx="18">
                  <c:v>0.93183300782962963</c:v>
                </c:pt>
                <c:pt idx="19">
                  <c:v>0.94170094985925923</c:v>
                </c:pt>
                <c:pt idx="20">
                  <c:v>0.95156889188888893</c:v>
                </c:pt>
                <c:pt idx="21">
                  <c:v>0.96143683391851853</c:v>
                </c:pt>
                <c:pt idx="22">
                  <c:v>0.97130477594814801</c:v>
                </c:pt>
                <c:pt idx="23">
                  <c:v>0.98117271797777772</c:v>
                </c:pt>
                <c:pt idx="24">
                  <c:v>0.99104066000740743</c:v>
                </c:pt>
                <c:pt idx="25">
                  <c:v>1.000908602037037</c:v>
                </c:pt>
                <c:pt idx="26">
                  <c:v>1.0107765440666665</c:v>
                </c:pt>
                <c:pt idx="27">
                  <c:v>1.0206444860962962</c:v>
                </c:pt>
                <c:pt idx="28">
                  <c:v>1.0305124281259259</c:v>
                </c:pt>
                <c:pt idx="29">
                  <c:v>1.0403803701555554</c:v>
                </c:pt>
                <c:pt idx="30">
                  <c:v>1.0502483121851851</c:v>
                </c:pt>
                <c:pt idx="31">
                  <c:v>1.0601162542148146</c:v>
                </c:pt>
                <c:pt idx="32">
                  <c:v>1.0699841962444443</c:v>
                </c:pt>
                <c:pt idx="33">
                  <c:v>1.079852138274074</c:v>
                </c:pt>
                <c:pt idx="34">
                  <c:v>1.0897200803037037</c:v>
                </c:pt>
                <c:pt idx="35">
                  <c:v>1.0995880223333332</c:v>
                </c:pt>
                <c:pt idx="36">
                  <c:v>1.1094559643629629</c:v>
                </c:pt>
                <c:pt idx="37">
                  <c:v>1.1193239063925926</c:v>
                </c:pt>
                <c:pt idx="38">
                  <c:v>1.1291918484222221</c:v>
                </c:pt>
                <c:pt idx="39">
                  <c:v>1.1390597904518518</c:v>
                </c:pt>
                <c:pt idx="40">
                  <c:v>1.1489277324814813</c:v>
                </c:pt>
                <c:pt idx="41">
                  <c:v>1.1587956745111108</c:v>
                </c:pt>
                <c:pt idx="42">
                  <c:v>1.1686636165407405</c:v>
                </c:pt>
                <c:pt idx="43">
                  <c:v>1.1785315585703702</c:v>
                </c:pt>
                <c:pt idx="44">
                  <c:v>1.1883995005999999</c:v>
                </c:pt>
                <c:pt idx="45">
                  <c:v>1.1982674426296296</c:v>
                </c:pt>
                <c:pt idx="46">
                  <c:v>1.2081353846592591</c:v>
                </c:pt>
                <c:pt idx="47">
                  <c:v>1.2180033266888888</c:v>
                </c:pt>
                <c:pt idx="48">
                  <c:v>1.2278712687185185</c:v>
                </c:pt>
                <c:pt idx="49">
                  <c:v>1.237739210748148</c:v>
                </c:pt>
                <c:pt idx="50">
                  <c:v>1.2476071527777777</c:v>
                </c:pt>
                <c:pt idx="51">
                  <c:v>1.2574750948074074</c:v>
                </c:pt>
                <c:pt idx="52">
                  <c:v>1.2673430368370369</c:v>
                </c:pt>
                <c:pt idx="53">
                  <c:v>1.2772109788666666</c:v>
                </c:pt>
                <c:pt idx="54">
                  <c:v>1.2870789208962961</c:v>
                </c:pt>
                <c:pt idx="55">
                  <c:v>1.296946862925926</c:v>
                </c:pt>
                <c:pt idx="56">
                  <c:v>1.3068148049555555</c:v>
                </c:pt>
                <c:pt idx="57">
                  <c:v>1.3166827469851841</c:v>
                </c:pt>
                <c:pt idx="58">
                  <c:v>1.3265506890148138</c:v>
                </c:pt>
                <c:pt idx="59">
                  <c:v>1.3364186310444435</c:v>
                </c:pt>
                <c:pt idx="60">
                  <c:v>1.3462865730740732</c:v>
                </c:pt>
                <c:pt idx="61">
                  <c:v>1.3561545151037027</c:v>
                </c:pt>
                <c:pt idx="62">
                  <c:v>1.3660224571333324</c:v>
                </c:pt>
                <c:pt idx="63">
                  <c:v>1.3758903991629621</c:v>
                </c:pt>
                <c:pt idx="64">
                  <c:v>1.3857583411925916</c:v>
                </c:pt>
                <c:pt idx="65">
                  <c:v>1.395626283222221</c:v>
                </c:pt>
                <c:pt idx="66">
                  <c:v>1.405494225251851</c:v>
                </c:pt>
                <c:pt idx="67">
                  <c:v>1.4153621672814807</c:v>
                </c:pt>
                <c:pt idx="68">
                  <c:v>1.4252301093111104</c:v>
                </c:pt>
                <c:pt idx="69">
                  <c:v>1.4350980513407396</c:v>
                </c:pt>
                <c:pt idx="70">
                  <c:v>1.4449659933703694</c:v>
                </c:pt>
                <c:pt idx="71">
                  <c:v>1.4548339353999991</c:v>
                </c:pt>
                <c:pt idx="72">
                  <c:v>1.4647018774296285</c:v>
                </c:pt>
                <c:pt idx="73">
                  <c:v>1.4745698194592582</c:v>
                </c:pt>
                <c:pt idx="74">
                  <c:v>1.484437761488888</c:v>
                </c:pt>
                <c:pt idx="75">
                  <c:v>1.4943057035185174</c:v>
                </c:pt>
                <c:pt idx="76">
                  <c:v>1.5041736455481469</c:v>
                </c:pt>
                <c:pt idx="77">
                  <c:v>1.5140415875777768</c:v>
                </c:pt>
                <c:pt idx="78">
                  <c:v>1.5239095296074066</c:v>
                </c:pt>
                <c:pt idx="79">
                  <c:v>1.5337774716370358</c:v>
                </c:pt>
                <c:pt idx="80">
                  <c:v>1.5436454136666657</c:v>
                </c:pt>
                <c:pt idx="81">
                  <c:v>1.5535133556962955</c:v>
                </c:pt>
                <c:pt idx="82">
                  <c:v>1.5633812977259247</c:v>
                </c:pt>
                <c:pt idx="83">
                  <c:v>1.5732492397555546</c:v>
                </c:pt>
                <c:pt idx="84">
                  <c:v>1.5831171817851841</c:v>
                </c:pt>
                <c:pt idx="85">
                  <c:v>1.5929851238148138</c:v>
                </c:pt>
                <c:pt idx="86">
                  <c:v>1.6028530658444435</c:v>
                </c:pt>
                <c:pt idx="87">
                  <c:v>1.612721007874073</c:v>
                </c:pt>
                <c:pt idx="88">
                  <c:v>1.6225889499037027</c:v>
                </c:pt>
                <c:pt idx="89">
                  <c:v>1.6324568919333322</c:v>
                </c:pt>
                <c:pt idx="90">
                  <c:v>1.6423248339629621</c:v>
                </c:pt>
                <c:pt idx="91">
                  <c:v>1.6521927759925916</c:v>
                </c:pt>
                <c:pt idx="92">
                  <c:v>1.6620607180222211</c:v>
                </c:pt>
                <c:pt idx="93">
                  <c:v>1.671928660051851</c:v>
                </c:pt>
                <c:pt idx="94">
                  <c:v>1.6817966020814803</c:v>
                </c:pt>
                <c:pt idx="95">
                  <c:v>1.69166454411111</c:v>
                </c:pt>
                <c:pt idx="96">
                  <c:v>1.7015324861407395</c:v>
                </c:pt>
                <c:pt idx="97">
                  <c:v>1.7114004281703692</c:v>
                </c:pt>
                <c:pt idx="98">
                  <c:v>1.7212683701999987</c:v>
                </c:pt>
                <c:pt idx="99">
                  <c:v>1.7311363122296286</c:v>
                </c:pt>
                <c:pt idx="100">
                  <c:v>1.741004254259259</c:v>
                </c:pt>
              </c:numCache>
            </c:numRef>
          </c:xVal>
          <c:yVal>
            <c:numRef>
              <c:f>Model!$K$6:$K$106</c:f>
              <c:numCache>
                <c:formatCode>0.00</c:formatCode>
                <c:ptCount val="101"/>
                <c:pt idx="0">
                  <c:v>1.082120464566114</c:v>
                </c:pt>
                <c:pt idx="1">
                  <c:v>1.210899015798907</c:v>
                </c:pt>
                <c:pt idx="2">
                  <c:v>1.3272408044860362</c:v>
                </c:pt>
                <c:pt idx="3">
                  <c:v>1.4341756795186285</c:v>
                </c:pt>
                <c:pt idx="4">
                  <c:v>1.5336725877294339</c:v>
                </c:pt>
                <c:pt idx="5">
                  <c:v>1.6270965960823216</c:v>
                </c:pt>
                <c:pt idx="6">
                  <c:v>1.7154401941229711</c:v>
                </c:pt>
                <c:pt idx="7">
                  <c:v>1.7994518015892051</c:v>
                </c:pt>
                <c:pt idx="8">
                  <c:v>1.8797123484386156</c:v>
                </c:pt>
                <c:pt idx="9">
                  <c:v>1.9566834796416597</c:v>
                </c:pt>
                <c:pt idx="10">
                  <c:v>2.0307392659158814</c:v>
                </c:pt>
                <c:pt idx="11">
                  <c:v>2.1021878347955854</c:v>
                </c:pt>
                <c:pt idx="12">
                  <c:v>2.1712865815899409</c:v>
                </c:pt>
                <c:pt idx="13">
                  <c:v>2.238253146099098</c:v>
                </c:pt>
                <c:pt idx="14">
                  <c:v>2.3032735123411827</c:v>
                </c:pt>
                <c:pt idx="15">
                  <c:v>2.3665081025178147</c:v>
                </c:pt>
                <c:pt idx="16">
                  <c:v>2.4280964408178782</c:v>
                </c:pt>
                <c:pt idx="17">
                  <c:v>2.4881607770685612</c:v>
                </c:pt>
                <c:pt idx="18">
                  <c:v>2.5468089404532104</c:v>
                </c:pt>
                <c:pt idx="19">
                  <c:v>2.6041366142739872</c:v>
                </c:pt>
                <c:pt idx="20">
                  <c:v>2.6602291691567412</c:v>
                </c:pt>
                <c:pt idx="21">
                  <c:v>2.7151631551459929</c:v>
                </c:pt>
                <c:pt idx="22">
                  <c:v>2.7690075272003725</c:v>
                </c:pt>
                <c:pt idx="23">
                  <c:v>2.8218246600953614</c:v>
                </c:pt>
                <c:pt idx="24">
                  <c:v>2.8736711953444289</c:v>
                </c:pt>
                <c:pt idx="25">
                  <c:v>2.9245987529201778</c:v>
                </c:pt>
                <c:pt idx="26">
                  <c:v>2.9746545332546162</c:v>
                </c:pt>
                <c:pt idx="27">
                  <c:v>3.0238818295102434</c:v>
                </c:pt>
                <c:pt idx="28">
                  <c:v>3.0723204659462522</c:v>
                </c:pt>
                <c:pt idx="29">
                  <c:v>3.1200071750081237</c:v>
                </c:pt>
                <c:pt idx="30">
                  <c:v>3.1669759232953059</c:v>
                </c:pt>
                <c:pt idx="31">
                  <c:v>3.2132581946308223</c:v>
                </c:pt>
                <c:pt idx="32">
                  <c:v>3.2588832369374807</c:v>
                </c:pt>
                <c:pt idx="33">
                  <c:v>3.303878278420997</c:v>
                </c:pt>
                <c:pt idx="34">
                  <c:v>3.3482687175990029</c:v>
                </c:pt>
                <c:pt idx="35">
                  <c:v>3.392078290942302</c:v>
                </c:pt>
                <c:pt idx="36">
                  <c:v>3.4353292212700706</c:v>
                </c:pt>
                <c:pt idx="37">
                  <c:v>3.4780423495325654</c:v>
                </c:pt>
                <c:pt idx="38">
                  <c:v>3.5202372521993439</c:v>
                </c:pt>
                <c:pt idx="39">
                  <c:v>3.5619323461292702</c:v>
                </c:pt>
                <c:pt idx="40">
                  <c:v>3.6031449825162389</c:v>
                </c:pt>
                <c:pt idx="41">
                  <c:v>3.6438915312700955</c:v>
                </c:pt>
                <c:pt idx="42">
                  <c:v>3.6841874569967126</c:v>
                </c:pt>
                <c:pt idx="43">
                  <c:v>3.7240473875773765</c:v>
                </c:pt>
                <c:pt idx="44">
                  <c:v>3.763485176209926</c:v>
                </c:pt>
                <c:pt idx="45">
                  <c:v>3.802513957657728</c:v>
                </c:pt>
                <c:pt idx="46">
                  <c:v>3.8411461993540184</c:v>
                </c:pt>
                <c:pt idx="47">
                  <c:v>3.879393747925286</c:v>
                </c:pt>
                <c:pt idx="48">
                  <c:v>3.9172678716258065</c:v>
                </c:pt>
                <c:pt idx="49">
                  <c:v>3.9547792991141435</c:v>
                </c:pt>
                <c:pt idx="50">
                  <c:v>3.9919382549498099</c:v>
                </c:pt>
                <c:pt idx="51">
                  <c:v>4.0287544921429141</c:v>
                </c:pt>
                <c:pt idx="52">
                  <c:v>4.0652373220504225</c:v>
                </c:pt>
                <c:pt idx="53">
                  <c:v>4.1013956418787094</c:v>
                </c:pt>
                <c:pt idx="54">
                  <c:v>4.1372379600225626</c:v>
                </c:pt>
                <c:pt idx="55">
                  <c:v>4.1727724194450904</c:v>
                </c:pt>
                <c:pt idx="56">
                  <c:v>4.2080068192805493</c:v>
                </c:pt>
                <c:pt idx="57">
                  <c:v>4.2429486348224374</c:v>
                </c:pt>
                <c:pt idx="58">
                  <c:v>4.2776050360419635</c:v>
                </c:pt>
                <c:pt idx="59">
                  <c:v>4.3119829047668485</c:v>
                </c:pt>
                <c:pt idx="60">
                  <c:v>4.3460888506370328</c:v>
                </c:pt>
                <c:pt idx="61">
                  <c:v>4.3799292259420701</c:v>
                </c:pt>
                <c:pt idx="62">
                  <c:v>4.4135101394345391</c:v>
                </c:pt>
                <c:pt idx="63">
                  <c:v>4.4468374692045423</c:v>
                </c:pt>
                <c:pt idx="64">
                  <c:v>4.4799168746921456</c:v>
                </c:pt>
                <c:pt idx="65">
                  <c:v>4.512753807907254</c:v>
                </c:pt>
                <c:pt idx="66">
                  <c:v>4.5453535239199381</c:v>
                </c:pt>
                <c:pt idx="67">
                  <c:v>4.5777210906783496</c:v>
                </c:pt>
                <c:pt idx="68">
                  <c:v>4.6098613982061716</c:v>
                </c:pt>
                <c:pt idx="69">
                  <c:v>4.6417791672268658</c:v>
                </c:pt>
                <c:pt idx="70">
                  <c:v>4.6734789572577844</c:v>
                </c:pt>
                <c:pt idx="71">
                  <c:v>4.704965174213438</c:v>
                </c:pt>
                <c:pt idx="72">
                  <c:v>4.7362420775538139</c:v>
                </c:pt>
                <c:pt idx="73">
                  <c:v>4.7673137870105897</c:v>
                </c:pt>
                <c:pt idx="74">
                  <c:v>4.7981842889213029</c:v>
                </c:pt>
                <c:pt idx="75">
                  <c:v>4.8288574421990553</c:v>
                </c:pt>
                <c:pt idx="76">
                  <c:v>4.8593369839630585</c:v>
                </c:pt>
                <c:pt idx="77">
                  <c:v>4.8896265348532673</c:v>
                </c:pt>
                <c:pt idx="78">
                  <c:v>4.9197296040505263</c:v>
                </c:pt>
                <c:pt idx="79">
                  <c:v>4.9496495940218965</c:v>
                </c:pt>
                <c:pt idx="80">
                  <c:v>4.9793898050093555</c:v>
                </c:pt>
                <c:pt idx="81">
                  <c:v>5.008953439278617</c:v>
                </c:pt>
                <c:pt idx="82">
                  <c:v>5.0383436051435657</c:v>
                </c:pt>
                <c:pt idx="83">
                  <c:v>5.0675633207806134</c:v>
                </c:pt>
                <c:pt idx="84">
                  <c:v>5.0966155178462325</c:v>
                </c:pt>
                <c:pt idx="85">
                  <c:v>5.1255030449099337</c:v>
                </c:pt>
                <c:pt idx="86">
                  <c:v>5.1542286707140752</c:v>
                </c:pt>
                <c:pt idx="87">
                  <c:v>5.1827950872710531</c:v>
                </c:pt>
                <c:pt idx="88">
                  <c:v>5.2112049128076832</c:v>
                </c:pt>
                <c:pt idx="89">
                  <c:v>5.2394606945658939</c:v>
                </c:pt>
                <c:pt idx="90">
                  <c:v>5.2675649114681917</c:v>
                </c:pt>
                <c:pt idx="91">
                  <c:v>5.2955199766558216</c:v>
                </c:pt>
                <c:pt idx="92">
                  <c:v>5.323328239906953</c:v>
                </c:pt>
                <c:pt idx="93">
                  <c:v>5.3509919899417557</c:v>
                </c:pt>
                <c:pt idx="94">
                  <c:v>5.3785134566207802</c:v>
                </c:pt>
                <c:pt idx="95">
                  <c:v>5.4058948130425906</c:v>
                </c:pt>
                <c:pt idx="96">
                  <c:v>5.433138177546267</c:v>
                </c:pt>
                <c:pt idx="97">
                  <c:v>5.4602456156239665</c:v>
                </c:pt>
                <c:pt idx="98">
                  <c:v>5.4872191417484624</c:v>
                </c:pt>
                <c:pt idx="99">
                  <c:v>5.5140607211202077</c:v>
                </c:pt>
                <c:pt idx="100">
                  <c:v>5.5407722713382368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4-4AB8-A541-B84C00F7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78096"/>
        <c:axId val="1486374768"/>
      </c:scatterChart>
      <c:valAx>
        <c:axId val="148637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74768"/>
        <c:crosses val="autoZero"/>
        <c:crossBetween val="midCat"/>
      </c:valAx>
      <c:valAx>
        <c:axId val="14863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Standard</a:t>
                </a:r>
                <a:r>
                  <a:rPr lang="en-IN" baseline="0"/>
                  <a:t> Deviation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7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140970</xdr:rowOff>
    </xdr:from>
    <xdr:to>
      <xdr:col>6</xdr:col>
      <xdr:colOff>114300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2068E-FAA5-3DD6-614F-0E9FF7293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selection activeCell="F109" sqref="F109"/>
    </sheetView>
  </sheetViews>
  <sheetFormatPr defaultColWidth="12.6640625" defaultRowHeight="15" customHeight="1" x14ac:dyDescent="0.25"/>
  <cols>
    <col min="1" max="26" width="14.33203125" style="5" customWidth="1"/>
    <col min="27" max="16384" width="12.6640625" style="5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8">
        <v>40544</v>
      </c>
      <c r="B2" s="1">
        <v>115.94000200000001</v>
      </c>
      <c r="C2" s="1">
        <v>119.220001</v>
      </c>
      <c r="D2" s="1">
        <v>115.480003</v>
      </c>
      <c r="E2" s="1">
        <v>117.699997</v>
      </c>
      <c r="F2" s="1">
        <v>97.554596000000004</v>
      </c>
      <c r="G2" s="1">
        <v>4401500</v>
      </c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8">
        <v>40575</v>
      </c>
      <c r="B3" s="1">
        <v>118.480003</v>
      </c>
      <c r="C3" s="1">
        <v>123.220001</v>
      </c>
      <c r="D3" s="1">
        <v>118.379997</v>
      </c>
      <c r="E3" s="1">
        <v>121.779999</v>
      </c>
      <c r="F3" s="1">
        <v>100.936302</v>
      </c>
      <c r="G3" s="1">
        <v>2761000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8">
        <v>40603</v>
      </c>
      <c r="B4" s="1">
        <v>122.279999</v>
      </c>
      <c r="C4" s="1">
        <v>122.300003</v>
      </c>
      <c r="D4" s="1">
        <v>114.639999</v>
      </c>
      <c r="E4" s="1">
        <v>121.239998</v>
      </c>
      <c r="F4" s="1">
        <v>100.488731</v>
      </c>
      <c r="G4" s="1">
        <v>3866000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8">
        <v>40634</v>
      </c>
      <c r="B5" s="1">
        <v>122.120003</v>
      </c>
      <c r="C5" s="1">
        <v>124.879997</v>
      </c>
      <c r="D5" s="1">
        <v>118.44000200000001</v>
      </c>
      <c r="E5" s="1">
        <v>124.800003</v>
      </c>
      <c r="F5" s="1">
        <v>103.90258</v>
      </c>
      <c r="G5" s="1">
        <v>2301800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8">
        <v>40664</v>
      </c>
      <c r="B6" s="1">
        <v>125.44000200000001</v>
      </c>
      <c r="C6" s="1">
        <v>125.44000200000001</v>
      </c>
      <c r="D6" s="1">
        <v>120.160004</v>
      </c>
      <c r="E6" s="1">
        <v>123.339996</v>
      </c>
      <c r="F6" s="1">
        <v>102.68703499999999</v>
      </c>
      <c r="G6" s="1">
        <v>2454700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8">
        <v>40695</v>
      </c>
      <c r="B7" s="1">
        <v>123.040001</v>
      </c>
      <c r="C7" s="1">
        <v>123.040001</v>
      </c>
      <c r="D7" s="1">
        <v>115.540001</v>
      </c>
      <c r="E7" s="1">
        <v>120.68</v>
      </c>
      <c r="F7" s="1">
        <v>100.47244999999999</v>
      </c>
      <c r="G7" s="1">
        <v>2549200</v>
      </c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8">
        <v>40725</v>
      </c>
      <c r="B8" s="1">
        <v>120.739998</v>
      </c>
      <c r="C8" s="1">
        <v>124.099998</v>
      </c>
      <c r="D8" s="1">
        <v>117.44000200000001</v>
      </c>
      <c r="E8" s="1">
        <v>118.199997</v>
      </c>
      <c r="F8" s="1">
        <v>98.885955999999993</v>
      </c>
      <c r="G8" s="1">
        <v>2976900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8">
        <v>40756</v>
      </c>
      <c r="B9" s="1">
        <v>119.779999</v>
      </c>
      <c r="C9" s="1">
        <v>119.82</v>
      </c>
      <c r="D9" s="1">
        <v>100.91999800000001</v>
      </c>
      <c r="E9" s="1">
        <v>111.68</v>
      </c>
      <c r="F9" s="1">
        <v>93.431319999999999</v>
      </c>
      <c r="G9" s="1">
        <v>9424400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8">
        <v>40787</v>
      </c>
      <c r="B10" s="1">
        <v>111.739998</v>
      </c>
      <c r="C10" s="1">
        <v>112.800003</v>
      </c>
      <c r="D10" s="1">
        <v>102.379997</v>
      </c>
      <c r="E10" s="1">
        <v>103.519997</v>
      </c>
      <c r="F10" s="1">
        <v>86.604705999999993</v>
      </c>
      <c r="G10" s="1">
        <v>4570600</v>
      </c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8">
        <v>40817</v>
      </c>
      <c r="B11" s="1">
        <v>102.82</v>
      </c>
      <c r="C11" s="1">
        <v>118.300003</v>
      </c>
      <c r="D11" s="1">
        <v>98.239998</v>
      </c>
      <c r="E11" s="1">
        <v>114.639999</v>
      </c>
      <c r="F11" s="1">
        <v>96.446670999999995</v>
      </c>
      <c r="G11" s="1">
        <v>8389800</v>
      </c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8">
        <v>40848</v>
      </c>
      <c r="B12" s="1">
        <v>111.540001</v>
      </c>
      <c r="C12" s="1">
        <v>117.019997</v>
      </c>
      <c r="D12" s="1">
        <v>106.300003</v>
      </c>
      <c r="E12" s="1">
        <v>114.300003</v>
      </c>
      <c r="F12" s="1">
        <v>96.160645000000002</v>
      </c>
      <c r="G12" s="1">
        <v>5038200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8">
        <v>40878</v>
      </c>
      <c r="B13" s="1">
        <v>114.139999</v>
      </c>
      <c r="C13" s="1">
        <v>118.160004</v>
      </c>
      <c r="D13" s="1">
        <v>110.44000200000001</v>
      </c>
      <c r="E13" s="1">
        <v>114.900002</v>
      </c>
      <c r="F13" s="1">
        <v>96.665436</v>
      </c>
      <c r="G13" s="1">
        <v>7915500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8">
        <v>40909</v>
      </c>
      <c r="B14" s="1">
        <v>116.900002</v>
      </c>
      <c r="C14" s="1">
        <v>122</v>
      </c>
      <c r="D14" s="1">
        <v>115.68</v>
      </c>
      <c r="E14" s="1">
        <v>120.040001</v>
      </c>
      <c r="F14" s="1">
        <v>101.59375</v>
      </c>
      <c r="G14" s="1">
        <v>4406100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8">
        <v>40940</v>
      </c>
      <c r="B15" s="1">
        <v>121</v>
      </c>
      <c r="C15" s="1">
        <v>126.400002</v>
      </c>
      <c r="D15" s="1">
        <v>120.860001</v>
      </c>
      <c r="E15" s="1">
        <v>125.18</v>
      </c>
      <c r="F15" s="1">
        <v>105.943909</v>
      </c>
      <c r="G15" s="1">
        <v>5165600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8">
        <v>40969</v>
      </c>
      <c r="B16" s="1">
        <v>125.639999</v>
      </c>
      <c r="C16" s="1">
        <v>129.83999600000001</v>
      </c>
      <c r="D16" s="1">
        <v>122.900002</v>
      </c>
      <c r="E16" s="1">
        <v>128.740005</v>
      </c>
      <c r="F16" s="1">
        <v>108.95684799999999</v>
      </c>
      <c r="G16" s="1">
        <v>10064500</v>
      </c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8">
        <v>41000</v>
      </c>
      <c r="B17" s="1">
        <v>128.740005</v>
      </c>
      <c r="C17" s="1">
        <v>130.11999499999999</v>
      </c>
      <c r="D17" s="1">
        <v>124.220001</v>
      </c>
      <c r="E17" s="1">
        <v>127.91999800000001</v>
      </c>
      <c r="F17" s="1">
        <v>108.74575</v>
      </c>
      <c r="G17" s="1">
        <v>9620100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8">
        <v>41030</v>
      </c>
      <c r="B18" s="1">
        <v>127.959999</v>
      </c>
      <c r="C18" s="1">
        <v>129.60000600000001</v>
      </c>
      <c r="D18" s="1">
        <v>118.55999799999999</v>
      </c>
      <c r="E18" s="1">
        <v>120.239998</v>
      </c>
      <c r="F18" s="1">
        <v>102.216904</v>
      </c>
      <c r="G18" s="1">
        <v>10442700</v>
      </c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8">
        <v>41061</v>
      </c>
      <c r="B19" s="1">
        <v>118.339996</v>
      </c>
      <c r="C19" s="1">
        <v>125.300003</v>
      </c>
      <c r="D19" s="1">
        <v>116.339996</v>
      </c>
      <c r="E19" s="1">
        <v>124.55999799999999</v>
      </c>
      <c r="F19" s="1">
        <v>105.889374</v>
      </c>
      <c r="G19" s="1">
        <v>7559400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8">
        <v>41091</v>
      </c>
      <c r="B20" s="1">
        <v>124.900002</v>
      </c>
      <c r="C20" s="1">
        <v>127.459999</v>
      </c>
      <c r="D20" s="1">
        <v>121.32</v>
      </c>
      <c r="E20" s="1">
        <v>126.05999799999999</v>
      </c>
      <c r="F20" s="1">
        <v>107.72623400000001</v>
      </c>
      <c r="G20" s="1">
        <v>8482500</v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8">
        <v>41122</v>
      </c>
      <c r="B21" s="1">
        <v>126.879997</v>
      </c>
      <c r="C21" s="1">
        <v>130.94000199999999</v>
      </c>
      <c r="D21" s="1">
        <v>124.08000199999999</v>
      </c>
      <c r="E21" s="1">
        <v>129.220001</v>
      </c>
      <c r="F21" s="1">
        <v>110.426682</v>
      </c>
      <c r="G21" s="1">
        <v>8237400</v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8">
        <v>41153</v>
      </c>
      <c r="B22" s="1">
        <v>129.13999899999999</v>
      </c>
      <c r="C22" s="1">
        <v>135.58000200000001</v>
      </c>
      <c r="D22" s="1">
        <v>128.240005</v>
      </c>
      <c r="E22" s="1">
        <v>131.83999600000001</v>
      </c>
      <c r="F22" s="1">
        <v>112.665634</v>
      </c>
      <c r="G22" s="1">
        <v>8056700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8">
        <v>41183</v>
      </c>
      <c r="B23" s="1">
        <v>132.300003</v>
      </c>
      <c r="C23" s="1">
        <v>134.720001</v>
      </c>
      <c r="D23" s="1">
        <v>128.53999300000001</v>
      </c>
      <c r="E23" s="1">
        <v>129.259995</v>
      </c>
      <c r="F23" s="1">
        <v>111.028336</v>
      </c>
      <c r="G23" s="1">
        <v>7821100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8">
        <v>41214</v>
      </c>
      <c r="B24" s="1">
        <v>129.720001</v>
      </c>
      <c r="C24" s="1">
        <v>131.58000200000001</v>
      </c>
      <c r="D24" s="1">
        <v>123.379997</v>
      </c>
      <c r="E24" s="1">
        <v>130</v>
      </c>
      <c r="F24" s="1">
        <v>111.663948</v>
      </c>
      <c r="G24" s="1">
        <v>9390500</v>
      </c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8">
        <v>41244</v>
      </c>
      <c r="B25" s="1">
        <v>130.740005</v>
      </c>
      <c r="C25" s="1">
        <v>133.320007</v>
      </c>
      <c r="D25" s="1">
        <v>127.800003</v>
      </c>
      <c r="E25" s="1">
        <v>130.38000500000001</v>
      </c>
      <c r="F25" s="1">
        <v>111.990364</v>
      </c>
      <c r="G25" s="1">
        <v>11729500</v>
      </c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8">
        <v>41275</v>
      </c>
      <c r="B26" s="1">
        <v>132.94000199999999</v>
      </c>
      <c r="C26" s="1">
        <v>138.199997</v>
      </c>
      <c r="D26" s="1">
        <v>132.55999800000001</v>
      </c>
      <c r="E26" s="1">
        <v>137.11999499999999</v>
      </c>
      <c r="F26" s="1">
        <v>118.62649500000001</v>
      </c>
      <c r="G26" s="1">
        <v>18928600</v>
      </c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8">
        <v>41306</v>
      </c>
      <c r="B27" s="1">
        <v>137.979996</v>
      </c>
      <c r="C27" s="1">
        <v>140.36000100000001</v>
      </c>
      <c r="D27" s="1">
        <v>136.220001</v>
      </c>
      <c r="E27" s="1">
        <v>138.94000199999999</v>
      </c>
      <c r="F27" s="1">
        <v>120.20105</v>
      </c>
      <c r="G27" s="1">
        <v>16918800</v>
      </c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8">
        <v>41334</v>
      </c>
      <c r="B28" s="1">
        <v>138.320007</v>
      </c>
      <c r="C28" s="1">
        <v>143.61999499999999</v>
      </c>
      <c r="D28" s="1">
        <v>137.740005</v>
      </c>
      <c r="E28" s="1">
        <v>143.279999</v>
      </c>
      <c r="F28" s="1">
        <v>123.95571099999999</v>
      </c>
      <c r="G28" s="1">
        <v>14609000</v>
      </c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>
        <v>41365</v>
      </c>
      <c r="B29" s="1">
        <v>143.39999399999999</v>
      </c>
      <c r="C29" s="1">
        <v>146.279999</v>
      </c>
      <c r="D29" s="1">
        <v>140.58000200000001</v>
      </c>
      <c r="E29" s="1">
        <v>146.279999</v>
      </c>
      <c r="F29" s="1">
        <v>127.15097799999999</v>
      </c>
      <c r="G29" s="1">
        <v>18848400</v>
      </c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">
        <v>41395</v>
      </c>
      <c r="B30" s="1">
        <v>145.91999799999999</v>
      </c>
      <c r="C30" s="1">
        <v>154.86000100000001</v>
      </c>
      <c r="D30" s="1">
        <v>144.779999</v>
      </c>
      <c r="E30" s="1">
        <v>149.679993</v>
      </c>
      <c r="F30" s="1">
        <v>130.106323</v>
      </c>
      <c r="G30" s="1">
        <v>14065600</v>
      </c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8">
        <v>41426</v>
      </c>
      <c r="B31" s="1">
        <v>150.05999800000001</v>
      </c>
      <c r="C31" s="1">
        <v>152</v>
      </c>
      <c r="D31" s="1">
        <v>142.66000399999999</v>
      </c>
      <c r="E31" s="1">
        <v>146.679993</v>
      </c>
      <c r="F31" s="1">
        <v>127.498665</v>
      </c>
      <c r="G31" s="1">
        <v>26008800</v>
      </c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8">
        <v>41456</v>
      </c>
      <c r="B32" s="1">
        <v>147.740005</v>
      </c>
      <c r="C32" s="1">
        <v>155.61999499999999</v>
      </c>
      <c r="D32" s="1">
        <v>146.759995</v>
      </c>
      <c r="E32" s="1">
        <v>154.46000699999999</v>
      </c>
      <c r="F32" s="1">
        <v>134.94152800000001</v>
      </c>
      <c r="G32" s="1">
        <v>16691300</v>
      </c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">
        <v>41487</v>
      </c>
      <c r="B33" s="1">
        <v>155.679993</v>
      </c>
      <c r="C33" s="1">
        <v>156.61999499999999</v>
      </c>
      <c r="D33" s="1">
        <v>149.33999600000001</v>
      </c>
      <c r="E33" s="1">
        <v>149.699997</v>
      </c>
      <c r="F33" s="1">
        <v>130.78303500000001</v>
      </c>
      <c r="G33" s="1">
        <v>14859500</v>
      </c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">
        <v>41518</v>
      </c>
      <c r="B34" s="1">
        <v>151.320007</v>
      </c>
      <c r="C34" s="1">
        <v>159.03999300000001</v>
      </c>
      <c r="D34" s="1">
        <v>149.94000199999999</v>
      </c>
      <c r="E34" s="1">
        <v>154</v>
      </c>
      <c r="F34" s="1">
        <v>134.539658</v>
      </c>
      <c r="G34" s="1">
        <v>23482300</v>
      </c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8">
        <v>41548</v>
      </c>
      <c r="B35" s="1">
        <v>154.03999300000001</v>
      </c>
      <c r="C35" s="1">
        <v>162.61999499999999</v>
      </c>
      <c r="D35" s="1">
        <v>150.720001</v>
      </c>
      <c r="E35" s="1">
        <v>160.88000500000001</v>
      </c>
      <c r="F35" s="1">
        <v>141.25692699999999</v>
      </c>
      <c r="G35" s="1">
        <v>33454000</v>
      </c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8">
        <v>41579</v>
      </c>
      <c r="B36" s="1">
        <v>161.279999</v>
      </c>
      <c r="C36" s="1">
        <v>166.509995</v>
      </c>
      <c r="D36" s="1">
        <v>160.10000600000001</v>
      </c>
      <c r="E36" s="1">
        <v>165.699997</v>
      </c>
      <c r="F36" s="1">
        <v>145.48904400000001</v>
      </c>
      <c r="G36" s="1">
        <v>26113000</v>
      </c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8">
        <v>41609</v>
      </c>
      <c r="B37" s="1">
        <v>165.949997</v>
      </c>
      <c r="C37" s="1">
        <v>169.229996</v>
      </c>
      <c r="D37" s="1">
        <v>162.009995</v>
      </c>
      <c r="E37" s="1">
        <v>169.14999399999999</v>
      </c>
      <c r="F37" s="1">
        <v>148.51823400000001</v>
      </c>
      <c r="G37" s="1">
        <v>31082700</v>
      </c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8">
        <v>41640</v>
      </c>
      <c r="B38" s="1">
        <v>168.529999</v>
      </c>
      <c r="C38" s="1">
        <v>169.429993</v>
      </c>
      <c r="D38" s="1">
        <v>162.070007</v>
      </c>
      <c r="E38" s="1">
        <v>163.179993</v>
      </c>
      <c r="F38" s="1">
        <v>144.055725</v>
      </c>
      <c r="G38" s="1">
        <v>29636000</v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8">
        <v>41671</v>
      </c>
      <c r="B39" s="1">
        <v>163.020004</v>
      </c>
      <c r="C39" s="1">
        <v>171.470001</v>
      </c>
      <c r="D39" s="1">
        <v>159.179993</v>
      </c>
      <c r="E39" s="1">
        <v>170.63000500000001</v>
      </c>
      <c r="F39" s="1">
        <v>150.632645</v>
      </c>
      <c r="G39" s="1">
        <v>24164200</v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8">
        <v>41699</v>
      </c>
      <c r="B40" s="1">
        <v>169.19000199999999</v>
      </c>
      <c r="C40" s="1">
        <v>173.19000199999999</v>
      </c>
      <c r="D40" s="1">
        <v>168.38000500000001</v>
      </c>
      <c r="E40" s="1">
        <v>171.35000600000001</v>
      </c>
      <c r="F40" s="1">
        <v>151.26821899999999</v>
      </c>
      <c r="G40" s="1">
        <v>24621000</v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8">
        <v>41730</v>
      </c>
      <c r="B41" s="1">
        <v>171.86999499999999</v>
      </c>
      <c r="C41" s="1">
        <v>173.820007</v>
      </c>
      <c r="D41" s="1">
        <v>166.11000100000001</v>
      </c>
      <c r="E41" s="1">
        <v>172.58999600000001</v>
      </c>
      <c r="F41" s="1">
        <v>153.058502</v>
      </c>
      <c r="G41" s="1">
        <v>27491700</v>
      </c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8">
        <v>41760</v>
      </c>
      <c r="B42" s="1">
        <v>172.5</v>
      </c>
      <c r="C42" s="1">
        <v>176.69000199999999</v>
      </c>
      <c r="D42" s="1">
        <v>170.44000199999999</v>
      </c>
      <c r="E42" s="1">
        <v>176.550003</v>
      </c>
      <c r="F42" s="1">
        <v>156.570404</v>
      </c>
      <c r="G42" s="1">
        <v>20604100</v>
      </c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8">
        <v>41791</v>
      </c>
      <c r="B43" s="1">
        <v>176.83000200000001</v>
      </c>
      <c r="C43" s="1">
        <v>180.570007</v>
      </c>
      <c r="D43" s="1">
        <v>175.94000199999999</v>
      </c>
      <c r="E43" s="1">
        <v>179.429993</v>
      </c>
      <c r="F43" s="1">
        <v>159.124405</v>
      </c>
      <c r="G43" s="1">
        <v>19356700</v>
      </c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8">
        <v>41821</v>
      </c>
      <c r="B44" s="1">
        <v>179.88000500000001</v>
      </c>
      <c r="C44" s="1">
        <v>182.5</v>
      </c>
      <c r="D44" s="1">
        <v>176.96000699999999</v>
      </c>
      <c r="E44" s="1">
        <v>176.96000699999999</v>
      </c>
      <c r="F44" s="1">
        <v>157.64070100000001</v>
      </c>
      <c r="G44" s="1">
        <v>18901400</v>
      </c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8">
        <v>41852</v>
      </c>
      <c r="B45" s="1">
        <v>176.520004</v>
      </c>
      <c r="C45" s="1">
        <v>184.16999799999999</v>
      </c>
      <c r="D45" s="1">
        <v>174.699997</v>
      </c>
      <c r="E45" s="1">
        <v>183.990005</v>
      </c>
      <c r="F45" s="1">
        <v>163.903198</v>
      </c>
      <c r="G45" s="1">
        <v>23864300</v>
      </c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8">
        <v>41883</v>
      </c>
      <c r="B46" s="1">
        <v>184.300003</v>
      </c>
      <c r="C46" s="1">
        <v>185.83999600000001</v>
      </c>
      <c r="D46" s="1">
        <v>179.770004</v>
      </c>
      <c r="E46" s="1">
        <v>180.58999600000001</v>
      </c>
      <c r="F46" s="1">
        <v>160.87439000000001</v>
      </c>
      <c r="G46" s="1">
        <v>17064700</v>
      </c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">
        <v>41913</v>
      </c>
      <c r="B47" s="1">
        <v>180.33999600000001</v>
      </c>
      <c r="C47" s="1">
        <v>185.050003</v>
      </c>
      <c r="D47" s="1">
        <v>166.85000600000001</v>
      </c>
      <c r="E47" s="1">
        <v>184.929993</v>
      </c>
      <c r="F47" s="1">
        <v>165.52494799999999</v>
      </c>
      <c r="G47" s="1">
        <v>47152300</v>
      </c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">
        <v>41944</v>
      </c>
      <c r="B48" s="1">
        <v>185.199997</v>
      </c>
      <c r="C48" s="1">
        <v>190.63000500000001</v>
      </c>
      <c r="D48" s="1">
        <v>183.449997</v>
      </c>
      <c r="E48" s="1">
        <v>190.029999</v>
      </c>
      <c r="F48" s="1">
        <v>170.089752</v>
      </c>
      <c r="G48" s="1">
        <v>27698100</v>
      </c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8">
        <v>41974</v>
      </c>
      <c r="B49" s="1">
        <v>189.28999300000001</v>
      </c>
      <c r="C49" s="1">
        <v>191.63000500000001</v>
      </c>
      <c r="D49" s="1">
        <v>181.44000199999999</v>
      </c>
      <c r="E49" s="1">
        <v>188.39999399999999</v>
      </c>
      <c r="F49" s="1">
        <v>168.63082900000001</v>
      </c>
      <c r="G49" s="1">
        <v>49040300</v>
      </c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8">
        <v>42005</v>
      </c>
      <c r="B50" s="1">
        <v>189.28999300000001</v>
      </c>
      <c r="C50" s="1">
        <v>189.720001</v>
      </c>
      <c r="D50" s="1">
        <v>182.08999600000001</v>
      </c>
      <c r="E50" s="1">
        <v>182.990005</v>
      </c>
      <c r="F50" s="1">
        <v>164.70107999999999</v>
      </c>
      <c r="G50" s="1">
        <v>51629600</v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8">
        <v>42036</v>
      </c>
      <c r="B51" s="1">
        <v>183.5</v>
      </c>
      <c r="C51" s="1">
        <v>194.64999399999999</v>
      </c>
      <c r="D51" s="1">
        <v>181.470001</v>
      </c>
      <c r="E51" s="1">
        <v>193.199997</v>
      </c>
      <c r="F51" s="1">
        <v>173.890625</v>
      </c>
      <c r="G51" s="1">
        <v>30737100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">
        <v>42064</v>
      </c>
      <c r="B52" s="1">
        <v>193.30999800000001</v>
      </c>
      <c r="C52" s="1">
        <v>194.470001</v>
      </c>
      <c r="D52" s="1">
        <v>187.14999399999999</v>
      </c>
      <c r="E52" s="1">
        <v>189.199997</v>
      </c>
      <c r="F52" s="1">
        <v>170.29037500000001</v>
      </c>
      <c r="G52" s="1">
        <v>35632400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8">
        <v>42095</v>
      </c>
      <c r="B53" s="1">
        <v>189.16999799999999</v>
      </c>
      <c r="C53" s="1">
        <v>194.740005</v>
      </c>
      <c r="D53" s="1">
        <v>187.470001</v>
      </c>
      <c r="E53" s="1">
        <v>191.10000600000001</v>
      </c>
      <c r="F53" s="1">
        <v>172.878052</v>
      </c>
      <c r="G53" s="1">
        <v>30252000</v>
      </c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8">
        <v>42125</v>
      </c>
      <c r="B54" s="1">
        <v>191.96000699999999</v>
      </c>
      <c r="C54" s="1">
        <v>195.949997</v>
      </c>
      <c r="D54" s="1">
        <v>189.529999</v>
      </c>
      <c r="E54" s="1">
        <v>193.490005</v>
      </c>
      <c r="F54" s="1">
        <v>175.040176</v>
      </c>
      <c r="G54" s="1">
        <v>25759100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8">
        <v>42156</v>
      </c>
      <c r="B55" s="1">
        <v>194.229996</v>
      </c>
      <c r="C55" s="1">
        <v>195.529999</v>
      </c>
      <c r="D55" s="1">
        <v>188.240005</v>
      </c>
      <c r="E55" s="1">
        <v>188.83999600000001</v>
      </c>
      <c r="F55" s="1">
        <v>170.833527</v>
      </c>
      <c r="G55" s="1">
        <v>32509600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8">
        <v>42186</v>
      </c>
      <c r="B56" s="1">
        <v>190.64999399999999</v>
      </c>
      <c r="C56" s="1">
        <v>195.46000699999999</v>
      </c>
      <c r="D56" s="1">
        <v>187.19000199999999</v>
      </c>
      <c r="E56" s="1">
        <v>192.949997</v>
      </c>
      <c r="F56" s="1">
        <v>175.36762999999999</v>
      </c>
      <c r="G56" s="1">
        <v>35084700</v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8">
        <v>42217</v>
      </c>
      <c r="B57" s="1">
        <v>193</v>
      </c>
      <c r="C57" s="1">
        <v>193.75</v>
      </c>
      <c r="D57" s="1">
        <v>168.08000200000001</v>
      </c>
      <c r="E57" s="1">
        <v>181.11000100000001</v>
      </c>
      <c r="F57" s="1">
        <v>164.60656700000001</v>
      </c>
      <c r="G57" s="1">
        <v>75872400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8">
        <v>42248</v>
      </c>
      <c r="B58" s="1">
        <v>177.11000100000001</v>
      </c>
      <c r="C58" s="1">
        <v>185.990005</v>
      </c>
      <c r="D58" s="1">
        <v>171.36000100000001</v>
      </c>
      <c r="E58" s="1">
        <v>175.71000699999999</v>
      </c>
      <c r="F58" s="1">
        <v>159.69863900000001</v>
      </c>
      <c r="G58" s="1">
        <v>57666300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8">
        <v>42278</v>
      </c>
      <c r="B59" s="1">
        <v>175.970001</v>
      </c>
      <c r="C59" s="1">
        <v>192</v>
      </c>
      <c r="D59" s="1">
        <v>173.35000600000001</v>
      </c>
      <c r="E59" s="1">
        <v>190.55999800000001</v>
      </c>
      <c r="F59" s="1">
        <v>174.116623</v>
      </c>
      <c r="G59" s="1">
        <v>38175300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8">
        <v>42309</v>
      </c>
      <c r="B60" s="1">
        <v>190.979996</v>
      </c>
      <c r="C60" s="1">
        <v>194.05999800000001</v>
      </c>
      <c r="D60" s="1">
        <v>185.36000100000001</v>
      </c>
      <c r="E60" s="1">
        <v>191.36999499999999</v>
      </c>
      <c r="F60" s="1">
        <v>174.85675000000001</v>
      </c>
      <c r="G60" s="1">
        <v>38629500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8">
        <v>42339</v>
      </c>
      <c r="B61" s="1">
        <v>192.050003</v>
      </c>
      <c r="C61" s="1">
        <v>193.449997</v>
      </c>
      <c r="D61" s="1">
        <v>183.30999800000001</v>
      </c>
      <c r="E61" s="1">
        <v>186.929993</v>
      </c>
      <c r="F61" s="1">
        <v>170.799789</v>
      </c>
      <c r="G61" s="1">
        <v>62486000</v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8">
        <v>42370</v>
      </c>
      <c r="B62" s="1">
        <v>183.770004</v>
      </c>
      <c r="C62" s="1">
        <v>185.11999499999999</v>
      </c>
      <c r="D62" s="1">
        <v>165.96000699999999</v>
      </c>
      <c r="E62" s="1">
        <v>177.75</v>
      </c>
      <c r="F62" s="1">
        <v>163.379501</v>
      </c>
      <c r="G62" s="1">
        <v>82617200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8">
        <v>42401</v>
      </c>
      <c r="B63" s="1">
        <v>176.61000100000001</v>
      </c>
      <c r="C63" s="1">
        <v>180.36000100000001</v>
      </c>
      <c r="D63" s="1">
        <v>166.050003</v>
      </c>
      <c r="E63" s="1">
        <v>177.38000500000001</v>
      </c>
      <c r="F63" s="1">
        <v>163.03938299999999</v>
      </c>
      <c r="G63" s="1">
        <v>54708700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8">
        <v>42430</v>
      </c>
      <c r="B64" s="1">
        <v>178.83999600000001</v>
      </c>
      <c r="C64" s="1">
        <v>189.720001</v>
      </c>
      <c r="D64" s="1">
        <v>178.33000200000001</v>
      </c>
      <c r="E64" s="1">
        <v>188.55999800000001</v>
      </c>
      <c r="F64" s="1">
        <v>173.31552099999999</v>
      </c>
      <c r="G64" s="1">
        <v>50007300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8">
        <v>42461</v>
      </c>
      <c r="B65" s="1">
        <v>187.39999399999999</v>
      </c>
      <c r="C65" s="1">
        <v>193.429993</v>
      </c>
      <c r="D65" s="1">
        <v>186.259995</v>
      </c>
      <c r="E65" s="1">
        <v>189.220001</v>
      </c>
      <c r="F65" s="1">
        <v>174.85562100000001</v>
      </c>
      <c r="G65" s="1">
        <v>42415400</v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8">
        <v>42491</v>
      </c>
      <c r="B66" s="1">
        <v>189.80999800000001</v>
      </c>
      <c r="C66" s="1">
        <v>193.270004</v>
      </c>
      <c r="D66" s="1">
        <v>185.970001</v>
      </c>
      <c r="E66" s="1">
        <v>192.53999300000001</v>
      </c>
      <c r="F66" s="1">
        <v>177.92358400000001</v>
      </c>
      <c r="G66" s="1">
        <v>38163000</v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8">
        <v>42522</v>
      </c>
      <c r="B67" s="1">
        <v>191.88000500000001</v>
      </c>
      <c r="C67" s="1">
        <v>194.949997</v>
      </c>
      <c r="D67" s="1">
        <v>182.270004</v>
      </c>
      <c r="E67" s="1">
        <v>192.199997</v>
      </c>
      <c r="F67" s="1">
        <v>177.60938999999999</v>
      </c>
      <c r="G67" s="1">
        <v>61825000</v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8">
        <v>42552</v>
      </c>
      <c r="B68" s="1">
        <v>192.08999600000001</v>
      </c>
      <c r="C68" s="1">
        <v>199.60000600000001</v>
      </c>
      <c r="D68" s="1">
        <v>189.970001</v>
      </c>
      <c r="E68" s="1">
        <v>199.279999</v>
      </c>
      <c r="F68" s="1">
        <v>185.07221999999999</v>
      </c>
      <c r="G68" s="1">
        <v>41945100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8">
        <v>42583</v>
      </c>
      <c r="B69" s="1">
        <v>199.33000200000001</v>
      </c>
      <c r="C69" s="1">
        <v>201.509995</v>
      </c>
      <c r="D69" s="1">
        <v>196.88000500000001</v>
      </c>
      <c r="E69" s="1">
        <v>199.520004</v>
      </c>
      <c r="F69" s="1">
        <v>185.29510500000001</v>
      </c>
      <c r="G69" s="1">
        <v>43949700</v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8">
        <v>42614</v>
      </c>
      <c r="B70" s="1">
        <v>199.5</v>
      </c>
      <c r="C70" s="1">
        <v>201.14999399999999</v>
      </c>
      <c r="D70" s="1">
        <v>194.11999499999999</v>
      </c>
      <c r="E70" s="1">
        <v>198.69000199999999</v>
      </c>
      <c r="F70" s="1">
        <v>184.524261</v>
      </c>
      <c r="G70" s="1">
        <v>44978100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8">
        <v>42644</v>
      </c>
      <c r="B71" s="1">
        <v>198.179993</v>
      </c>
      <c r="C71" s="1">
        <v>198.949997</v>
      </c>
      <c r="D71" s="1">
        <v>193.91999799999999</v>
      </c>
      <c r="E71" s="1">
        <v>195.13000500000001</v>
      </c>
      <c r="F71" s="1">
        <v>182.02792400000001</v>
      </c>
      <c r="G71" s="1">
        <v>33929400</v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8">
        <v>42675</v>
      </c>
      <c r="B72" s="1">
        <v>195.520004</v>
      </c>
      <c r="C72" s="1">
        <v>203.69000199999999</v>
      </c>
      <c r="D72" s="1">
        <v>191.320007</v>
      </c>
      <c r="E72" s="1">
        <v>202.39999399999999</v>
      </c>
      <c r="F72" s="1">
        <v>188.809753</v>
      </c>
      <c r="G72" s="1">
        <v>52732400</v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8">
        <v>42705</v>
      </c>
      <c r="B73" s="1">
        <v>202.679993</v>
      </c>
      <c r="C73" s="1">
        <v>209.699997</v>
      </c>
      <c r="D73" s="1">
        <v>201.240005</v>
      </c>
      <c r="E73" s="1">
        <v>205.30999800000001</v>
      </c>
      <c r="F73" s="1">
        <v>191.524384</v>
      </c>
      <c r="G73" s="1">
        <v>52301600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8">
        <v>42736</v>
      </c>
      <c r="B74" s="1">
        <v>206.679993</v>
      </c>
      <c r="C74" s="1">
        <v>210.89999399999999</v>
      </c>
      <c r="D74" s="1">
        <v>205.55999800000001</v>
      </c>
      <c r="E74" s="1">
        <v>208.970001</v>
      </c>
      <c r="F74" s="1">
        <v>196.15748600000001</v>
      </c>
      <c r="G74" s="1">
        <v>57281100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8">
        <v>42767</v>
      </c>
      <c r="B75" s="1">
        <v>209.61999499999999</v>
      </c>
      <c r="C75" s="1">
        <v>217.89999399999999</v>
      </c>
      <c r="D75" s="1">
        <v>208.229996</v>
      </c>
      <c r="E75" s="1">
        <v>217.070007</v>
      </c>
      <c r="F75" s="1">
        <v>203.76084900000001</v>
      </c>
      <c r="G75" s="1">
        <v>35460000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8">
        <v>42795</v>
      </c>
      <c r="B76" s="1">
        <v>218.89999399999999</v>
      </c>
      <c r="C76" s="1">
        <v>220.66000399999999</v>
      </c>
      <c r="D76" s="1">
        <v>212.61999499999999</v>
      </c>
      <c r="E76" s="1">
        <v>216.35000600000001</v>
      </c>
      <c r="F76" s="1">
        <v>203.08500699999999</v>
      </c>
      <c r="G76" s="1">
        <v>47641500</v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8">
        <v>42826</v>
      </c>
      <c r="B77" s="1">
        <v>216.509995</v>
      </c>
      <c r="C77" s="1">
        <v>219.89999399999999</v>
      </c>
      <c r="D77" s="1">
        <v>213.470001</v>
      </c>
      <c r="E77" s="1">
        <v>218.60000600000001</v>
      </c>
      <c r="F77" s="1">
        <v>206.15141299999999</v>
      </c>
      <c r="G77" s="1">
        <v>39168600</v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8">
        <v>42856</v>
      </c>
      <c r="B78" s="1">
        <v>219.16000399999999</v>
      </c>
      <c r="C78" s="1">
        <v>222.240005</v>
      </c>
      <c r="D78" s="1">
        <v>216.13000500000001</v>
      </c>
      <c r="E78" s="1">
        <v>221.66999799999999</v>
      </c>
      <c r="F78" s="1">
        <v>209.04655500000001</v>
      </c>
      <c r="G78" s="1">
        <v>40652300</v>
      </c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8">
        <v>42887</v>
      </c>
      <c r="B79" s="1">
        <v>222.13999899999999</v>
      </c>
      <c r="C79" s="1">
        <v>225.770004</v>
      </c>
      <c r="D79" s="1">
        <v>220.41999799999999</v>
      </c>
      <c r="E79" s="1">
        <v>222.05999800000001</v>
      </c>
      <c r="F79" s="1">
        <v>209.414368</v>
      </c>
      <c r="G79" s="1">
        <v>43549300</v>
      </c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8">
        <v>42917</v>
      </c>
      <c r="B80" s="1">
        <v>223.08999600000001</v>
      </c>
      <c r="C80" s="1">
        <v>227.779999</v>
      </c>
      <c r="D80" s="1">
        <v>220.720001</v>
      </c>
      <c r="E80" s="1">
        <v>226.63999899999999</v>
      </c>
      <c r="F80" s="1">
        <v>214.70161400000001</v>
      </c>
      <c r="G80" s="1">
        <v>37712000</v>
      </c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8">
        <v>42948</v>
      </c>
      <c r="B81" s="1">
        <v>227.300003</v>
      </c>
      <c r="C81" s="1">
        <v>228.61999499999999</v>
      </c>
      <c r="D81" s="1">
        <v>222.11999499999999</v>
      </c>
      <c r="E81" s="1">
        <v>227.300003</v>
      </c>
      <c r="F81" s="1">
        <v>215.32685900000001</v>
      </c>
      <c r="G81" s="1">
        <v>37622400</v>
      </c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8">
        <v>42979</v>
      </c>
      <c r="B82" s="1">
        <v>227.759995</v>
      </c>
      <c r="C82" s="1">
        <v>230.89999399999999</v>
      </c>
      <c r="D82" s="1">
        <v>224.979996</v>
      </c>
      <c r="E82" s="1">
        <v>230.759995</v>
      </c>
      <c r="F82" s="1">
        <v>218.604614</v>
      </c>
      <c r="G82" s="1">
        <v>33381500</v>
      </c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8">
        <v>43009</v>
      </c>
      <c r="B83" s="1">
        <v>231</v>
      </c>
      <c r="C83" s="1">
        <v>236.88000500000001</v>
      </c>
      <c r="D83" s="1">
        <v>230.91000399999999</v>
      </c>
      <c r="E83" s="1">
        <v>236.13000500000001</v>
      </c>
      <c r="F83" s="1">
        <v>224.83750900000001</v>
      </c>
      <c r="G83" s="1">
        <v>33049800</v>
      </c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8">
        <v>43040</v>
      </c>
      <c r="B84" s="1">
        <v>237.029999</v>
      </c>
      <c r="C84" s="1">
        <v>244.39999399999999</v>
      </c>
      <c r="D84" s="1">
        <v>234.820007</v>
      </c>
      <c r="E84" s="1">
        <v>243.35000600000001</v>
      </c>
      <c r="F84" s="1">
        <v>231.71220400000001</v>
      </c>
      <c r="G84" s="1">
        <v>43311300</v>
      </c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8">
        <v>43070</v>
      </c>
      <c r="B85" s="1">
        <v>243.25</v>
      </c>
      <c r="C85" s="1">
        <v>248.009995</v>
      </c>
      <c r="D85" s="1">
        <v>239.520004</v>
      </c>
      <c r="E85" s="1">
        <v>245.28999300000001</v>
      </c>
      <c r="F85" s="1">
        <v>233.55941799999999</v>
      </c>
      <c r="G85" s="1">
        <v>44190300</v>
      </c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8">
        <v>43101</v>
      </c>
      <c r="B86" s="1">
        <v>246.14999399999999</v>
      </c>
      <c r="C86" s="1">
        <v>263.36999500000002</v>
      </c>
      <c r="D86" s="1">
        <v>245.740005</v>
      </c>
      <c r="E86" s="1">
        <v>258.98998999999998</v>
      </c>
      <c r="F86" s="1">
        <v>247.79199199999999</v>
      </c>
      <c r="G86" s="1">
        <v>63544700</v>
      </c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8">
        <v>43132</v>
      </c>
      <c r="B87" s="1">
        <v>258.290009</v>
      </c>
      <c r="C87" s="1">
        <v>260.11999500000002</v>
      </c>
      <c r="D87" s="1">
        <v>232.41999799999999</v>
      </c>
      <c r="E87" s="1">
        <v>249.33999600000001</v>
      </c>
      <c r="F87" s="1">
        <v>238.559235</v>
      </c>
      <c r="G87" s="1">
        <v>88662700</v>
      </c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8">
        <v>43160</v>
      </c>
      <c r="B88" s="1">
        <v>249.529999</v>
      </c>
      <c r="C88" s="1">
        <v>257.709991</v>
      </c>
      <c r="D88" s="1">
        <v>237.529999</v>
      </c>
      <c r="E88" s="1">
        <v>242.08000200000001</v>
      </c>
      <c r="F88" s="1">
        <v>231.61314400000001</v>
      </c>
      <c r="G88" s="1">
        <v>63873500</v>
      </c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8">
        <v>43191</v>
      </c>
      <c r="B89" s="1">
        <v>241.19000199999999</v>
      </c>
      <c r="C89" s="1">
        <v>249.220001</v>
      </c>
      <c r="D89" s="1">
        <v>233.91999799999999</v>
      </c>
      <c r="E89" s="1">
        <v>242.91999799999999</v>
      </c>
      <c r="F89" s="1">
        <v>233.47985800000001</v>
      </c>
      <c r="G89" s="1">
        <v>57319400</v>
      </c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8">
        <v>43221</v>
      </c>
      <c r="B90" s="1">
        <v>242.449997</v>
      </c>
      <c r="C90" s="1">
        <v>251.94000199999999</v>
      </c>
      <c r="D90" s="1">
        <v>237.91999799999999</v>
      </c>
      <c r="E90" s="1">
        <v>248.78999300000001</v>
      </c>
      <c r="F90" s="1">
        <v>239.12171900000001</v>
      </c>
      <c r="G90" s="1">
        <v>43981400</v>
      </c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8">
        <v>43252</v>
      </c>
      <c r="B91" s="1">
        <v>250.229996</v>
      </c>
      <c r="C91" s="1">
        <v>256.76998900000001</v>
      </c>
      <c r="D91" s="1">
        <v>246.63000500000001</v>
      </c>
      <c r="E91" s="1">
        <v>249.509995</v>
      </c>
      <c r="F91" s="1">
        <v>239.81372099999999</v>
      </c>
      <c r="G91" s="1">
        <v>54654400</v>
      </c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8">
        <v>43282</v>
      </c>
      <c r="B92" s="1">
        <v>247.55999800000001</v>
      </c>
      <c r="C92" s="1">
        <v>261.25</v>
      </c>
      <c r="D92" s="1">
        <v>247.320007</v>
      </c>
      <c r="E92" s="1">
        <v>258.39999399999999</v>
      </c>
      <c r="F92" s="1">
        <v>249.51985199999999</v>
      </c>
      <c r="G92" s="1">
        <v>45574600</v>
      </c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8">
        <v>43313</v>
      </c>
      <c r="B93" s="1">
        <v>258.64001500000001</v>
      </c>
      <c r="C93" s="1">
        <v>268.04998799999998</v>
      </c>
      <c r="D93" s="1">
        <v>256.48001099999999</v>
      </c>
      <c r="E93" s="1">
        <v>266.72000100000002</v>
      </c>
      <c r="F93" s="1">
        <v>257.55392499999999</v>
      </c>
      <c r="G93" s="1">
        <v>49555700</v>
      </c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8">
        <v>43344</v>
      </c>
      <c r="B94" s="1">
        <v>266.35000600000001</v>
      </c>
      <c r="C94" s="1">
        <v>270.67001299999998</v>
      </c>
      <c r="D94" s="1">
        <v>263.45001200000002</v>
      </c>
      <c r="E94" s="1">
        <v>267.04998799999998</v>
      </c>
      <c r="F94" s="1">
        <v>257.872589</v>
      </c>
      <c r="G94" s="1">
        <v>48732300</v>
      </c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8">
        <v>43374</v>
      </c>
      <c r="B95" s="1">
        <v>268.459991</v>
      </c>
      <c r="C95" s="1">
        <v>269.47000100000002</v>
      </c>
      <c r="D95" s="1">
        <v>238.78999300000001</v>
      </c>
      <c r="E95" s="1">
        <v>248.78999300000001</v>
      </c>
      <c r="F95" s="1">
        <v>241.325638</v>
      </c>
      <c r="G95" s="1">
        <v>91439900</v>
      </c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8">
        <v>43405</v>
      </c>
      <c r="B96" s="1">
        <v>249.63000500000001</v>
      </c>
      <c r="C96" s="1">
        <v>258.44000199999999</v>
      </c>
      <c r="D96" s="1">
        <v>241.729996</v>
      </c>
      <c r="E96" s="1">
        <v>253.479996</v>
      </c>
      <c r="F96" s="1">
        <v>245.87493900000001</v>
      </c>
      <c r="G96" s="1">
        <v>61115400</v>
      </c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8">
        <v>43435</v>
      </c>
      <c r="B97" s="1">
        <v>257.64999399999999</v>
      </c>
      <c r="C97" s="1">
        <v>257.73998999999998</v>
      </c>
      <c r="D97" s="1">
        <v>214.83000200000001</v>
      </c>
      <c r="E97" s="1">
        <v>229.80999800000001</v>
      </c>
      <c r="F97" s="1">
        <v>222.9151</v>
      </c>
      <c r="G97" s="1">
        <v>128542800</v>
      </c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8">
        <v>43466</v>
      </c>
      <c r="B98" s="1">
        <v>226.179993</v>
      </c>
      <c r="C98" s="1">
        <v>248.529999</v>
      </c>
      <c r="D98" s="1">
        <v>223.970001</v>
      </c>
      <c r="E98" s="1">
        <v>248.009995</v>
      </c>
      <c r="F98" s="1">
        <v>241.87144499999999</v>
      </c>
      <c r="G98" s="1">
        <v>81247700</v>
      </c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8">
        <v>43497</v>
      </c>
      <c r="B99" s="1">
        <v>248.30999800000001</v>
      </c>
      <c r="C99" s="1">
        <v>258.60998499999999</v>
      </c>
      <c r="D99" s="1">
        <v>246.199997</v>
      </c>
      <c r="E99" s="1">
        <v>256.07000699999998</v>
      </c>
      <c r="F99" s="1">
        <v>249.73199500000001</v>
      </c>
      <c r="G99" s="1">
        <v>57656000</v>
      </c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8">
        <v>43525</v>
      </c>
      <c r="B100" s="1">
        <v>257.80999800000001</v>
      </c>
      <c r="C100" s="1">
        <v>262.58999599999999</v>
      </c>
      <c r="D100" s="1">
        <v>250.33999600000001</v>
      </c>
      <c r="E100" s="1">
        <v>259.540009</v>
      </c>
      <c r="F100" s="1">
        <v>253.11605800000001</v>
      </c>
      <c r="G100" s="1">
        <v>62970600</v>
      </c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8">
        <v>43556</v>
      </c>
      <c r="B101" s="1">
        <v>261.459991</v>
      </c>
      <c r="C101" s="1">
        <v>270.41000400000001</v>
      </c>
      <c r="D101" s="1">
        <v>261.19000199999999</v>
      </c>
      <c r="E101" s="1">
        <v>270.01001000000002</v>
      </c>
      <c r="F101" s="1">
        <v>264.809235</v>
      </c>
      <c r="G101" s="1">
        <v>41351400</v>
      </c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8">
        <v>43586</v>
      </c>
      <c r="B102" s="1">
        <v>270.67999300000002</v>
      </c>
      <c r="C102" s="1">
        <v>270.86999500000002</v>
      </c>
      <c r="D102" s="1">
        <v>252.770004</v>
      </c>
      <c r="E102" s="1">
        <v>252.86999499999999</v>
      </c>
      <c r="F102" s="1">
        <v>247.99937399999999</v>
      </c>
      <c r="G102" s="1">
        <v>72318000</v>
      </c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8">
        <v>43617</v>
      </c>
      <c r="B103" s="1">
        <v>252.83000200000001</v>
      </c>
      <c r="C103" s="1">
        <v>272.790009</v>
      </c>
      <c r="D103" s="1">
        <v>250.770004</v>
      </c>
      <c r="E103" s="1">
        <v>269.14999399999999</v>
      </c>
      <c r="F103" s="1">
        <v>263.96579000000003</v>
      </c>
      <c r="G103" s="1">
        <v>48686500</v>
      </c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8">
        <v>43647</v>
      </c>
      <c r="B104" s="1">
        <v>272.459991</v>
      </c>
      <c r="C104" s="1">
        <v>277.54998799999998</v>
      </c>
      <c r="D104" s="1">
        <v>270.29998799999998</v>
      </c>
      <c r="E104" s="1">
        <v>273.07998700000002</v>
      </c>
      <c r="F104" s="1">
        <v>269.21173099999999</v>
      </c>
      <c r="G104" s="1">
        <v>55490400</v>
      </c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8">
        <v>43678</v>
      </c>
      <c r="B105" s="1">
        <v>273.27999899999998</v>
      </c>
      <c r="C105" s="1">
        <v>276.27999899999998</v>
      </c>
      <c r="D105" s="1">
        <v>258.70001200000002</v>
      </c>
      <c r="E105" s="1">
        <v>268.60000600000001</v>
      </c>
      <c r="F105" s="1">
        <v>264.79522700000001</v>
      </c>
      <c r="G105" s="1">
        <v>76101400</v>
      </c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8">
        <v>43709</v>
      </c>
      <c r="B106" s="1">
        <v>266.82998700000002</v>
      </c>
      <c r="C106" s="1">
        <v>277.98001099999999</v>
      </c>
      <c r="D106" s="1">
        <v>265.67999300000002</v>
      </c>
      <c r="E106" s="1">
        <v>272.60000600000001</v>
      </c>
      <c r="F106" s="1">
        <v>268.73855600000002</v>
      </c>
      <c r="G106" s="1">
        <v>45894200</v>
      </c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8">
        <v>43739</v>
      </c>
      <c r="B107" s="1">
        <v>273.44000199999999</v>
      </c>
      <c r="C107" s="1">
        <v>279.69000199999999</v>
      </c>
      <c r="D107" s="1">
        <v>261.58999599999999</v>
      </c>
      <c r="E107" s="1">
        <v>278.54998799999998</v>
      </c>
      <c r="F107" s="1">
        <v>275.91134599999998</v>
      </c>
      <c r="G107" s="1">
        <v>52876500</v>
      </c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8">
        <v>43770</v>
      </c>
      <c r="B108" s="1">
        <v>280.04998799999998</v>
      </c>
      <c r="C108" s="1">
        <v>289.77999899999998</v>
      </c>
      <c r="D108" s="1">
        <v>279.91000400000001</v>
      </c>
      <c r="E108" s="1">
        <v>288.64999399999999</v>
      </c>
      <c r="F108" s="1">
        <v>285.91564899999997</v>
      </c>
      <c r="G108" s="1">
        <v>43686600</v>
      </c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8">
        <v>43800</v>
      </c>
      <c r="B109" s="1">
        <v>289.02999899999998</v>
      </c>
      <c r="C109" s="1">
        <v>297.51001000000002</v>
      </c>
      <c r="D109" s="1">
        <v>282.10000600000001</v>
      </c>
      <c r="E109" s="1">
        <v>295.79998799999998</v>
      </c>
      <c r="F109" s="1">
        <v>292.99792500000001</v>
      </c>
      <c r="G109" s="1">
        <v>56497300</v>
      </c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/>
    <row r="311" spans="1:26" ht="15.75" customHeight="1" x14ac:dyDescent="0.25"/>
    <row r="312" spans="1:26" ht="15.75" customHeight="1" x14ac:dyDescent="0.25"/>
    <row r="313" spans="1:26" ht="15.75" customHeight="1" x14ac:dyDescent="0.25"/>
    <row r="314" spans="1:26" ht="15.75" customHeight="1" x14ac:dyDescent="0.25"/>
    <row r="315" spans="1:26" ht="15.75" customHeight="1" x14ac:dyDescent="0.25"/>
    <row r="316" spans="1:26" ht="15.75" customHeight="1" x14ac:dyDescent="0.25"/>
    <row r="317" spans="1:26" ht="15.75" customHeight="1" x14ac:dyDescent="0.25"/>
    <row r="318" spans="1:26" ht="15.75" customHeight="1" x14ac:dyDescent="0.25"/>
    <row r="319" spans="1:26" ht="15.75" customHeight="1" x14ac:dyDescent="0.25"/>
    <row r="320" spans="1:26" ht="15.75" customHeight="1" x14ac:dyDescent="0.25"/>
    <row r="321" s="5" customFormat="1" ht="15.75" customHeight="1" x14ac:dyDescent="0.25"/>
    <row r="322" s="5" customFormat="1" ht="15.75" customHeight="1" x14ac:dyDescent="0.25"/>
    <row r="323" s="5" customFormat="1" ht="15.75" customHeight="1" x14ac:dyDescent="0.25"/>
    <row r="324" s="5" customFormat="1" ht="15.75" customHeight="1" x14ac:dyDescent="0.25"/>
    <row r="325" s="5" customFormat="1" ht="15.75" customHeight="1" x14ac:dyDescent="0.25"/>
    <row r="326" s="5" customFormat="1" ht="15.75" customHeight="1" x14ac:dyDescent="0.25"/>
    <row r="327" s="5" customFormat="1" ht="15.75" customHeight="1" x14ac:dyDescent="0.25"/>
    <row r="328" s="5" customFormat="1" ht="15.75" customHeight="1" x14ac:dyDescent="0.25"/>
    <row r="329" s="5" customFormat="1" ht="15.75" customHeight="1" x14ac:dyDescent="0.25"/>
    <row r="330" s="5" customFormat="1" ht="15.75" customHeight="1" x14ac:dyDescent="0.25"/>
    <row r="331" s="5" customFormat="1" ht="15.75" customHeight="1" x14ac:dyDescent="0.25"/>
    <row r="332" s="5" customFormat="1" ht="15.75" customHeight="1" x14ac:dyDescent="0.25"/>
    <row r="333" s="5" customFormat="1" ht="15.75" customHeight="1" x14ac:dyDescent="0.25"/>
    <row r="334" s="5" customFormat="1" ht="15.75" customHeight="1" x14ac:dyDescent="0.25"/>
    <row r="335" s="5" customFormat="1" ht="15.75" customHeight="1" x14ac:dyDescent="0.25"/>
    <row r="336" s="5" customFormat="1" ht="15.75" customHeight="1" x14ac:dyDescent="0.25"/>
    <row r="337" s="5" customFormat="1" ht="15.75" customHeight="1" x14ac:dyDescent="0.25"/>
    <row r="338" s="5" customFormat="1" ht="15.75" customHeight="1" x14ac:dyDescent="0.25"/>
    <row r="339" s="5" customFormat="1" ht="15.75" customHeight="1" x14ac:dyDescent="0.25"/>
    <row r="340" s="5" customFormat="1" ht="15.75" customHeight="1" x14ac:dyDescent="0.25"/>
    <row r="341" s="5" customFormat="1" ht="15.75" customHeight="1" x14ac:dyDescent="0.25"/>
    <row r="342" s="5" customFormat="1" ht="15.75" customHeight="1" x14ac:dyDescent="0.25"/>
    <row r="343" s="5" customFormat="1" ht="15.75" customHeight="1" x14ac:dyDescent="0.25"/>
    <row r="344" s="5" customFormat="1" ht="15.75" customHeight="1" x14ac:dyDescent="0.25"/>
    <row r="345" s="5" customFormat="1" ht="15.75" customHeight="1" x14ac:dyDescent="0.25"/>
    <row r="346" s="5" customFormat="1" ht="15.75" customHeight="1" x14ac:dyDescent="0.25"/>
    <row r="347" s="5" customFormat="1" ht="15.75" customHeight="1" x14ac:dyDescent="0.25"/>
    <row r="348" s="5" customFormat="1" ht="15.75" customHeight="1" x14ac:dyDescent="0.25"/>
    <row r="349" s="5" customFormat="1" ht="15.75" customHeight="1" x14ac:dyDescent="0.25"/>
    <row r="350" s="5" customFormat="1" ht="15.75" customHeight="1" x14ac:dyDescent="0.25"/>
    <row r="351" s="5" customFormat="1" ht="15.75" customHeight="1" x14ac:dyDescent="0.25"/>
    <row r="352" s="5" customFormat="1" ht="15.75" customHeight="1" x14ac:dyDescent="0.25"/>
    <row r="353" s="5" customFormat="1" ht="15.75" customHeight="1" x14ac:dyDescent="0.25"/>
    <row r="354" s="5" customFormat="1" ht="15.75" customHeight="1" x14ac:dyDescent="0.25"/>
    <row r="355" s="5" customFormat="1" ht="15.75" customHeight="1" x14ac:dyDescent="0.25"/>
    <row r="356" s="5" customFormat="1" ht="15.75" customHeight="1" x14ac:dyDescent="0.25"/>
    <row r="357" s="5" customFormat="1" ht="15.75" customHeight="1" x14ac:dyDescent="0.25"/>
    <row r="358" s="5" customFormat="1" ht="15.75" customHeight="1" x14ac:dyDescent="0.25"/>
    <row r="359" s="5" customFormat="1" ht="15.75" customHeight="1" x14ac:dyDescent="0.25"/>
    <row r="360" s="5" customFormat="1" ht="15.75" customHeight="1" x14ac:dyDescent="0.25"/>
    <row r="361" s="5" customFormat="1" ht="15.75" customHeight="1" x14ac:dyDescent="0.25"/>
    <row r="362" s="5" customFormat="1" ht="15.75" customHeight="1" x14ac:dyDescent="0.25"/>
    <row r="363" s="5" customFormat="1" ht="15.75" customHeight="1" x14ac:dyDescent="0.25"/>
    <row r="364" s="5" customFormat="1" ht="15.75" customHeight="1" x14ac:dyDescent="0.25"/>
    <row r="365" s="5" customFormat="1" ht="15.75" customHeight="1" x14ac:dyDescent="0.25"/>
    <row r="366" s="5" customFormat="1" ht="15.75" customHeight="1" x14ac:dyDescent="0.25"/>
    <row r="367" s="5" customFormat="1" ht="15.75" customHeight="1" x14ac:dyDescent="0.25"/>
    <row r="368" s="5" customFormat="1" ht="15.75" customHeight="1" x14ac:dyDescent="0.25"/>
    <row r="369" s="5" customFormat="1" ht="15.75" customHeight="1" x14ac:dyDescent="0.25"/>
    <row r="370" s="5" customFormat="1" ht="15.75" customHeight="1" x14ac:dyDescent="0.25"/>
    <row r="371" s="5" customFormat="1" ht="15.75" customHeight="1" x14ac:dyDescent="0.25"/>
    <row r="372" s="5" customFormat="1" ht="15.75" customHeight="1" x14ac:dyDescent="0.25"/>
    <row r="373" s="5" customFormat="1" ht="15.75" customHeight="1" x14ac:dyDescent="0.25"/>
    <row r="374" s="5" customFormat="1" ht="15.75" customHeight="1" x14ac:dyDescent="0.25"/>
    <row r="375" s="5" customFormat="1" ht="15.75" customHeight="1" x14ac:dyDescent="0.25"/>
    <row r="376" s="5" customFormat="1" ht="15.75" customHeight="1" x14ac:dyDescent="0.25"/>
    <row r="377" s="5" customFormat="1" ht="15.75" customHeight="1" x14ac:dyDescent="0.25"/>
    <row r="378" s="5" customFormat="1" ht="15.75" customHeight="1" x14ac:dyDescent="0.25"/>
    <row r="379" s="5" customFormat="1" ht="15.75" customHeight="1" x14ac:dyDescent="0.25"/>
    <row r="380" s="5" customFormat="1" ht="15.75" customHeight="1" x14ac:dyDescent="0.25"/>
    <row r="381" s="5" customFormat="1" ht="15.75" customHeight="1" x14ac:dyDescent="0.25"/>
    <row r="382" s="5" customFormat="1" ht="15.75" customHeight="1" x14ac:dyDescent="0.25"/>
    <row r="383" s="5" customFormat="1" ht="15.75" customHeight="1" x14ac:dyDescent="0.25"/>
    <row r="384" s="5" customFormat="1" ht="15.75" customHeight="1" x14ac:dyDescent="0.25"/>
    <row r="385" s="5" customFormat="1" ht="15.75" customHeight="1" x14ac:dyDescent="0.25"/>
    <row r="386" s="5" customFormat="1" ht="15.75" customHeight="1" x14ac:dyDescent="0.25"/>
    <row r="387" s="5" customFormat="1" ht="15.75" customHeight="1" x14ac:dyDescent="0.25"/>
    <row r="388" s="5" customFormat="1" ht="15.75" customHeight="1" x14ac:dyDescent="0.25"/>
    <row r="389" s="5" customFormat="1" ht="15.75" customHeight="1" x14ac:dyDescent="0.25"/>
    <row r="390" s="5" customFormat="1" ht="15.75" customHeight="1" x14ac:dyDescent="0.25"/>
    <row r="391" s="5" customFormat="1" ht="15.75" customHeight="1" x14ac:dyDescent="0.25"/>
    <row r="392" s="5" customFormat="1" ht="15.75" customHeight="1" x14ac:dyDescent="0.25"/>
    <row r="393" s="5" customFormat="1" ht="15.75" customHeight="1" x14ac:dyDescent="0.25"/>
    <row r="394" s="5" customFormat="1" ht="15.75" customHeight="1" x14ac:dyDescent="0.25"/>
    <row r="395" s="5" customFormat="1" ht="15.75" customHeight="1" x14ac:dyDescent="0.25"/>
    <row r="396" s="5" customFormat="1" ht="15.75" customHeight="1" x14ac:dyDescent="0.25"/>
    <row r="397" s="5" customFormat="1" ht="15.75" customHeight="1" x14ac:dyDescent="0.25"/>
    <row r="398" s="5" customFormat="1" ht="15.75" customHeight="1" x14ac:dyDescent="0.25"/>
    <row r="399" s="5" customFormat="1" ht="15.75" customHeight="1" x14ac:dyDescent="0.25"/>
    <row r="400" s="5" customFormat="1" ht="15.75" customHeight="1" x14ac:dyDescent="0.25"/>
    <row r="401" s="5" customFormat="1" ht="15.75" customHeight="1" x14ac:dyDescent="0.25"/>
    <row r="402" s="5" customFormat="1" ht="15.75" customHeight="1" x14ac:dyDescent="0.25"/>
    <row r="403" s="5" customFormat="1" ht="15.75" customHeight="1" x14ac:dyDescent="0.25"/>
    <row r="404" s="5" customFormat="1" ht="15.75" customHeight="1" x14ac:dyDescent="0.25"/>
    <row r="405" s="5" customFormat="1" ht="15.75" customHeight="1" x14ac:dyDescent="0.25"/>
    <row r="406" s="5" customFormat="1" ht="15.75" customHeight="1" x14ac:dyDescent="0.25"/>
    <row r="407" s="5" customFormat="1" ht="15.75" customHeight="1" x14ac:dyDescent="0.25"/>
    <row r="408" s="5" customFormat="1" ht="15.75" customHeight="1" x14ac:dyDescent="0.25"/>
    <row r="409" s="5" customFormat="1" ht="15.75" customHeight="1" x14ac:dyDescent="0.25"/>
    <row r="410" s="5" customFormat="1" ht="15.75" customHeight="1" x14ac:dyDescent="0.25"/>
    <row r="411" s="5" customFormat="1" ht="15.75" customHeight="1" x14ac:dyDescent="0.25"/>
    <row r="412" s="5" customFormat="1" ht="15.75" customHeight="1" x14ac:dyDescent="0.25"/>
    <row r="413" s="5" customFormat="1" ht="15.75" customHeight="1" x14ac:dyDescent="0.25"/>
    <row r="414" s="5" customFormat="1" ht="15.75" customHeight="1" x14ac:dyDescent="0.25"/>
    <row r="415" s="5" customFormat="1" ht="15.75" customHeight="1" x14ac:dyDescent="0.25"/>
    <row r="416" s="5" customFormat="1" ht="15.75" customHeight="1" x14ac:dyDescent="0.25"/>
    <row r="417" s="5" customFormat="1" ht="15.75" customHeight="1" x14ac:dyDescent="0.25"/>
    <row r="418" s="5" customFormat="1" ht="15.75" customHeight="1" x14ac:dyDescent="0.25"/>
    <row r="419" s="5" customFormat="1" ht="15.75" customHeight="1" x14ac:dyDescent="0.25"/>
    <row r="420" s="5" customFormat="1" ht="15.75" customHeight="1" x14ac:dyDescent="0.25"/>
    <row r="421" s="5" customFormat="1" ht="15.75" customHeight="1" x14ac:dyDescent="0.25"/>
    <row r="422" s="5" customFormat="1" ht="15.75" customHeight="1" x14ac:dyDescent="0.25"/>
    <row r="423" s="5" customFormat="1" ht="15.75" customHeight="1" x14ac:dyDescent="0.25"/>
    <row r="424" s="5" customFormat="1" ht="15.75" customHeight="1" x14ac:dyDescent="0.25"/>
    <row r="425" s="5" customFormat="1" ht="15.75" customHeight="1" x14ac:dyDescent="0.25"/>
    <row r="426" s="5" customFormat="1" ht="15.75" customHeight="1" x14ac:dyDescent="0.25"/>
    <row r="427" s="5" customFormat="1" ht="15.75" customHeight="1" x14ac:dyDescent="0.25"/>
    <row r="428" s="5" customFormat="1" ht="15.75" customHeight="1" x14ac:dyDescent="0.25"/>
    <row r="429" s="5" customFormat="1" ht="15.75" customHeight="1" x14ac:dyDescent="0.25"/>
    <row r="430" s="5" customFormat="1" ht="15.75" customHeight="1" x14ac:dyDescent="0.25"/>
    <row r="431" s="5" customFormat="1" ht="15.75" customHeight="1" x14ac:dyDescent="0.25"/>
    <row r="432" s="5" customFormat="1" ht="15.75" customHeight="1" x14ac:dyDescent="0.25"/>
    <row r="433" s="5" customFormat="1" ht="15.75" customHeight="1" x14ac:dyDescent="0.25"/>
    <row r="434" s="5" customFormat="1" ht="15.75" customHeight="1" x14ac:dyDescent="0.25"/>
    <row r="435" s="5" customFormat="1" ht="15.75" customHeight="1" x14ac:dyDescent="0.25"/>
    <row r="436" s="5" customFormat="1" ht="15.75" customHeight="1" x14ac:dyDescent="0.25"/>
    <row r="437" s="5" customFormat="1" ht="15.75" customHeight="1" x14ac:dyDescent="0.25"/>
    <row r="438" s="5" customFormat="1" ht="15.75" customHeight="1" x14ac:dyDescent="0.25"/>
    <row r="439" s="5" customFormat="1" ht="15.75" customHeight="1" x14ac:dyDescent="0.25"/>
    <row r="440" s="5" customFormat="1" ht="15.75" customHeight="1" x14ac:dyDescent="0.25"/>
    <row r="441" s="5" customFormat="1" ht="15.75" customHeight="1" x14ac:dyDescent="0.25"/>
    <row r="442" s="5" customFormat="1" ht="15.75" customHeight="1" x14ac:dyDescent="0.25"/>
    <row r="443" s="5" customFormat="1" ht="15.75" customHeight="1" x14ac:dyDescent="0.25"/>
    <row r="444" s="5" customFormat="1" ht="15.75" customHeight="1" x14ac:dyDescent="0.25"/>
    <row r="445" s="5" customFormat="1" ht="15.75" customHeight="1" x14ac:dyDescent="0.25"/>
    <row r="446" s="5" customFormat="1" ht="15.75" customHeight="1" x14ac:dyDescent="0.25"/>
    <row r="447" s="5" customFormat="1" ht="15.75" customHeight="1" x14ac:dyDescent="0.25"/>
    <row r="448" s="5" customFormat="1" ht="15.75" customHeight="1" x14ac:dyDescent="0.25"/>
    <row r="449" s="5" customFormat="1" ht="15.75" customHeight="1" x14ac:dyDescent="0.25"/>
    <row r="450" s="5" customFormat="1" ht="15.75" customHeight="1" x14ac:dyDescent="0.25"/>
    <row r="451" s="5" customFormat="1" ht="15.75" customHeight="1" x14ac:dyDescent="0.25"/>
    <row r="452" s="5" customFormat="1" ht="15.75" customHeight="1" x14ac:dyDescent="0.25"/>
    <row r="453" s="5" customFormat="1" ht="15.75" customHeight="1" x14ac:dyDescent="0.25"/>
    <row r="454" s="5" customFormat="1" ht="15.75" customHeight="1" x14ac:dyDescent="0.25"/>
    <row r="455" s="5" customFormat="1" ht="15.75" customHeight="1" x14ac:dyDescent="0.25"/>
    <row r="456" s="5" customFormat="1" ht="15.75" customHeight="1" x14ac:dyDescent="0.25"/>
    <row r="457" s="5" customFormat="1" ht="15.75" customHeight="1" x14ac:dyDescent="0.25"/>
    <row r="458" s="5" customFormat="1" ht="15.75" customHeight="1" x14ac:dyDescent="0.25"/>
    <row r="459" s="5" customFormat="1" ht="15.75" customHeight="1" x14ac:dyDescent="0.25"/>
    <row r="460" s="5" customFormat="1" ht="15.75" customHeight="1" x14ac:dyDescent="0.25"/>
    <row r="461" s="5" customFormat="1" ht="15.75" customHeight="1" x14ac:dyDescent="0.25"/>
    <row r="462" s="5" customFormat="1" ht="15.75" customHeight="1" x14ac:dyDescent="0.25"/>
    <row r="463" s="5" customFormat="1" ht="15.75" customHeight="1" x14ac:dyDescent="0.25"/>
    <row r="464" s="5" customFormat="1" ht="15.75" customHeight="1" x14ac:dyDescent="0.25"/>
    <row r="465" s="5" customFormat="1" ht="15.75" customHeight="1" x14ac:dyDescent="0.25"/>
    <row r="466" s="5" customFormat="1" ht="15.75" customHeight="1" x14ac:dyDescent="0.25"/>
    <row r="467" s="5" customFormat="1" ht="15.75" customHeight="1" x14ac:dyDescent="0.25"/>
    <row r="468" s="5" customFormat="1" ht="15.75" customHeight="1" x14ac:dyDescent="0.25"/>
    <row r="469" s="5" customFormat="1" ht="15.75" customHeight="1" x14ac:dyDescent="0.25"/>
    <row r="470" s="5" customFormat="1" ht="15.75" customHeight="1" x14ac:dyDescent="0.25"/>
    <row r="471" s="5" customFormat="1" ht="15.75" customHeight="1" x14ac:dyDescent="0.25"/>
    <row r="472" s="5" customFormat="1" ht="15.75" customHeight="1" x14ac:dyDescent="0.25"/>
    <row r="473" s="5" customFormat="1" ht="15.75" customHeight="1" x14ac:dyDescent="0.25"/>
    <row r="474" s="5" customFormat="1" ht="15.75" customHeight="1" x14ac:dyDescent="0.25"/>
    <row r="475" s="5" customFormat="1" ht="15.75" customHeight="1" x14ac:dyDescent="0.25"/>
    <row r="476" s="5" customFormat="1" ht="15.75" customHeight="1" x14ac:dyDescent="0.25"/>
    <row r="477" s="5" customFormat="1" ht="15.75" customHeight="1" x14ac:dyDescent="0.25"/>
    <row r="478" s="5" customFormat="1" ht="15.75" customHeight="1" x14ac:dyDescent="0.25"/>
    <row r="479" s="5" customFormat="1" ht="15.75" customHeight="1" x14ac:dyDescent="0.25"/>
    <row r="480" s="5" customFormat="1" ht="15.75" customHeight="1" x14ac:dyDescent="0.25"/>
    <row r="481" s="5" customFormat="1" ht="15.75" customHeight="1" x14ac:dyDescent="0.25"/>
    <row r="482" s="5" customFormat="1" ht="15.75" customHeight="1" x14ac:dyDescent="0.25"/>
    <row r="483" s="5" customFormat="1" ht="15.75" customHeight="1" x14ac:dyDescent="0.25"/>
    <row r="484" s="5" customFormat="1" ht="15.75" customHeight="1" x14ac:dyDescent="0.25"/>
    <row r="485" s="5" customFormat="1" ht="15.75" customHeight="1" x14ac:dyDescent="0.25"/>
    <row r="486" s="5" customFormat="1" ht="15.75" customHeight="1" x14ac:dyDescent="0.25"/>
    <row r="487" s="5" customFormat="1" ht="15.75" customHeight="1" x14ac:dyDescent="0.25"/>
    <row r="488" s="5" customFormat="1" ht="15.75" customHeight="1" x14ac:dyDescent="0.25"/>
    <row r="489" s="5" customFormat="1" ht="15.75" customHeight="1" x14ac:dyDescent="0.25"/>
    <row r="490" s="5" customFormat="1" ht="15.75" customHeight="1" x14ac:dyDescent="0.25"/>
    <row r="491" s="5" customFormat="1" ht="15.75" customHeight="1" x14ac:dyDescent="0.25"/>
    <row r="492" s="5" customFormat="1" ht="15.75" customHeight="1" x14ac:dyDescent="0.25"/>
    <row r="493" s="5" customFormat="1" ht="15.75" customHeight="1" x14ac:dyDescent="0.25"/>
    <row r="494" s="5" customFormat="1" ht="15.75" customHeight="1" x14ac:dyDescent="0.25"/>
    <row r="495" s="5" customFormat="1" ht="15.75" customHeight="1" x14ac:dyDescent="0.25"/>
    <row r="496" s="5" customFormat="1" ht="15.75" customHeight="1" x14ac:dyDescent="0.25"/>
    <row r="497" s="5" customFormat="1" ht="15.75" customHeight="1" x14ac:dyDescent="0.25"/>
    <row r="498" s="5" customFormat="1" ht="15.75" customHeight="1" x14ac:dyDescent="0.25"/>
    <row r="499" s="5" customFormat="1" ht="15.75" customHeight="1" x14ac:dyDescent="0.25"/>
    <row r="500" s="5" customFormat="1" ht="15.75" customHeight="1" x14ac:dyDescent="0.25"/>
    <row r="501" s="5" customFormat="1" ht="15.75" customHeight="1" x14ac:dyDescent="0.25"/>
    <row r="502" s="5" customFormat="1" ht="15.75" customHeight="1" x14ac:dyDescent="0.25"/>
    <row r="503" s="5" customFormat="1" ht="15.75" customHeight="1" x14ac:dyDescent="0.25"/>
    <row r="504" s="5" customFormat="1" ht="15.75" customHeight="1" x14ac:dyDescent="0.25"/>
    <row r="505" s="5" customFormat="1" ht="15.75" customHeight="1" x14ac:dyDescent="0.25"/>
    <row r="506" s="5" customFormat="1" ht="15.75" customHeight="1" x14ac:dyDescent="0.25"/>
    <row r="507" s="5" customFormat="1" ht="15.75" customHeight="1" x14ac:dyDescent="0.25"/>
    <row r="508" s="5" customFormat="1" ht="15.75" customHeight="1" x14ac:dyDescent="0.25"/>
    <row r="509" s="5" customFormat="1" ht="15.75" customHeight="1" x14ac:dyDescent="0.25"/>
    <row r="510" s="5" customFormat="1" ht="15.75" customHeight="1" x14ac:dyDescent="0.25"/>
    <row r="511" s="5" customFormat="1" ht="15.75" customHeight="1" x14ac:dyDescent="0.25"/>
    <row r="512" s="5" customFormat="1" ht="15.75" customHeight="1" x14ac:dyDescent="0.25"/>
    <row r="513" s="5" customFormat="1" ht="15.75" customHeight="1" x14ac:dyDescent="0.25"/>
    <row r="514" s="5" customFormat="1" ht="15.75" customHeight="1" x14ac:dyDescent="0.25"/>
    <row r="515" s="5" customFormat="1" ht="15.75" customHeight="1" x14ac:dyDescent="0.25"/>
    <row r="516" s="5" customFormat="1" ht="15.75" customHeight="1" x14ac:dyDescent="0.25"/>
    <row r="517" s="5" customFormat="1" ht="15.75" customHeight="1" x14ac:dyDescent="0.25"/>
    <row r="518" s="5" customFormat="1" ht="15.75" customHeight="1" x14ac:dyDescent="0.25"/>
    <row r="519" s="5" customFormat="1" ht="15.75" customHeight="1" x14ac:dyDescent="0.25"/>
    <row r="520" s="5" customFormat="1" ht="15.75" customHeight="1" x14ac:dyDescent="0.25"/>
    <row r="521" s="5" customFormat="1" ht="15.75" customHeight="1" x14ac:dyDescent="0.25"/>
    <row r="522" s="5" customFormat="1" ht="15.75" customHeight="1" x14ac:dyDescent="0.25"/>
    <row r="523" s="5" customFormat="1" ht="15.75" customHeight="1" x14ac:dyDescent="0.25"/>
    <row r="524" s="5" customFormat="1" ht="15.75" customHeight="1" x14ac:dyDescent="0.25"/>
    <row r="525" s="5" customFormat="1" ht="15.75" customHeight="1" x14ac:dyDescent="0.25"/>
    <row r="526" s="5" customFormat="1" ht="15.75" customHeight="1" x14ac:dyDescent="0.25"/>
    <row r="527" s="5" customFormat="1" ht="15.75" customHeight="1" x14ac:dyDescent="0.25"/>
    <row r="528" s="5" customFormat="1" ht="15.75" customHeight="1" x14ac:dyDescent="0.25"/>
    <row r="529" s="5" customFormat="1" ht="15.75" customHeight="1" x14ac:dyDescent="0.25"/>
    <row r="530" s="5" customFormat="1" ht="15.75" customHeight="1" x14ac:dyDescent="0.25"/>
    <row r="531" s="5" customFormat="1" ht="15.75" customHeight="1" x14ac:dyDescent="0.25"/>
    <row r="532" s="5" customFormat="1" ht="15.75" customHeight="1" x14ac:dyDescent="0.25"/>
    <row r="533" s="5" customFormat="1" ht="15.75" customHeight="1" x14ac:dyDescent="0.25"/>
    <row r="534" s="5" customFormat="1" ht="15.75" customHeight="1" x14ac:dyDescent="0.25"/>
    <row r="535" s="5" customFormat="1" ht="15.75" customHeight="1" x14ac:dyDescent="0.25"/>
    <row r="536" s="5" customFormat="1" ht="15.75" customHeight="1" x14ac:dyDescent="0.25"/>
    <row r="537" s="5" customFormat="1" ht="15.75" customHeight="1" x14ac:dyDescent="0.25"/>
    <row r="538" s="5" customFormat="1" ht="15.75" customHeight="1" x14ac:dyDescent="0.25"/>
    <row r="539" s="5" customFormat="1" ht="15.75" customHeight="1" x14ac:dyDescent="0.25"/>
    <row r="540" s="5" customFormat="1" ht="15.75" customHeight="1" x14ac:dyDescent="0.25"/>
    <row r="541" s="5" customFormat="1" ht="15.75" customHeight="1" x14ac:dyDescent="0.25"/>
    <row r="542" s="5" customFormat="1" ht="15.75" customHeight="1" x14ac:dyDescent="0.25"/>
    <row r="543" s="5" customFormat="1" ht="15.75" customHeight="1" x14ac:dyDescent="0.25"/>
    <row r="544" s="5" customFormat="1" ht="15.75" customHeight="1" x14ac:dyDescent="0.25"/>
    <row r="545" s="5" customFormat="1" ht="15.75" customHeight="1" x14ac:dyDescent="0.25"/>
    <row r="546" s="5" customFormat="1" ht="15.75" customHeight="1" x14ac:dyDescent="0.25"/>
    <row r="547" s="5" customFormat="1" ht="15.75" customHeight="1" x14ac:dyDescent="0.25"/>
    <row r="548" s="5" customFormat="1" ht="15.75" customHeight="1" x14ac:dyDescent="0.25"/>
    <row r="549" s="5" customFormat="1" ht="15.75" customHeight="1" x14ac:dyDescent="0.25"/>
    <row r="550" s="5" customFormat="1" ht="15.75" customHeight="1" x14ac:dyDescent="0.25"/>
    <row r="551" s="5" customFormat="1" ht="15.75" customHeight="1" x14ac:dyDescent="0.25"/>
    <row r="552" s="5" customFormat="1" ht="15.75" customHeight="1" x14ac:dyDescent="0.25"/>
    <row r="553" s="5" customFormat="1" ht="15.75" customHeight="1" x14ac:dyDescent="0.25"/>
    <row r="554" s="5" customFormat="1" ht="15.75" customHeight="1" x14ac:dyDescent="0.25"/>
    <row r="555" s="5" customFormat="1" ht="15.75" customHeight="1" x14ac:dyDescent="0.25"/>
    <row r="556" s="5" customFormat="1" ht="15.75" customHeight="1" x14ac:dyDescent="0.25"/>
    <row r="557" s="5" customFormat="1" ht="15.75" customHeight="1" x14ac:dyDescent="0.25"/>
    <row r="558" s="5" customFormat="1" ht="15.75" customHeight="1" x14ac:dyDescent="0.25"/>
    <row r="559" s="5" customFormat="1" ht="15.75" customHeight="1" x14ac:dyDescent="0.25"/>
    <row r="560" s="5" customFormat="1" ht="15.75" customHeight="1" x14ac:dyDescent="0.25"/>
    <row r="561" s="5" customFormat="1" ht="15.75" customHeight="1" x14ac:dyDescent="0.25"/>
    <row r="562" s="5" customFormat="1" ht="15.75" customHeight="1" x14ac:dyDescent="0.25"/>
    <row r="563" s="5" customFormat="1" ht="15.75" customHeight="1" x14ac:dyDescent="0.25"/>
    <row r="564" s="5" customFormat="1" ht="15.75" customHeight="1" x14ac:dyDescent="0.25"/>
    <row r="565" s="5" customFormat="1" ht="15.75" customHeight="1" x14ac:dyDescent="0.25"/>
    <row r="566" s="5" customFormat="1" ht="15.75" customHeight="1" x14ac:dyDescent="0.25"/>
    <row r="567" s="5" customFormat="1" ht="15.75" customHeight="1" x14ac:dyDescent="0.25"/>
    <row r="568" s="5" customFormat="1" ht="15.75" customHeight="1" x14ac:dyDescent="0.25"/>
    <row r="569" s="5" customFormat="1" ht="15.75" customHeight="1" x14ac:dyDescent="0.25"/>
    <row r="570" s="5" customFormat="1" ht="15.75" customHeight="1" x14ac:dyDescent="0.25"/>
    <row r="571" s="5" customFormat="1" ht="15.75" customHeight="1" x14ac:dyDescent="0.25"/>
    <row r="572" s="5" customFormat="1" ht="15.75" customHeight="1" x14ac:dyDescent="0.25"/>
    <row r="573" s="5" customFormat="1" ht="15.75" customHeight="1" x14ac:dyDescent="0.25"/>
    <row r="574" s="5" customFormat="1" ht="15.75" customHeight="1" x14ac:dyDescent="0.25"/>
    <row r="575" s="5" customFormat="1" ht="15.75" customHeight="1" x14ac:dyDescent="0.25"/>
    <row r="576" s="5" customFormat="1" ht="15.75" customHeight="1" x14ac:dyDescent="0.25"/>
    <row r="577" s="5" customFormat="1" ht="15.75" customHeight="1" x14ac:dyDescent="0.25"/>
    <row r="578" s="5" customFormat="1" ht="15.75" customHeight="1" x14ac:dyDescent="0.25"/>
    <row r="579" s="5" customFormat="1" ht="15.75" customHeight="1" x14ac:dyDescent="0.25"/>
    <row r="580" s="5" customFormat="1" ht="15.75" customHeight="1" x14ac:dyDescent="0.25"/>
    <row r="581" s="5" customFormat="1" ht="15.75" customHeight="1" x14ac:dyDescent="0.25"/>
    <row r="582" s="5" customFormat="1" ht="15.75" customHeight="1" x14ac:dyDescent="0.25"/>
    <row r="583" s="5" customFormat="1" ht="15.75" customHeight="1" x14ac:dyDescent="0.25"/>
    <row r="584" s="5" customFormat="1" ht="15.75" customHeight="1" x14ac:dyDescent="0.25"/>
    <row r="585" s="5" customFormat="1" ht="15.75" customHeight="1" x14ac:dyDescent="0.25"/>
    <row r="586" s="5" customFormat="1" ht="15.75" customHeight="1" x14ac:dyDescent="0.25"/>
    <row r="587" s="5" customFormat="1" ht="15.75" customHeight="1" x14ac:dyDescent="0.25"/>
    <row r="588" s="5" customFormat="1" ht="15.75" customHeight="1" x14ac:dyDescent="0.25"/>
    <row r="589" s="5" customFormat="1" ht="15.75" customHeight="1" x14ac:dyDescent="0.25"/>
    <row r="590" s="5" customFormat="1" ht="15.75" customHeight="1" x14ac:dyDescent="0.25"/>
    <row r="591" s="5" customFormat="1" ht="15.75" customHeight="1" x14ac:dyDescent="0.25"/>
    <row r="592" s="5" customFormat="1" ht="15.75" customHeight="1" x14ac:dyDescent="0.25"/>
    <row r="593" s="5" customFormat="1" ht="15.75" customHeight="1" x14ac:dyDescent="0.25"/>
    <row r="594" s="5" customFormat="1" ht="15.75" customHeight="1" x14ac:dyDescent="0.25"/>
    <row r="595" s="5" customFormat="1" ht="15.75" customHeight="1" x14ac:dyDescent="0.25"/>
    <row r="596" s="5" customFormat="1" ht="15.75" customHeight="1" x14ac:dyDescent="0.25"/>
    <row r="597" s="5" customFormat="1" ht="15.75" customHeight="1" x14ac:dyDescent="0.25"/>
    <row r="598" s="5" customFormat="1" ht="15.75" customHeight="1" x14ac:dyDescent="0.25"/>
    <row r="599" s="5" customFormat="1" ht="15.75" customHeight="1" x14ac:dyDescent="0.25"/>
    <row r="600" s="5" customFormat="1" ht="15.75" customHeight="1" x14ac:dyDescent="0.25"/>
    <row r="601" s="5" customFormat="1" ht="15.75" customHeight="1" x14ac:dyDescent="0.25"/>
    <row r="602" s="5" customFormat="1" ht="15.75" customHeight="1" x14ac:dyDescent="0.25"/>
    <row r="603" s="5" customFormat="1" ht="15.75" customHeight="1" x14ac:dyDescent="0.25"/>
    <row r="604" s="5" customFormat="1" ht="15.75" customHeight="1" x14ac:dyDescent="0.25"/>
    <row r="605" s="5" customFormat="1" ht="15.75" customHeight="1" x14ac:dyDescent="0.25"/>
    <row r="606" s="5" customFormat="1" ht="15.75" customHeight="1" x14ac:dyDescent="0.25"/>
    <row r="607" s="5" customFormat="1" ht="15.75" customHeight="1" x14ac:dyDescent="0.25"/>
    <row r="608" s="5" customFormat="1" ht="15.75" customHeight="1" x14ac:dyDescent="0.25"/>
    <row r="609" s="5" customFormat="1" ht="15.75" customHeight="1" x14ac:dyDescent="0.25"/>
    <row r="610" s="5" customFormat="1" ht="15.75" customHeight="1" x14ac:dyDescent="0.25"/>
    <row r="611" s="5" customFormat="1" ht="15.75" customHeight="1" x14ac:dyDescent="0.25"/>
    <row r="612" s="5" customFormat="1" ht="15.75" customHeight="1" x14ac:dyDescent="0.25"/>
    <row r="613" s="5" customFormat="1" ht="15.75" customHeight="1" x14ac:dyDescent="0.25"/>
    <row r="614" s="5" customFormat="1" ht="15.75" customHeight="1" x14ac:dyDescent="0.25"/>
    <row r="615" s="5" customFormat="1" ht="15.75" customHeight="1" x14ac:dyDescent="0.25"/>
    <row r="616" s="5" customFormat="1" ht="15.75" customHeight="1" x14ac:dyDescent="0.25"/>
    <row r="617" s="5" customFormat="1" ht="15.75" customHeight="1" x14ac:dyDescent="0.25"/>
    <row r="618" s="5" customFormat="1" ht="15.75" customHeight="1" x14ac:dyDescent="0.25"/>
    <row r="619" s="5" customFormat="1" ht="15.75" customHeight="1" x14ac:dyDescent="0.25"/>
    <row r="620" s="5" customFormat="1" ht="15.75" customHeight="1" x14ac:dyDescent="0.25"/>
    <row r="621" s="5" customFormat="1" ht="15.75" customHeight="1" x14ac:dyDescent="0.25"/>
    <row r="622" s="5" customFormat="1" ht="15.75" customHeight="1" x14ac:dyDescent="0.25"/>
    <row r="623" s="5" customFormat="1" ht="15.75" customHeight="1" x14ac:dyDescent="0.25"/>
    <row r="624" s="5" customFormat="1" ht="15.75" customHeight="1" x14ac:dyDescent="0.25"/>
    <row r="625" s="5" customFormat="1" ht="15.75" customHeight="1" x14ac:dyDescent="0.25"/>
    <row r="626" s="5" customFormat="1" ht="15.75" customHeight="1" x14ac:dyDescent="0.25"/>
    <row r="627" s="5" customFormat="1" ht="15.75" customHeight="1" x14ac:dyDescent="0.25"/>
    <row r="628" s="5" customFormat="1" ht="15.75" customHeight="1" x14ac:dyDescent="0.25"/>
    <row r="629" s="5" customFormat="1" ht="15.75" customHeight="1" x14ac:dyDescent="0.25"/>
    <row r="630" s="5" customFormat="1" ht="15.75" customHeight="1" x14ac:dyDescent="0.25"/>
    <row r="631" s="5" customFormat="1" ht="15.75" customHeight="1" x14ac:dyDescent="0.25"/>
    <row r="632" s="5" customFormat="1" ht="15.75" customHeight="1" x14ac:dyDescent="0.25"/>
    <row r="633" s="5" customFormat="1" ht="15.75" customHeight="1" x14ac:dyDescent="0.25"/>
    <row r="634" s="5" customFormat="1" ht="15.75" customHeight="1" x14ac:dyDescent="0.25"/>
    <row r="635" s="5" customFormat="1" ht="15.75" customHeight="1" x14ac:dyDescent="0.25"/>
    <row r="636" s="5" customFormat="1" ht="15.75" customHeight="1" x14ac:dyDescent="0.25"/>
    <row r="637" s="5" customFormat="1" ht="15.75" customHeight="1" x14ac:dyDescent="0.25"/>
    <row r="638" s="5" customFormat="1" ht="15.75" customHeight="1" x14ac:dyDescent="0.25"/>
    <row r="639" s="5" customFormat="1" ht="15.75" customHeight="1" x14ac:dyDescent="0.25"/>
    <row r="640" s="5" customFormat="1" ht="15.75" customHeight="1" x14ac:dyDescent="0.25"/>
    <row r="641" s="5" customFormat="1" ht="15.75" customHeight="1" x14ac:dyDescent="0.25"/>
    <row r="642" s="5" customFormat="1" ht="15.75" customHeight="1" x14ac:dyDescent="0.25"/>
    <row r="643" s="5" customFormat="1" ht="15.75" customHeight="1" x14ac:dyDescent="0.25"/>
    <row r="644" s="5" customFormat="1" ht="15.75" customHeight="1" x14ac:dyDescent="0.25"/>
    <row r="645" s="5" customFormat="1" ht="15.75" customHeight="1" x14ac:dyDescent="0.25"/>
    <row r="646" s="5" customFormat="1" ht="15.75" customHeight="1" x14ac:dyDescent="0.25"/>
    <row r="647" s="5" customFormat="1" ht="15.75" customHeight="1" x14ac:dyDescent="0.25"/>
    <row r="648" s="5" customFormat="1" ht="15.75" customHeight="1" x14ac:dyDescent="0.25"/>
    <row r="649" s="5" customFormat="1" ht="15.75" customHeight="1" x14ac:dyDescent="0.25"/>
    <row r="650" s="5" customFormat="1" ht="15.75" customHeight="1" x14ac:dyDescent="0.25"/>
    <row r="651" s="5" customFormat="1" ht="15.75" customHeight="1" x14ac:dyDescent="0.25"/>
    <row r="652" s="5" customFormat="1" ht="15.75" customHeight="1" x14ac:dyDescent="0.25"/>
    <row r="653" s="5" customFormat="1" ht="15.75" customHeight="1" x14ac:dyDescent="0.25"/>
    <row r="654" s="5" customFormat="1" ht="15.75" customHeight="1" x14ac:dyDescent="0.25"/>
    <row r="655" s="5" customFormat="1" ht="15.75" customHeight="1" x14ac:dyDescent="0.25"/>
    <row r="656" s="5" customFormat="1" ht="15.75" customHeight="1" x14ac:dyDescent="0.25"/>
    <row r="657" s="5" customFormat="1" ht="15.75" customHeight="1" x14ac:dyDescent="0.25"/>
    <row r="658" s="5" customFormat="1" ht="15.75" customHeight="1" x14ac:dyDescent="0.25"/>
    <row r="659" s="5" customFormat="1" ht="15.75" customHeight="1" x14ac:dyDescent="0.25"/>
    <row r="660" s="5" customFormat="1" ht="15.75" customHeight="1" x14ac:dyDescent="0.25"/>
    <row r="661" s="5" customFormat="1" ht="15.75" customHeight="1" x14ac:dyDescent="0.25"/>
    <row r="662" s="5" customFormat="1" ht="15.75" customHeight="1" x14ac:dyDescent="0.25"/>
    <row r="663" s="5" customFormat="1" ht="15.75" customHeight="1" x14ac:dyDescent="0.25"/>
    <row r="664" s="5" customFormat="1" ht="15.75" customHeight="1" x14ac:dyDescent="0.25"/>
    <row r="665" s="5" customFormat="1" ht="15.75" customHeight="1" x14ac:dyDescent="0.25"/>
    <row r="666" s="5" customFormat="1" ht="15.75" customHeight="1" x14ac:dyDescent="0.25"/>
    <row r="667" s="5" customFormat="1" ht="15.75" customHeight="1" x14ac:dyDescent="0.25"/>
    <row r="668" s="5" customFormat="1" ht="15.75" customHeight="1" x14ac:dyDescent="0.25"/>
    <row r="669" s="5" customFormat="1" ht="15.75" customHeight="1" x14ac:dyDescent="0.25"/>
    <row r="670" s="5" customFormat="1" ht="15.75" customHeight="1" x14ac:dyDescent="0.25"/>
    <row r="671" s="5" customFormat="1" ht="15.75" customHeight="1" x14ac:dyDescent="0.25"/>
    <row r="672" s="5" customFormat="1" ht="15.75" customHeight="1" x14ac:dyDescent="0.25"/>
    <row r="673" s="5" customFormat="1" ht="15.75" customHeight="1" x14ac:dyDescent="0.25"/>
    <row r="674" s="5" customFormat="1" ht="15.75" customHeight="1" x14ac:dyDescent="0.25"/>
    <row r="675" s="5" customFormat="1" ht="15.75" customHeight="1" x14ac:dyDescent="0.25"/>
    <row r="676" s="5" customFormat="1" ht="15.75" customHeight="1" x14ac:dyDescent="0.25"/>
    <row r="677" s="5" customFormat="1" ht="15.75" customHeight="1" x14ac:dyDescent="0.25"/>
    <row r="678" s="5" customFormat="1" ht="15.75" customHeight="1" x14ac:dyDescent="0.25"/>
    <row r="679" s="5" customFormat="1" ht="15.75" customHeight="1" x14ac:dyDescent="0.25"/>
    <row r="680" s="5" customFormat="1" ht="15.75" customHeight="1" x14ac:dyDescent="0.25"/>
    <row r="681" s="5" customFormat="1" ht="15.75" customHeight="1" x14ac:dyDescent="0.25"/>
    <row r="682" s="5" customFormat="1" ht="15.75" customHeight="1" x14ac:dyDescent="0.25"/>
    <row r="683" s="5" customFormat="1" ht="15.75" customHeight="1" x14ac:dyDescent="0.25"/>
    <row r="684" s="5" customFormat="1" ht="15.75" customHeight="1" x14ac:dyDescent="0.25"/>
    <row r="685" s="5" customFormat="1" ht="15.75" customHeight="1" x14ac:dyDescent="0.25"/>
    <row r="686" s="5" customFormat="1" ht="15.75" customHeight="1" x14ac:dyDescent="0.25"/>
    <row r="687" s="5" customFormat="1" ht="15.75" customHeight="1" x14ac:dyDescent="0.25"/>
    <row r="688" s="5" customFormat="1" ht="15.75" customHeight="1" x14ac:dyDescent="0.25"/>
    <row r="689" s="5" customFormat="1" ht="15.75" customHeight="1" x14ac:dyDescent="0.25"/>
    <row r="690" s="5" customFormat="1" ht="15.75" customHeight="1" x14ac:dyDescent="0.25"/>
    <row r="691" s="5" customFormat="1" ht="15.75" customHeight="1" x14ac:dyDescent="0.25"/>
    <row r="692" s="5" customFormat="1" ht="15.75" customHeight="1" x14ac:dyDescent="0.25"/>
    <row r="693" s="5" customFormat="1" ht="15.75" customHeight="1" x14ac:dyDescent="0.25"/>
    <row r="694" s="5" customFormat="1" ht="15.75" customHeight="1" x14ac:dyDescent="0.25"/>
    <row r="695" s="5" customFormat="1" ht="15.75" customHeight="1" x14ac:dyDescent="0.25"/>
    <row r="696" s="5" customFormat="1" ht="15.75" customHeight="1" x14ac:dyDescent="0.25"/>
    <row r="697" s="5" customFormat="1" ht="15.75" customHeight="1" x14ac:dyDescent="0.25"/>
    <row r="698" s="5" customFormat="1" ht="15.75" customHeight="1" x14ac:dyDescent="0.25"/>
    <row r="699" s="5" customFormat="1" ht="15.75" customHeight="1" x14ac:dyDescent="0.25"/>
    <row r="700" s="5" customFormat="1" ht="15.75" customHeight="1" x14ac:dyDescent="0.25"/>
    <row r="701" s="5" customFormat="1" ht="15.75" customHeight="1" x14ac:dyDescent="0.25"/>
    <row r="702" s="5" customFormat="1" ht="15.75" customHeight="1" x14ac:dyDescent="0.25"/>
    <row r="703" s="5" customFormat="1" ht="15.75" customHeight="1" x14ac:dyDescent="0.25"/>
    <row r="704" s="5" customFormat="1" ht="15.75" customHeight="1" x14ac:dyDescent="0.25"/>
    <row r="705" s="5" customFormat="1" ht="15.75" customHeight="1" x14ac:dyDescent="0.25"/>
    <row r="706" s="5" customFormat="1" ht="15.75" customHeight="1" x14ac:dyDescent="0.25"/>
    <row r="707" s="5" customFormat="1" ht="15.75" customHeight="1" x14ac:dyDescent="0.25"/>
    <row r="708" s="5" customFormat="1" ht="15.75" customHeight="1" x14ac:dyDescent="0.25"/>
    <row r="709" s="5" customFormat="1" ht="15.75" customHeight="1" x14ac:dyDescent="0.25"/>
    <row r="710" s="5" customFormat="1" ht="15.75" customHeight="1" x14ac:dyDescent="0.25"/>
    <row r="711" s="5" customFormat="1" ht="15.75" customHeight="1" x14ac:dyDescent="0.25"/>
    <row r="712" s="5" customFormat="1" ht="15.75" customHeight="1" x14ac:dyDescent="0.25"/>
    <row r="713" s="5" customFormat="1" ht="15.75" customHeight="1" x14ac:dyDescent="0.25"/>
    <row r="714" s="5" customFormat="1" ht="15.75" customHeight="1" x14ac:dyDescent="0.25"/>
    <row r="715" s="5" customFormat="1" ht="15.75" customHeight="1" x14ac:dyDescent="0.25"/>
    <row r="716" s="5" customFormat="1" ht="15.75" customHeight="1" x14ac:dyDescent="0.25"/>
    <row r="717" s="5" customFormat="1" ht="15.75" customHeight="1" x14ac:dyDescent="0.25"/>
    <row r="718" s="5" customFormat="1" ht="15.75" customHeight="1" x14ac:dyDescent="0.25"/>
    <row r="719" s="5" customFormat="1" ht="15.75" customHeight="1" x14ac:dyDescent="0.25"/>
    <row r="720" s="5" customFormat="1" ht="15.75" customHeight="1" x14ac:dyDescent="0.25"/>
    <row r="721" s="5" customFormat="1" ht="15.75" customHeight="1" x14ac:dyDescent="0.25"/>
    <row r="722" s="5" customFormat="1" ht="15.75" customHeight="1" x14ac:dyDescent="0.25"/>
    <row r="723" s="5" customFormat="1" ht="15.75" customHeight="1" x14ac:dyDescent="0.25"/>
    <row r="724" s="5" customFormat="1" ht="15.75" customHeight="1" x14ac:dyDescent="0.25"/>
    <row r="725" s="5" customFormat="1" ht="15.75" customHeight="1" x14ac:dyDescent="0.25"/>
    <row r="726" s="5" customFormat="1" ht="15.75" customHeight="1" x14ac:dyDescent="0.25"/>
    <row r="727" s="5" customFormat="1" ht="15.75" customHeight="1" x14ac:dyDescent="0.25"/>
    <row r="728" s="5" customFormat="1" ht="15.75" customHeight="1" x14ac:dyDescent="0.25"/>
    <row r="729" s="5" customFormat="1" ht="15.75" customHeight="1" x14ac:dyDescent="0.25"/>
    <row r="730" s="5" customFormat="1" ht="15.75" customHeight="1" x14ac:dyDescent="0.25"/>
    <row r="731" s="5" customFormat="1" ht="15.75" customHeight="1" x14ac:dyDescent="0.25"/>
    <row r="732" s="5" customFormat="1" ht="15.75" customHeight="1" x14ac:dyDescent="0.25"/>
    <row r="733" s="5" customFormat="1" ht="15.75" customHeight="1" x14ac:dyDescent="0.25"/>
    <row r="734" s="5" customFormat="1" ht="15.75" customHeight="1" x14ac:dyDescent="0.25"/>
    <row r="735" s="5" customFormat="1" ht="15.75" customHeight="1" x14ac:dyDescent="0.25"/>
    <row r="736" s="5" customFormat="1" ht="15.75" customHeight="1" x14ac:dyDescent="0.25"/>
    <row r="737" s="5" customFormat="1" ht="15.75" customHeight="1" x14ac:dyDescent="0.25"/>
    <row r="738" s="5" customFormat="1" ht="15.75" customHeight="1" x14ac:dyDescent="0.25"/>
    <row r="739" s="5" customFormat="1" ht="15.75" customHeight="1" x14ac:dyDescent="0.25"/>
    <row r="740" s="5" customFormat="1" ht="15.75" customHeight="1" x14ac:dyDescent="0.25"/>
    <row r="741" s="5" customFormat="1" ht="15.75" customHeight="1" x14ac:dyDescent="0.25"/>
    <row r="742" s="5" customFormat="1" ht="15.75" customHeight="1" x14ac:dyDescent="0.25"/>
    <row r="743" s="5" customFormat="1" ht="15.75" customHeight="1" x14ac:dyDescent="0.25"/>
    <row r="744" s="5" customFormat="1" ht="15.75" customHeight="1" x14ac:dyDescent="0.25"/>
    <row r="745" s="5" customFormat="1" ht="15.75" customHeight="1" x14ac:dyDescent="0.25"/>
    <row r="746" s="5" customFormat="1" ht="15.75" customHeight="1" x14ac:dyDescent="0.25"/>
    <row r="747" s="5" customFormat="1" ht="15.75" customHeight="1" x14ac:dyDescent="0.25"/>
    <row r="748" s="5" customFormat="1" ht="15.75" customHeight="1" x14ac:dyDescent="0.25"/>
    <row r="749" s="5" customFormat="1" ht="15.75" customHeight="1" x14ac:dyDescent="0.25"/>
    <row r="750" s="5" customFormat="1" ht="15.75" customHeight="1" x14ac:dyDescent="0.25"/>
    <row r="751" s="5" customFormat="1" ht="15.75" customHeight="1" x14ac:dyDescent="0.25"/>
    <row r="752" s="5" customFormat="1" ht="15.75" customHeight="1" x14ac:dyDescent="0.25"/>
    <row r="753" s="5" customFormat="1" ht="15.75" customHeight="1" x14ac:dyDescent="0.25"/>
    <row r="754" s="5" customFormat="1" ht="15.75" customHeight="1" x14ac:dyDescent="0.25"/>
    <row r="755" s="5" customFormat="1" ht="15.75" customHeight="1" x14ac:dyDescent="0.25"/>
    <row r="756" s="5" customFormat="1" ht="15.75" customHeight="1" x14ac:dyDescent="0.25"/>
    <row r="757" s="5" customFormat="1" ht="15.75" customHeight="1" x14ac:dyDescent="0.25"/>
    <row r="758" s="5" customFormat="1" ht="15.75" customHeight="1" x14ac:dyDescent="0.25"/>
    <row r="759" s="5" customFormat="1" ht="15.75" customHeight="1" x14ac:dyDescent="0.25"/>
    <row r="760" s="5" customFormat="1" ht="15.75" customHeight="1" x14ac:dyDescent="0.25"/>
    <row r="761" s="5" customFormat="1" ht="15.75" customHeight="1" x14ac:dyDescent="0.25"/>
    <row r="762" s="5" customFormat="1" ht="15.75" customHeight="1" x14ac:dyDescent="0.25"/>
    <row r="763" s="5" customFormat="1" ht="15.75" customHeight="1" x14ac:dyDescent="0.25"/>
    <row r="764" s="5" customFormat="1" ht="15.75" customHeight="1" x14ac:dyDescent="0.25"/>
    <row r="765" s="5" customFormat="1" ht="15.75" customHeight="1" x14ac:dyDescent="0.25"/>
    <row r="766" s="5" customFormat="1" ht="15.75" customHeight="1" x14ac:dyDescent="0.25"/>
    <row r="767" s="5" customFormat="1" ht="15.75" customHeight="1" x14ac:dyDescent="0.25"/>
    <row r="768" s="5" customFormat="1" ht="15.75" customHeight="1" x14ac:dyDescent="0.25"/>
    <row r="769" s="5" customFormat="1" ht="15.75" customHeight="1" x14ac:dyDescent="0.25"/>
    <row r="770" s="5" customFormat="1" ht="15.75" customHeight="1" x14ac:dyDescent="0.25"/>
    <row r="771" s="5" customFormat="1" ht="15.75" customHeight="1" x14ac:dyDescent="0.25"/>
    <row r="772" s="5" customFormat="1" ht="15.75" customHeight="1" x14ac:dyDescent="0.25"/>
    <row r="773" s="5" customFormat="1" ht="15.75" customHeight="1" x14ac:dyDescent="0.25"/>
    <row r="774" s="5" customFormat="1" ht="15.75" customHeight="1" x14ac:dyDescent="0.25"/>
    <row r="775" s="5" customFormat="1" ht="15.75" customHeight="1" x14ac:dyDescent="0.25"/>
    <row r="776" s="5" customFormat="1" ht="15.75" customHeight="1" x14ac:dyDescent="0.25"/>
    <row r="777" s="5" customFormat="1" ht="15.75" customHeight="1" x14ac:dyDescent="0.25"/>
    <row r="778" s="5" customFormat="1" ht="15.75" customHeight="1" x14ac:dyDescent="0.25"/>
    <row r="779" s="5" customFormat="1" ht="15.75" customHeight="1" x14ac:dyDescent="0.25"/>
    <row r="780" s="5" customFormat="1" ht="15.75" customHeight="1" x14ac:dyDescent="0.25"/>
    <row r="781" s="5" customFormat="1" ht="15.75" customHeight="1" x14ac:dyDescent="0.25"/>
    <row r="782" s="5" customFormat="1" ht="15.75" customHeight="1" x14ac:dyDescent="0.25"/>
    <row r="783" s="5" customFormat="1" ht="15.75" customHeight="1" x14ac:dyDescent="0.25"/>
    <row r="784" s="5" customFormat="1" ht="15.75" customHeight="1" x14ac:dyDescent="0.25"/>
    <row r="785" s="5" customFormat="1" ht="15.75" customHeight="1" x14ac:dyDescent="0.25"/>
    <row r="786" s="5" customFormat="1" ht="15.75" customHeight="1" x14ac:dyDescent="0.25"/>
    <row r="787" s="5" customFormat="1" ht="15.75" customHeight="1" x14ac:dyDescent="0.25"/>
    <row r="788" s="5" customFormat="1" ht="15.75" customHeight="1" x14ac:dyDescent="0.25"/>
    <row r="789" s="5" customFormat="1" ht="15.75" customHeight="1" x14ac:dyDescent="0.25"/>
    <row r="790" s="5" customFormat="1" ht="15.75" customHeight="1" x14ac:dyDescent="0.25"/>
    <row r="791" s="5" customFormat="1" ht="15.75" customHeight="1" x14ac:dyDescent="0.25"/>
    <row r="792" s="5" customFormat="1" ht="15.75" customHeight="1" x14ac:dyDescent="0.25"/>
    <row r="793" s="5" customFormat="1" ht="15.75" customHeight="1" x14ac:dyDescent="0.25"/>
    <row r="794" s="5" customFormat="1" ht="15.75" customHeight="1" x14ac:dyDescent="0.25"/>
    <row r="795" s="5" customFormat="1" ht="15.75" customHeight="1" x14ac:dyDescent="0.25"/>
    <row r="796" s="5" customFormat="1" ht="15.75" customHeight="1" x14ac:dyDescent="0.25"/>
    <row r="797" s="5" customFormat="1" ht="15.75" customHeight="1" x14ac:dyDescent="0.25"/>
    <row r="798" s="5" customFormat="1" ht="15.75" customHeight="1" x14ac:dyDescent="0.25"/>
    <row r="799" s="5" customFormat="1" ht="15.75" customHeight="1" x14ac:dyDescent="0.25"/>
    <row r="800" s="5" customFormat="1" ht="15.75" customHeight="1" x14ac:dyDescent="0.25"/>
    <row r="801" s="5" customFormat="1" ht="15.75" customHeight="1" x14ac:dyDescent="0.25"/>
    <row r="802" s="5" customFormat="1" ht="15.75" customHeight="1" x14ac:dyDescent="0.25"/>
    <row r="803" s="5" customFormat="1" ht="15.75" customHeight="1" x14ac:dyDescent="0.25"/>
    <row r="804" s="5" customFormat="1" ht="15.75" customHeight="1" x14ac:dyDescent="0.25"/>
    <row r="805" s="5" customFormat="1" ht="15.75" customHeight="1" x14ac:dyDescent="0.25"/>
    <row r="806" s="5" customFormat="1" ht="15.75" customHeight="1" x14ac:dyDescent="0.25"/>
    <row r="807" s="5" customFormat="1" ht="15.75" customHeight="1" x14ac:dyDescent="0.25"/>
    <row r="808" s="5" customFormat="1" ht="15.75" customHeight="1" x14ac:dyDescent="0.25"/>
    <row r="809" s="5" customFormat="1" ht="15.75" customHeight="1" x14ac:dyDescent="0.25"/>
    <row r="810" s="5" customFormat="1" ht="15.75" customHeight="1" x14ac:dyDescent="0.25"/>
    <row r="811" s="5" customFormat="1" ht="15.75" customHeight="1" x14ac:dyDescent="0.25"/>
    <row r="812" s="5" customFormat="1" ht="15.75" customHeight="1" x14ac:dyDescent="0.25"/>
    <row r="813" s="5" customFormat="1" ht="15.75" customHeight="1" x14ac:dyDescent="0.25"/>
    <row r="814" s="5" customFormat="1" ht="15.75" customHeight="1" x14ac:dyDescent="0.25"/>
    <row r="815" s="5" customFormat="1" ht="15.75" customHeight="1" x14ac:dyDescent="0.25"/>
    <row r="816" s="5" customFormat="1" ht="15.75" customHeight="1" x14ac:dyDescent="0.25"/>
    <row r="817" s="5" customFormat="1" ht="15.75" customHeight="1" x14ac:dyDescent="0.25"/>
    <row r="818" s="5" customFormat="1" ht="15.75" customHeight="1" x14ac:dyDescent="0.25"/>
    <row r="819" s="5" customFormat="1" ht="15.75" customHeight="1" x14ac:dyDescent="0.25"/>
    <row r="820" s="5" customFormat="1" ht="15.75" customHeight="1" x14ac:dyDescent="0.25"/>
    <row r="821" s="5" customFormat="1" ht="15.75" customHeight="1" x14ac:dyDescent="0.25"/>
    <row r="822" s="5" customFormat="1" ht="15.75" customHeight="1" x14ac:dyDescent="0.25"/>
    <row r="823" s="5" customFormat="1" ht="15.75" customHeight="1" x14ac:dyDescent="0.25"/>
    <row r="824" s="5" customFormat="1" ht="15.75" customHeight="1" x14ac:dyDescent="0.25"/>
    <row r="825" s="5" customFormat="1" ht="15.75" customHeight="1" x14ac:dyDescent="0.25"/>
    <row r="826" s="5" customFormat="1" ht="15.75" customHeight="1" x14ac:dyDescent="0.25"/>
    <row r="827" s="5" customFormat="1" ht="15.75" customHeight="1" x14ac:dyDescent="0.25"/>
    <row r="828" s="5" customFormat="1" ht="15.75" customHeight="1" x14ac:dyDescent="0.25"/>
    <row r="829" s="5" customFormat="1" ht="15.75" customHeight="1" x14ac:dyDescent="0.25"/>
    <row r="830" s="5" customFormat="1" ht="15.75" customHeight="1" x14ac:dyDescent="0.25"/>
    <row r="831" s="5" customFormat="1" ht="15.75" customHeight="1" x14ac:dyDescent="0.25"/>
    <row r="832" s="5" customFormat="1" ht="15.75" customHeight="1" x14ac:dyDescent="0.25"/>
    <row r="833" s="5" customFormat="1" ht="15.75" customHeight="1" x14ac:dyDescent="0.25"/>
    <row r="834" s="5" customFormat="1" ht="15.75" customHeight="1" x14ac:dyDescent="0.25"/>
    <row r="835" s="5" customFormat="1" ht="15.75" customHeight="1" x14ac:dyDescent="0.25"/>
    <row r="836" s="5" customFormat="1" ht="15.75" customHeight="1" x14ac:dyDescent="0.25"/>
    <row r="837" s="5" customFormat="1" ht="15.75" customHeight="1" x14ac:dyDescent="0.25"/>
    <row r="838" s="5" customFormat="1" ht="15.75" customHeight="1" x14ac:dyDescent="0.25"/>
    <row r="839" s="5" customFormat="1" ht="15.75" customHeight="1" x14ac:dyDescent="0.25"/>
    <row r="840" s="5" customFormat="1" ht="15.75" customHeight="1" x14ac:dyDescent="0.25"/>
    <row r="841" s="5" customFormat="1" ht="15.75" customHeight="1" x14ac:dyDescent="0.25"/>
    <row r="842" s="5" customFormat="1" ht="15.75" customHeight="1" x14ac:dyDescent="0.25"/>
    <row r="843" s="5" customFormat="1" ht="15.75" customHeight="1" x14ac:dyDescent="0.25"/>
    <row r="844" s="5" customFormat="1" ht="15.75" customHeight="1" x14ac:dyDescent="0.25"/>
    <row r="845" s="5" customFormat="1" ht="15.75" customHeight="1" x14ac:dyDescent="0.25"/>
    <row r="846" s="5" customFormat="1" ht="15.75" customHeight="1" x14ac:dyDescent="0.25"/>
    <row r="847" s="5" customFormat="1" ht="15.75" customHeight="1" x14ac:dyDescent="0.25"/>
    <row r="848" s="5" customFormat="1" ht="15.75" customHeight="1" x14ac:dyDescent="0.25"/>
    <row r="849" s="5" customFormat="1" ht="15.75" customHeight="1" x14ac:dyDescent="0.25"/>
    <row r="850" s="5" customFormat="1" ht="15.75" customHeight="1" x14ac:dyDescent="0.25"/>
    <row r="851" s="5" customFormat="1" ht="15.75" customHeight="1" x14ac:dyDescent="0.25"/>
    <row r="852" s="5" customFormat="1" ht="15.75" customHeight="1" x14ac:dyDescent="0.25"/>
    <row r="853" s="5" customFormat="1" ht="15.75" customHeight="1" x14ac:dyDescent="0.25"/>
    <row r="854" s="5" customFormat="1" ht="15.75" customHeight="1" x14ac:dyDescent="0.25"/>
    <row r="855" s="5" customFormat="1" ht="15.75" customHeight="1" x14ac:dyDescent="0.25"/>
    <row r="856" s="5" customFormat="1" ht="15.75" customHeight="1" x14ac:dyDescent="0.25"/>
    <row r="857" s="5" customFormat="1" ht="15.75" customHeight="1" x14ac:dyDescent="0.25"/>
    <row r="858" s="5" customFormat="1" ht="15.75" customHeight="1" x14ac:dyDescent="0.25"/>
    <row r="859" s="5" customFormat="1" ht="15.75" customHeight="1" x14ac:dyDescent="0.25"/>
    <row r="860" s="5" customFormat="1" ht="15.75" customHeight="1" x14ac:dyDescent="0.25"/>
    <row r="861" s="5" customFormat="1" ht="15.75" customHeight="1" x14ac:dyDescent="0.25"/>
    <row r="862" s="5" customFormat="1" ht="15.75" customHeight="1" x14ac:dyDescent="0.25"/>
    <row r="863" s="5" customFormat="1" ht="15.75" customHeight="1" x14ac:dyDescent="0.25"/>
    <row r="864" s="5" customFormat="1" ht="15.75" customHeight="1" x14ac:dyDescent="0.25"/>
    <row r="865" s="5" customFormat="1" ht="15.75" customHeight="1" x14ac:dyDescent="0.25"/>
    <row r="866" s="5" customFormat="1" ht="15.75" customHeight="1" x14ac:dyDescent="0.25"/>
    <row r="867" s="5" customFormat="1" ht="15.75" customHeight="1" x14ac:dyDescent="0.25"/>
    <row r="868" s="5" customFormat="1" ht="15.75" customHeight="1" x14ac:dyDescent="0.25"/>
    <row r="869" s="5" customFormat="1" ht="15.75" customHeight="1" x14ac:dyDescent="0.25"/>
    <row r="870" s="5" customFormat="1" ht="15.75" customHeight="1" x14ac:dyDescent="0.25"/>
    <row r="871" s="5" customFormat="1" ht="15.75" customHeight="1" x14ac:dyDescent="0.25"/>
    <row r="872" s="5" customFormat="1" ht="15.75" customHeight="1" x14ac:dyDescent="0.25"/>
    <row r="873" s="5" customFormat="1" ht="15.75" customHeight="1" x14ac:dyDescent="0.25"/>
    <row r="874" s="5" customFormat="1" ht="15.75" customHeight="1" x14ac:dyDescent="0.25"/>
    <row r="875" s="5" customFormat="1" ht="15.75" customHeight="1" x14ac:dyDescent="0.25"/>
    <row r="876" s="5" customFormat="1" ht="15.75" customHeight="1" x14ac:dyDescent="0.25"/>
    <row r="877" s="5" customFormat="1" ht="15.75" customHeight="1" x14ac:dyDescent="0.25"/>
    <row r="878" s="5" customFormat="1" ht="15.75" customHeight="1" x14ac:dyDescent="0.25"/>
    <row r="879" s="5" customFormat="1" ht="15.75" customHeight="1" x14ac:dyDescent="0.25"/>
    <row r="880" s="5" customFormat="1" ht="15.75" customHeight="1" x14ac:dyDescent="0.25"/>
    <row r="881" s="5" customFormat="1" ht="15.75" customHeight="1" x14ac:dyDescent="0.25"/>
    <row r="882" s="5" customFormat="1" ht="15.75" customHeight="1" x14ac:dyDescent="0.25"/>
    <row r="883" s="5" customFormat="1" ht="15.75" customHeight="1" x14ac:dyDescent="0.25"/>
    <row r="884" s="5" customFormat="1" ht="15.75" customHeight="1" x14ac:dyDescent="0.25"/>
    <row r="885" s="5" customFormat="1" ht="15.75" customHeight="1" x14ac:dyDescent="0.25"/>
    <row r="886" s="5" customFormat="1" ht="15.75" customHeight="1" x14ac:dyDescent="0.25"/>
    <row r="887" s="5" customFormat="1" ht="15.75" customHeight="1" x14ac:dyDescent="0.25"/>
    <row r="888" s="5" customFormat="1" ht="15.75" customHeight="1" x14ac:dyDescent="0.25"/>
    <row r="889" s="5" customFormat="1" ht="15.75" customHeight="1" x14ac:dyDescent="0.25"/>
    <row r="890" s="5" customFormat="1" ht="15.75" customHeight="1" x14ac:dyDescent="0.25"/>
    <row r="891" s="5" customFormat="1" ht="15.75" customHeight="1" x14ac:dyDescent="0.25"/>
    <row r="892" s="5" customFormat="1" ht="15.75" customHeight="1" x14ac:dyDescent="0.25"/>
    <row r="893" s="5" customFormat="1" ht="15.75" customHeight="1" x14ac:dyDescent="0.25"/>
    <row r="894" s="5" customFormat="1" ht="15.75" customHeight="1" x14ac:dyDescent="0.25"/>
    <row r="895" s="5" customFormat="1" ht="15.75" customHeight="1" x14ac:dyDescent="0.25"/>
    <row r="896" s="5" customFormat="1" ht="15.75" customHeight="1" x14ac:dyDescent="0.25"/>
    <row r="897" s="5" customFormat="1" ht="15.75" customHeight="1" x14ac:dyDescent="0.25"/>
    <row r="898" s="5" customFormat="1" ht="15.75" customHeight="1" x14ac:dyDescent="0.25"/>
    <row r="899" s="5" customFormat="1" ht="15.75" customHeight="1" x14ac:dyDescent="0.25"/>
    <row r="900" s="5" customFormat="1" ht="15.75" customHeight="1" x14ac:dyDescent="0.25"/>
    <row r="901" s="5" customFormat="1" ht="15.75" customHeight="1" x14ac:dyDescent="0.25"/>
    <row r="902" s="5" customFormat="1" ht="15.75" customHeight="1" x14ac:dyDescent="0.25"/>
    <row r="903" s="5" customFormat="1" ht="15.75" customHeight="1" x14ac:dyDescent="0.25"/>
    <row r="904" s="5" customFormat="1" ht="15.75" customHeight="1" x14ac:dyDescent="0.25"/>
    <row r="905" s="5" customFormat="1" ht="15.75" customHeight="1" x14ac:dyDescent="0.25"/>
    <row r="906" s="5" customFormat="1" ht="15.75" customHeight="1" x14ac:dyDescent="0.25"/>
    <row r="907" s="5" customFormat="1" ht="15.75" customHeight="1" x14ac:dyDescent="0.25"/>
    <row r="908" s="5" customFormat="1" ht="15.75" customHeight="1" x14ac:dyDescent="0.25"/>
    <row r="909" s="5" customFormat="1" ht="15.75" customHeight="1" x14ac:dyDescent="0.25"/>
    <row r="910" s="5" customFormat="1" ht="15.75" customHeight="1" x14ac:dyDescent="0.25"/>
    <row r="911" s="5" customFormat="1" ht="15.75" customHeight="1" x14ac:dyDescent="0.25"/>
    <row r="912" s="5" customFormat="1" ht="15.75" customHeight="1" x14ac:dyDescent="0.25"/>
    <row r="913" s="5" customFormat="1" ht="15.75" customHeight="1" x14ac:dyDescent="0.25"/>
    <row r="914" s="5" customFormat="1" ht="15.75" customHeight="1" x14ac:dyDescent="0.25"/>
    <row r="915" s="5" customFormat="1" ht="15.75" customHeight="1" x14ac:dyDescent="0.25"/>
    <row r="916" s="5" customFormat="1" ht="15.75" customHeight="1" x14ac:dyDescent="0.25"/>
    <row r="917" s="5" customFormat="1" ht="15.75" customHeight="1" x14ac:dyDescent="0.25"/>
    <row r="918" s="5" customFormat="1" ht="15.75" customHeight="1" x14ac:dyDescent="0.25"/>
    <row r="919" s="5" customFormat="1" ht="15.75" customHeight="1" x14ac:dyDescent="0.25"/>
    <row r="920" s="5" customFormat="1" ht="15.75" customHeight="1" x14ac:dyDescent="0.25"/>
    <row r="921" s="5" customFormat="1" ht="15.75" customHeight="1" x14ac:dyDescent="0.25"/>
    <row r="922" s="5" customFormat="1" ht="15.75" customHeight="1" x14ac:dyDescent="0.25"/>
    <row r="923" s="5" customFormat="1" ht="15.75" customHeight="1" x14ac:dyDescent="0.25"/>
    <row r="924" s="5" customFormat="1" ht="15.75" customHeight="1" x14ac:dyDescent="0.25"/>
    <row r="925" s="5" customFormat="1" ht="15.75" customHeight="1" x14ac:dyDescent="0.25"/>
    <row r="926" s="5" customFormat="1" ht="15.75" customHeight="1" x14ac:dyDescent="0.25"/>
    <row r="927" s="5" customFormat="1" ht="15.75" customHeight="1" x14ac:dyDescent="0.25"/>
    <row r="928" s="5" customFormat="1" ht="15.75" customHeight="1" x14ac:dyDescent="0.25"/>
    <row r="929" s="5" customFormat="1" ht="15.75" customHeight="1" x14ac:dyDescent="0.25"/>
    <row r="930" s="5" customFormat="1" ht="15.75" customHeight="1" x14ac:dyDescent="0.25"/>
    <row r="931" s="5" customFormat="1" ht="15.75" customHeight="1" x14ac:dyDescent="0.25"/>
    <row r="932" s="5" customFormat="1" ht="15.75" customHeight="1" x14ac:dyDescent="0.25"/>
    <row r="933" s="5" customFormat="1" ht="15.75" customHeight="1" x14ac:dyDescent="0.25"/>
    <row r="934" s="5" customFormat="1" ht="15.75" customHeight="1" x14ac:dyDescent="0.25"/>
    <row r="935" s="5" customFormat="1" ht="15.75" customHeight="1" x14ac:dyDescent="0.25"/>
    <row r="936" s="5" customFormat="1" ht="15.75" customHeight="1" x14ac:dyDescent="0.25"/>
    <row r="937" s="5" customFormat="1" ht="15.75" customHeight="1" x14ac:dyDescent="0.25"/>
    <row r="938" s="5" customFormat="1" ht="15.75" customHeight="1" x14ac:dyDescent="0.25"/>
    <row r="939" s="5" customFormat="1" ht="15.75" customHeight="1" x14ac:dyDescent="0.25"/>
    <row r="940" s="5" customFormat="1" ht="15.75" customHeight="1" x14ac:dyDescent="0.25"/>
    <row r="941" s="5" customFormat="1" ht="15.75" customHeight="1" x14ac:dyDescent="0.25"/>
    <row r="942" s="5" customFormat="1" ht="15.75" customHeight="1" x14ac:dyDescent="0.25"/>
    <row r="943" s="5" customFormat="1" ht="15.75" customHeight="1" x14ac:dyDescent="0.25"/>
    <row r="944" s="5" customFormat="1" ht="15.75" customHeight="1" x14ac:dyDescent="0.25"/>
    <row r="945" s="5" customFormat="1" ht="15.75" customHeight="1" x14ac:dyDescent="0.25"/>
    <row r="946" s="5" customFormat="1" ht="15.75" customHeight="1" x14ac:dyDescent="0.25"/>
    <row r="947" s="5" customFormat="1" ht="15.75" customHeight="1" x14ac:dyDescent="0.25"/>
    <row r="948" s="5" customFormat="1" ht="15.75" customHeight="1" x14ac:dyDescent="0.25"/>
    <row r="949" s="5" customFormat="1" ht="15.75" customHeight="1" x14ac:dyDescent="0.25"/>
    <row r="950" s="5" customFormat="1" ht="15.75" customHeight="1" x14ac:dyDescent="0.25"/>
    <row r="951" s="5" customFormat="1" ht="15.75" customHeight="1" x14ac:dyDescent="0.25"/>
    <row r="952" s="5" customFormat="1" ht="15.75" customHeight="1" x14ac:dyDescent="0.25"/>
    <row r="953" s="5" customFormat="1" ht="15.75" customHeight="1" x14ac:dyDescent="0.25"/>
    <row r="954" s="5" customFormat="1" ht="15.75" customHeight="1" x14ac:dyDescent="0.25"/>
    <row r="955" s="5" customFormat="1" ht="15.75" customHeight="1" x14ac:dyDescent="0.25"/>
    <row r="956" s="5" customFormat="1" ht="15.75" customHeight="1" x14ac:dyDescent="0.25"/>
    <row r="957" s="5" customFormat="1" ht="15.75" customHeight="1" x14ac:dyDescent="0.25"/>
    <row r="958" s="5" customFormat="1" ht="15.75" customHeight="1" x14ac:dyDescent="0.25"/>
    <row r="959" s="5" customFormat="1" ht="15.75" customHeight="1" x14ac:dyDescent="0.25"/>
    <row r="960" s="5" customFormat="1" ht="15.75" customHeight="1" x14ac:dyDescent="0.25"/>
    <row r="961" s="5" customFormat="1" ht="15.75" customHeight="1" x14ac:dyDescent="0.25"/>
    <row r="962" s="5" customFormat="1" ht="15.75" customHeight="1" x14ac:dyDescent="0.25"/>
    <row r="963" s="5" customFormat="1" ht="15.75" customHeight="1" x14ac:dyDescent="0.25"/>
    <row r="964" s="5" customFormat="1" ht="15.75" customHeight="1" x14ac:dyDescent="0.25"/>
    <row r="965" s="5" customFormat="1" ht="15.75" customHeight="1" x14ac:dyDescent="0.25"/>
    <row r="966" s="5" customFormat="1" ht="15.75" customHeight="1" x14ac:dyDescent="0.25"/>
    <row r="967" s="5" customFormat="1" ht="15.75" customHeight="1" x14ac:dyDescent="0.25"/>
    <row r="968" s="5" customFormat="1" ht="15.75" customHeight="1" x14ac:dyDescent="0.25"/>
    <row r="969" s="5" customFormat="1" ht="15.75" customHeight="1" x14ac:dyDescent="0.25"/>
    <row r="970" s="5" customFormat="1" ht="15.75" customHeight="1" x14ac:dyDescent="0.25"/>
    <row r="971" s="5" customFormat="1" ht="15.75" customHeight="1" x14ac:dyDescent="0.25"/>
    <row r="972" s="5" customFormat="1" ht="15.75" customHeight="1" x14ac:dyDescent="0.25"/>
    <row r="973" s="5" customFormat="1" ht="15.75" customHeight="1" x14ac:dyDescent="0.25"/>
    <row r="974" s="5" customFormat="1" ht="15.75" customHeight="1" x14ac:dyDescent="0.25"/>
    <row r="975" s="5" customFormat="1" ht="15.75" customHeight="1" x14ac:dyDescent="0.25"/>
    <row r="976" s="5" customFormat="1" ht="15.75" customHeight="1" x14ac:dyDescent="0.25"/>
    <row r="977" s="5" customFormat="1" ht="15.75" customHeight="1" x14ac:dyDescent="0.25"/>
    <row r="978" s="5" customFormat="1" ht="15.75" customHeight="1" x14ac:dyDescent="0.25"/>
    <row r="979" s="5" customFormat="1" ht="15.75" customHeight="1" x14ac:dyDescent="0.25"/>
    <row r="980" s="5" customFormat="1" ht="15.75" customHeight="1" x14ac:dyDescent="0.25"/>
    <row r="981" s="5" customFormat="1" ht="15.75" customHeight="1" x14ac:dyDescent="0.25"/>
    <row r="982" s="5" customFormat="1" ht="15.75" customHeight="1" x14ac:dyDescent="0.25"/>
    <row r="983" s="5" customFormat="1" ht="15.75" customHeight="1" x14ac:dyDescent="0.25"/>
    <row r="984" s="5" customFormat="1" ht="15.75" customHeight="1" x14ac:dyDescent="0.25"/>
    <row r="985" s="5" customFormat="1" ht="15.75" customHeight="1" x14ac:dyDescent="0.25"/>
    <row r="986" s="5" customFormat="1" ht="15.75" customHeight="1" x14ac:dyDescent="0.25"/>
    <row r="987" s="5" customFormat="1" ht="15.75" customHeight="1" x14ac:dyDescent="0.25"/>
    <row r="988" s="5" customFormat="1" ht="15.75" customHeight="1" x14ac:dyDescent="0.25"/>
    <row r="989" s="5" customFormat="1" ht="15.75" customHeight="1" x14ac:dyDescent="0.25"/>
    <row r="990" s="5" customFormat="1" ht="15.75" customHeight="1" x14ac:dyDescent="0.25"/>
    <row r="991" s="5" customFormat="1" ht="15.75" customHeight="1" x14ac:dyDescent="0.25"/>
    <row r="992" s="5" customFormat="1" ht="15.75" customHeight="1" x14ac:dyDescent="0.25"/>
    <row r="993" s="5" customFormat="1" ht="15.75" customHeight="1" x14ac:dyDescent="0.25"/>
    <row r="994" s="5" customFormat="1" ht="15.75" customHeight="1" x14ac:dyDescent="0.25"/>
    <row r="995" s="5" customFormat="1" ht="15.75" customHeight="1" x14ac:dyDescent="0.25"/>
    <row r="996" s="5" customFormat="1" ht="15.75" customHeight="1" x14ac:dyDescent="0.25"/>
    <row r="997" s="5" customFormat="1" ht="15.75" customHeight="1" x14ac:dyDescent="0.25"/>
    <row r="998" s="5" customFormat="1" ht="15.75" customHeight="1" x14ac:dyDescent="0.25"/>
    <row r="999" s="5" customFormat="1" ht="15.75" customHeight="1" x14ac:dyDescent="0.25"/>
    <row r="1000" s="5" customFormat="1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opLeftCell="A10" zoomScaleNormal="100" workbookViewId="0">
      <selection activeCell="H10" sqref="H10"/>
    </sheetView>
  </sheetViews>
  <sheetFormatPr defaultColWidth="12.6640625" defaultRowHeight="15" customHeight="1" x14ac:dyDescent="0.25"/>
  <cols>
    <col min="1" max="26" width="14.33203125" style="5" customWidth="1"/>
    <col min="27" max="16384" width="12.6640625" style="5"/>
  </cols>
  <sheetData>
    <row r="1" spans="1:8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spans="1:8" ht="15.75" customHeight="1" x14ac:dyDescent="0.25">
      <c r="A2" s="6">
        <v>40544</v>
      </c>
      <c r="B2" s="3">
        <v>78.5</v>
      </c>
      <c r="C2" s="3">
        <v>79.400002000000001</v>
      </c>
      <c r="D2" s="3">
        <v>77.25</v>
      </c>
      <c r="E2" s="3">
        <v>78.019997000000004</v>
      </c>
      <c r="F2" s="3">
        <v>52.395947</v>
      </c>
      <c r="G2" s="3">
        <v>474400</v>
      </c>
      <c r="H2" s="4"/>
    </row>
    <row r="3" spans="1:8" ht="15.75" customHeight="1" x14ac:dyDescent="0.25">
      <c r="A3" s="6">
        <v>40575</v>
      </c>
      <c r="B3" s="3">
        <v>77.339995999999999</v>
      </c>
      <c r="C3" s="3">
        <v>78.910004000000001</v>
      </c>
      <c r="D3" s="3">
        <v>76</v>
      </c>
      <c r="E3" s="3">
        <v>78.819999999999993</v>
      </c>
      <c r="F3" s="3">
        <v>52.933182000000002</v>
      </c>
      <c r="G3" s="3">
        <v>602000</v>
      </c>
      <c r="H3" s="4"/>
    </row>
    <row r="4" spans="1:8" ht="15.75" customHeight="1" x14ac:dyDescent="0.25">
      <c r="A4" s="6">
        <v>40603</v>
      </c>
      <c r="B4" s="3">
        <v>78.169998000000007</v>
      </c>
      <c r="C4" s="3">
        <v>80</v>
      </c>
      <c r="D4" s="3">
        <v>77.160004000000001</v>
      </c>
      <c r="E4" s="3">
        <v>78.220000999999996</v>
      </c>
      <c r="F4" s="3">
        <v>52.756104000000001</v>
      </c>
      <c r="G4" s="3">
        <v>897600</v>
      </c>
      <c r="H4" s="4"/>
    </row>
    <row r="5" spans="1:8" ht="15.75" customHeight="1" x14ac:dyDescent="0.25">
      <c r="A5" s="6">
        <v>40634</v>
      </c>
      <c r="B5" s="3">
        <v>77.879997000000003</v>
      </c>
      <c r="C5" s="3">
        <v>80.059997999999993</v>
      </c>
      <c r="D5" s="3">
        <v>77</v>
      </c>
      <c r="E5" s="3">
        <v>80.050003000000004</v>
      </c>
      <c r="F5" s="3">
        <v>54.199393999999998</v>
      </c>
      <c r="G5" s="3">
        <v>459000</v>
      </c>
      <c r="H5" s="4"/>
    </row>
    <row r="6" spans="1:8" ht="15.75" customHeight="1" x14ac:dyDescent="0.25">
      <c r="A6" s="6">
        <v>40664</v>
      </c>
      <c r="B6" s="3">
        <v>79.599997999999999</v>
      </c>
      <c r="C6" s="3">
        <v>82.150002000000001</v>
      </c>
      <c r="D6" s="3">
        <v>79.569999999999993</v>
      </c>
      <c r="E6" s="3">
        <v>82.089995999999999</v>
      </c>
      <c r="F6" s="3">
        <v>55.821102000000003</v>
      </c>
      <c r="G6" s="3">
        <v>644300</v>
      </c>
      <c r="H6" s="4"/>
    </row>
    <row r="7" spans="1:8" ht="15.75" customHeight="1" x14ac:dyDescent="0.25">
      <c r="A7" s="6">
        <v>40695</v>
      </c>
      <c r="B7" s="3">
        <v>82.190002000000007</v>
      </c>
      <c r="C7" s="3">
        <v>82.699996999999996</v>
      </c>
      <c r="D7" s="3">
        <v>79.309997999999993</v>
      </c>
      <c r="E7" s="3">
        <v>79.959998999999996</v>
      </c>
      <c r="F7" s="3">
        <v>54.596409000000001</v>
      </c>
      <c r="G7" s="3">
        <v>1189700</v>
      </c>
      <c r="H7" s="4"/>
    </row>
    <row r="8" spans="1:8" ht="15.75" customHeight="1" x14ac:dyDescent="0.25">
      <c r="A8" s="6">
        <v>40725</v>
      </c>
      <c r="B8" s="3">
        <v>80.019997000000004</v>
      </c>
      <c r="C8" s="3">
        <v>83.120002999999997</v>
      </c>
      <c r="D8" s="3">
        <v>79.449996999999996</v>
      </c>
      <c r="E8" s="3">
        <v>83.080001999999993</v>
      </c>
      <c r="F8" s="3">
        <v>56.949440000000003</v>
      </c>
      <c r="G8" s="3">
        <v>841900</v>
      </c>
      <c r="H8" s="4"/>
    </row>
    <row r="9" spans="1:8" ht="15.75" customHeight="1" x14ac:dyDescent="0.25">
      <c r="A9" s="6">
        <v>40756</v>
      </c>
      <c r="B9" s="3">
        <v>82.849997999999999</v>
      </c>
      <c r="C9" s="3">
        <v>89.660004000000001</v>
      </c>
      <c r="D9" s="3">
        <v>82.760002</v>
      </c>
      <c r="E9" s="3">
        <v>86.949996999999996</v>
      </c>
      <c r="F9" s="3">
        <v>59.845455000000001</v>
      </c>
      <c r="G9" s="3">
        <v>1556900</v>
      </c>
      <c r="H9" s="4"/>
    </row>
    <row r="10" spans="1:8" ht="15.75" customHeight="1" x14ac:dyDescent="0.25">
      <c r="A10" s="6">
        <v>40787</v>
      </c>
      <c r="B10" s="3">
        <v>86.699996999999996</v>
      </c>
      <c r="C10" s="3">
        <v>94.25</v>
      </c>
      <c r="D10" s="3">
        <v>86</v>
      </c>
      <c r="E10" s="3">
        <v>91.769997000000004</v>
      </c>
      <c r="F10" s="3">
        <v>63.425578999999999</v>
      </c>
      <c r="G10" s="3">
        <v>1400600</v>
      </c>
      <c r="H10" s="4"/>
    </row>
    <row r="11" spans="1:8" ht="15.75" customHeight="1" x14ac:dyDescent="0.25">
      <c r="A11" s="6">
        <v>40817</v>
      </c>
      <c r="B11" s="3">
        <v>92.230002999999996</v>
      </c>
      <c r="C11" s="3">
        <v>93.68</v>
      </c>
      <c r="D11" s="3">
        <v>87.75</v>
      </c>
      <c r="E11" s="3">
        <v>91.269997000000004</v>
      </c>
      <c r="F11" s="3">
        <v>63.321052999999999</v>
      </c>
      <c r="G11" s="3">
        <v>1406900</v>
      </c>
      <c r="H11" s="4"/>
    </row>
    <row r="12" spans="1:8" ht="15.75" customHeight="1" x14ac:dyDescent="0.25">
      <c r="A12" s="6">
        <v>40848</v>
      </c>
      <c r="B12" s="3">
        <v>92.220000999999996</v>
      </c>
      <c r="C12" s="3">
        <v>92.900002000000001</v>
      </c>
      <c r="D12" s="3">
        <v>89.68</v>
      </c>
      <c r="E12" s="3">
        <v>90.160004000000001</v>
      </c>
      <c r="F12" s="3">
        <v>62.759563</v>
      </c>
      <c r="G12" s="3">
        <v>1593800</v>
      </c>
      <c r="H12" s="4"/>
    </row>
    <row r="13" spans="1:8" ht="15.75" customHeight="1" x14ac:dyDescent="0.25">
      <c r="A13" s="6">
        <v>40878</v>
      </c>
      <c r="B13" s="3">
        <v>89.43</v>
      </c>
      <c r="C13" s="3">
        <v>93.82</v>
      </c>
      <c r="D13" s="3">
        <v>88.589995999999999</v>
      </c>
      <c r="E13" s="3">
        <v>92.010002</v>
      </c>
      <c r="F13" s="3">
        <v>64.275475</v>
      </c>
      <c r="G13" s="3">
        <v>1501900</v>
      </c>
      <c r="H13" s="4"/>
    </row>
    <row r="14" spans="1:8" ht="15.75" customHeight="1" x14ac:dyDescent="0.25">
      <c r="A14" s="6">
        <v>40909</v>
      </c>
      <c r="B14" s="3">
        <v>91.239998</v>
      </c>
      <c r="C14" s="3">
        <v>92.900002000000001</v>
      </c>
      <c r="D14" s="3">
        <v>89.510002</v>
      </c>
      <c r="E14" s="3">
        <v>92.849997999999999</v>
      </c>
      <c r="F14" s="3">
        <v>65.904906999999994</v>
      </c>
      <c r="G14" s="3">
        <v>2442800</v>
      </c>
      <c r="H14" s="4"/>
    </row>
    <row r="15" spans="1:8" ht="15.75" customHeight="1" x14ac:dyDescent="0.25">
      <c r="A15" s="6">
        <v>40940</v>
      </c>
      <c r="B15" s="3">
        <v>92.169998000000007</v>
      </c>
      <c r="C15" s="3">
        <v>92.550003000000004</v>
      </c>
      <c r="D15" s="3">
        <v>89.699996999999996</v>
      </c>
      <c r="E15" s="3">
        <v>91.860000999999997</v>
      </c>
      <c r="F15" s="3">
        <v>65.202208999999996</v>
      </c>
      <c r="G15" s="3">
        <v>1274700</v>
      </c>
      <c r="H15" s="4"/>
    </row>
    <row r="16" spans="1:8" ht="15.75" customHeight="1" x14ac:dyDescent="0.25">
      <c r="A16" s="6">
        <v>40969</v>
      </c>
      <c r="B16" s="3">
        <v>90.870002999999997</v>
      </c>
      <c r="C16" s="3">
        <v>91.82</v>
      </c>
      <c r="D16" s="3">
        <v>87.230002999999996</v>
      </c>
      <c r="E16" s="3">
        <v>88.910004000000001</v>
      </c>
      <c r="F16" s="3">
        <v>63.312859000000003</v>
      </c>
      <c r="G16" s="3">
        <v>1112300</v>
      </c>
      <c r="H16" s="4"/>
    </row>
    <row r="17" spans="1:8" ht="15.75" customHeight="1" x14ac:dyDescent="0.25">
      <c r="A17" s="6">
        <v>41000</v>
      </c>
      <c r="B17" s="3">
        <v>89.019997000000004</v>
      </c>
      <c r="C17" s="3">
        <v>91.879997000000003</v>
      </c>
      <c r="D17" s="3">
        <v>87.620002999999997</v>
      </c>
      <c r="E17" s="3">
        <v>91.489998</v>
      </c>
      <c r="F17" s="3">
        <v>65.368530000000007</v>
      </c>
      <c r="G17" s="3">
        <v>1158900</v>
      </c>
      <c r="H17" s="4"/>
    </row>
    <row r="18" spans="1:8" ht="15.75" customHeight="1" x14ac:dyDescent="0.25">
      <c r="A18" s="6">
        <v>41030</v>
      </c>
      <c r="B18" s="3">
        <v>91.5</v>
      </c>
      <c r="C18" s="3">
        <v>96.190002000000007</v>
      </c>
      <c r="D18" s="3">
        <v>90.82</v>
      </c>
      <c r="E18" s="3">
        <v>95.669998000000007</v>
      </c>
      <c r="F18" s="3">
        <v>68.719916999999995</v>
      </c>
      <c r="G18" s="3">
        <v>1411100</v>
      </c>
      <c r="H18" s="4"/>
    </row>
    <row r="19" spans="1:8" ht="15.75" customHeight="1" x14ac:dyDescent="0.25">
      <c r="A19" s="6">
        <v>41061</v>
      </c>
      <c r="B19" s="3">
        <v>95.940002000000007</v>
      </c>
      <c r="C19" s="3">
        <v>96.980002999999996</v>
      </c>
      <c r="D19" s="3">
        <v>93.75</v>
      </c>
      <c r="E19" s="3">
        <v>94.949996999999996</v>
      </c>
      <c r="F19" s="3">
        <v>68.441315000000003</v>
      </c>
      <c r="G19" s="3">
        <v>1332000</v>
      </c>
      <c r="H19" s="4"/>
    </row>
    <row r="20" spans="1:8" ht="15.75" customHeight="1" x14ac:dyDescent="0.25">
      <c r="A20" s="6">
        <v>41091</v>
      </c>
      <c r="B20" s="3">
        <v>94.940002000000007</v>
      </c>
      <c r="C20" s="3">
        <v>99.660004000000001</v>
      </c>
      <c r="D20" s="3">
        <v>94.860000999999997</v>
      </c>
      <c r="E20" s="3">
        <v>98.720000999999996</v>
      </c>
      <c r="F20" s="3">
        <v>71.390891999999994</v>
      </c>
      <c r="G20" s="3">
        <v>1314800</v>
      </c>
      <c r="H20" s="4"/>
    </row>
    <row r="21" spans="1:8" ht="15.75" customHeight="1" x14ac:dyDescent="0.25">
      <c r="A21" s="6">
        <v>41122</v>
      </c>
      <c r="B21" s="3">
        <v>98.040001000000004</v>
      </c>
      <c r="C21" s="3">
        <v>99</v>
      </c>
      <c r="D21" s="3">
        <v>93.5</v>
      </c>
      <c r="E21" s="3">
        <v>97.720000999999996</v>
      </c>
      <c r="F21" s="3">
        <v>70.900695999999996</v>
      </c>
      <c r="G21" s="3">
        <v>1601200</v>
      </c>
      <c r="H21" s="4"/>
    </row>
    <row r="22" spans="1:8" ht="15.75" customHeight="1" x14ac:dyDescent="0.25">
      <c r="A22" s="6">
        <v>41153</v>
      </c>
      <c r="B22" s="3">
        <v>97.309997999999993</v>
      </c>
      <c r="C22" s="3">
        <v>97.540001000000004</v>
      </c>
      <c r="D22" s="3">
        <v>92.860000999999997</v>
      </c>
      <c r="E22" s="3">
        <v>96.669998000000007</v>
      </c>
      <c r="F22" s="3">
        <v>70.366966000000005</v>
      </c>
      <c r="G22" s="3">
        <v>1776000</v>
      </c>
      <c r="H22" s="4"/>
    </row>
    <row r="23" spans="1:8" ht="15.75" customHeight="1" x14ac:dyDescent="0.25">
      <c r="A23" s="6">
        <v>41183</v>
      </c>
      <c r="B23" s="3">
        <v>96.349997999999999</v>
      </c>
      <c r="C23" s="3">
        <v>97.419998000000007</v>
      </c>
      <c r="D23" s="3">
        <v>95.190002000000007</v>
      </c>
      <c r="E23" s="3">
        <v>96.82</v>
      </c>
      <c r="F23" s="3">
        <v>70.708466000000001</v>
      </c>
      <c r="G23" s="3">
        <v>1746500</v>
      </c>
      <c r="H23" s="4"/>
    </row>
    <row r="24" spans="1:8" ht="15.75" customHeight="1" x14ac:dyDescent="0.25">
      <c r="A24" s="6">
        <v>41214</v>
      </c>
      <c r="B24" s="3">
        <v>96.379997000000003</v>
      </c>
      <c r="C24" s="3">
        <v>98</v>
      </c>
      <c r="D24" s="3">
        <v>95.57</v>
      </c>
      <c r="E24" s="3">
        <v>96.889999000000003</v>
      </c>
      <c r="F24" s="3">
        <v>70.987198000000006</v>
      </c>
      <c r="G24" s="3">
        <v>1372000</v>
      </c>
      <c r="H24" s="4"/>
    </row>
    <row r="25" spans="1:8" ht="15.75" customHeight="1" x14ac:dyDescent="0.25">
      <c r="A25" s="6">
        <v>41244</v>
      </c>
      <c r="B25" s="3">
        <v>96.110000999999997</v>
      </c>
      <c r="C25" s="3">
        <v>97.540001000000004</v>
      </c>
      <c r="D25" s="3">
        <v>93.139999000000003</v>
      </c>
      <c r="E25" s="3">
        <v>93.870002999999997</v>
      </c>
      <c r="F25" s="3">
        <v>68.774567000000005</v>
      </c>
      <c r="G25" s="3">
        <v>1221700</v>
      </c>
      <c r="H25" s="4"/>
    </row>
    <row r="26" spans="1:8" ht="15.75" customHeight="1" x14ac:dyDescent="0.25">
      <c r="A26" s="6">
        <v>41275</v>
      </c>
      <c r="B26" s="3">
        <v>92.93</v>
      </c>
      <c r="C26" s="3">
        <v>93.809997999999993</v>
      </c>
      <c r="D26" s="3">
        <v>90.959998999999996</v>
      </c>
      <c r="E26" s="3">
        <v>91.139999000000003</v>
      </c>
      <c r="F26" s="3">
        <v>67.975425999999999</v>
      </c>
      <c r="G26" s="3">
        <v>2757500</v>
      </c>
      <c r="H26" s="4"/>
    </row>
    <row r="27" spans="1:8" ht="15.75" customHeight="1" x14ac:dyDescent="0.25">
      <c r="A27" s="6">
        <v>41306</v>
      </c>
      <c r="B27" s="3">
        <v>91.589995999999999</v>
      </c>
      <c r="C27" s="3">
        <v>93.099997999999999</v>
      </c>
      <c r="D27" s="3">
        <v>90.330001999999993</v>
      </c>
      <c r="E27" s="3">
        <v>92.459998999999996</v>
      </c>
      <c r="F27" s="3">
        <v>68.959907999999999</v>
      </c>
      <c r="G27" s="3">
        <v>1341200</v>
      </c>
      <c r="H27" s="4"/>
    </row>
    <row r="28" spans="1:8" ht="15.75" customHeight="1" x14ac:dyDescent="0.25">
      <c r="A28" s="6">
        <v>41334</v>
      </c>
      <c r="B28" s="3">
        <v>92.400002000000001</v>
      </c>
      <c r="C28" s="3">
        <v>92.57</v>
      </c>
      <c r="D28" s="3">
        <v>90.110000999999997</v>
      </c>
      <c r="E28" s="3">
        <v>91.650002000000001</v>
      </c>
      <c r="F28" s="3">
        <v>68.589080999999993</v>
      </c>
      <c r="G28" s="3">
        <v>1027500</v>
      </c>
      <c r="H28" s="4"/>
    </row>
    <row r="29" spans="1:8" ht="15.75" customHeight="1" x14ac:dyDescent="0.25">
      <c r="A29" s="6">
        <v>41365</v>
      </c>
      <c r="B29" s="3">
        <v>91.230002999999996</v>
      </c>
      <c r="C29" s="3">
        <v>95.089995999999999</v>
      </c>
      <c r="D29" s="3">
        <v>91.019997000000004</v>
      </c>
      <c r="E29" s="3">
        <v>94.739998</v>
      </c>
      <c r="F29" s="3">
        <v>71.123131000000001</v>
      </c>
      <c r="G29" s="3">
        <v>1805800</v>
      </c>
      <c r="H29" s="4"/>
    </row>
    <row r="30" spans="1:8" ht="15.75" customHeight="1" x14ac:dyDescent="0.25">
      <c r="A30" s="6">
        <v>41395</v>
      </c>
      <c r="B30" s="3">
        <v>94.660004000000001</v>
      </c>
      <c r="C30" s="3">
        <v>95.25</v>
      </c>
      <c r="D30" s="3">
        <v>88.629997000000003</v>
      </c>
      <c r="E30" s="3">
        <v>89.010002</v>
      </c>
      <c r="F30" s="3">
        <v>67.189521999999997</v>
      </c>
      <c r="G30" s="3">
        <v>1637100</v>
      </c>
      <c r="H30" s="4"/>
    </row>
    <row r="31" spans="1:8" ht="15.75" customHeight="1" x14ac:dyDescent="0.25">
      <c r="A31" s="6">
        <v>41426</v>
      </c>
      <c r="B31" s="3">
        <v>88.629997000000003</v>
      </c>
      <c r="C31" s="3">
        <v>89.720000999999996</v>
      </c>
      <c r="D31" s="3">
        <v>82.5</v>
      </c>
      <c r="E31" s="3">
        <v>85.160004000000001</v>
      </c>
      <c r="F31" s="3">
        <v>64.490989999999996</v>
      </c>
      <c r="G31" s="3">
        <v>2260200</v>
      </c>
      <c r="H31" s="4"/>
    </row>
    <row r="32" spans="1:8" ht="15.75" customHeight="1" x14ac:dyDescent="0.25">
      <c r="A32" s="6">
        <v>41456</v>
      </c>
      <c r="B32" s="3">
        <v>84.849997999999999</v>
      </c>
      <c r="C32" s="3">
        <v>85.709998999999996</v>
      </c>
      <c r="D32" s="3">
        <v>82.970000999999996</v>
      </c>
      <c r="E32" s="3">
        <v>84.309997999999993</v>
      </c>
      <c r="F32" s="3">
        <v>64.071098000000006</v>
      </c>
      <c r="G32" s="3">
        <v>2077700</v>
      </c>
      <c r="H32" s="4"/>
    </row>
    <row r="33" spans="1:8" ht="15.75" customHeight="1" x14ac:dyDescent="0.25">
      <c r="A33" s="6">
        <v>41487</v>
      </c>
      <c r="B33" s="3">
        <v>83.529999000000004</v>
      </c>
      <c r="C33" s="3">
        <v>84.080001999999993</v>
      </c>
      <c r="D33" s="3">
        <v>80.360000999999997</v>
      </c>
      <c r="E33" s="3">
        <v>82.849997999999999</v>
      </c>
      <c r="F33" s="3">
        <v>63.191642999999999</v>
      </c>
      <c r="G33" s="3">
        <v>1385000</v>
      </c>
      <c r="H33" s="4"/>
    </row>
    <row r="34" spans="1:8" ht="15.75" customHeight="1" x14ac:dyDescent="0.25">
      <c r="A34" s="6">
        <v>41518</v>
      </c>
      <c r="B34" s="3">
        <v>82.110000999999997</v>
      </c>
      <c r="C34" s="3">
        <v>83.559997999999993</v>
      </c>
      <c r="D34" s="3">
        <v>80.360000999999997</v>
      </c>
      <c r="E34" s="3">
        <v>83.019997000000004</v>
      </c>
      <c r="F34" s="3">
        <v>63.567855999999999</v>
      </c>
      <c r="G34" s="3">
        <v>2811900</v>
      </c>
      <c r="H34" s="4"/>
    </row>
    <row r="35" spans="1:8" ht="15.75" customHeight="1" x14ac:dyDescent="0.25">
      <c r="A35" s="6">
        <v>41548</v>
      </c>
      <c r="B35" s="3">
        <v>82.529999000000004</v>
      </c>
      <c r="C35" s="3">
        <v>85.129997000000003</v>
      </c>
      <c r="D35" s="3">
        <v>82.089995999999999</v>
      </c>
      <c r="E35" s="3">
        <v>84.620002999999997</v>
      </c>
      <c r="F35" s="3">
        <v>65.044196999999997</v>
      </c>
      <c r="G35" s="3">
        <v>1283300</v>
      </c>
      <c r="H35" s="4"/>
    </row>
    <row r="36" spans="1:8" ht="15.75" customHeight="1" x14ac:dyDescent="0.25">
      <c r="A36" s="6">
        <v>41579</v>
      </c>
      <c r="B36" s="3">
        <v>84.099997999999999</v>
      </c>
      <c r="C36" s="3">
        <v>84.099997999999999</v>
      </c>
      <c r="D36" s="3">
        <v>81.449996999999996</v>
      </c>
      <c r="E36" s="3">
        <v>82.809997999999993</v>
      </c>
      <c r="F36" s="3">
        <v>63.902270999999999</v>
      </c>
      <c r="G36" s="3">
        <v>1875700</v>
      </c>
      <c r="H36" s="4"/>
    </row>
    <row r="37" spans="1:8" ht="15.75" customHeight="1" x14ac:dyDescent="0.25">
      <c r="A37" s="6">
        <v>41609</v>
      </c>
      <c r="B37" s="3">
        <v>82.5</v>
      </c>
      <c r="C37" s="3">
        <v>83.269997000000004</v>
      </c>
      <c r="D37" s="3">
        <v>81.360000999999997</v>
      </c>
      <c r="E37" s="3">
        <v>81.650002000000001</v>
      </c>
      <c r="F37" s="3">
        <v>63.245583000000003</v>
      </c>
      <c r="G37" s="3">
        <v>1622100</v>
      </c>
      <c r="H37" s="4"/>
    </row>
    <row r="38" spans="1:8" ht="15.75" customHeight="1" x14ac:dyDescent="0.25">
      <c r="A38" s="6">
        <v>41640</v>
      </c>
      <c r="B38" s="3">
        <v>81.650002000000001</v>
      </c>
      <c r="C38" s="3">
        <v>85.760002</v>
      </c>
      <c r="D38" s="3">
        <v>81.650002000000001</v>
      </c>
      <c r="E38" s="3">
        <v>85.699996999999996</v>
      </c>
      <c r="F38" s="3">
        <v>66.904235999999997</v>
      </c>
      <c r="G38" s="3">
        <v>1348800</v>
      </c>
      <c r="H38" s="4"/>
    </row>
    <row r="39" spans="1:8" ht="15.75" customHeight="1" x14ac:dyDescent="0.25">
      <c r="A39" s="6">
        <v>41671</v>
      </c>
      <c r="B39" s="3">
        <v>85.550003000000004</v>
      </c>
      <c r="C39" s="3">
        <v>86.389999000000003</v>
      </c>
      <c r="D39" s="3">
        <v>84.43</v>
      </c>
      <c r="E39" s="3">
        <v>86.239998</v>
      </c>
      <c r="F39" s="3">
        <v>67.325798000000006</v>
      </c>
      <c r="G39" s="3">
        <v>2737100</v>
      </c>
      <c r="H39" s="4"/>
    </row>
    <row r="40" spans="1:8" ht="15.75" customHeight="1" x14ac:dyDescent="0.25">
      <c r="A40" s="6">
        <v>41699</v>
      </c>
      <c r="B40" s="3">
        <v>86.120002999999997</v>
      </c>
      <c r="C40" s="3">
        <v>87.349997999999999</v>
      </c>
      <c r="D40" s="3">
        <v>84.220000999999996</v>
      </c>
      <c r="E40" s="3">
        <v>86.730002999999996</v>
      </c>
      <c r="F40" s="3">
        <v>67.962104999999994</v>
      </c>
      <c r="G40" s="3">
        <v>2356200</v>
      </c>
      <c r="H40" s="4"/>
    </row>
    <row r="41" spans="1:8" ht="15.75" customHeight="1" x14ac:dyDescent="0.25">
      <c r="A41" s="6">
        <v>41730</v>
      </c>
      <c r="B41" s="3">
        <v>86.019997000000004</v>
      </c>
      <c r="C41" s="3">
        <v>88.599997999999999</v>
      </c>
      <c r="D41" s="3">
        <v>85.589995999999999</v>
      </c>
      <c r="E41" s="3">
        <v>88.480002999999996</v>
      </c>
      <c r="F41" s="3">
        <v>69.562507999999994</v>
      </c>
      <c r="G41" s="3">
        <v>1181600</v>
      </c>
      <c r="H41" s="4"/>
    </row>
    <row r="42" spans="1:8" ht="15.75" customHeight="1" x14ac:dyDescent="0.25">
      <c r="A42" s="6">
        <v>41760</v>
      </c>
      <c r="B42" s="3">
        <v>88.120002999999997</v>
      </c>
      <c r="C42" s="3">
        <v>90.690002000000007</v>
      </c>
      <c r="D42" s="3">
        <v>88.019997000000004</v>
      </c>
      <c r="E42" s="3">
        <v>90.010002</v>
      </c>
      <c r="F42" s="3">
        <v>71.033180000000002</v>
      </c>
      <c r="G42" s="3">
        <v>1513100</v>
      </c>
      <c r="H42" s="4"/>
    </row>
    <row r="43" spans="1:8" ht="15.75" customHeight="1" x14ac:dyDescent="0.25">
      <c r="A43" s="6">
        <v>41791</v>
      </c>
      <c r="B43" s="3">
        <v>89.220000999999996</v>
      </c>
      <c r="C43" s="3">
        <v>90</v>
      </c>
      <c r="D43" s="3">
        <v>88</v>
      </c>
      <c r="E43" s="3">
        <v>89.889999000000003</v>
      </c>
      <c r="F43" s="3">
        <v>71.179801999999995</v>
      </c>
      <c r="G43" s="3">
        <v>1344300</v>
      </c>
      <c r="H43" s="4"/>
    </row>
    <row r="44" spans="1:8" ht="15.75" customHeight="1" x14ac:dyDescent="0.25">
      <c r="A44" s="6">
        <v>41821</v>
      </c>
      <c r="B44" s="3">
        <v>89.190002000000007</v>
      </c>
      <c r="C44" s="3">
        <v>91.099997999999999</v>
      </c>
      <c r="D44" s="3">
        <v>87.790001000000004</v>
      </c>
      <c r="E44" s="3">
        <v>89.57</v>
      </c>
      <c r="F44" s="3">
        <v>71.176292000000004</v>
      </c>
      <c r="G44" s="3">
        <v>1437800</v>
      </c>
      <c r="H44" s="4"/>
    </row>
    <row r="45" spans="1:8" ht="15.75" customHeight="1" x14ac:dyDescent="0.25">
      <c r="A45" s="6">
        <v>41852</v>
      </c>
      <c r="B45" s="3">
        <v>89.269997000000004</v>
      </c>
      <c r="C45" s="3">
        <v>93</v>
      </c>
      <c r="D45" s="3">
        <v>88.870002999999997</v>
      </c>
      <c r="E45" s="3">
        <v>92.82</v>
      </c>
      <c r="F45" s="3">
        <v>74.013306</v>
      </c>
      <c r="G45" s="3">
        <v>13564600</v>
      </c>
      <c r="H45" s="4"/>
    </row>
    <row r="46" spans="1:8" ht="15.75" customHeight="1" x14ac:dyDescent="0.25">
      <c r="A46" s="6">
        <v>41883</v>
      </c>
      <c r="B46" s="3">
        <v>91.669998000000007</v>
      </c>
      <c r="C46" s="3">
        <v>91.790001000000004</v>
      </c>
      <c r="D46" s="3">
        <v>88.510002</v>
      </c>
      <c r="E46" s="3">
        <v>90.230002999999996</v>
      </c>
      <c r="F46" s="3">
        <v>72.193129999999996</v>
      </c>
      <c r="G46" s="3">
        <v>5418500</v>
      </c>
      <c r="H46" s="4"/>
    </row>
    <row r="47" spans="1:8" ht="15.75" customHeight="1" x14ac:dyDescent="0.25">
      <c r="A47" s="6">
        <v>41913</v>
      </c>
      <c r="B47" s="3">
        <v>90.480002999999996</v>
      </c>
      <c r="C47" s="3">
        <v>96.370002999999997</v>
      </c>
      <c r="D47" s="3">
        <v>90.370002999999997</v>
      </c>
      <c r="E47" s="3">
        <v>91.669998000000007</v>
      </c>
      <c r="F47" s="3">
        <v>73.567183999999997</v>
      </c>
      <c r="G47" s="3">
        <v>3612100</v>
      </c>
      <c r="H47" s="4"/>
    </row>
    <row r="48" spans="1:8" ht="15.75" customHeight="1" x14ac:dyDescent="0.25">
      <c r="A48" s="6">
        <v>41944</v>
      </c>
      <c r="B48" s="3">
        <v>91.400002000000001</v>
      </c>
      <c r="C48" s="3">
        <v>93</v>
      </c>
      <c r="D48" s="3">
        <v>90.669998000000007</v>
      </c>
      <c r="E48" s="3">
        <v>92.919998000000007</v>
      </c>
      <c r="F48" s="3">
        <v>74.813286000000005</v>
      </c>
      <c r="G48" s="3">
        <v>1919600</v>
      </c>
      <c r="H48" s="4"/>
    </row>
    <row r="49" spans="1:8" ht="15.75" customHeight="1" x14ac:dyDescent="0.25">
      <c r="A49" s="6">
        <v>41974</v>
      </c>
      <c r="B49" s="3">
        <v>92.889999000000003</v>
      </c>
      <c r="C49" s="3">
        <v>94.830001999999993</v>
      </c>
      <c r="D49" s="3">
        <v>91.400002000000001</v>
      </c>
      <c r="E49" s="3">
        <v>94.269997000000004</v>
      </c>
      <c r="F49" s="3">
        <v>76.150253000000006</v>
      </c>
      <c r="G49" s="3">
        <v>3895900</v>
      </c>
      <c r="H49" s="4"/>
    </row>
    <row r="50" spans="1:8" ht="15.75" customHeight="1" x14ac:dyDescent="0.25">
      <c r="A50" s="6">
        <v>42005</v>
      </c>
      <c r="B50" s="3">
        <v>94.400002000000001</v>
      </c>
      <c r="C50" s="3">
        <v>100.489998</v>
      </c>
      <c r="D50" s="3">
        <v>94.309997999999993</v>
      </c>
      <c r="E50" s="3">
        <v>100.449997</v>
      </c>
      <c r="F50" s="3">
        <v>81.686736999999994</v>
      </c>
      <c r="G50" s="3">
        <v>3154500</v>
      </c>
      <c r="H50" s="4"/>
    </row>
    <row r="51" spans="1:8" ht="15.75" customHeight="1" x14ac:dyDescent="0.25">
      <c r="A51" s="6">
        <v>42036</v>
      </c>
      <c r="B51" s="3">
        <v>99.559997999999993</v>
      </c>
      <c r="C51" s="3">
        <v>100.18</v>
      </c>
      <c r="D51" s="3">
        <v>93.809997999999993</v>
      </c>
      <c r="E51" s="3">
        <v>95.970000999999996</v>
      </c>
      <c r="F51" s="3">
        <v>78.043587000000002</v>
      </c>
      <c r="G51" s="3">
        <v>3183600</v>
      </c>
      <c r="H51" s="4"/>
    </row>
    <row r="52" spans="1:8" ht="15.75" customHeight="1" x14ac:dyDescent="0.25">
      <c r="A52" s="6">
        <v>42064</v>
      </c>
      <c r="B52" s="3">
        <v>95.879997000000003</v>
      </c>
      <c r="C52" s="3">
        <v>97.699996999999996</v>
      </c>
      <c r="D52" s="3">
        <v>92.389999000000003</v>
      </c>
      <c r="E52" s="3">
        <v>96.32</v>
      </c>
      <c r="F52" s="3">
        <v>78.569884999999999</v>
      </c>
      <c r="G52" s="3">
        <v>2573400</v>
      </c>
      <c r="H52" s="4"/>
    </row>
    <row r="53" spans="1:8" ht="15.75" customHeight="1" x14ac:dyDescent="0.25">
      <c r="A53" s="6">
        <v>42095</v>
      </c>
      <c r="B53" s="3">
        <v>96.620002999999997</v>
      </c>
      <c r="C53" s="3">
        <v>97.25</v>
      </c>
      <c r="D53" s="3">
        <v>92.830001999999993</v>
      </c>
      <c r="E53" s="3">
        <v>93.550003000000004</v>
      </c>
      <c r="F53" s="3">
        <v>76.532844999999995</v>
      </c>
      <c r="G53" s="3">
        <v>2549300</v>
      </c>
      <c r="H53" s="4"/>
    </row>
    <row r="54" spans="1:8" ht="15.75" customHeight="1" x14ac:dyDescent="0.25">
      <c r="A54" s="6">
        <v>42125</v>
      </c>
      <c r="B54" s="3">
        <v>92.580001999999993</v>
      </c>
      <c r="C54" s="3">
        <v>92.830001999999993</v>
      </c>
      <c r="D54" s="3">
        <v>89.080001999999993</v>
      </c>
      <c r="E54" s="3">
        <v>91.029999000000004</v>
      </c>
      <c r="F54" s="3">
        <v>74.782584999999997</v>
      </c>
      <c r="G54" s="3">
        <v>8709600</v>
      </c>
      <c r="H54" s="4"/>
    </row>
    <row r="55" spans="1:8" ht="15.75" customHeight="1" x14ac:dyDescent="0.25">
      <c r="A55" s="6">
        <v>42156</v>
      </c>
      <c r="B55" s="3">
        <v>90.699996999999996</v>
      </c>
      <c r="C55" s="3">
        <v>90.790001000000004</v>
      </c>
      <c r="D55" s="3">
        <v>86.410004000000001</v>
      </c>
      <c r="E55" s="3">
        <v>87.610000999999997</v>
      </c>
      <c r="F55" s="3">
        <v>72.202972000000003</v>
      </c>
      <c r="G55" s="3">
        <v>2944100</v>
      </c>
      <c r="H55" s="4"/>
    </row>
    <row r="56" spans="1:8" ht="15.75" customHeight="1" x14ac:dyDescent="0.25">
      <c r="A56" s="6">
        <v>42186</v>
      </c>
      <c r="B56" s="3">
        <v>86.709998999999996</v>
      </c>
      <c r="C56" s="3">
        <v>90</v>
      </c>
      <c r="D56" s="3">
        <v>86.379997000000003</v>
      </c>
      <c r="E56" s="3">
        <v>89.989998</v>
      </c>
      <c r="F56" s="3">
        <v>74.417877000000004</v>
      </c>
      <c r="G56" s="3">
        <v>1679800</v>
      </c>
      <c r="H56" s="4"/>
    </row>
    <row r="57" spans="1:8" ht="15.75" customHeight="1" x14ac:dyDescent="0.25">
      <c r="A57" s="6">
        <v>42217</v>
      </c>
      <c r="B57" s="3">
        <v>89.550003000000004</v>
      </c>
      <c r="C57" s="3">
        <v>91.830001999999993</v>
      </c>
      <c r="D57" s="3">
        <v>88.440002000000007</v>
      </c>
      <c r="E57" s="3">
        <v>88.68</v>
      </c>
      <c r="F57" s="3">
        <v>73.588218999999995</v>
      </c>
      <c r="G57" s="3">
        <v>7524300</v>
      </c>
      <c r="H57" s="4"/>
    </row>
    <row r="58" spans="1:8" ht="15.75" customHeight="1" x14ac:dyDescent="0.25">
      <c r="A58" s="6">
        <v>42248</v>
      </c>
      <c r="B58" s="3">
        <v>88.620002999999997</v>
      </c>
      <c r="C58" s="3">
        <v>89.75</v>
      </c>
      <c r="D58" s="3">
        <v>87.160004000000001</v>
      </c>
      <c r="E58" s="3">
        <v>89.339995999999999</v>
      </c>
      <c r="F58" s="3">
        <v>74.399651000000006</v>
      </c>
      <c r="G58" s="3">
        <v>5485800</v>
      </c>
      <c r="H58" s="4"/>
    </row>
    <row r="59" spans="1:8" ht="15.75" customHeight="1" x14ac:dyDescent="0.25">
      <c r="A59" s="6">
        <v>42278</v>
      </c>
      <c r="B59" s="3">
        <v>89.410004000000001</v>
      </c>
      <c r="C59" s="3">
        <v>90.849997999999999</v>
      </c>
      <c r="D59" s="3">
        <v>88.790001000000004</v>
      </c>
      <c r="E59" s="3">
        <v>89.660004000000001</v>
      </c>
      <c r="F59" s="3">
        <v>74.871284000000003</v>
      </c>
      <c r="G59" s="3">
        <v>2746800</v>
      </c>
      <c r="H59" s="4"/>
    </row>
    <row r="60" spans="1:8" ht="15.75" customHeight="1" x14ac:dyDescent="0.25">
      <c r="A60" s="6">
        <v>42309</v>
      </c>
      <c r="B60" s="3">
        <v>88.830001999999993</v>
      </c>
      <c r="C60" s="3">
        <v>89.190002000000007</v>
      </c>
      <c r="D60" s="3">
        <v>86.830001999999993</v>
      </c>
      <c r="E60" s="3">
        <v>88.589995999999999</v>
      </c>
      <c r="F60" s="3">
        <v>74.215355000000002</v>
      </c>
      <c r="G60" s="3">
        <v>4021700</v>
      </c>
      <c r="H60" s="4"/>
    </row>
    <row r="61" spans="1:8" ht="15.75" customHeight="1" x14ac:dyDescent="0.25">
      <c r="A61" s="6">
        <v>42339</v>
      </c>
      <c r="B61" s="3">
        <v>88.459998999999996</v>
      </c>
      <c r="C61" s="3">
        <v>89.339995999999999</v>
      </c>
      <c r="D61" s="3">
        <v>86.300003000000004</v>
      </c>
      <c r="E61" s="3">
        <v>86.809997999999993</v>
      </c>
      <c r="F61" s="3">
        <v>72.969161999999997</v>
      </c>
      <c r="G61" s="3">
        <v>2943600</v>
      </c>
      <c r="H61" s="4"/>
    </row>
    <row r="62" spans="1:8" ht="15.75" customHeight="1" x14ac:dyDescent="0.25">
      <c r="A62" s="6">
        <v>42370</v>
      </c>
      <c r="B62" s="3">
        <v>87.529999000000004</v>
      </c>
      <c r="C62" s="3">
        <v>89.279999000000004</v>
      </c>
      <c r="D62" s="3">
        <v>86.809997999999993</v>
      </c>
      <c r="E62" s="3">
        <v>88.839995999999999</v>
      </c>
      <c r="F62" s="3">
        <v>75.311356000000004</v>
      </c>
      <c r="G62" s="3">
        <v>2565100</v>
      </c>
      <c r="H62" s="4"/>
    </row>
    <row r="63" spans="1:8" ht="15.75" customHeight="1" x14ac:dyDescent="0.25">
      <c r="A63" s="6">
        <v>42401</v>
      </c>
      <c r="B63" s="3">
        <v>88.699996999999996</v>
      </c>
      <c r="C63" s="3">
        <v>91.489998</v>
      </c>
      <c r="D63" s="3">
        <v>88.029999000000004</v>
      </c>
      <c r="E63" s="3">
        <v>90.410004000000001</v>
      </c>
      <c r="F63" s="3">
        <v>76.642273000000003</v>
      </c>
      <c r="G63" s="3">
        <v>3478700</v>
      </c>
      <c r="H63" s="4"/>
    </row>
    <row r="64" spans="1:8" ht="15.75" customHeight="1" x14ac:dyDescent="0.25">
      <c r="A64" s="6">
        <v>42430</v>
      </c>
      <c r="B64" s="3">
        <v>90.410004000000001</v>
      </c>
      <c r="C64" s="3">
        <v>93.139999000000003</v>
      </c>
      <c r="D64" s="3">
        <v>89.150002000000001</v>
      </c>
      <c r="E64" s="3">
        <v>93.040001000000004</v>
      </c>
      <c r="F64" s="3">
        <v>79.140747000000005</v>
      </c>
      <c r="G64" s="3">
        <v>3902600</v>
      </c>
      <c r="H64" s="4"/>
    </row>
    <row r="65" spans="1:8" ht="15.75" customHeight="1" x14ac:dyDescent="0.25">
      <c r="A65" s="6">
        <v>42461</v>
      </c>
      <c r="B65" s="3">
        <v>93.010002</v>
      </c>
      <c r="C65" s="3">
        <v>94.489998</v>
      </c>
      <c r="D65" s="3">
        <v>92.18</v>
      </c>
      <c r="E65" s="3">
        <v>93.779999000000004</v>
      </c>
      <c r="F65" s="3">
        <v>80.019394000000005</v>
      </c>
      <c r="G65" s="3">
        <v>4080100</v>
      </c>
      <c r="H65" s="4"/>
    </row>
    <row r="66" spans="1:8" ht="15.75" customHeight="1" x14ac:dyDescent="0.25">
      <c r="A66" s="6">
        <v>42491</v>
      </c>
      <c r="B66" s="3">
        <v>93.309997999999993</v>
      </c>
      <c r="C66" s="3">
        <v>94.860000999999997</v>
      </c>
      <c r="D66" s="3">
        <v>92.800003000000004</v>
      </c>
      <c r="E66" s="3">
        <v>93.550003000000004</v>
      </c>
      <c r="F66" s="3">
        <v>80.079643000000004</v>
      </c>
      <c r="G66" s="3">
        <v>3132500</v>
      </c>
      <c r="H66" s="4"/>
    </row>
    <row r="67" spans="1:8" ht="15.75" customHeight="1" x14ac:dyDescent="0.25">
      <c r="A67" s="6">
        <v>42522</v>
      </c>
      <c r="B67" s="3">
        <v>93.730002999999996</v>
      </c>
      <c r="C67" s="3">
        <v>98.660004000000001</v>
      </c>
      <c r="D67" s="3">
        <v>93.269997000000004</v>
      </c>
      <c r="E67" s="3">
        <v>98.050003000000004</v>
      </c>
      <c r="F67" s="3">
        <v>84.192054999999996</v>
      </c>
      <c r="G67" s="3">
        <v>4640800</v>
      </c>
      <c r="H67" s="4"/>
    </row>
    <row r="68" spans="1:8" ht="15.75" customHeight="1" x14ac:dyDescent="0.25">
      <c r="A68" s="6">
        <v>42552</v>
      </c>
      <c r="B68" s="3">
        <v>99.160004000000001</v>
      </c>
      <c r="C68" s="3">
        <v>101.239998</v>
      </c>
      <c r="D68" s="3">
        <v>97.959998999999996</v>
      </c>
      <c r="E68" s="3">
        <v>100.44000200000001</v>
      </c>
      <c r="F68" s="3">
        <v>86.514258999999996</v>
      </c>
      <c r="G68" s="3">
        <v>9040100</v>
      </c>
      <c r="H68" s="4"/>
    </row>
    <row r="69" spans="1:8" ht="15.75" customHeight="1" x14ac:dyDescent="0.25">
      <c r="A69" s="6">
        <v>42583</v>
      </c>
      <c r="B69" s="3">
        <v>99.379997000000003</v>
      </c>
      <c r="C69" s="3">
        <v>100.25</v>
      </c>
      <c r="D69" s="3">
        <v>97.660004000000001</v>
      </c>
      <c r="E69" s="3">
        <v>99.790001000000004</v>
      </c>
      <c r="F69" s="3">
        <v>86.202331999999998</v>
      </c>
      <c r="G69" s="3">
        <v>3476200</v>
      </c>
      <c r="H69" s="4"/>
    </row>
    <row r="70" spans="1:8" ht="15.75" customHeight="1" x14ac:dyDescent="0.25">
      <c r="A70" s="6">
        <v>42614</v>
      </c>
      <c r="B70" s="3">
        <v>98.93</v>
      </c>
      <c r="C70" s="3">
        <v>100.16999800000001</v>
      </c>
      <c r="D70" s="3">
        <v>95.830001999999993</v>
      </c>
      <c r="E70" s="3">
        <v>98.599997999999999</v>
      </c>
      <c r="F70" s="3">
        <v>85.461112999999997</v>
      </c>
      <c r="G70" s="3">
        <v>6864600</v>
      </c>
      <c r="H70" s="4"/>
    </row>
    <row r="71" spans="1:8" ht="15.75" customHeight="1" x14ac:dyDescent="0.25">
      <c r="A71" s="6">
        <v>42644</v>
      </c>
      <c r="B71" s="3">
        <v>98.389999000000003</v>
      </c>
      <c r="C71" s="3">
        <v>98.519997000000004</v>
      </c>
      <c r="D71" s="3">
        <v>94.760002</v>
      </c>
      <c r="E71" s="3">
        <v>95.300003000000004</v>
      </c>
      <c r="F71" s="3">
        <v>82.850753999999995</v>
      </c>
      <c r="G71" s="3">
        <v>3526200</v>
      </c>
      <c r="H71" s="4"/>
    </row>
    <row r="72" spans="1:8" ht="15.75" customHeight="1" x14ac:dyDescent="0.25">
      <c r="A72" s="6">
        <v>42675</v>
      </c>
      <c r="B72" s="3">
        <v>94.699996999999996</v>
      </c>
      <c r="C72" s="3">
        <v>95.339995999999999</v>
      </c>
      <c r="D72" s="3">
        <v>88.25</v>
      </c>
      <c r="E72" s="3">
        <v>89.019997000000004</v>
      </c>
      <c r="F72" s="3">
        <v>77.614677</v>
      </c>
      <c r="G72" s="3">
        <v>4879100</v>
      </c>
      <c r="H72" s="4"/>
    </row>
    <row r="73" spans="1:8" ht="15.75" customHeight="1" x14ac:dyDescent="0.25">
      <c r="A73" s="6">
        <v>42705</v>
      </c>
      <c r="B73" s="3">
        <v>87.830001999999993</v>
      </c>
      <c r="C73" s="3">
        <v>89.440002000000007</v>
      </c>
      <c r="D73" s="3">
        <v>87.220000999999996</v>
      </c>
      <c r="E73" s="3">
        <v>89.129997000000003</v>
      </c>
      <c r="F73" s="3">
        <v>77.950226000000001</v>
      </c>
      <c r="G73" s="3">
        <v>6697500</v>
      </c>
      <c r="H73" s="4"/>
    </row>
    <row r="74" spans="1:8" ht="15.75" customHeight="1" x14ac:dyDescent="0.25">
      <c r="A74" s="6">
        <v>42736</v>
      </c>
      <c r="B74" s="3">
        <v>88.550003000000004</v>
      </c>
      <c r="C74" s="3">
        <v>91.449996999999996</v>
      </c>
      <c r="D74" s="3">
        <v>88.5</v>
      </c>
      <c r="E74" s="3">
        <v>89.629997000000003</v>
      </c>
      <c r="F74" s="3">
        <v>79.055069000000003</v>
      </c>
      <c r="G74" s="3">
        <v>4956100</v>
      </c>
      <c r="H74" s="4"/>
    </row>
    <row r="75" spans="1:8" ht="15.75" customHeight="1" x14ac:dyDescent="0.25">
      <c r="A75" s="6">
        <v>42767</v>
      </c>
      <c r="B75" s="3">
        <v>88.949996999999996</v>
      </c>
      <c r="C75" s="3">
        <v>91.150002000000001</v>
      </c>
      <c r="D75" s="3">
        <v>88.620002999999997</v>
      </c>
      <c r="E75" s="3">
        <v>90.949996999999996</v>
      </c>
      <c r="F75" s="3">
        <v>80.219314999999995</v>
      </c>
      <c r="G75" s="3">
        <v>2526000</v>
      </c>
      <c r="H75" s="4"/>
    </row>
    <row r="76" spans="1:8" ht="15.75" customHeight="1" x14ac:dyDescent="0.25">
      <c r="A76" s="6">
        <v>42795</v>
      </c>
      <c r="B76" s="3">
        <v>89.559997999999993</v>
      </c>
      <c r="C76" s="3">
        <v>90.769997000000004</v>
      </c>
      <c r="D76" s="3">
        <v>87.370002999999997</v>
      </c>
      <c r="E76" s="3">
        <v>90.040001000000004</v>
      </c>
      <c r="F76" s="3">
        <v>79.673569000000001</v>
      </c>
      <c r="G76" s="3">
        <v>4453600</v>
      </c>
      <c r="H76" s="4"/>
    </row>
    <row r="77" spans="1:8" ht="15.75" customHeight="1" x14ac:dyDescent="0.25">
      <c r="A77" s="6">
        <v>42826</v>
      </c>
      <c r="B77" s="3">
        <v>89.800003000000004</v>
      </c>
      <c r="C77" s="3">
        <v>92.489998</v>
      </c>
      <c r="D77" s="3">
        <v>89.800003000000004</v>
      </c>
      <c r="E77" s="3">
        <v>91.169998000000007</v>
      </c>
      <c r="F77" s="3">
        <v>80.912803999999994</v>
      </c>
      <c r="G77" s="3">
        <v>2894400</v>
      </c>
      <c r="H77" s="4"/>
    </row>
    <row r="78" spans="1:8" ht="15.75" customHeight="1" x14ac:dyDescent="0.25">
      <c r="A78" s="6">
        <v>42856</v>
      </c>
      <c r="B78" s="3">
        <v>90.779999000000004</v>
      </c>
      <c r="C78" s="3">
        <v>92.809997999999993</v>
      </c>
      <c r="D78" s="3">
        <v>89.900002000000001</v>
      </c>
      <c r="E78" s="3">
        <v>92.610000999999997</v>
      </c>
      <c r="F78" s="3">
        <v>82.457245</v>
      </c>
      <c r="G78" s="3">
        <v>2516600</v>
      </c>
      <c r="H78" s="4"/>
    </row>
    <row r="79" spans="1:8" ht="15.75" customHeight="1" x14ac:dyDescent="0.25">
      <c r="A79" s="6">
        <v>42887</v>
      </c>
      <c r="B79" s="3">
        <v>92.029999000000004</v>
      </c>
      <c r="C79" s="3">
        <v>95.120002999999997</v>
      </c>
      <c r="D79" s="3">
        <v>92</v>
      </c>
      <c r="E79" s="3">
        <v>93.139999000000003</v>
      </c>
      <c r="F79" s="3">
        <v>83.191970999999995</v>
      </c>
      <c r="G79" s="3">
        <v>3810700</v>
      </c>
      <c r="H79" s="4"/>
    </row>
    <row r="80" spans="1:8" ht="15.75" customHeight="1" x14ac:dyDescent="0.25">
      <c r="A80" s="6">
        <v>42917</v>
      </c>
      <c r="B80" s="3">
        <v>93.160004000000001</v>
      </c>
      <c r="C80" s="3">
        <v>94.339995999999999</v>
      </c>
      <c r="D80" s="3">
        <v>91.849997999999999</v>
      </c>
      <c r="E80" s="3">
        <v>93.220000999999996</v>
      </c>
      <c r="F80" s="3">
        <v>83.528580000000005</v>
      </c>
      <c r="G80" s="3">
        <v>3808600</v>
      </c>
      <c r="H80" s="4"/>
    </row>
    <row r="81" spans="1:8" ht="15.75" customHeight="1" x14ac:dyDescent="0.25">
      <c r="A81" s="6">
        <v>42948</v>
      </c>
      <c r="B81" s="3">
        <v>92.709998999999996</v>
      </c>
      <c r="C81" s="3">
        <v>95.010002</v>
      </c>
      <c r="D81" s="3">
        <v>92.660004000000001</v>
      </c>
      <c r="E81" s="3">
        <v>94.860000999999997</v>
      </c>
      <c r="F81" s="3">
        <v>85.255318000000003</v>
      </c>
      <c r="G81" s="3">
        <v>3411200</v>
      </c>
      <c r="H81" s="4"/>
    </row>
    <row r="82" spans="1:8" ht="15.75" customHeight="1" x14ac:dyDescent="0.25">
      <c r="A82" s="6">
        <v>42979</v>
      </c>
      <c r="B82" s="3">
        <v>94.209998999999996</v>
      </c>
      <c r="C82" s="3">
        <v>95.360000999999997</v>
      </c>
      <c r="D82" s="3">
        <v>93.080001999999993</v>
      </c>
      <c r="E82" s="3">
        <v>93.769997000000004</v>
      </c>
      <c r="F82" s="3">
        <v>84.538651000000002</v>
      </c>
      <c r="G82" s="3">
        <v>3929600</v>
      </c>
      <c r="H82" s="4"/>
    </row>
    <row r="83" spans="1:8" ht="15.75" customHeight="1" x14ac:dyDescent="0.25">
      <c r="A83" s="6">
        <v>43009</v>
      </c>
      <c r="B83" s="3">
        <v>93.769997000000004</v>
      </c>
      <c r="C83" s="3">
        <v>94.339995999999999</v>
      </c>
      <c r="D83" s="3">
        <v>92.449996999999996</v>
      </c>
      <c r="E83" s="3">
        <v>93.5</v>
      </c>
      <c r="F83" s="3">
        <v>84.560005000000004</v>
      </c>
      <c r="G83" s="3">
        <v>4327300</v>
      </c>
      <c r="H83" s="4"/>
    </row>
    <row r="84" spans="1:8" ht="15.75" customHeight="1" x14ac:dyDescent="0.25">
      <c r="A84" s="6">
        <v>43040</v>
      </c>
      <c r="B84" s="3">
        <v>93.480002999999996</v>
      </c>
      <c r="C84" s="3">
        <v>94.959998999999996</v>
      </c>
      <c r="D84" s="3">
        <v>92.699996999999996</v>
      </c>
      <c r="E84" s="3">
        <v>93.910004000000001</v>
      </c>
      <c r="F84" s="3">
        <v>85.192436000000001</v>
      </c>
      <c r="G84" s="3">
        <v>3215200</v>
      </c>
      <c r="H84" s="4"/>
    </row>
    <row r="85" spans="1:8" ht="15.75" customHeight="1" x14ac:dyDescent="0.25">
      <c r="A85" s="6">
        <v>43070</v>
      </c>
      <c r="B85" s="3">
        <v>94.269997000000004</v>
      </c>
      <c r="C85" s="3">
        <v>95.980002999999996</v>
      </c>
      <c r="D85" s="3">
        <v>93.339995999999999</v>
      </c>
      <c r="E85" s="3">
        <v>95.080001999999993</v>
      </c>
      <c r="F85" s="3">
        <v>86.524970999999994</v>
      </c>
      <c r="G85" s="3">
        <v>2719400</v>
      </c>
      <c r="H85" s="4"/>
    </row>
    <row r="86" spans="1:8" ht="15.75" customHeight="1" x14ac:dyDescent="0.25">
      <c r="A86" s="6">
        <v>43101</v>
      </c>
      <c r="B86" s="3">
        <v>94.879997000000003</v>
      </c>
      <c r="C86" s="3">
        <v>94.879997000000003</v>
      </c>
      <c r="D86" s="3">
        <v>92.440002000000007</v>
      </c>
      <c r="E86" s="3">
        <v>93.019997000000004</v>
      </c>
      <c r="F86" s="3">
        <v>85.171654000000004</v>
      </c>
      <c r="G86" s="3">
        <v>4542200</v>
      </c>
      <c r="H86" s="4"/>
    </row>
    <row r="87" spans="1:8" ht="15.75" customHeight="1" x14ac:dyDescent="0.25">
      <c r="A87" s="6">
        <v>43132</v>
      </c>
      <c r="B87" s="3">
        <v>92.650002000000001</v>
      </c>
      <c r="C87" s="3">
        <v>92.730002999999996</v>
      </c>
      <c r="D87" s="3">
        <v>88.690002000000007</v>
      </c>
      <c r="E87" s="3">
        <v>89.830001999999993</v>
      </c>
      <c r="F87" s="3">
        <v>82.250809000000004</v>
      </c>
      <c r="G87" s="3">
        <v>7357400</v>
      </c>
      <c r="H87" s="4"/>
    </row>
    <row r="88" spans="1:8" ht="15.75" customHeight="1" x14ac:dyDescent="0.25">
      <c r="A88" s="6">
        <v>43160</v>
      </c>
      <c r="B88" s="3">
        <v>89.379997000000003</v>
      </c>
      <c r="C88" s="3">
        <v>91.199996999999996</v>
      </c>
      <c r="D88" s="3">
        <v>88.790001000000004</v>
      </c>
      <c r="E88" s="3">
        <v>90.910004000000001</v>
      </c>
      <c r="F88" s="3">
        <v>83.488311999999993</v>
      </c>
      <c r="G88" s="3">
        <v>4203900</v>
      </c>
      <c r="H88" s="4"/>
    </row>
    <row r="89" spans="1:8" ht="15.75" customHeight="1" x14ac:dyDescent="0.25">
      <c r="A89" s="6">
        <v>43191</v>
      </c>
      <c r="B89" s="3">
        <v>90.480002999999996</v>
      </c>
      <c r="C89" s="3">
        <v>91.339995999999999</v>
      </c>
      <c r="D89" s="3">
        <v>87.459998999999996</v>
      </c>
      <c r="E89" s="3">
        <v>88.620002999999997</v>
      </c>
      <c r="F89" s="3">
        <v>81.632430999999997</v>
      </c>
      <c r="G89" s="3">
        <v>2294100</v>
      </c>
      <c r="H89" s="4"/>
    </row>
    <row r="90" spans="1:8" ht="15.75" customHeight="1" x14ac:dyDescent="0.25">
      <c r="A90" s="6">
        <v>43221</v>
      </c>
      <c r="B90" s="3">
        <v>88.260002</v>
      </c>
      <c r="C90" s="3">
        <v>89.980002999999996</v>
      </c>
      <c r="D90" s="3">
        <v>86.510002</v>
      </c>
      <c r="E90" s="3">
        <v>89.459998999999996</v>
      </c>
      <c r="F90" s="3">
        <v>82.806968999999995</v>
      </c>
      <c r="G90" s="3">
        <v>4110400</v>
      </c>
      <c r="H90" s="4"/>
    </row>
    <row r="91" spans="1:8" ht="15.75" customHeight="1" x14ac:dyDescent="0.25">
      <c r="A91" s="6">
        <v>43252</v>
      </c>
      <c r="B91" s="3">
        <v>88.519997000000004</v>
      </c>
      <c r="C91" s="3">
        <v>89.050003000000004</v>
      </c>
      <c r="D91" s="3">
        <v>87.330001999999993</v>
      </c>
      <c r="E91" s="3">
        <v>88.639999000000003</v>
      </c>
      <c r="F91" s="3">
        <v>82.313598999999996</v>
      </c>
      <c r="G91" s="3">
        <v>4058800</v>
      </c>
      <c r="H91" s="4"/>
    </row>
    <row r="92" spans="1:8" ht="15.75" customHeight="1" x14ac:dyDescent="0.25">
      <c r="A92" s="6">
        <v>43282</v>
      </c>
      <c r="B92" s="3">
        <v>88.440002000000007</v>
      </c>
      <c r="C92" s="3">
        <v>89.889999000000003</v>
      </c>
      <c r="D92" s="3">
        <v>87.879997000000003</v>
      </c>
      <c r="E92" s="3">
        <v>88.720000999999996</v>
      </c>
      <c r="F92" s="3">
        <v>82.660469000000006</v>
      </c>
      <c r="G92" s="3">
        <v>1714400</v>
      </c>
      <c r="H92" s="4"/>
    </row>
    <row r="93" spans="1:8" ht="15.75" customHeight="1" x14ac:dyDescent="0.25">
      <c r="A93" s="6">
        <v>43313</v>
      </c>
      <c r="B93" s="3">
        <v>87.800003000000004</v>
      </c>
      <c r="C93" s="3">
        <v>89.779999000000004</v>
      </c>
      <c r="D93" s="3">
        <v>87.629997000000003</v>
      </c>
      <c r="E93" s="3">
        <v>88.849997999999999</v>
      </c>
      <c r="F93" s="3">
        <v>83.051406999999998</v>
      </c>
      <c r="G93" s="3">
        <v>1873500</v>
      </c>
      <c r="H93" s="4"/>
    </row>
    <row r="94" spans="1:8" ht="15.75" customHeight="1" x14ac:dyDescent="0.25">
      <c r="A94" s="6">
        <v>43344</v>
      </c>
      <c r="B94" s="3">
        <v>88.349997999999999</v>
      </c>
      <c r="C94" s="3">
        <v>88.470000999999996</v>
      </c>
      <c r="D94" s="3">
        <v>86.540001000000004</v>
      </c>
      <c r="E94" s="3">
        <v>87.43</v>
      </c>
      <c r="F94" s="3">
        <v>81.994904000000005</v>
      </c>
      <c r="G94" s="3">
        <v>2062200</v>
      </c>
      <c r="H94" s="4"/>
    </row>
    <row r="95" spans="1:8" ht="15.75" customHeight="1" x14ac:dyDescent="0.25">
      <c r="A95" s="6">
        <v>43374</v>
      </c>
      <c r="B95" s="3">
        <v>87.110000999999997</v>
      </c>
      <c r="C95" s="3">
        <v>87.260002</v>
      </c>
      <c r="D95" s="3">
        <v>84.209998999999996</v>
      </c>
      <c r="E95" s="3">
        <v>84.339995999999999</v>
      </c>
      <c r="F95" s="3">
        <v>79.357772999999995</v>
      </c>
      <c r="G95" s="3">
        <v>2509100</v>
      </c>
      <c r="H95" s="4"/>
    </row>
    <row r="96" spans="1:8" ht="15.75" customHeight="1" x14ac:dyDescent="0.25">
      <c r="A96" s="6">
        <v>43405</v>
      </c>
      <c r="B96" s="3">
        <v>83.769997000000004</v>
      </c>
      <c r="C96" s="3">
        <v>84.790001000000004</v>
      </c>
      <c r="D96" s="3">
        <v>83.459998999999996</v>
      </c>
      <c r="E96" s="3">
        <v>84.389999000000003</v>
      </c>
      <c r="F96" s="3">
        <v>79.660865999999999</v>
      </c>
      <c r="G96" s="3">
        <v>2978000</v>
      </c>
      <c r="H96" s="4"/>
    </row>
    <row r="97" spans="1:8" ht="15.75" customHeight="1" x14ac:dyDescent="0.25">
      <c r="A97" s="6">
        <v>43435</v>
      </c>
      <c r="B97" s="3">
        <v>84.160004000000001</v>
      </c>
      <c r="C97" s="3">
        <v>88.25</v>
      </c>
      <c r="D97" s="3">
        <v>84.160004000000001</v>
      </c>
      <c r="E97" s="3">
        <v>87.510002</v>
      </c>
      <c r="F97" s="3">
        <v>82.891029000000003</v>
      </c>
      <c r="G97" s="3">
        <v>12169300</v>
      </c>
      <c r="H97" s="4"/>
    </row>
    <row r="98" spans="1:8" ht="15.75" customHeight="1" x14ac:dyDescent="0.25">
      <c r="A98" s="6">
        <v>43466</v>
      </c>
      <c r="B98" s="3">
        <v>87.589995999999999</v>
      </c>
      <c r="C98" s="3">
        <v>89.279999000000004</v>
      </c>
      <c r="D98" s="3">
        <v>86.769997000000004</v>
      </c>
      <c r="E98" s="3">
        <v>89.139999000000003</v>
      </c>
      <c r="F98" s="3">
        <v>84.977431999999993</v>
      </c>
      <c r="G98" s="3">
        <v>7038500</v>
      </c>
      <c r="H98" s="4"/>
    </row>
    <row r="99" spans="1:8" ht="15.75" customHeight="1" x14ac:dyDescent="0.25">
      <c r="A99" s="6">
        <v>43497</v>
      </c>
      <c r="B99" s="3">
        <v>88.769997000000004</v>
      </c>
      <c r="C99" s="3">
        <v>89.339995999999999</v>
      </c>
      <c r="D99" s="3">
        <v>87.949996999999996</v>
      </c>
      <c r="E99" s="3">
        <v>88.150002000000001</v>
      </c>
      <c r="F99" s="3">
        <v>84.033683999999994</v>
      </c>
      <c r="G99" s="3">
        <v>13656900</v>
      </c>
      <c r="H99" s="4"/>
    </row>
    <row r="100" spans="1:8" ht="15.75" customHeight="1" x14ac:dyDescent="0.25">
      <c r="A100" s="6">
        <v>43525</v>
      </c>
      <c r="B100" s="3">
        <v>87.739998</v>
      </c>
      <c r="C100" s="3">
        <v>92.209998999999996</v>
      </c>
      <c r="D100" s="3">
        <v>87.389999000000003</v>
      </c>
      <c r="E100" s="3">
        <v>92.139999000000003</v>
      </c>
      <c r="F100" s="3">
        <v>88.119086999999993</v>
      </c>
      <c r="G100" s="3">
        <v>5099500</v>
      </c>
      <c r="H100" s="4"/>
    </row>
    <row r="101" spans="1:8" ht="15.75" customHeight="1" x14ac:dyDescent="0.25">
      <c r="A101" s="6">
        <v>43556</v>
      </c>
      <c r="B101" s="3">
        <v>91.419998000000007</v>
      </c>
      <c r="C101" s="3">
        <v>91.660004000000001</v>
      </c>
      <c r="D101" s="3">
        <v>90.279999000000004</v>
      </c>
      <c r="E101" s="3">
        <v>91.290001000000004</v>
      </c>
      <c r="F101" s="3">
        <v>87.597342999999995</v>
      </c>
      <c r="G101" s="3">
        <v>11256600</v>
      </c>
      <c r="H101" s="4"/>
    </row>
    <row r="102" spans="1:8" ht="15.75" customHeight="1" x14ac:dyDescent="0.25">
      <c r="A102" s="6">
        <v>43586</v>
      </c>
      <c r="B102" s="3">
        <v>91.290001000000004</v>
      </c>
      <c r="C102" s="3">
        <v>94.82</v>
      </c>
      <c r="D102" s="3">
        <v>90.650002000000001</v>
      </c>
      <c r="E102" s="3">
        <v>94.800003000000004</v>
      </c>
      <c r="F102" s="3">
        <v>91.260529000000005</v>
      </c>
      <c r="G102" s="3">
        <v>7049000</v>
      </c>
      <c r="H102" s="4"/>
    </row>
    <row r="103" spans="1:8" ht="15.75" customHeight="1" x14ac:dyDescent="0.25">
      <c r="A103" s="6">
        <v>43617</v>
      </c>
      <c r="B103" s="3">
        <v>94.809997999999993</v>
      </c>
      <c r="C103" s="3">
        <v>97.209998999999996</v>
      </c>
      <c r="D103" s="3">
        <v>94.059997999999993</v>
      </c>
      <c r="E103" s="3">
        <v>97.059997999999993</v>
      </c>
      <c r="F103" s="3">
        <v>93.718459999999993</v>
      </c>
      <c r="G103" s="3">
        <v>8091000</v>
      </c>
      <c r="H103" s="4"/>
    </row>
    <row r="104" spans="1:8" ht="15.75" customHeight="1" x14ac:dyDescent="0.25">
      <c r="A104" s="6">
        <v>43647</v>
      </c>
      <c r="B104" s="3">
        <v>97.080001999999993</v>
      </c>
      <c r="C104" s="3">
        <v>98.040001000000004</v>
      </c>
      <c r="D104" s="3">
        <v>95.269997000000004</v>
      </c>
      <c r="E104" s="3">
        <v>97.269997000000004</v>
      </c>
      <c r="F104" s="3">
        <v>94.203445000000002</v>
      </c>
      <c r="G104" s="3">
        <v>7367200</v>
      </c>
      <c r="H104" s="4"/>
    </row>
    <row r="105" spans="1:8" ht="15.75" customHeight="1" x14ac:dyDescent="0.25">
      <c r="A105" s="6">
        <v>43678</v>
      </c>
      <c r="B105" s="3">
        <v>97.900002000000001</v>
      </c>
      <c r="C105" s="3">
        <v>106.07</v>
      </c>
      <c r="D105" s="3">
        <v>97.580001999999993</v>
      </c>
      <c r="E105" s="3">
        <v>104.989998</v>
      </c>
      <c r="F105" s="3">
        <v>101.977394</v>
      </c>
      <c r="G105" s="3">
        <v>8494700</v>
      </c>
      <c r="H105" s="4"/>
    </row>
    <row r="106" spans="1:8" ht="15.75" customHeight="1" x14ac:dyDescent="0.25">
      <c r="A106" s="6">
        <v>43709</v>
      </c>
      <c r="B106" s="3">
        <v>104.790001</v>
      </c>
      <c r="C106" s="3">
        <v>105.470001</v>
      </c>
      <c r="D106" s="3">
        <v>98.830001999999993</v>
      </c>
      <c r="E106" s="3">
        <v>102.66999800000001</v>
      </c>
      <c r="F106" s="3">
        <v>100.020111</v>
      </c>
      <c r="G106" s="3">
        <v>5726100</v>
      </c>
      <c r="H106" s="4"/>
    </row>
    <row r="107" spans="1:8" ht="15.75" customHeight="1" x14ac:dyDescent="0.25">
      <c r="A107" s="6">
        <v>43739</v>
      </c>
      <c r="B107" s="3">
        <v>101.610001</v>
      </c>
      <c r="C107" s="3">
        <v>104.18</v>
      </c>
      <c r="D107" s="3">
        <v>100.05999799999999</v>
      </c>
      <c r="E107" s="3">
        <v>102.089996</v>
      </c>
      <c r="F107" s="3">
        <v>99.726737999999997</v>
      </c>
      <c r="G107" s="3">
        <v>8072900</v>
      </c>
      <c r="H107" s="4"/>
    </row>
    <row r="108" spans="1:8" ht="15.75" customHeight="1" x14ac:dyDescent="0.25">
      <c r="A108" s="6">
        <v>43770</v>
      </c>
      <c r="B108" s="3">
        <v>101.94000200000001</v>
      </c>
      <c r="C108" s="3">
        <v>102.660004</v>
      </c>
      <c r="D108" s="3">
        <v>98.639999000000003</v>
      </c>
      <c r="E108" s="3">
        <v>102.129997</v>
      </c>
      <c r="F108" s="3">
        <v>100.038635</v>
      </c>
      <c r="G108" s="3">
        <v>8864900</v>
      </c>
      <c r="H108" s="4"/>
    </row>
    <row r="109" spans="1:8" ht="15.75" customHeight="1" x14ac:dyDescent="0.25">
      <c r="A109" s="6">
        <v>43800</v>
      </c>
      <c r="B109" s="3">
        <v>100.80999799999999</v>
      </c>
      <c r="C109" s="3">
        <v>102.629997</v>
      </c>
      <c r="D109" s="3">
        <v>100.220001</v>
      </c>
      <c r="E109" s="3">
        <v>100.339996</v>
      </c>
      <c r="F109" s="3">
        <v>98.557541000000001</v>
      </c>
      <c r="G109" s="3">
        <v>8603600</v>
      </c>
      <c r="H109" s="4"/>
    </row>
    <row r="110" spans="1:8" ht="15.75" customHeight="1" x14ac:dyDescent="0.25">
      <c r="H110" s="4"/>
    </row>
    <row r="111" spans="1:8" ht="15.75" customHeight="1" x14ac:dyDescent="0.25">
      <c r="H111" s="4"/>
    </row>
    <row r="112" spans="1:8" ht="15.75" customHeight="1" x14ac:dyDescent="0.25">
      <c r="H112" s="4"/>
    </row>
    <row r="113" spans="8:8" ht="15.75" customHeight="1" x14ac:dyDescent="0.25">
      <c r="H113" s="4"/>
    </row>
    <row r="114" spans="8:8" ht="15.75" customHeight="1" x14ac:dyDescent="0.25">
      <c r="H114" s="4"/>
    </row>
    <row r="115" spans="8:8" ht="15.75" customHeight="1" x14ac:dyDescent="0.25">
      <c r="H115" s="4"/>
    </row>
    <row r="116" spans="8:8" ht="15.75" customHeight="1" x14ac:dyDescent="0.25">
      <c r="H116" s="4"/>
    </row>
    <row r="117" spans="8:8" ht="15.75" customHeight="1" x14ac:dyDescent="0.25">
      <c r="H117" s="4"/>
    </row>
    <row r="118" spans="8:8" ht="15.75" customHeight="1" x14ac:dyDescent="0.25">
      <c r="H118" s="4"/>
    </row>
    <row r="119" spans="8:8" ht="15.75" customHeight="1" x14ac:dyDescent="0.25">
      <c r="H119" s="4"/>
    </row>
    <row r="120" spans="8:8" ht="15.75" customHeight="1" x14ac:dyDescent="0.25">
      <c r="H120" s="4"/>
    </row>
    <row r="121" spans="8:8" ht="15.75" customHeight="1" x14ac:dyDescent="0.25">
      <c r="H121" s="4"/>
    </row>
    <row r="122" spans="8:8" ht="15.75" customHeight="1" x14ac:dyDescent="0.25">
      <c r="H122" s="4"/>
    </row>
    <row r="123" spans="8:8" ht="15.75" customHeight="1" x14ac:dyDescent="0.25">
      <c r="H123" s="4"/>
    </row>
    <row r="124" spans="8:8" ht="15.75" customHeight="1" x14ac:dyDescent="0.25">
      <c r="H124" s="4"/>
    </row>
    <row r="125" spans="8:8" ht="15.75" customHeight="1" x14ac:dyDescent="0.25">
      <c r="H125" s="4"/>
    </row>
    <row r="126" spans="8:8" ht="15.75" customHeight="1" x14ac:dyDescent="0.25">
      <c r="H126" s="4"/>
    </row>
    <row r="127" spans="8:8" ht="15.75" customHeight="1" x14ac:dyDescent="0.25">
      <c r="H127" s="4"/>
    </row>
    <row r="128" spans="8:8" ht="15.75" customHeight="1" x14ac:dyDescent="0.25">
      <c r="H128" s="4"/>
    </row>
    <row r="129" spans="8:8" ht="15.75" customHeight="1" x14ac:dyDescent="0.25">
      <c r="H129" s="4"/>
    </row>
    <row r="130" spans="8:8" ht="15.75" customHeight="1" x14ac:dyDescent="0.25">
      <c r="H130" s="4"/>
    </row>
    <row r="131" spans="8:8" ht="15.75" customHeight="1" x14ac:dyDescent="0.25">
      <c r="H131" s="4"/>
    </row>
    <row r="132" spans="8:8" ht="15.75" customHeight="1" x14ac:dyDescent="0.25">
      <c r="H132" s="4"/>
    </row>
    <row r="133" spans="8:8" ht="15.75" customHeight="1" x14ac:dyDescent="0.25">
      <c r="H133" s="4"/>
    </row>
    <row r="134" spans="8:8" ht="15.75" customHeight="1" x14ac:dyDescent="0.25">
      <c r="H134" s="4"/>
    </row>
    <row r="135" spans="8:8" ht="15.75" customHeight="1" x14ac:dyDescent="0.25">
      <c r="H135" s="4"/>
    </row>
    <row r="136" spans="8:8" ht="15.75" customHeight="1" x14ac:dyDescent="0.25">
      <c r="H136" s="4"/>
    </row>
    <row r="137" spans="8:8" ht="15.75" customHeight="1" x14ac:dyDescent="0.25">
      <c r="H137" s="4"/>
    </row>
    <row r="138" spans="8:8" ht="15.75" customHeight="1" x14ac:dyDescent="0.25">
      <c r="H138" s="4"/>
    </row>
    <row r="139" spans="8:8" ht="15.75" customHeight="1" x14ac:dyDescent="0.25">
      <c r="H139" s="4"/>
    </row>
    <row r="140" spans="8:8" ht="15.75" customHeight="1" x14ac:dyDescent="0.25">
      <c r="H140" s="4"/>
    </row>
    <row r="141" spans="8:8" ht="15.75" customHeight="1" x14ac:dyDescent="0.25">
      <c r="H141" s="4"/>
    </row>
    <row r="142" spans="8:8" ht="15.75" customHeight="1" x14ac:dyDescent="0.25">
      <c r="H142" s="4"/>
    </row>
    <row r="143" spans="8:8" ht="15.75" customHeight="1" x14ac:dyDescent="0.25">
      <c r="H143" s="4"/>
    </row>
    <row r="144" spans="8:8" ht="15.75" customHeight="1" x14ac:dyDescent="0.25">
      <c r="H144" s="4"/>
    </row>
    <row r="145" spans="8:8" ht="15.75" customHeight="1" x14ac:dyDescent="0.25">
      <c r="H145" s="4"/>
    </row>
    <row r="146" spans="8:8" ht="15.75" customHeight="1" x14ac:dyDescent="0.25">
      <c r="H146" s="4"/>
    </row>
    <row r="147" spans="8:8" ht="15.75" customHeight="1" x14ac:dyDescent="0.25">
      <c r="H147" s="4"/>
    </row>
    <row r="148" spans="8:8" ht="15.75" customHeight="1" x14ac:dyDescent="0.25">
      <c r="H148" s="4"/>
    </row>
    <row r="149" spans="8:8" ht="15.75" customHeight="1" x14ac:dyDescent="0.25">
      <c r="H149" s="4"/>
    </row>
    <row r="150" spans="8:8" ht="15.75" customHeight="1" x14ac:dyDescent="0.25">
      <c r="H150" s="4"/>
    </row>
    <row r="151" spans="8:8" ht="15.75" customHeight="1" x14ac:dyDescent="0.25">
      <c r="H151" s="4"/>
    </row>
    <row r="152" spans="8:8" ht="15.75" customHeight="1" x14ac:dyDescent="0.25">
      <c r="H152" s="4"/>
    </row>
    <row r="153" spans="8:8" ht="15.75" customHeight="1" x14ac:dyDescent="0.25">
      <c r="H153" s="4"/>
    </row>
    <row r="154" spans="8:8" ht="15.75" customHeight="1" x14ac:dyDescent="0.25">
      <c r="H154" s="4"/>
    </row>
    <row r="155" spans="8:8" ht="15.75" customHeight="1" x14ac:dyDescent="0.25">
      <c r="H155" s="4"/>
    </row>
    <row r="156" spans="8:8" ht="15.75" customHeight="1" x14ac:dyDescent="0.25">
      <c r="H156" s="4"/>
    </row>
    <row r="157" spans="8:8" ht="15.75" customHeight="1" x14ac:dyDescent="0.25">
      <c r="H157" s="4"/>
    </row>
    <row r="158" spans="8:8" ht="15.75" customHeight="1" x14ac:dyDescent="0.25">
      <c r="H158" s="4"/>
    </row>
    <row r="159" spans="8:8" ht="15.75" customHeight="1" x14ac:dyDescent="0.25">
      <c r="H159" s="4"/>
    </row>
    <row r="160" spans="8:8" ht="15.75" customHeight="1" x14ac:dyDescent="0.25">
      <c r="H160" s="4"/>
    </row>
    <row r="161" spans="8:8" ht="15.75" customHeight="1" x14ac:dyDescent="0.25">
      <c r="H161" s="4"/>
    </row>
    <row r="162" spans="8:8" ht="15.75" customHeight="1" x14ac:dyDescent="0.25">
      <c r="H162" s="4"/>
    </row>
    <row r="163" spans="8:8" ht="15.75" customHeight="1" x14ac:dyDescent="0.25">
      <c r="H163" s="4"/>
    </row>
    <row r="164" spans="8:8" ht="15.75" customHeight="1" x14ac:dyDescent="0.25">
      <c r="H164" s="4"/>
    </row>
    <row r="165" spans="8:8" ht="15.75" customHeight="1" x14ac:dyDescent="0.25">
      <c r="H165" s="4"/>
    </row>
    <row r="166" spans="8:8" ht="15.75" customHeight="1" x14ac:dyDescent="0.25">
      <c r="H166" s="4"/>
    </row>
    <row r="167" spans="8:8" ht="15.75" customHeight="1" x14ac:dyDescent="0.25">
      <c r="H167" s="4"/>
    </row>
    <row r="168" spans="8:8" ht="15.75" customHeight="1" x14ac:dyDescent="0.25">
      <c r="H168" s="4"/>
    </row>
    <row r="169" spans="8:8" ht="15.75" customHeight="1" x14ac:dyDescent="0.25">
      <c r="H169" s="4"/>
    </row>
    <row r="170" spans="8:8" ht="15.75" customHeight="1" x14ac:dyDescent="0.25">
      <c r="H170" s="4"/>
    </row>
    <row r="171" spans="8:8" ht="15.75" customHeight="1" x14ac:dyDescent="0.25">
      <c r="H171" s="4"/>
    </row>
    <row r="172" spans="8:8" ht="15.75" customHeight="1" x14ac:dyDescent="0.25">
      <c r="H172" s="4"/>
    </row>
    <row r="173" spans="8:8" ht="15.75" customHeight="1" x14ac:dyDescent="0.25">
      <c r="H173" s="4"/>
    </row>
    <row r="174" spans="8:8" ht="15.75" customHeight="1" x14ac:dyDescent="0.25">
      <c r="H174" s="4"/>
    </row>
    <row r="175" spans="8:8" ht="15.75" customHeight="1" x14ac:dyDescent="0.25">
      <c r="H175" s="4"/>
    </row>
    <row r="176" spans="8:8" ht="15.75" customHeight="1" x14ac:dyDescent="0.25">
      <c r="H176" s="4"/>
    </row>
    <row r="177" spans="8:8" ht="15.75" customHeight="1" x14ac:dyDescent="0.25">
      <c r="H177" s="4"/>
    </row>
    <row r="178" spans="8:8" ht="15.75" customHeight="1" x14ac:dyDescent="0.25">
      <c r="H178" s="4"/>
    </row>
    <row r="179" spans="8:8" ht="15.75" customHeight="1" x14ac:dyDescent="0.25">
      <c r="H179" s="4"/>
    </row>
    <row r="180" spans="8:8" ht="15.75" customHeight="1" x14ac:dyDescent="0.25">
      <c r="H180" s="4"/>
    </row>
    <row r="181" spans="8:8" ht="15.75" customHeight="1" x14ac:dyDescent="0.25">
      <c r="H181" s="4"/>
    </row>
    <row r="182" spans="8:8" ht="15.75" customHeight="1" x14ac:dyDescent="0.25">
      <c r="H182" s="4"/>
    </row>
    <row r="183" spans="8:8" ht="15.75" customHeight="1" x14ac:dyDescent="0.25">
      <c r="H183" s="4"/>
    </row>
    <row r="184" spans="8:8" ht="15.75" customHeight="1" x14ac:dyDescent="0.25">
      <c r="H184" s="4"/>
    </row>
    <row r="185" spans="8:8" ht="15.75" customHeight="1" x14ac:dyDescent="0.25">
      <c r="H185" s="4"/>
    </row>
    <row r="186" spans="8:8" ht="15.75" customHeight="1" x14ac:dyDescent="0.25">
      <c r="H186" s="4"/>
    </row>
    <row r="187" spans="8:8" ht="15.75" customHeight="1" x14ac:dyDescent="0.25">
      <c r="H187" s="4"/>
    </row>
    <row r="188" spans="8:8" ht="15.75" customHeight="1" x14ac:dyDescent="0.25">
      <c r="H188" s="4"/>
    </row>
    <row r="189" spans="8:8" ht="15.75" customHeight="1" x14ac:dyDescent="0.25">
      <c r="H189" s="4"/>
    </row>
    <row r="190" spans="8:8" ht="15.75" customHeight="1" x14ac:dyDescent="0.25">
      <c r="H190" s="4"/>
    </row>
    <row r="191" spans="8:8" ht="15.75" customHeight="1" x14ac:dyDescent="0.25">
      <c r="H191" s="4"/>
    </row>
    <row r="192" spans="8:8" ht="15.75" customHeight="1" x14ac:dyDescent="0.25">
      <c r="H192" s="4"/>
    </row>
    <row r="193" spans="8:8" ht="15.75" customHeight="1" x14ac:dyDescent="0.25">
      <c r="H193" s="4"/>
    </row>
    <row r="194" spans="8:8" ht="15.75" customHeight="1" x14ac:dyDescent="0.25">
      <c r="H194" s="4"/>
    </row>
    <row r="195" spans="8:8" ht="15.75" customHeight="1" x14ac:dyDescent="0.25">
      <c r="H195" s="4"/>
    </row>
    <row r="196" spans="8:8" ht="15.75" customHeight="1" x14ac:dyDescent="0.25">
      <c r="H196" s="4"/>
    </row>
    <row r="197" spans="8:8" ht="15.75" customHeight="1" x14ac:dyDescent="0.25">
      <c r="H197" s="4"/>
    </row>
    <row r="198" spans="8:8" ht="15.75" customHeight="1" x14ac:dyDescent="0.25">
      <c r="H198" s="4"/>
    </row>
    <row r="199" spans="8:8" ht="15.75" customHeight="1" x14ac:dyDescent="0.25">
      <c r="H199" s="4"/>
    </row>
    <row r="200" spans="8:8" ht="15.75" customHeight="1" x14ac:dyDescent="0.25">
      <c r="H200" s="4"/>
    </row>
    <row r="201" spans="8:8" ht="15.75" customHeight="1" x14ac:dyDescent="0.25">
      <c r="H201" s="4"/>
    </row>
    <row r="202" spans="8:8" ht="15.75" customHeight="1" x14ac:dyDescent="0.25">
      <c r="H202" s="4"/>
    </row>
    <row r="203" spans="8:8" ht="15.75" customHeight="1" x14ac:dyDescent="0.25">
      <c r="H203" s="4"/>
    </row>
    <row r="204" spans="8:8" ht="15.75" customHeight="1" x14ac:dyDescent="0.25">
      <c r="H204" s="4"/>
    </row>
    <row r="205" spans="8:8" ht="15.75" customHeight="1" x14ac:dyDescent="0.25">
      <c r="H205" s="4"/>
    </row>
    <row r="206" spans="8:8" ht="15.75" customHeight="1" x14ac:dyDescent="0.25">
      <c r="H206" s="4"/>
    </row>
    <row r="207" spans="8:8" ht="15.75" customHeight="1" x14ac:dyDescent="0.25">
      <c r="H207" s="4"/>
    </row>
    <row r="208" spans="8:8" ht="15.75" customHeight="1" x14ac:dyDescent="0.25">
      <c r="H208" s="4"/>
    </row>
    <row r="209" spans="8:8" ht="15.75" customHeight="1" x14ac:dyDescent="0.25">
      <c r="H209" s="4"/>
    </row>
    <row r="210" spans="8:8" ht="15.75" customHeight="1" x14ac:dyDescent="0.25">
      <c r="H210" s="4"/>
    </row>
    <row r="211" spans="8:8" ht="15.75" customHeight="1" x14ac:dyDescent="0.25">
      <c r="H211" s="4"/>
    </row>
    <row r="212" spans="8:8" ht="15.75" customHeight="1" x14ac:dyDescent="0.25">
      <c r="H212" s="4"/>
    </row>
    <row r="213" spans="8:8" ht="15.75" customHeight="1" x14ac:dyDescent="0.25">
      <c r="H213" s="4"/>
    </row>
    <row r="214" spans="8:8" ht="15.75" customHeight="1" x14ac:dyDescent="0.25">
      <c r="H214" s="4"/>
    </row>
    <row r="215" spans="8:8" ht="15.75" customHeight="1" x14ac:dyDescent="0.25">
      <c r="H215" s="4"/>
    </row>
    <row r="216" spans="8:8" ht="15.75" customHeight="1" x14ac:dyDescent="0.25">
      <c r="H216" s="4"/>
    </row>
    <row r="217" spans="8:8" ht="15.75" customHeight="1" x14ac:dyDescent="0.25">
      <c r="H217" s="4"/>
    </row>
    <row r="218" spans="8:8" ht="15.75" customHeight="1" x14ac:dyDescent="0.25">
      <c r="H218" s="4"/>
    </row>
    <row r="219" spans="8:8" ht="15.75" customHeight="1" x14ac:dyDescent="0.25">
      <c r="H219" s="4"/>
    </row>
    <row r="220" spans="8:8" ht="15.75" customHeight="1" x14ac:dyDescent="0.25">
      <c r="H220" s="4"/>
    </row>
    <row r="221" spans="8:8" ht="15.75" customHeight="1" x14ac:dyDescent="0.25">
      <c r="H221" s="4"/>
    </row>
    <row r="222" spans="8:8" ht="15.75" customHeight="1" x14ac:dyDescent="0.25">
      <c r="H222" s="4"/>
    </row>
    <row r="223" spans="8:8" ht="15.75" customHeight="1" x14ac:dyDescent="0.25">
      <c r="H223" s="4"/>
    </row>
    <row r="224" spans="8:8" ht="15.75" customHeight="1" x14ac:dyDescent="0.25">
      <c r="H224" s="4"/>
    </row>
    <row r="225" spans="8:8" ht="15.75" customHeight="1" x14ac:dyDescent="0.25">
      <c r="H225" s="4"/>
    </row>
    <row r="226" spans="8:8" ht="15.75" customHeight="1" x14ac:dyDescent="0.25">
      <c r="H226" s="4"/>
    </row>
    <row r="227" spans="8:8" ht="15.75" customHeight="1" x14ac:dyDescent="0.25">
      <c r="H227" s="4"/>
    </row>
    <row r="228" spans="8:8" ht="15.75" customHeight="1" x14ac:dyDescent="0.25">
      <c r="H228" s="4"/>
    </row>
    <row r="229" spans="8:8" ht="15.75" customHeight="1" x14ac:dyDescent="0.25">
      <c r="H229" s="4"/>
    </row>
    <row r="230" spans="8:8" ht="15.75" customHeight="1" x14ac:dyDescent="0.25">
      <c r="H230" s="4"/>
    </row>
    <row r="231" spans="8:8" ht="15.75" customHeight="1" x14ac:dyDescent="0.25">
      <c r="H231" s="4"/>
    </row>
    <row r="232" spans="8:8" ht="15.75" customHeight="1" x14ac:dyDescent="0.25">
      <c r="H232" s="4"/>
    </row>
    <row r="233" spans="8:8" ht="15.75" customHeight="1" x14ac:dyDescent="0.25">
      <c r="H233" s="4"/>
    </row>
    <row r="234" spans="8:8" ht="15.75" customHeight="1" x14ac:dyDescent="0.25">
      <c r="H234" s="4"/>
    </row>
    <row r="235" spans="8:8" ht="15.75" customHeight="1" x14ac:dyDescent="0.25">
      <c r="H235" s="4"/>
    </row>
    <row r="236" spans="8:8" ht="15.75" customHeight="1" x14ac:dyDescent="0.25">
      <c r="H236" s="4"/>
    </row>
    <row r="237" spans="8:8" ht="15.75" customHeight="1" x14ac:dyDescent="0.25">
      <c r="H237" s="4"/>
    </row>
    <row r="238" spans="8:8" ht="15.75" customHeight="1" x14ac:dyDescent="0.25">
      <c r="H238" s="4"/>
    </row>
    <row r="239" spans="8:8" ht="15.75" customHeight="1" x14ac:dyDescent="0.25">
      <c r="H239" s="4"/>
    </row>
    <row r="240" spans="8:8" ht="15.75" customHeight="1" x14ac:dyDescent="0.25">
      <c r="H240" s="4"/>
    </row>
    <row r="241" spans="8:8" ht="15.75" customHeight="1" x14ac:dyDescent="0.25">
      <c r="H241" s="4"/>
    </row>
    <row r="242" spans="8:8" ht="15.75" customHeight="1" x14ac:dyDescent="0.25">
      <c r="H242" s="4"/>
    </row>
    <row r="243" spans="8:8" ht="15.75" customHeight="1" x14ac:dyDescent="0.25">
      <c r="H243" s="4"/>
    </row>
    <row r="244" spans="8:8" ht="15.75" customHeight="1" x14ac:dyDescent="0.25">
      <c r="H244" s="4"/>
    </row>
    <row r="245" spans="8:8" ht="15.75" customHeight="1" x14ac:dyDescent="0.25">
      <c r="H245" s="4"/>
    </row>
    <row r="246" spans="8:8" ht="15.75" customHeight="1" x14ac:dyDescent="0.25">
      <c r="H246" s="4"/>
    </row>
    <row r="247" spans="8:8" ht="15.75" customHeight="1" x14ac:dyDescent="0.25">
      <c r="H247" s="4"/>
    </row>
    <row r="248" spans="8:8" ht="15.75" customHeight="1" x14ac:dyDescent="0.25">
      <c r="H248" s="4"/>
    </row>
    <row r="249" spans="8:8" ht="15.75" customHeight="1" x14ac:dyDescent="0.25">
      <c r="H249" s="4"/>
    </row>
    <row r="250" spans="8:8" ht="15.75" customHeight="1" x14ac:dyDescent="0.25">
      <c r="H250" s="4"/>
    </row>
    <row r="251" spans="8:8" ht="15.75" customHeight="1" x14ac:dyDescent="0.25">
      <c r="H251" s="4"/>
    </row>
    <row r="252" spans="8:8" ht="15.75" customHeight="1" x14ac:dyDescent="0.25">
      <c r="H252" s="4"/>
    </row>
    <row r="253" spans="8:8" ht="15.75" customHeight="1" x14ac:dyDescent="0.25">
      <c r="H253" s="4"/>
    </row>
    <row r="254" spans="8:8" ht="15.75" customHeight="1" x14ac:dyDescent="0.25">
      <c r="H254" s="4"/>
    </row>
    <row r="255" spans="8:8" ht="15.75" customHeight="1" x14ac:dyDescent="0.25">
      <c r="H255" s="4"/>
    </row>
    <row r="256" spans="8:8" ht="15.75" customHeight="1" x14ac:dyDescent="0.25">
      <c r="H256" s="4"/>
    </row>
    <row r="257" spans="8:8" ht="15.75" customHeight="1" x14ac:dyDescent="0.25">
      <c r="H257" s="4"/>
    </row>
    <row r="258" spans="8:8" ht="15.75" customHeight="1" x14ac:dyDescent="0.25">
      <c r="H258" s="4"/>
    </row>
    <row r="259" spans="8:8" ht="15.75" customHeight="1" x14ac:dyDescent="0.25">
      <c r="H259" s="4"/>
    </row>
    <row r="260" spans="8:8" ht="15.75" customHeight="1" x14ac:dyDescent="0.25">
      <c r="H260" s="4"/>
    </row>
    <row r="261" spans="8:8" ht="15.75" customHeight="1" x14ac:dyDescent="0.25">
      <c r="H261" s="4"/>
    </row>
    <row r="262" spans="8:8" ht="15.75" customHeight="1" x14ac:dyDescent="0.25">
      <c r="H262" s="4"/>
    </row>
    <row r="263" spans="8:8" ht="15.75" customHeight="1" x14ac:dyDescent="0.25">
      <c r="H263" s="4"/>
    </row>
    <row r="264" spans="8:8" ht="15.75" customHeight="1" x14ac:dyDescent="0.25">
      <c r="H264" s="4"/>
    </row>
    <row r="265" spans="8:8" ht="15.75" customHeight="1" x14ac:dyDescent="0.25">
      <c r="H265" s="4"/>
    </row>
    <row r="266" spans="8:8" ht="15.75" customHeight="1" x14ac:dyDescent="0.25">
      <c r="H266" s="4"/>
    </row>
    <row r="267" spans="8:8" ht="15.75" customHeight="1" x14ac:dyDescent="0.25">
      <c r="H267" s="4"/>
    </row>
    <row r="268" spans="8:8" ht="15.75" customHeight="1" x14ac:dyDescent="0.25">
      <c r="H268" s="4"/>
    </row>
    <row r="269" spans="8:8" ht="15.75" customHeight="1" x14ac:dyDescent="0.25">
      <c r="H269" s="4"/>
    </row>
    <row r="270" spans="8:8" ht="15.75" customHeight="1" x14ac:dyDescent="0.25">
      <c r="H270" s="4"/>
    </row>
    <row r="271" spans="8:8" ht="15.75" customHeight="1" x14ac:dyDescent="0.25">
      <c r="H271" s="4"/>
    </row>
    <row r="272" spans="8:8" ht="15.75" customHeight="1" x14ac:dyDescent="0.25">
      <c r="H272" s="4"/>
    </row>
    <row r="273" spans="8:8" ht="15.75" customHeight="1" x14ac:dyDescent="0.25">
      <c r="H273" s="4"/>
    </row>
    <row r="274" spans="8:8" ht="15.75" customHeight="1" x14ac:dyDescent="0.25">
      <c r="H274" s="4"/>
    </row>
    <row r="275" spans="8:8" ht="15.75" customHeight="1" x14ac:dyDescent="0.25">
      <c r="H275" s="4"/>
    </row>
    <row r="276" spans="8:8" ht="15.75" customHeight="1" x14ac:dyDescent="0.25">
      <c r="H276" s="4"/>
    </row>
    <row r="277" spans="8:8" ht="15.75" customHeight="1" x14ac:dyDescent="0.25">
      <c r="H277" s="4"/>
    </row>
    <row r="278" spans="8:8" ht="15.75" customHeight="1" x14ac:dyDescent="0.25">
      <c r="H278" s="4"/>
    </row>
    <row r="279" spans="8:8" ht="15.75" customHeight="1" x14ac:dyDescent="0.25">
      <c r="H279" s="4"/>
    </row>
    <row r="280" spans="8:8" ht="15.75" customHeight="1" x14ac:dyDescent="0.25">
      <c r="H280" s="4"/>
    </row>
    <row r="281" spans="8:8" ht="15.75" customHeight="1" x14ac:dyDescent="0.25">
      <c r="H281" s="4"/>
    </row>
    <row r="282" spans="8:8" ht="15.75" customHeight="1" x14ac:dyDescent="0.25">
      <c r="H282" s="4"/>
    </row>
    <row r="283" spans="8:8" ht="15.75" customHeight="1" x14ac:dyDescent="0.25">
      <c r="H283" s="4"/>
    </row>
    <row r="284" spans="8:8" ht="15.75" customHeight="1" x14ac:dyDescent="0.25">
      <c r="H284" s="4"/>
    </row>
    <row r="285" spans="8:8" ht="15.75" customHeight="1" x14ac:dyDescent="0.25">
      <c r="H285" s="4"/>
    </row>
    <row r="286" spans="8:8" ht="15.75" customHeight="1" x14ac:dyDescent="0.25">
      <c r="H286" s="4"/>
    </row>
    <row r="287" spans="8:8" ht="15.75" customHeight="1" x14ac:dyDescent="0.25">
      <c r="H287" s="4"/>
    </row>
    <row r="288" spans="8:8" ht="15.75" customHeight="1" x14ac:dyDescent="0.25">
      <c r="H288" s="4"/>
    </row>
    <row r="289" spans="8:8" ht="15.75" customHeight="1" x14ac:dyDescent="0.25">
      <c r="H289" s="4"/>
    </row>
    <row r="290" spans="8:8" ht="15.75" customHeight="1" x14ac:dyDescent="0.25">
      <c r="H290" s="4"/>
    </row>
    <row r="291" spans="8:8" ht="15.75" customHeight="1" x14ac:dyDescent="0.25">
      <c r="H291" s="4"/>
    </row>
    <row r="292" spans="8:8" ht="15.75" customHeight="1" x14ac:dyDescent="0.25">
      <c r="H292" s="4"/>
    </row>
    <row r="293" spans="8:8" ht="15.75" customHeight="1" x14ac:dyDescent="0.25">
      <c r="H293" s="4"/>
    </row>
    <row r="294" spans="8:8" ht="15.75" customHeight="1" x14ac:dyDescent="0.25">
      <c r="H294" s="4"/>
    </row>
    <row r="295" spans="8:8" ht="15.75" customHeight="1" x14ac:dyDescent="0.25">
      <c r="H295" s="4"/>
    </row>
    <row r="296" spans="8:8" ht="15.75" customHeight="1" x14ac:dyDescent="0.25">
      <c r="H296" s="4"/>
    </row>
    <row r="297" spans="8:8" ht="15.75" customHeight="1" x14ac:dyDescent="0.25">
      <c r="H297" s="4"/>
    </row>
    <row r="298" spans="8:8" ht="15.75" customHeight="1" x14ac:dyDescent="0.25">
      <c r="H298" s="4"/>
    </row>
    <row r="299" spans="8:8" ht="15.75" customHeight="1" x14ac:dyDescent="0.25">
      <c r="H299" s="4"/>
    </row>
    <row r="300" spans="8:8" ht="15.75" customHeight="1" x14ac:dyDescent="0.25">
      <c r="H300" s="4"/>
    </row>
    <row r="301" spans="8:8" ht="15.75" customHeight="1" x14ac:dyDescent="0.25">
      <c r="H301" s="4"/>
    </row>
    <row r="302" spans="8:8" ht="15.75" customHeight="1" x14ac:dyDescent="0.25">
      <c r="H302" s="4"/>
    </row>
    <row r="303" spans="8:8" ht="15.75" customHeight="1" x14ac:dyDescent="0.25">
      <c r="H303" s="4"/>
    </row>
    <row r="304" spans="8:8" ht="15.75" customHeight="1" x14ac:dyDescent="0.25">
      <c r="H304" s="4"/>
    </row>
    <row r="305" spans="8:8" ht="15.75" customHeight="1" x14ac:dyDescent="0.25">
      <c r="H305" s="4"/>
    </row>
    <row r="306" spans="8:8" ht="15.75" customHeight="1" x14ac:dyDescent="0.25">
      <c r="H306" s="4"/>
    </row>
    <row r="307" spans="8:8" ht="15.75" customHeight="1" x14ac:dyDescent="0.25">
      <c r="H307" s="4"/>
    </row>
    <row r="308" spans="8:8" ht="15.75" customHeight="1" x14ac:dyDescent="0.25">
      <c r="H308" s="4"/>
    </row>
    <row r="309" spans="8:8" ht="15.75" customHeight="1" x14ac:dyDescent="0.25">
      <c r="H309" s="4"/>
    </row>
    <row r="310" spans="8:8" ht="15.75" customHeight="1" x14ac:dyDescent="0.25"/>
    <row r="311" spans="8:8" ht="15.75" customHeight="1" x14ac:dyDescent="0.25"/>
    <row r="312" spans="8:8" ht="15.75" customHeight="1" x14ac:dyDescent="0.25"/>
    <row r="313" spans="8:8" ht="15.75" customHeight="1" x14ac:dyDescent="0.25"/>
    <row r="314" spans="8:8" ht="15.75" customHeight="1" x14ac:dyDescent="0.25"/>
    <row r="315" spans="8:8" ht="15.75" customHeight="1" x14ac:dyDescent="0.25"/>
    <row r="316" spans="8:8" ht="15.75" customHeight="1" x14ac:dyDescent="0.25"/>
    <row r="317" spans="8:8" ht="15.75" customHeight="1" x14ac:dyDescent="0.25"/>
    <row r="318" spans="8:8" ht="15.75" customHeight="1" x14ac:dyDescent="0.25"/>
    <row r="319" spans="8:8" ht="15.75" customHeight="1" x14ac:dyDescent="0.25"/>
    <row r="320" spans="8:8" ht="15.75" customHeight="1" x14ac:dyDescent="0.25"/>
    <row r="321" s="5" customFormat="1" ht="15.75" customHeight="1" x14ac:dyDescent="0.25"/>
    <row r="322" s="5" customFormat="1" ht="15.75" customHeight="1" x14ac:dyDescent="0.25"/>
    <row r="323" s="5" customFormat="1" ht="15.75" customHeight="1" x14ac:dyDescent="0.25"/>
    <row r="324" s="5" customFormat="1" ht="15.75" customHeight="1" x14ac:dyDescent="0.25"/>
    <row r="325" s="5" customFormat="1" ht="15.75" customHeight="1" x14ac:dyDescent="0.25"/>
    <row r="326" s="5" customFormat="1" ht="15.75" customHeight="1" x14ac:dyDescent="0.25"/>
    <row r="327" s="5" customFormat="1" ht="15.75" customHeight="1" x14ac:dyDescent="0.25"/>
    <row r="328" s="5" customFormat="1" ht="15.75" customHeight="1" x14ac:dyDescent="0.25"/>
    <row r="329" s="5" customFormat="1" ht="15.75" customHeight="1" x14ac:dyDescent="0.25"/>
    <row r="330" s="5" customFormat="1" ht="15.75" customHeight="1" x14ac:dyDescent="0.25"/>
    <row r="331" s="5" customFormat="1" ht="15.75" customHeight="1" x14ac:dyDescent="0.25"/>
    <row r="332" s="5" customFormat="1" ht="15.75" customHeight="1" x14ac:dyDescent="0.25"/>
    <row r="333" s="5" customFormat="1" ht="15.75" customHeight="1" x14ac:dyDescent="0.25"/>
    <row r="334" s="5" customFormat="1" ht="15.75" customHeight="1" x14ac:dyDescent="0.25"/>
    <row r="335" s="5" customFormat="1" ht="15.75" customHeight="1" x14ac:dyDescent="0.25"/>
    <row r="336" s="5" customFormat="1" ht="15.75" customHeight="1" x14ac:dyDescent="0.25"/>
    <row r="337" s="5" customFormat="1" ht="15.75" customHeight="1" x14ac:dyDescent="0.25"/>
    <row r="338" s="5" customFormat="1" ht="15.75" customHeight="1" x14ac:dyDescent="0.25"/>
    <row r="339" s="5" customFormat="1" ht="15.75" customHeight="1" x14ac:dyDescent="0.25"/>
    <row r="340" s="5" customFormat="1" ht="15.75" customHeight="1" x14ac:dyDescent="0.25"/>
    <row r="341" s="5" customFormat="1" ht="15.75" customHeight="1" x14ac:dyDescent="0.25"/>
    <row r="342" s="5" customFormat="1" ht="15.75" customHeight="1" x14ac:dyDescent="0.25"/>
    <row r="343" s="5" customFormat="1" ht="15.75" customHeight="1" x14ac:dyDescent="0.25"/>
    <row r="344" s="5" customFormat="1" ht="15.75" customHeight="1" x14ac:dyDescent="0.25"/>
    <row r="345" s="5" customFormat="1" ht="15.75" customHeight="1" x14ac:dyDescent="0.25"/>
    <row r="346" s="5" customFormat="1" ht="15.75" customHeight="1" x14ac:dyDescent="0.25"/>
    <row r="347" s="5" customFormat="1" ht="15.75" customHeight="1" x14ac:dyDescent="0.25"/>
    <row r="348" s="5" customFormat="1" ht="15.75" customHeight="1" x14ac:dyDescent="0.25"/>
    <row r="349" s="5" customFormat="1" ht="15.75" customHeight="1" x14ac:dyDescent="0.25"/>
    <row r="350" s="5" customFormat="1" ht="15.75" customHeight="1" x14ac:dyDescent="0.25"/>
    <row r="351" s="5" customFormat="1" ht="15.75" customHeight="1" x14ac:dyDescent="0.25"/>
    <row r="352" s="5" customFormat="1" ht="15.75" customHeight="1" x14ac:dyDescent="0.25"/>
    <row r="353" s="5" customFormat="1" ht="15.75" customHeight="1" x14ac:dyDescent="0.25"/>
    <row r="354" s="5" customFormat="1" ht="15.75" customHeight="1" x14ac:dyDescent="0.25"/>
    <row r="355" s="5" customFormat="1" ht="15.75" customHeight="1" x14ac:dyDescent="0.25"/>
    <row r="356" s="5" customFormat="1" ht="15.75" customHeight="1" x14ac:dyDescent="0.25"/>
    <row r="357" s="5" customFormat="1" ht="15.75" customHeight="1" x14ac:dyDescent="0.25"/>
    <row r="358" s="5" customFormat="1" ht="15.75" customHeight="1" x14ac:dyDescent="0.25"/>
    <row r="359" s="5" customFormat="1" ht="15.75" customHeight="1" x14ac:dyDescent="0.25"/>
    <row r="360" s="5" customFormat="1" ht="15.75" customHeight="1" x14ac:dyDescent="0.25"/>
    <row r="361" s="5" customFormat="1" ht="15.75" customHeight="1" x14ac:dyDescent="0.25"/>
    <row r="362" s="5" customFormat="1" ht="15.75" customHeight="1" x14ac:dyDescent="0.25"/>
    <row r="363" s="5" customFormat="1" ht="15.75" customHeight="1" x14ac:dyDescent="0.25"/>
    <row r="364" s="5" customFormat="1" ht="15.75" customHeight="1" x14ac:dyDescent="0.25"/>
    <row r="365" s="5" customFormat="1" ht="15.75" customHeight="1" x14ac:dyDescent="0.25"/>
    <row r="366" s="5" customFormat="1" ht="15.75" customHeight="1" x14ac:dyDescent="0.25"/>
    <row r="367" s="5" customFormat="1" ht="15.75" customHeight="1" x14ac:dyDescent="0.25"/>
    <row r="368" s="5" customFormat="1" ht="15.75" customHeight="1" x14ac:dyDescent="0.25"/>
    <row r="369" s="5" customFormat="1" ht="15.75" customHeight="1" x14ac:dyDescent="0.25"/>
    <row r="370" s="5" customFormat="1" ht="15.75" customHeight="1" x14ac:dyDescent="0.25"/>
    <row r="371" s="5" customFormat="1" ht="15.75" customHeight="1" x14ac:dyDescent="0.25"/>
    <row r="372" s="5" customFormat="1" ht="15.75" customHeight="1" x14ac:dyDescent="0.25"/>
    <row r="373" s="5" customFormat="1" ht="15.75" customHeight="1" x14ac:dyDescent="0.25"/>
    <row r="374" s="5" customFormat="1" ht="15.75" customHeight="1" x14ac:dyDescent="0.25"/>
    <row r="375" s="5" customFormat="1" ht="15.75" customHeight="1" x14ac:dyDescent="0.25"/>
    <row r="376" s="5" customFormat="1" ht="15.75" customHeight="1" x14ac:dyDescent="0.25"/>
    <row r="377" s="5" customFormat="1" ht="15.75" customHeight="1" x14ac:dyDescent="0.25"/>
    <row r="378" s="5" customFormat="1" ht="15.75" customHeight="1" x14ac:dyDescent="0.25"/>
    <row r="379" s="5" customFormat="1" ht="15.75" customHeight="1" x14ac:dyDescent="0.25"/>
    <row r="380" s="5" customFormat="1" ht="15.75" customHeight="1" x14ac:dyDescent="0.25"/>
    <row r="381" s="5" customFormat="1" ht="15.75" customHeight="1" x14ac:dyDescent="0.25"/>
    <row r="382" s="5" customFormat="1" ht="15.75" customHeight="1" x14ac:dyDescent="0.25"/>
    <row r="383" s="5" customFormat="1" ht="15.75" customHeight="1" x14ac:dyDescent="0.25"/>
    <row r="384" s="5" customFormat="1" ht="15.75" customHeight="1" x14ac:dyDescent="0.25"/>
    <row r="385" s="5" customFormat="1" ht="15.75" customHeight="1" x14ac:dyDescent="0.25"/>
    <row r="386" s="5" customFormat="1" ht="15.75" customHeight="1" x14ac:dyDescent="0.25"/>
    <row r="387" s="5" customFormat="1" ht="15.75" customHeight="1" x14ac:dyDescent="0.25"/>
    <row r="388" s="5" customFormat="1" ht="15.75" customHeight="1" x14ac:dyDescent="0.25"/>
    <row r="389" s="5" customFormat="1" ht="15.75" customHeight="1" x14ac:dyDescent="0.25"/>
    <row r="390" s="5" customFormat="1" ht="15.75" customHeight="1" x14ac:dyDescent="0.25"/>
    <row r="391" s="5" customFormat="1" ht="15.75" customHeight="1" x14ac:dyDescent="0.25"/>
    <row r="392" s="5" customFormat="1" ht="15.75" customHeight="1" x14ac:dyDescent="0.25"/>
    <row r="393" s="5" customFormat="1" ht="15.75" customHeight="1" x14ac:dyDescent="0.25"/>
    <row r="394" s="5" customFormat="1" ht="15.75" customHeight="1" x14ac:dyDescent="0.25"/>
    <row r="395" s="5" customFormat="1" ht="15.75" customHeight="1" x14ac:dyDescent="0.25"/>
    <row r="396" s="5" customFormat="1" ht="15.75" customHeight="1" x14ac:dyDescent="0.25"/>
    <row r="397" s="5" customFormat="1" ht="15.75" customHeight="1" x14ac:dyDescent="0.25"/>
    <row r="398" s="5" customFormat="1" ht="15.75" customHeight="1" x14ac:dyDescent="0.25"/>
    <row r="399" s="5" customFormat="1" ht="15.75" customHeight="1" x14ac:dyDescent="0.25"/>
    <row r="400" s="5" customFormat="1" ht="15.75" customHeight="1" x14ac:dyDescent="0.25"/>
    <row r="401" s="5" customFormat="1" ht="15.75" customHeight="1" x14ac:dyDescent="0.25"/>
    <row r="402" s="5" customFormat="1" ht="15.75" customHeight="1" x14ac:dyDescent="0.25"/>
    <row r="403" s="5" customFormat="1" ht="15.75" customHeight="1" x14ac:dyDescent="0.25"/>
    <row r="404" s="5" customFormat="1" ht="15.75" customHeight="1" x14ac:dyDescent="0.25"/>
    <row r="405" s="5" customFormat="1" ht="15.75" customHeight="1" x14ac:dyDescent="0.25"/>
    <row r="406" s="5" customFormat="1" ht="15.75" customHeight="1" x14ac:dyDescent="0.25"/>
    <row r="407" s="5" customFormat="1" ht="15.75" customHeight="1" x14ac:dyDescent="0.25"/>
    <row r="408" s="5" customFormat="1" ht="15.75" customHeight="1" x14ac:dyDescent="0.25"/>
    <row r="409" s="5" customFormat="1" ht="15.75" customHeight="1" x14ac:dyDescent="0.25"/>
    <row r="410" s="5" customFormat="1" ht="15.75" customHeight="1" x14ac:dyDescent="0.25"/>
    <row r="411" s="5" customFormat="1" ht="15.75" customHeight="1" x14ac:dyDescent="0.25"/>
    <row r="412" s="5" customFormat="1" ht="15.75" customHeight="1" x14ac:dyDescent="0.25"/>
    <row r="413" s="5" customFormat="1" ht="15.75" customHeight="1" x14ac:dyDescent="0.25"/>
    <row r="414" s="5" customFormat="1" ht="15.75" customHeight="1" x14ac:dyDescent="0.25"/>
    <row r="415" s="5" customFormat="1" ht="15.75" customHeight="1" x14ac:dyDescent="0.25"/>
    <row r="416" s="5" customFormat="1" ht="15.75" customHeight="1" x14ac:dyDescent="0.25"/>
    <row r="417" s="5" customFormat="1" ht="15.75" customHeight="1" x14ac:dyDescent="0.25"/>
    <row r="418" s="5" customFormat="1" ht="15.75" customHeight="1" x14ac:dyDescent="0.25"/>
    <row r="419" s="5" customFormat="1" ht="15.75" customHeight="1" x14ac:dyDescent="0.25"/>
    <row r="420" s="5" customFormat="1" ht="15.75" customHeight="1" x14ac:dyDescent="0.25"/>
    <row r="421" s="5" customFormat="1" ht="15.75" customHeight="1" x14ac:dyDescent="0.25"/>
    <row r="422" s="5" customFormat="1" ht="15.75" customHeight="1" x14ac:dyDescent="0.25"/>
    <row r="423" s="5" customFormat="1" ht="15.75" customHeight="1" x14ac:dyDescent="0.25"/>
    <row r="424" s="5" customFormat="1" ht="15.75" customHeight="1" x14ac:dyDescent="0.25"/>
    <row r="425" s="5" customFormat="1" ht="15.75" customHeight="1" x14ac:dyDescent="0.25"/>
    <row r="426" s="5" customFormat="1" ht="15.75" customHeight="1" x14ac:dyDescent="0.25"/>
    <row r="427" s="5" customFormat="1" ht="15.75" customHeight="1" x14ac:dyDescent="0.25"/>
    <row r="428" s="5" customFormat="1" ht="15.75" customHeight="1" x14ac:dyDescent="0.25"/>
    <row r="429" s="5" customFormat="1" ht="15.75" customHeight="1" x14ac:dyDescent="0.25"/>
    <row r="430" s="5" customFormat="1" ht="15.75" customHeight="1" x14ac:dyDescent="0.25"/>
    <row r="431" s="5" customFormat="1" ht="15.75" customHeight="1" x14ac:dyDescent="0.25"/>
    <row r="432" s="5" customFormat="1" ht="15.75" customHeight="1" x14ac:dyDescent="0.25"/>
    <row r="433" s="5" customFormat="1" ht="15.75" customHeight="1" x14ac:dyDescent="0.25"/>
    <row r="434" s="5" customFormat="1" ht="15.75" customHeight="1" x14ac:dyDescent="0.25"/>
    <row r="435" s="5" customFormat="1" ht="15.75" customHeight="1" x14ac:dyDescent="0.25"/>
    <row r="436" s="5" customFormat="1" ht="15.75" customHeight="1" x14ac:dyDescent="0.25"/>
    <row r="437" s="5" customFormat="1" ht="15.75" customHeight="1" x14ac:dyDescent="0.25"/>
    <row r="438" s="5" customFormat="1" ht="15.75" customHeight="1" x14ac:dyDescent="0.25"/>
    <row r="439" s="5" customFormat="1" ht="15.75" customHeight="1" x14ac:dyDescent="0.25"/>
    <row r="440" s="5" customFormat="1" ht="15.75" customHeight="1" x14ac:dyDescent="0.25"/>
    <row r="441" s="5" customFormat="1" ht="15.75" customHeight="1" x14ac:dyDescent="0.25"/>
    <row r="442" s="5" customFormat="1" ht="15.75" customHeight="1" x14ac:dyDescent="0.25"/>
    <row r="443" s="5" customFormat="1" ht="15.75" customHeight="1" x14ac:dyDescent="0.25"/>
    <row r="444" s="5" customFormat="1" ht="15.75" customHeight="1" x14ac:dyDescent="0.25"/>
    <row r="445" s="5" customFormat="1" ht="15.75" customHeight="1" x14ac:dyDescent="0.25"/>
    <row r="446" s="5" customFormat="1" ht="15.75" customHeight="1" x14ac:dyDescent="0.25"/>
    <row r="447" s="5" customFormat="1" ht="15.75" customHeight="1" x14ac:dyDescent="0.25"/>
    <row r="448" s="5" customFormat="1" ht="15.75" customHeight="1" x14ac:dyDescent="0.25"/>
    <row r="449" s="5" customFormat="1" ht="15.75" customHeight="1" x14ac:dyDescent="0.25"/>
    <row r="450" s="5" customFormat="1" ht="15.75" customHeight="1" x14ac:dyDescent="0.25"/>
    <row r="451" s="5" customFormat="1" ht="15.75" customHeight="1" x14ac:dyDescent="0.25"/>
    <row r="452" s="5" customFormat="1" ht="15.75" customHeight="1" x14ac:dyDescent="0.25"/>
    <row r="453" s="5" customFormat="1" ht="15.75" customHeight="1" x14ac:dyDescent="0.25"/>
    <row r="454" s="5" customFormat="1" ht="15.75" customHeight="1" x14ac:dyDescent="0.25"/>
    <row r="455" s="5" customFormat="1" ht="15.75" customHeight="1" x14ac:dyDescent="0.25"/>
    <row r="456" s="5" customFormat="1" ht="15.75" customHeight="1" x14ac:dyDescent="0.25"/>
    <row r="457" s="5" customFormat="1" ht="15.75" customHeight="1" x14ac:dyDescent="0.25"/>
    <row r="458" s="5" customFormat="1" ht="15.75" customHeight="1" x14ac:dyDescent="0.25"/>
    <row r="459" s="5" customFormat="1" ht="15.75" customHeight="1" x14ac:dyDescent="0.25"/>
    <row r="460" s="5" customFormat="1" ht="15.75" customHeight="1" x14ac:dyDescent="0.25"/>
    <row r="461" s="5" customFormat="1" ht="15.75" customHeight="1" x14ac:dyDescent="0.25"/>
    <row r="462" s="5" customFormat="1" ht="15.75" customHeight="1" x14ac:dyDescent="0.25"/>
    <row r="463" s="5" customFormat="1" ht="15.75" customHeight="1" x14ac:dyDescent="0.25"/>
    <row r="464" s="5" customFormat="1" ht="15.75" customHeight="1" x14ac:dyDescent="0.25"/>
    <row r="465" s="5" customFormat="1" ht="15.75" customHeight="1" x14ac:dyDescent="0.25"/>
    <row r="466" s="5" customFormat="1" ht="15.75" customHeight="1" x14ac:dyDescent="0.25"/>
    <row r="467" s="5" customFormat="1" ht="15.75" customHeight="1" x14ac:dyDescent="0.25"/>
    <row r="468" s="5" customFormat="1" ht="15.75" customHeight="1" x14ac:dyDescent="0.25"/>
    <row r="469" s="5" customFormat="1" ht="15.75" customHeight="1" x14ac:dyDescent="0.25"/>
    <row r="470" s="5" customFormat="1" ht="15.75" customHeight="1" x14ac:dyDescent="0.25"/>
    <row r="471" s="5" customFormat="1" ht="15.75" customHeight="1" x14ac:dyDescent="0.25"/>
    <row r="472" s="5" customFormat="1" ht="15.75" customHeight="1" x14ac:dyDescent="0.25"/>
    <row r="473" s="5" customFormat="1" ht="15.75" customHeight="1" x14ac:dyDescent="0.25"/>
    <row r="474" s="5" customFormat="1" ht="15.75" customHeight="1" x14ac:dyDescent="0.25"/>
    <row r="475" s="5" customFormat="1" ht="15.75" customHeight="1" x14ac:dyDescent="0.25"/>
    <row r="476" s="5" customFormat="1" ht="15.75" customHeight="1" x14ac:dyDescent="0.25"/>
    <row r="477" s="5" customFormat="1" ht="15.75" customHeight="1" x14ac:dyDescent="0.25"/>
    <row r="478" s="5" customFormat="1" ht="15.75" customHeight="1" x14ac:dyDescent="0.25"/>
    <row r="479" s="5" customFormat="1" ht="15.75" customHeight="1" x14ac:dyDescent="0.25"/>
    <row r="480" s="5" customFormat="1" ht="15.75" customHeight="1" x14ac:dyDescent="0.25"/>
    <row r="481" s="5" customFormat="1" ht="15.75" customHeight="1" x14ac:dyDescent="0.25"/>
    <row r="482" s="5" customFormat="1" ht="15.75" customHeight="1" x14ac:dyDescent="0.25"/>
    <row r="483" s="5" customFormat="1" ht="15.75" customHeight="1" x14ac:dyDescent="0.25"/>
    <row r="484" s="5" customFormat="1" ht="15.75" customHeight="1" x14ac:dyDescent="0.25"/>
    <row r="485" s="5" customFormat="1" ht="15.75" customHeight="1" x14ac:dyDescent="0.25"/>
    <row r="486" s="5" customFormat="1" ht="15.75" customHeight="1" x14ac:dyDescent="0.25"/>
    <row r="487" s="5" customFormat="1" ht="15.75" customHeight="1" x14ac:dyDescent="0.25"/>
    <row r="488" s="5" customFormat="1" ht="15.75" customHeight="1" x14ac:dyDescent="0.25"/>
    <row r="489" s="5" customFormat="1" ht="15.75" customHeight="1" x14ac:dyDescent="0.25"/>
    <row r="490" s="5" customFormat="1" ht="15.75" customHeight="1" x14ac:dyDescent="0.25"/>
    <row r="491" s="5" customFormat="1" ht="15.75" customHeight="1" x14ac:dyDescent="0.25"/>
    <row r="492" s="5" customFormat="1" ht="15.75" customHeight="1" x14ac:dyDescent="0.25"/>
    <row r="493" s="5" customFormat="1" ht="15.75" customHeight="1" x14ac:dyDescent="0.25"/>
    <row r="494" s="5" customFormat="1" ht="15.75" customHeight="1" x14ac:dyDescent="0.25"/>
    <row r="495" s="5" customFormat="1" ht="15.75" customHeight="1" x14ac:dyDescent="0.25"/>
    <row r="496" s="5" customFormat="1" ht="15.75" customHeight="1" x14ac:dyDescent="0.25"/>
    <row r="497" s="5" customFormat="1" ht="15.75" customHeight="1" x14ac:dyDescent="0.25"/>
    <row r="498" s="5" customFormat="1" ht="15.75" customHeight="1" x14ac:dyDescent="0.25"/>
    <row r="499" s="5" customFormat="1" ht="15.75" customHeight="1" x14ac:dyDescent="0.25"/>
    <row r="500" s="5" customFormat="1" ht="15.75" customHeight="1" x14ac:dyDescent="0.25"/>
    <row r="501" s="5" customFormat="1" ht="15.75" customHeight="1" x14ac:dyDescent="0.25"/>
    <row r="502" s="5" customFormat="1" ht="15.75" customHeight="1" x14ac:dyDescent="0.25"/>
    <row r="503" s="5" customFormat="1" ht="15.75" customHeight="1" x14ac:dyDescent="0.25"/>
    <row r="504" s="5" customFormat="1" ht="15.75" customHeight="1" x14ac:dyDescent="0.25"/>
    <row r="505" s="5" customFormat="1" ht="15.75" customHeight="1" x14ac:dyDescent="0.25"/>
    <row r="506" s="5" customFormat="1" ht="15.75" customHeight="1" x14ac:dyDescent="0.25"/>
    <row r="507" s="5" customFormat="1" ht="15.75" customHeight="1" x14ac:dyDescent="0.25"/>
    <row r="508" s="5" customFormat="1" ht="15.75" customHeight="1" x14ac:dyDescent="0.25"/>
    <row r="509" s="5" customFormat="1" ht="15.75" customHeight="1" x14ac:dyDescent="0.25"/>
    <row r="510" s="5" customFormat="1" ht="15.75" customHeight="1" x14ac:dyDescent="0.25"/>
    <row r="511" s="5" customFormat="1" ht="15.75" customHeight="1" x14ac:dyDescent="0.25"/>
    <row r="512" s="5" customFormat="1" ht="15.75" customHeight="1" x14ac:dyDescent="0.25"/>
    <row r="513" s="5" customFormat="1" ht="15.75" customHeight="1" x14ac:dyDescent="0.25"/>
    <row r="514" s="5" customFormat="1" ht="15.75" customHeight="1" x14ac:dyDescent="0.25"/>
    <row r="515" s="5" customFormat="1" ht="15.75" customHeight="1" x14ac:dyDescent="0.25"/>
    <row r="516" s="5" customFormat="1" ht="15.75" customHeight="1" x14ac:dyDescent="0.25"/>
    <row r="517" s="5" customFormat="1" ht="15.75" customHeight="1" x14ac:dyDescent="0.25"/>
    <row r="518" s="5" customFormat="1" ht="15.75" customHeight="1" x14ac:dyDescent="0.25"/>
    <row r="519" s="5" customFormat="1" ht="15.75" customHeight="1" x14ac:dyDescent="0.25"/>
    <row r="520" s="5" customFormat="1" ht="15.75" customHeight="1" x14ac:dyDescent="0.25"/>
    <row r="521" s="5" customFormat="1" ht="15.75" customHeight="1" x14ac:dyDescent="0.25"/>
    <row r="522" s="5" customFormat="1" ht="15.75" customHeight="1" x14ac:dyDescent="0.25"/>
    <row r="523" s="5" customFormat="1" ht="15.75" customHeight="1" x14ac:dyDescent="0.25"/>
    <row r="524" s="5" customFormat="1" ht="15.75" customHeight="1" x14ac:dyDescent="0.25"/>
    <row r="525" s="5" customFormat="1" ht="15.75" customHeight="1" x14ac:dyDescent="0.25"/>
    <row r="526" s="5" customFormat="1" ht="15.75" customHeight="1" x14ac:dyDescent="0.25"/>
    <row r="527" s="5" customFormat="1" ht="15.75" customHeight="1" x14ac:dyDescent="0.25"/>
    <row r="528" s="5" customFormat="1" ht="15.75" customHeight="1" x14ac:dyDescent="0.25"/>
    <row r="529" s="5" customFormat="1" ht="15.75" customHeight="1" x14ac:dyDescent="0.25"/>
    <row r="530" s="5" customFormat="1" ht="15.75" customHeight="1" x14ac:dyDescent="0.25"/>
    <row r="531" s="5" customFormat="1" ht="15.75" customHeight="1" x14ac:dyDescent="0.25"/>
    <row r="532" s="5" customFormat="1" ht="15.75" customHeight="1" x14ac:dyDescent="0.25"/>
    <row r="533" s="5" customFormat="1" ht="15.75" customHeight="1" x14ac:dyDescent="0.25"/>
    <row r="534" s="5" customFormat="1" ht="15.75" customHeight="1" x14ac:dyDescent="0.25"/>
    <row r="535" s="5" customFormat="1" ht="15.75" customHeight="1" x14ac:dyDescent="0.25"/>
    <row r="536" s="5" customFormat="1" ht="15.75" customHeight="1" x14ac:dyDescent="0.25"/>
    <row r="537" s="5" customFormat="1" ht="15.75" customHeight="1" x14ac:dyDescent="0.25"/>
    <row r="538" s="5" customFormat="1" ht="15.75" customHeight="1" x14ac:dyDescent="0.25"/>
    <row r="539" s="5" customFormat="1" ht="15.75" customHeight="1" x14ac:dyDescent="0.25"/>
    <row r="540" s="5" customFormat="1" ht="15.75" customHeight="1" x14ac:dyDescent="0.25"/>
    <row r="541" s="5" customFormat="1" ht="15.75" customHeight="1" x14ac:dyDescent="0.25"/>
    <row r="542" s="5" customFormat="1" ht="15.75" customHeight="1" x14ac:dyDescent="0.25"/>
    <row r="543" s="5" customFormat="1" ht="15.75" customHeight="1" x14ac:dyDescent="0.25"/>
    <row r="544" s="5" customFormat="1" ht="15.75" customHeight="1" x14ac:dyDescent="0.25"/>
    <row r="545" s="5" customFormat="1" ht="15.75" customHeight="1" x14ac:dyDescent="0.25"/>
    <row r="546" s="5" customFormat="1" ht="15.75" customHeight="1" x14ac:dyDescent="0.25"/>
    <row r="547" s="5" customFormat="1" ht="15.75" customHeight="1" x14ac:dyDescent="0.25"/>
    <row r="548" s="5" customFormat="1" ht="15.75" customHeight="1" x14ac:dyDescent="0.25"/>
    <row r="549" s="5" customFormat="1" ht="15.75" customHeight="1" x14ac:dyDescent="0.25"/>
    <row r="550" s="5" customFormat="1" ht="15.75" customHeight="1" x14ac:dyDescent="0.25"/>
    <row r="551" s="5" customFormat="1" ht="15.75" customHeight="1" x14ac:dyDescent="0.25"/>
    <row r="552" s="5" customFormat="1" ht="15.75" customHeight="1" x14ac:dyDescent="0.25"/>
    <row r="553" s="5" customFormat="1" ht="15.75" customHeight="1" x14ac:dyDescent="0.25"/>
    <row r="554" s="5" customFormat="1" ht="15.75" customHeight="1" x14ac:dyDescent="0.25"/>
    <row r="555" s="5" customFormat="1" ht="15.75" customHeight="1" x14ac:dyDescent="0.25"/>
    <row r="556" s="5" customFormat="1" ht="15.75" customHeight="1" x14ac:dyDescent="0.25"/>
    <row r="557" s="5" customFormat="1" ht="15.75" customHeight="1" x14ac:dyDescent="0.25"/>
    <row r="558" s="5" customFormat="1" ht="15.75" customHeight="1" x14ac:dyDescent="0.25"/>
    <row r="559" s="5" customFormat="1" ht="15.75" customHeight="1" x14ac:dyDescent="0.25"/>
    <row r="560" s="5" customFormat="1" ht="15.75" customHeight="1" x14ac:dyDescent="0.25"/>
    <row r="561" s="5" customFormat="1" ht="15.75" customHeight="1" x14ac:dyDescent="0.25"/>
    <row r="562" s="5" customFormat="1" ht="15.75" customHeight="1" x14ac:dyDescent="0.25"/>
    <row r="563" s="5" customFormat="1" ht="15.75" customHeight="1" x14ac:dyDescent="0.25"/>
    <row r="564" s="5" customFormat="1" ht="15.75" customHeight="1" x14ac:dyDescent="0.25"/>
    <row r="565" s="5" customFormat="1" ht="15.75" customHeight="1" x14ac:dyDescent="0.25"/>
    <row r="566" s="5" customFormat="1" ht="15.75" customHeight="1" x14ac:dyDescent="0.25"/>
    <row r="567" s="5" customFormat="1" ht="15.75" customHeight="1" x14ac:dyDescent="0.25"/>
    <row r="568" s="5" customFormat="1" ht="15.75" customHeight="1" x14ac:dyDescent="0.25"/>
    <row r="569" s="5" customFormat="1" ht="15.75" customHeight="1" x14ac:dyDescent="0.25"/>
    <row r="570" s="5" customFormat="1" ht="15.75" customHeight="1" x14ac:dyDescent="0.25"/>
    <row r="571" s="5" customFormat="1" ht="15.75" customHeight="1" x14ac:dyDescent="0.25"/>
    <row r="572" s="5" customFormat="1" ht="15.75" customHeight="1" x14ac:dyDescent="0.25"/>
    <row r="573" s="5" customFormat="1" ht="15.75" customHeight="1" x14ac:dyDescent="0.25"/>
    <row r="574" s="5" customFormat="1" ht="15.75" customHeight="1" x14ac:dyDescent="0.25"/>
    <row r="575" s="5" customFormat="1" ht="15.75" customHeight="1" x14ac:dyDescent="0.25"/>
    <row r="576" s="5" customFormat="1" ht="15.75" customHeight="1" x14ac:dyDescent="0.25"/>
    <row r="577" s="5" customFormat="1" ht="15.75" customHeight="1" x14ac:dyDescent="0.25"/>
    <row r="578" s="5" customFormat="1" ht="15.75" customHeight="1" x14ac:dyDescent="0.25"/>
    <row r="579" s="5" customFormat="1" ht="15.75" customHeight="1" x14ac:dyDescent="0.25"/>
    <row r="580" s="5" customFormat="1" ht="15.75" customHeight="1" x14ac:dyDescent="0.25"/>
    <row r="581" s="5" customFormat="1" ht="15.75" customHeight="1" x14ac:dyDescent="0.25"/>
    <row r="582" s="5" customFormat="1" ht="15.75" customHeight="1" x14ac:dyDescent="0.25"/>
    <row r="583" s="5" customFormat="1" ht="15.75" customHeight="1" x14ac:dyDescent="0.25"/>
    <row r="584" s="5" customFormat="1" ht="15.75" customHeight="1" x14ac:dyDescent="0.25"/>
    <row r="585" s="5" customFormat="1" ht="15.75" customHeight="1" x14ac:dyDescent="0.25"/>
    <row r="586" s="5" customFormat="1" ht="15.75" customHeight="1" x14ac:dyDescent="0.25"/>
    <row r="587" s="5" customFormat="1" ht="15.75" customHeight="1" x14ac:dyDescent="0.25"/>
    <row r="588" s="5" customFormat="1" ht="15.75" customHeight="1" x14ac:dyDescent="0.25"/>
    <row r="589" s="5" customFormat="1" ht="15.75" customHeight="1" x14ac:dyDescent="0.25"/>
    <row r="590" s="5" customFormat="1" ht="15.75" customHeight="1" x14ac:dyDescent="0.25"/>
    <row r="591" s="5" customFormat="1" ht="15.75" customHeight="1" x14ac:dyDescent="0.25"/>
    <row r="592" s="5" customFormat="1" ht="15.75" customHeight="1" x14ac:dyDescent="0.25"/>
    <row r="593" s="5" customFormat="1" ht="15.75" customHeight="1" x14ac:dyDescent="0.25"/>
    <row r="594" s="5" customFormat="1" ht="15.75" customHeight="1" x14ac:dyDescent="0.25"/>
    <row r="595" s="5" customFormat="1" ht="15.75" customHeight="1" x14ac:dyDescent="0.25"/>
    <row r="596" s="5" customFormat="1" ht="15.75" customHeight="1" x14ac:dyDescent="0.25"/>
    <row r="597" s="5" customFormat="1" ht="15.75" customHeight="1" x14ac:dyDescent="0.25"/>
    <row r="598" s="5" customFormat="1" ht="15.75" customHeight="1" x14ac:dyDescent="0.25"/>
    <row r="599" s="5" customFormat="1" ht="15.75" customHeight="1" x14ac:dyDescent="0.25"/>
    <row r="600" s="5" customFormat="1" ht="15.75" customHeight="1" x14ac:dyDescent="0.25"/>
    <row r="601" s="5" customFormat="1" ht="15.75" customHeight="1" x14ac:dyDescent="0.25"/>
    <row r="602" s="5" customFormat="1" ht="15.75" customHeight="1" x14ac:dyDescent="0.25"/>
    <row r="603" s="5" customFormat="1" ht="15.75" customHeight="1" x14ac:dyDescent="0.25"/>
    <row r="604" s="5" customFormat="1" ht="15.75" customHeight="1" x14ac:dyDescent="0.25"/>
    <row r="605" s="5" customFormat="1" ht="15.75" customHeight="1" x14ac:dyDescent="0.25"/>
    <row r="606" s="5" customFormat="1" ht="15.75" customHeight="1" x14ac:dyDescent="0.25"/>
    <row r="607" s="5" customFormat="1" ht="15.75" customHeight="1" x14ac:dyDescent="0.25"/>
    <row r="608" s="5" customFormat="1" ht="15.75" customHeight="1" x14ac:dyDescent="0.25"/>
    <row r="609" s="5" customFormat="1" ht="15.75" customHeight="1" x14ac:dyDescent="0.25"/>
    <row r="610" s="5" customFormat="1" ht="15.75" customHeight="1" x14ac:dyDescent="0.25"/>
    <row r="611" s="5" customFormat="1" ht="15.75" customHeight="1" x14ac:dyDescent="0.25"/>
    <row r="612" s="5" customFormat="1" ht="15.75" customHeight="1" x14ac:dyDescent="0.25"/>
    <row r="613" s="5" customFormat="1" ht="15.75" customHeight="1" x14ac:dyDescent="0.25"/>
    <row r="614" s="5" customFormat="1" ht="15.75" customHeight="1" x14ac:dyDescent="0.25"/>
    <row r="615" s="5" customFormat="1" ht="15.75" customHeight="1" x14ac:dyDescent="0.25"/>
    <row r="616" s="5" customFormat="1" ht="15.75" customHeight="1" x14ac:dyDescent="0.25"/>
    <row r="617" s="5" customFormat="1" ht="15.75" customHeight="1" x14ac:dyDescent="0.25"/>
    <row r="618" s="5" customFormat="1" ht="15.75" customHeight="1" x14ac:dyDescent="0.25"/>
    <row r="619" s="5" customFormat="1" ht="15.75" customHeight="1" x14ac:dyDescent="0.25"/>
    <row r="620" s="5" customFormat="1" ht="15.75" customHeight="1" x14ac:dyDescent="0.25"/>
    <row r="621" s="5" customFormat="1" ht="15.75" customHeight="1" x14ac:dyDescent="0.25"/>
    <row r="622" s="5" customFormat="1" ht="15.75" customHeight="1" x14ac:dyDescent="0.25"/>
    <row r="623" s="5" customFormat="1" ht="15.75" customHeight="1" x14ac:dyDescent="0.25"/>
    <row r="624" s="5" customFormat="1" ht="15.75" customHeight="1" x14ac:dyDescent="0.25"/>
    <row r="625" s="5" customFormat="1" ht="15.75" customHeight="1" x14ac:dyDescent="0.25"/>
    <row r="626" s="5" customFormat="1" ht="15.75" customHeight="1" x14ac:dyDescent="0.25"/>
    <row r="627" s="5" customFormat="1" ht="15.75" customHeight="1" x14ac:dyDescent="0.25"/>
    <row r="628" s="5" customFormat="1" ht="15.75" customHeight="1" x14ac:dyDescent="0.25"/>
    <row r="629" s="5" customFormat="1" ht="15.75" customHeight="1" x14ac:dyDescent="0.25"/>
    <row r="630" s="5" customFormat="1" ht="15.75" customHeight="1" x14ac:dyDescent="0.25"/>
    <row r="631" s="5" customFormat="1" ht="15.75" customHeight="1" x14ac:dyDescent="0.25"/>
    <row r="632" s="5" customFormat="1" ht="15.75" customHeight="1" x14ac:dyDescent="0.25"/>
    <row r="633" s="5" customFormat="1" ht="15.75" customHeight="1" x14ac:dyDescent="0.25"/>
    <row r="634" s="5" customFormat="1" ht="15.75" customHeight="1" x14ac:dyDescent="0.25"/>
    <row r="635" s="5" customFormat="1" ht="15.75" customHeight="1" x14ac:dyDescent="0.25"/>
    <row r="636" s="5" customFormat="1" ht="15.75" customHeight="1" x14ac:dyDescent="0.25"/>
    <row r="637" s="5" customFormat="1" ht="15.75" customHeight="1" x14ac:dyDescent="0.25"/>
    <row r="638" s="5" customFormat="1" ht="15.75" customHeight="1" x14ac:dyDescent="0.25"/>
    <row r="639" s="5" customFormat="1" ht="15.75" customHeight="1" x14ac:dyDescent="0.25"/>
    <row r="640" s="5" customFormat="1" ht="15.75" customHeight="1" x14ac:dyDescent="0.25"/>
    <row r="641" s="5" customFormat="1" ht="15.75" customHeight="1" x14ac:dyDescent="0.25"/>
    <row r="642" s="5" customFormat="1" ht="15.75" customHeight="1" x14ac:dyDescent="0.25"/>
    <row r="643" s="5" customFormat="1" ht="15.75" customHeight="1" x14ac:dyDescent="0.25"/>
    <row r="644" s="5" customFormat="1" ht="15.75" customHeight="1" x14ac:dyDescent="0.25"/>
    <row r="645" s="5" customFormat="1" ht="15.75" customHeight="1" x14ac:dyDescent="0.25"/>
    <row r="646" s="5" customFormat="1" ht="15.75" customHeight="1" x14ac:dyDescent="0.25"/>
    <row r="647" s="5" customFormat="1" ht="15.75" customHeight="1" x14ac:dyDescent="0.25"/>
    <row r="648" s="5" customFormat="1" ht="15.75" customHeight="1" x14ac:dyDescent="0.25"/>
    <row r="649" s="5" customFormat="1" ht="15.75" customHeight="1" x14ac:dyDescent="0.25"/>
    <row r="650" s="5" customFormat="1" ht="15.75" customHeight="1" x14ac:dyDescent="0.25"/>
    <row r="651" s="5" customFormat="1" ht="15.75" customHeight="1" x14ac:dyDescent="0.25"/>
    <row r="652" s="5" customFormat="1" ht="15.75" customHeight="1" x14ac:dyDescent="0.25"/>
    <row r="653" s="5" customFormat="1" ht="15.75" customHeight="1" x14ac:dyDescent="0.25"/>
    <row r="654" s="5" customFormat="1" ht="15.75" customHeight="1" x14ac:dyDescent="0.25"/>
    <row r="655" s="5" customFormat="1" ht="15.75" customHeight="1" x14ac:dyDescent="0.25"/>
    <row r="656" s="5" customFormat="1" ht="15.75" customHeight="1" x14ac:dyDescent="0.25"/>
    <row r="657" s="5" customFormat="1" ht="15.75" customHeight="1" x14ac:dyDescent="0.25"/>
    <row r="658" s="5" customFormat="1" ht="15.75" customHeight="1" x14ac:dyDescent="0.25"/>
    <row r="659" s="5" customFormat="1" ht="15.75" customHeight="1" x14ac:dyDescent="0.25"/>
    <row r="660" s="5" customFormat="1" ht="15.75" customHeight="1" x14ac:dyDescent="0.25"/>
    <row r="661" s="5" customFormat="1" ht="15.75" customHeight="1" x14ac:dyDescent="0.25"/>
    <row r="662" s="5" customFormat="1" ht="15.75" customHeight="1" x14ac:dyDescent="0.25"/>
    <row r="663" s="5" customFormat="1" ht="15.75" customHeight="1" x14ac:dyDescent="0.25"/>
    <row r="664" s="5" customFormat="1" ht="15.75" customHeight="1" x14ac:dyDescent="0.25"/>
    <row r="665" s="5" customFormat="1" ht="15.75" customHeight="1" x14ac:dyDescent="0.25"/>
    <row r="666" s="5" customFormat="1" ht="15.75" customHeight="1" x14ac:dyDescent="0.25"/>
    <row r="667" s="5" customFormat="1" ht="15.75" customHeight="1" x14ac:dyDescent="0.25"/>
    <row r="668" s="5" customFormat="1" ht="15.75" customHeight="1" x14ac:dyDescent="0.25"/>
    <row r="669" s="5" customFormat="1" ht="15.75" customHeight="1" x14ac:dyDescent="0.25"/>
    <row r="670" s="5" customFormat="1" ht="15.75" customHeight="1" x14ac:dyDescent="0.25"/>
    <row r="671" s="5" customFormat="1" ht="15.75" customHeight="1" x14ac:dyDescent="0.25"/>
    <row r="672" s="5" customFormat="1" ht="15.75" customHeight="1" x14ac:dyDescent="0.25"/>
    <row r="673" s="5" customFormat="1" ht="15.75" customHeight="1" x14ac:dyDescent="0.25"/>
    <row r="674" s="5" customFormat="1" ht="15.75" customHeight="1" x14ac:dyDescent="0.25"/>
    <row r="675" s="5" customFormat="1" ht="15.75" customHeight="1" x14ac:dyDescent="0.25"/>
    <row r="676" s="5" customFormat="1" ht="15.75" customHeight="1" x14ac:dyDescent="0.25"/>
    <row r="677" s="5" customFormat="1" ht="15.75" customHeight="1" x14ac:dyDescent="0.25"/>
    <row r="678" s="5" customFormat="1" ht="15.75" customHeight="1" x14ac:dyDescent="0.25"/>
    <row r="679" s="5" customFormat="1" ht="15.75" customHeight="1" x14ac:dyDescent="0.25"/>
    <row r="680" s="5" customFormat="1" ht="15.75" customHeight="1" x14ac:dyDescent="0.25"/>
    <row r="681" s="5" customFormat="1" ht="15.75" customHeight="1" x14ac:dyDescent="0.25"/>
    <row r="682" s="5" customFormat="1" ht="15.75" customHeight="1" x14ac:dyDescent="0.25"/>
    <row r="683" s="5" customFormat="1" ht="15.75" customHeight="1" x14ac:dyDescent="0.25"/>
    <row r="684" s="5" customFormat="1" ht="15.75" customHeight="1" x14ac:dyDescent="0.25"/>
    <row r="685" s="5" customFormat="1" ht="15.75" customHeight="1" x14ac:dyDescent="0.25"/>
    <row r="686" s="5" customFormat="1" ht="15.75" customHeight="1" x14ac:dyDescent="0.25"/>
    <row r="687" s="5" customFormat="1" ht="15.75" customHeight="1" x14ac:dyDescent="0.25"/>
    <row r="688" s="5" customFormat="1" ht="15.75" customHeight="1" x14ac:dyDescent="0.25"/>
    <row r="689" s="5" customFormat="1" ht="15.75" customHeight="1" x14ac:dyDescent="0.25"/>
    <row r="690" s="5" customFormat="1" ht="15.75" customHeight="1" x14ac:dyDescent="0.25"/>
    <row r="691" s="5" customFormat="1" ht="15.75" customHeight="1" x14ac:dyDescent="0.25"/>
    <row r="692" s="5" customFormat="1" ht="15.75" customHeight="1" x14ac:dyDescent="0.25"/>
    <row r="693" s="5" customFormat="1" ht="15.75" customHeight="1" x14ac:dyDescent="0.25"/>
    <row r="694" s="5" customFormat="1" ht="15.75" customHeight="1" x14ac:dyDescent="0.25"/>
    <row r="695" s="5" customFormat="1" ht="15.75" customHeight="1" x14ac:dyDescent="0.25"/>
    <row r="696" s="5" customFormat="1" ht="15.75" customHeight="1" x14ac:dyDescent="0.25"/>
    <row r="697" s="5" customFormat="1" ht="15.75" customHeight="1" x14ac:dyDescent="0.25"/>
    <row r="698" s="5" customFormat="1" ht="15.75" customHeight="1" x14ac:dyDescent="0.25"/>
    <row r="699" s="5" customFormat="1" ht="15.75" customHeight="1" x14ac:dyDescent="0.25"/>
    <row r="700" s="5" customFormat="1" ht="15.75" customHeight="1" x14ac:dyDescent="0.25"/>
    <row r="701" s="5" customFormat="1" ht="15.75" customHeight="1" x14ac:dyDescent="0.25"/>
    <row r="702" s="5" customFormat="1" ht="15.75" customHeight="1" x14ac:dyDescent="0.25"/>
    <row r="703" s="5" customFormat="1" ht="15.75" customHeight="1" x14ac:dyDescent="0.25"/>
    <row r="704" s="5" customFormat="1" ht="15.75" customHeight="1" x14ac:dyDescent="0.25"/>
    <row r="705" s="5" customFormat="1" ht="15.75" customHeight="1" x14ac:dyDescent="0.25"/>
    <row r="706" s="5" customFormat="1" ht="15.75" customHeight="1" x14ac:dyDescent="0.25"/>
    <row r="707" s="5" customFormat="1" ht="15.75" customHeight="1" x14ac:dyDescent="0.25"/>
    <row r="708" s="5" customFormat="1" ht="15.75" customHeight="1" x14ac:dyDescent="0.25"/>
    <row r="709" s="5" customFormat="1" ht="15.75" customHeight="1" x14ac:dyDescent="0.25"/>
    <row r="710" s="5" customFormat="1" ht="15.75" customHeight="1" x14ac:dyDescent="0.25"/>
    <row r="711" s="5" customFormat="1" ht="15.75" customHeight="1" x14ac:dyDescent="0.25"/>
    <row r="712" s="5" customFormat="1" ht="15.75" customHeight="1" x14ac:dyDescent="0.25"/>
    <row r="713" s="5" customFormat="1" ht="15.75" customHeight="1" x14ac:dyDescent="0.25"/>
    <row r="714" s="5" customFormat="1" ht="15.75" customHeight="1" x14ac:dyDescent="0.25"/>
    <row r="715" s="5" customFormat="1" ht="15.75" customHeight="1" x14ac:dyDescent="0.25"/>
    <row r="716" s="5" customFormat="1" ht="15.75" customHeight="1" x14ac:dyDescent="0.25"/>
    <row r="717" s="5" customFormat="1" ht="15.75" customHeight="1" x14ac:dyDescent="0.25"/>
    <row r="718" s="5" customFormat="1" ht="15.75" customHeight="1" x14ac:dyDescent="0.25"/>
    <row r="719" s="5" customFormat="1" ht="15.75" customHeight="1" x14ac:dyDescent="0.25"/>
    <row r="720" s="5" customFormat="1" ht="15.75" customHeight="1" x14ac:dyDescent="0.25"/>
    <row r="721" s="5" customFormat="1" ht="15.75" customHeight="1" x14ac:dyDescent="0.25"/>
    <row r="722" s="5" customFormat="1" ht="15.75" customHeight="1" x14ac:dyDescent="0.25"/>
    <row r="723" s="5" customFormat="1" ht="15.75" customHeight="1" x14ac:dyDescent="0.25"/>
    <row r="724" s="5" customFormat="1" ht="15.75" customHeight="1" x14ac:dyDescent="0.25"/>
    <row r="725" s="5" customFormat="1" ht="15.75" customHeight="1" x14ac:dyDescent="0.25"/>
    <row r="726" s="5" customFormat="1" ht="15.75" customHeight="1" x14ac:dyDescent="0.25"/>
    <row r="727" s="5" customFormat="1" ht="15.75" customHeight="1" x14ac:dyDescent="0.25"/>
    <row r="728" s="5" customFormat="1" ht="15.75" customHeight="1" x14ac:dyDescent="0.25"/>
    <row r="729" s="5" customFormat="1" ht="15.75" customHeight="1" x14ac:dyDescent="0.25"/>
    <row r="730" s="5" customFormat="1" ht="15.75" customHeight="1" x14ac:dyDescent="0.25"/>
    <row r="731" s="5" customFormat="1" ht="15.75" customHeight="1" x14ac:dyDescent="0.25"/>
    <row r="732" s="5" customFormat="1" ht="15.75" customHeight="1" x14ac:dyDescent="0.25"/>
    <row r="733" s="5" customFormat="1" ht="15.75" customHeight="1" x14ac:dyDescent="0.25"/>
    <row r="734" s="5" customFormat="1" ht="15.75" customHeight="1" x14ac:dyDescent="0.25"/>
    <row r="735" s="5" customFormat="1" ht="15.75" customHeight="1" x14ac:dyDescent="0.25"/>
    <row r="736" s="5" customFormat="1" ht="15.75" customHeight="1" x14ac:dyDescent="0.25"/>
    <row r="737" s="5" customFormat="1" ht="15.75" customHeight="1" x14ac:dyDescent="0.25"/>
    <row r="738" s="5" customFormat="1" ht="15.75" customHeight="1" x14ac:dyDescent="0.25"/>
    <row r="739" s="5" customFormat="1" ht="15.75" customHeight="1" x14ac:dyDescent="0.25"/>
    <row r="740" s="5" customFormat="1" ht="15.75" customHeight="1" x14ac:dyDescent="0.25"/>
    <row r="741" s="5" customFormat="1" ht="15.75" customHeight="1" x14ac:dyDescent="0.25"/>
    <row r="742" s="5" customFormat="1" ht="15.75" customHeight="1" x14ac:dyDescent="0.25"/>
    <row r="743" s="5" customFormat="1" ht="15.75" customHeight="1" x14ac:dyDescent="0.25"/>
    <row r="744" s="5" customFormat="1" ht="15.75" customHeight="1" x14ac:dyDescent="0.25"/>
    <row r="745" s="5" customFormat="1" ht="15.75" customHeight="1" x14ac:dyDescent="0.25"/>
    <row r="746" s="5" customFormat="1" ht="15.75" customHeight="1" x14ac:dyDescent="0.25"/>
    <row r="747" s="5" customFormat="1" ht="15.75" customHeight="1" x14ac:dyDescent="0.25"/>
    <row r="748" s="5" customFormat="1" ht="15.75" customHeight="1" x14ac:dyDescent="0.25"/>
    <row r="749" s="5" customFormat="1" ht="15.75" customHeight="1" x14ac:dyDescent="0.25"/>
    <row r="750" s="5" customFormat="1" ht="15.75" customHeight="1" x14ac:dyDescent="0.25"/>
    <row r="751" s="5" customFormat="1" ht="15.75" customHeight="1" x14ac:dyDescent="0.25"/>
    <row r="752" s="5" customFormat="1" ht="15.75" customHeight="1" x14ac:dyDescent="0.25"/>
    <row r="753" s="5" customFormat="1" ht="15.75" customHeight="1" x14ac:dyDescent="0.25"/>
    <row r="754" s="5" customFormat="1" ht="15.75" customHeight="1" x14ac:dyDescent="0.25"/>
    <row r="755" s="5" customFormat="1" ht="15.75" customHeight="1" x14ac:dyDescent="0.25"/>
    <row r="756" s="5" customFormat="1" ht="15.75" customHeight="1" x14ac:dyDescent="0.25"/>
    <row r="757" s="5" customFormat="1" ht="15.75" customHeight="1" x14ac:dyDescent="0.25"/>
    <row r="758" s="5" customFormat="1" ht="15.75" customHeight="1" x14ac:dyDescent="0.25"/>
    <row r="759" s="5" customFormat="1" ht="15.75" customHeight="1" x14ac:dyDescent="0.25"/>
    <row r="760" s="5" customFormat="1" ht="15.75" customHeight="1" x14ac:dyDescent="0.25"/>
    <row r="761" s="5" customFormat="1" ht="15.75" customHeight="1" x14ac:dyDescent="0.25"/>
    <row r="762" s="5" customFormat="1" ht="15.75" customHeight="1" x14ac:dyDescent="0.25"/>
    <row r="763" s="5" customFormat="1" ht="15.75" customHeight="1" x14ac:dyDescent="0.25"/>
    <row r="764" s="5" customFormat="1" ht="15.75" customHeight="1" x14ac:dyDescent="0.25"/>
    <row r="765" s="5" customFormat="1" ht="15.75" customHeight="1" x14ac:dyDescent="0.25"/>
    <row r="766" s="5" customFormat="1" ht="15.75" customHeight="1" x14ac:dyDescent="0.25"/>
    <row r="767" s="5" customFormat="1" ht="15.75" customHeight="1" x14ac:dyDescent="0.25"/>
    <row r="768" s="5" customFormat="1" ht="15.75" customHeight="1" x14ac:dyDescent="0.25"/>
    <row r="769" s="5" customFormat="1" ht="15.75" customHeight="1" x14ac:dyDescent="0.25"/>
    <row r="770" s="5" customFormat="1" ht="15.75" customHeight="1" x14ac:dyDescent="0.25"/>
    <row r="771" s="5" customFormat="1" ht="15.75" customHeight="1" x14ac:dyDescent="0.25"/>
    <row r="772" s="5" customFormat="1" ht="15.75" customHeight="1" x14ac:dyDescent="0.25"/>
    <row r="773" s="5" customFormat="1" ht="15.75" customHeight="1" x14ac:dyDescent="0.25"/>
    <row r="774" s="5" customFormat="1" ht="15.75" customHeight="1" x14ac:dyDescent="0.25"/>
    <row r="775" s="5" customFormat="1" ht="15.75" customHeight="1" x14ac:dyDescent="0.25"/>
    <row r="776" s="5" customFormat="1" ht="15.75" customHeight="1" x14ac:dyDescent="0.25"/>
    <row r="777" s="5" customFormat="1" ht="15.75" customHeight="1" x14ac:dyDescent="0.25"/>
    <row r="778" s="5" customFormat="1" ht="15.75" customHeight="1" x14ac:dyDescent="0.25"/>
    <row r="779" s="5" customFormat="1" ht="15.75" customHeight="1" x14ac:dyDescent="0.25"/>
    <row r="780" s="5" customFormat="1" ht="15.75" customHeight="1" x14ac:dyDescent="0.25"/>
    <row r="781" s="5" customFormat="1" ht="15.75" customHeight="1" x14ac:dyDescent="0.25"/>
    <row r="782" s="5" customFormat="1" ht="15.75" customHeight="1" x14ac:dyDescent="0.25"/>
    <row r="783" s="5" customFormat="1" ht="15.75" customHeight="1" x14ac:dyDescent="0.25"/>
    <row r="784" s="5" customFormat="1" ht="15.75" customHeight="1" x14ac:dyDescent="0.25"/>
    <row r="785" s="5" customFormat="1" ht="15.75" customHeight="1" x14ac:dyDescent="0.25"/>
    <row r="786" s="5" customFormat="1" ht="15.75" customHeight="1" x14ac:dyDescent="0.25"/>
    <row r="787" s="5" customFormat="1" ht="15.75" customHeight="1" x14ac:dyDescent="0.25"/>
    <row r="788" s="5" customFormat="1" ht="15.75" customHeight="1" x14ac:dyDescent="0.25"/>
    <row r="789" s="5" customFormat="1" ht="15.75" customHeight="1" x14ac:dyDescent="0.25"/>
    <row r="790" s="5" customFormat="1" ht="15.75" customHeight="1" x14ac:dyDescent="0.25"/>
    <row r="791" s="5" customFormat="1" ht="15.75" customHeight="1" x14ac:dyDescent="0.25"/>
    <row r="792" s="5" customFormat="1" ht="15.75" customHeight="1" x14ac:dyDescent="0.25"/>
    <row r="793" s="5" customFormat="1" ht="15.75" customHeight="1" x14ac:dyDescent="0.25"/>
    <row r="794" s="5" customFormat="1" ht="15.75" customHeight="1" x14ac:dyDescent="0.25"/>
    <row r="795" s="5" customFormat="1" ht="15.75" customHeight="1" x14ac:dyDescent="0.25"/>
    <row r="796" s="5" customFormat="1" ht="15.75" customHeight="1" x14ac:dyDescent="0.25"/>
    <row r="797" s="5" customFormat="1" ht="15.75" customHeight="1" x14ac:dyDescent="0.25"/>
    <row r="798" s="5" customFormat="1" ht="15.75" customHeight="1" x14ac:dyDescent="0.25"/>
    <row r="799" s="5" customFormat="1" ht="15.75" customHeight="1" x14ac:dyDescent="0.25"/>
    <row r="800" s="5" customFormat="1" ht="15.75" customHeight="1" x14ac:dyDescent="0.25"/>
    <row r="801" s="5" customFormat="1" ht="15.75" customHeight="1" x14ac:dyDescent="0.25"/>
    <row r="802" s="5" customFormat="1" ht="15.75" customHeight="1" x14ac:dyDescent="0.25"/>
    <row r="803" s="5" customFormat="1" ht="15.75" customHeight="1" x14ac:dyDescent="0.25"/>
    <row r="804" s="5" customFormat="1" ht="15.75" customHeight="1" x14ac:dyDescent="0.25"/>
    <row r="805" s="5" customFormat="1" ht="15.75" customHeight="1" x14ac:dyDescent="0.25"/>
    <row r="806" s="5" customFormat="1" ht="15.75" customHeight="1" x14ac:dyDescent="0.25"/>
    <row r="807" s="5" customFormat="1" ht="15.75" customHeight="1" x14ac:dyDescent="0.25"/>
    <row r="808" s="5" customFormat="1" ht="15.75" customHeight="1" x14ac:dyDescent="0.25"/>
    <row r="809" s="5" customFormat="1" ht="15.75" customHeight="1" x14ac:dyDescent="0.25"/>
    <row r="810" s="5" customFormat="1" ht="15.75" customHeight="1" x14ac:dyDescent="0.25"/>
    <row r="811" s="5" customFormat="1" ht="15.75" customHeight="1" x14ac:dyDescent="0.25"/>
    <row r="812" s="5" customFormat="1" ht="15.75" customHeight="1" x14ac:dyDescent="0.25"/>
    <row r="813" s="5" customFormat="1" ht="15.75" customHeight="1" x14ac:dyDescent="0.25"/>
    <row r="814" s="5" customFormat="1" ht="15.75" customHeight="1" x14ac:dyDescent="0.25"/>
    <row r="815" s="5" customFormat="1" ht="15.75" customHeight="1" x14ac:dyDescent="0.25"/>
    <row r="816" s="5" customFormat="1" ht="15.75" customHeight="1" x14ac:dyDescent="0.25"/>
    <row r="817" s="5" customFormat="1" ht="15.75" customHeight="1" x14ac:dyDescent="0.25"/>
    <row r="818" s="5" customFormat="1" ht="15.75" customHeight="1" x14ac:dyDescent="0.25"/>
    <row r="819" s="5" customFormat="1" ht="15.75" customHeight="1" x14ac:dyDescent="0.25"/>
    <row r="820" s="5" customFormat="1" ht="15.75" customHeight="1" x14ac:dyDescent="0.25"/>
    <row r="821" s="5" customFormat="1" ht="15.75" customHeight="1" x14ac:dyDescent="0.25"/>
    <row r="822" s="5" customFormat="1" ht="15.75" customHeight="1" x14ac:dyDescent="0.25"/>
    <row r="823" s="5" customFormat="1" ht="15.75" customHeight="1" x14ac:dyDescent="0.25"/>
    <row r="824" s="5" customFormat="1" ht="15.75" customHeight="1" x14ac:dyDescent="0.25"/>
    <row r="825" s="5" customFormat="1" ht="15.75" customHeight="1" x14ac:dyDescent="0.25"/>
    <row r="826" s="5" customFormat="1" ht="15.75" customHeight="1" x14ac:dyDescent="0.25"/>
    <row r="827" s="5" customFormat="1" ht="15.75" customHeight="1" x14ac:dyDescent="0.25"/>
    <row r="828" s="5" customFormat="1" ht="15.75" customHeight="1" x14ac:dyDescent="0.25"/>
    <row r="829" s="5" customFormat="1" ht="15.75" customHeight="1" x14ac:dyDescent="0.25"/>
    <row r="830" s="5" customFormat="1" ht="15.75" customHeight="1" x14ac:dyDescent="0.25"/>
    <row r="831" s="5" customFormat="1" ht="15.75" customHeight="1" x14ac:dyDescent="0.25"/>
    <row r="832" s="5" customFormat="1" ht="15.75" customHeight="1" x14ac:dyDescent="0.25"/>
    <row r="833" s="5" customFormat="1" ht="15.75" customHeight="1" x14ac:dyDescent="0.25"/>
    <row r="834" s="5" customFormat="1" ht="15.75" customHeight="1" x14ac:dyDescent="0.25"/>
    <row r="835" s="5" customFormat="1" ht="15.75" customHeight="1" x14ac:dyDescent="0.25"/>
    <row r="836" s="5" customFormat="1" ht="15.75" customHeight="1" x14ac:dyDescent="0.25"/>
    <row r="837" s="5" customFormat="1" ht="15.75" customHeight="1" x14ac:dyDescent="0.25"/>
    <row r="838" s="5" customFormat="1" ht="15.75" customHeight="1" x14ac:dyDescent="0.25"/>
    <row r="839" s="5" customFormat="1" ht="15.75" customHeight="1" x14ac:dyDescent="0.25"/>
    <row r="840" s="5" customFormat="1" ht="15.75" customHeight="1" x14ac:dyDescent="0.25"/>
    <row r="841" s="5" customFormat="1" ht="15.75" customHeight="1" x14ac:dyDescent="0.25"/>
    <row r="842" s="5" customFormat="1" ht="15.75" customHeight="1" x14ac:dyDescent="0.25"/>
    <row r="843" s="5" customFormat="1" ht="15.75" customHeight="1" x14ac:dyDescent="0.25"/>
    <row r="844" s="5" customFormat="1" ht="15.75" customHeight="1" x14ac:dyDescent="0.25"/>
    <row r="845" s="5" customFormat="1" ht="15.75" customHeight="1" x14ac:dyDescent="0.25"/>
    <row r="846" s="5" customFormat="1" ht="15.75" customHeight="1" x14ac:dyDescent="0.25"/>
    <row r="847" s="5" customFormat="1" ht="15.75" customHeight="1" x14ac:dyDescent="0.25"/>
    <row r="848" s="5" customFormat="1" ht="15.75" customHeight="1" x14ac:dyDescent="0.25"/>
    <row r="849" s="5" customFormat="1" ht="15.75" customHeight="1" x14ac:dyDescent="0.25"/>
    <row r="850" s="5" customFormat="1" ht="15.75" customHeight="1" x14ac:dyDescent="0.25"/>
    <row r="851" s="5" customFormat="1" ht="15.75" customHeight="1" x14ac:dyDescent="0.25"/>
    <row r="852" s="5" customFormat="1" ht="15.75" customHeight="1" x14ac:dyDescent="0.25"/>
    <row r="853" s="5" customFormat="1" ht="15.75" customHeight="1" x14ac:dyDescent="0.25"/>
    <row r="854" s="5" customFormat="1" ht="15.75" customHeight="1" x14ac:dyDescent="0.25"/>
    <row r="855" s="5" customFormat="1" ht="15.75" customHeight="1" x14ac:dyDescent="0.25"/>
    <row r="856" s="5" customFormat="1" ht="15.75" customHeight="1" x14ac:dyDescent="0.25"/>
    <row r="857" s="5" customFormat="1" ht="15.75" customHeight="1" x14ac:dyDescent="0.25"/>
    <row r="858" s="5" customFormat="1" ht="15.75" customHeight="1" x14ac:dyDescent="0.25"/>
    <row r="859" s="5" customFormat="1" ht="15.75" customHeight="1" x14ac:dyDescent="0.25"/>
    <row r="860" s="5" customFormat="1" ht="15.75" customHeight="1" x14ac:dyDescent="0.25"/>
    <row r="861" s="5" customFormat="1" ht="15.75" customHeight="1" x14ac:dyDescent="0.25"/>
    <row r="862" s="5" customFormat="1" ht="15.75" customHeight="1" x14ac:dyDescent="0.25"/>
    <row r="863" s="5" customFormat="1" ht="15.75" customHeight="1" x14ac:dyDescent="0.25"/>
    <row r="864" s="5" customFormat="1" ht="15.75" customHeight="1" x14ac:dyDescent="0.25"/>
    <row r="865" s="5" customFormat="1" ht="15.75" customHeight="1" x14ac:dyDescent="0.25"/>
    <row r="866" s="5" customFormat="1" ht="15.75" customHeight="1" x14ac:dyDescent="0.25"/>
    <row r="867" s="5" customFormat="1" ht="15.75" customHeight="1" x14ac:dyDescent="0.25"/>
    <row r="868" s="5" customFormat="1" ht="15.75" customHeight="1" x14ac:dyDescent="0.25"/>
    <row r="869" s="5" customFormat="1" ht="15.75" customHeight="1" x14ac:dyDescent="0.25"/>
    <row r="870" s="5" customFormat="1" ht="15.75" customHeight="1" x14ac:dyDescent="0.25"/>
    <row r="871" s="5" customFormat="1" ht="15.75" customHeight="1" x14ac:dyDescent="0.25"/>
    <row r="872" s="5" customFormat="1" ht="15.75" customHeight="1" x14ac:dyDescent="0.25"/>
    <row r="873" s="5" customFormat="1" ht="15.75" customHeight="1" x14ac:dyDescent="0.25"/>
    <row r="874" s="5" customFormat="1" ht="15.75" customHeight="1" x14ac:dyDescent="0.25"/>
    <row r="875" s="5" customFormat="1" ht="15.75" customHeight="1" x14ac:dyDescent="0.25"/>
    <row r="876" s="5" customFormat="1" ht="15.75" customHeight="1" x14ac:dyDescent="0.25"/>
    <row r="877" s="5" customFormat="1" ht="15.75" customHeight="1" x14ac:dyDescent="0.25"/>
    <row r="878" s="5" customFormat="1" ht="15.75" customHeight="1" x14ac:dyDescent="0.25"/>
    <row r="879" s="5" customFormat="1" ht="15.75" customHeight="1" x14ac:dyDescent="0.25"/>
    <row r="880" s="5" customFormat="1" ht="15.75" customHeight="1" x14ac:dyDescent="0.25"/>
    <row r="881" s="5" customFormat="1" ht="15.75" customHeight="1" x14ac:dyDescent="0.25"/>
    <row r="882" s="5" customFormat="1" ht="15.75" customHeight="1" x14ac:dyDescent="0.25"/>
    <row r="883" s="5" customFormat="1" ht="15.75" customHeight="1" x14ac:dyDescent="0.25"/>
    <row r="884" s="5" customFormat="1" ht="15.75" customHeight="1" x14ac:dyDescent="0.25"/>
    <row r="885" s="5" customFormat="1" ht="15.75" customHeight="1" x14ac:dyDescent="0.25"/>
    <row r="886" s="5" customFormat="1" ht="15.75" customHeight="1" x14ac:dyDescent="0.25"/>
    <row r="887" s="5" customFormat="1" ht="15.75" customHeight="1" x14ac:dyDescent="0.25"/>
    <row r="888" s="5" customFormat="1" ht="15.75" customHeight="1" x14ac:dyDescent="0.25"/>
    <row r="889" s="5" customFormat="1" ht="15.75" customHeight="1" x14ac:dyDescent="0.25"/>
    <row r="890" s="5" customFormat="1" ht="15.75" customHeight="1" x14ac:dyDescent="0.25"/>
    <row r="891" s="5" customFormat="1" ht="15.75" customHeight="1" x14ac:dyDescent="0.25"/>
    <row r="892" s="5" customFormat="1" ht="15.75" customHeight="1" x14ac:dyDescent="0.25"/>
    <row r="893" s="5" customFormat="1" ht="15.75" customHeight="1" x14ac:dyDescent="0.25"/>
    <row r="894" s="5" customFormat="1" ht="15.75" customHeight="1" x14ac:dyDescent="0.25"/>
    <row r="895" s="5" customFormat="1" ht="15.75" customHeight="1" x14ac:dyDescent="0.25"/>
    <row r="896" s="5" customFormat="1" ht="15.75" customHeight="1" x14ac:dyDescent="0.25"/>
    <row r="897" s="5" customFormat="1" ht="15.75" customHeight="1" x14ac:dyDescent="0.25"/>
    <row r="898" s="5" customFormat="1" ht="15.75" customHeight="1" x14ac:dyDescent="0.25"/>
    <row r="899" s="5" customFormat="1" ht="15.75" customHeight="1" x14ac:dyDescent="0.25"/>
    <row r="900" s="5" customFormat="1" ht="15.75" customHeight="1" x14ac:dyDescent="0.25"/>
    <row r="901" s="5" customFormat="1" ht="15.75" customHeight="1" x14ac:dyDescent="0.25"/>
    <row r="902" s="5" customFormat="1" ht="15.75" customHeight="1" x14ac:dyDescent="0.25"/>
    <row r="903" s="5" customFormat="1" ht="15.75" customHeight="1" x14ac:dyDescent="0.25"/>
    <row r="904" s="5" customFormat="1" ht="15.75" customHeight="1" x14ac:dyDescent="0.25"/>
    <row r="905" s="5" customFormat="1" ht="15.75" customHeight="1" x14ac:dyDescent="0.25"/>
    <row r="906" s="5" customFormat="1" ht="15.75" customHeight="1" x14ac:dyDescent="0.25"/>
    <row r="907" s="5" customFormat="1" ht="15.75" customHeight="1" x14ac:dyDescent="0.25"/>
    <row r="908" s="5" customFormat="1" ht="15.75" customHeight="1" x14ac:dyDescent="0.25"/>
    <row r="909" s="5" customFormat="1" ht="15.75" customHeight="1" x14ac:dyDescent="0.25"/>
    <row r="910" s="5" customFormat="1" ht="15.75" customHeight="1" x14ac:dyDescent="0.25"/>
    <row r="911" s="5" customFormat="1" ht="15.75" customHeight="1" x14ac:dyDescent="0.25"/>
    <row r="912" s="5" customFormat="1" ht="15.75" customHeight="1" x14ac:dyDescent="0.25"/>
    <row r="913" s="5" customFormat="1" ht="15.75" customHeight="1" x14ac:dyDescent="0.25"/>
    <row r="914" s="5" customFormat="1" ht="15.75" customHeight="1" x14ac:dyDescent="0.25"/>
    <row r="915" s="5" customFormat="1" ht="15.75" customHeight="1" x14ac:dyDescent="0.25"/>
    <row r="916" s="5" customFormat="1" ht="15.75" customHeight="1" x14ac:dyDescent="0.25"/>
    <row r="917" s="5" customFormat="1" ht="15.75" customHeight="1" x14ac:dyDescent="0.25"/>
    <row r="918" s="5" customFormat="1" ht="15.75" customHeight="1" x14ac:dyDescent="0.25"/>
    <row r="919" s="5" customFormat="1" ht="15.75" customHeight="1" x14ac:dyDescent="0.25"/>
    <row r="920" s="5" customFormat="1" ht="15.75" customHeight="1" x14ac:dyDescent="0.25"/>
    <row r="921" s="5" customFormat="1" ht="15.75" customHeight="1" x14ac:dyDescent="0.25"/>
    <row r="922" s="5" customFormat="1" ht="15.75" customHeight="1" x14ac:dyDescent="0.25"/>
    <row r="923" s="5" customFormat="1" ht="15.75" customHeight="1" x14ac:dyDescent="0.25"/>
    <row r="924" s="5" customFormat="1" ht="15.75" customHeight="1" x14ac:dyDescent="0.25"/>
    <row r="925" s="5" customFormat="1" ht="15.75" customHeight="1" x14ac:dyDescent="0.25"/>
    <row r="926" s="5" customFormat="1" ht="15.75" customHeight="1" x14ac:dyDescent="0.25"/>
    <row r="927" s="5" customFormat="1" ht="15.75" customHeight="1" x14ac:dyDescent="0.25"/>
    <row r="928" s="5" customFormat="1" ht="15.75" customHeight="1" x14ac:dyDescent="0.25"/>
    <row r="929" s="5" customFormat="1" ht="15.75" customHeight="1" x14ac:dyDescent="0.25"/>
    <row r="930" s="5" customFormat="1" ht="15.75" customHeight="1" x14ac:dyDescent="0.25"/>
    <row r="931" s="5" customFormat="1" ht="15.75" customHeight="1" x14ac:dyDescent="0.25"/>
    <row r="932" s="5" customFormat="1" ht="15.75" customHeight="1" x14ac:dyDescent="0.25"/>
    <row r="933" s="5" customFormat="1" ht="15.75" customHeight="1" x14ac:dyDescent="0.25"/>
    <row r="934" s="5" customFormat="1" ht="15.75" customHeight="1" x14ac:dyDescent="0.25"/>
    <row r="935" s="5" customFormat="1" ht="15.75" customHeight="1" x14ac:dyDescent="0.25"/>
    <row r="936" s="5" customFormat="1" ht="15.75" customHeight="1" x14ac:dyDescent="0.25"/>
    <row r="937" s="5" customFormat="1" ht="15.75" customHeight="1" x14ac:dyDescent="0.25"/>
    <row r="938" s="5" customFormat="1" ht="15.75" customHeight="1" x14ac:dyDescent="0.25"/>
    <row r="939" s="5" customFormat="1" ht="15.75" customHeight="1" x14ac:dyDescent="0.25"/>
    <row r="940" s="5" customFormat="1" ht="15.75" customHeight="1" x14ac:dyDescent="0.25"/>
    <row r="941" s="5" customFormat="1" ht="15.75" customHeight="1" x14ac:dyDescent="0.25"/>
    <row r="942" s="5" customFormat="1" ht="15.75" customHeight="1" x14ac:dyDescent="0.25"/>
    <row r="943" s="5" customFormat="1" ht="15.75" customHeight="1" x14ac:dyDescent="0.25"/>
    <row r="944" s="5" customFormat="1" ht="15.75" customHeight="1" x14ac:dyDescent="0.25"/>
    <row r="945" s="5" customFormat="1" ht="15.75" customHeight="1" x14ac:dyDescent="0.25"/>
    <row r="946" s="5" customFormat="1" ht="15.75" customHeight="1" x14ac:dyDescent="0.25"/>
    <row r="947" s="5" customFormat="1" ht="15.75" customHeight="1" x14ac:dyDescent="0.25"/>
    <row r="948" s="5" customFormat="1" ht="15.75" customHeight="1" x14ac:dyDescent="0.25"/>
    <row r="949" s="5" customFormat="1" ht="15.75" customHeight="1" x14ac:dyDescent="0.25"/>
    <row r="950" s="5" customFormat="1" ht="15.75" customHeight="1" x14ac:dyDescent="0.25"/>
    <row r="951" s="5" customFormat="1" ht="15.75" customHeight="1" x14ac:dyDescent="0.25"/>
    <row r="952" s="5" customFormat="1" ht="15.75" customHeight="1" x14ac:dyDescent="0.25"/>
    <row r="953" s="5" customFormat="1" ht="15.75" customHeight="1" x14ac:dyDescent="0.25"/>
    <row r="954" s="5" customFormat="1" ht="15.75" customHeight="1" x14ac:dyDescent="0.25"/>
    <row r="955" s="5" customFormat="1" ht="15.75" customHeight="1" x14ac:dyDescent="0.25"/>
    <row r="956" s="5" customFormat="1" ht="15.75" customHeight="1" x14ac:dyDescent="0.25"/>
    <row r="957" s="5" customFormat="1" ht="15.75" customHeight="1" x14ac:dyDescent="0.25"/>
    <row r="958" s="5" customFormat="1" ht="15.75" customHeight="1" x14ac:dyDescent="0.25"/>
    <row r="959" s="5" customFormat="1" ht="15.75" customHeight="1" x14ac:dyDescent="0.25"/>
    <row r="960" s="5" customFormat="1" ht="15.75" customHeight="1" x14ac:dyDescent="0.25"/>
    <row r="961" s="5" customFormat="1" ht="15.75" customHeight="1" x14ac:dyDescent="0.25"/>
    <row r="962" s="5" customFormat="1" ht="15.75" customHeight="1" x14ac:dyDescent="0.25"/>
    <row r="963" s="5" customFormat="1" ht="15.75" customHeight="1" x14ac:dyDescent="0.25"/>
    <row r="964" s="5" customFormat="1" ht="15.75" customHeight="1" x14ac:dyDescent="0.25"/>
    <row r="965" s="5" customFormat="1" ht="15.75" customHeight="1" x14ac:dyDescent="0.25"/>
    <row r="966" s="5" customFormat="1" ht="15.75" customHeight="1" x14ac:dyDescent="0.25"/>
    <row r="967" s="5" customFormat="1" ht="15.75" customHeight="1" x14ac:dyDescent="0.25"/>
    <row r="968" s="5" customFormat="1" ht="15.75" customHeight="1" x14ac:dyDescent="0.25"/>
    <row r="969" s="5" customFormat="1" ht="15.75" customHeight="1" x14ac:dyDescent="0.25"/>
    <row r="970" s="5" customFormat="1" ht="15.75" customHeight="1" x14ac:dyDescent="0.25"/>
    <row r="971" s="5" customFormat="1" ht="15.75" customHeight="1" x14ac:dyDescent="0.25"/>
    <row r="972" s="5" customFormat="1" ht="15.75" customHeight="1" x14ac:dyDescent="0.25"/>
    <row r="973" s="5" customFormat="1" ht="15.75" customHeight="1" x14ac:dyDescent="0.25"/>
    <row r="974" s="5" customFormat="1" ht="15.75" customHeight="1" x14ac:dyDescent="0.25"/>
    <row r="975" s="5" customFormat="1" ht="15.75" customHeight="1" x14ac:dyDescent="0.25"/>
    <row r="976" s="5" customFormat="1" ht="15.75" customHeight="1" x14ac:dyDescent="0.25"/>
    <row r="977" s="5" customFormat="1" ht="15.75" customHeight="1" x14ac:dyDescent="0.25"/>
    <row r="978" s="5" customFormat="1" ht="15.75" customHeight="1" x14ac:dyDescent="0.25"/>
    <row r="979" s="5" customFormat="1" ht="15.75" customHeight="1" x14ac:dyDescent="0.25"/>
    <row r="980" s="5" customFormat="1" ht="15.75" customHeight="1" x14ac:dyDescent="0.25"/>
    <row r="981" s="5" customFormat="1" ht="15.75" customHeight="1" x14ac:dyDescent="0.25"/>
    <row r="982" s="5" customFormat="1" ht="15.75" customHeight="1" x14ac:dyDescent="0.25"/>
    <row r="983" s="5" customFormat="1" ht="15.75" customHeight="1" x14ac:dyDescent="0.25"/>
    <row r="984" s="5" customFormat="1" ht="15.75" customHeight="1" x14ac:dyDescent="0.25"/>
    <row r="985" s="5" customFormat="1" ht="15.75" customHeight="1" x14ac:dyDescent="0.25"/>
    <row r="986" s="5" customFormat="1" ht="15.75" customHeight="1" x14ac:dyDescent="0.25"/>
    <row r="987" s="5" customFormat="1" ht="15.75" customHeight="1" x14ac:dyDescent="0.25"/>
    <row r="988" s="5" customFormat="1" ht="15.75" customHeight="1" x14ac:dyDescent="0.25"/>
    <row r="989" s="5" customFormat="1" ht="15.75" customHeight="1" x14ac:dyDescent="0.25"/>
    <row r="990" s="5" customFormat="1" ht="15.75" customHeight="1" x14ac:dyDescent="0.25"/>
    <row r="991" s="5" customFormat="1" ht="15.75" customHeight="1" x14ac:dyDescent="0.25"/>
    <row r="992" s="5" customFormat="1" ht="15.75" customHeight="1" x14ac:dyDescent="0.25"/>
    <row r="993" s="5" customFormat="1" ht="15.75" customHeight="1" x14ac:dyDescent="0.25"/>
    <row r="994" s="5" customFormat="1" ht="15.75" customHeight="1" x14ac:dyDescent="0.25"/>
    <row r="995" s="5" customFormat="1" ht="15.75" customHeight="1" x14ac:dyDescent="0.25"/>
    <row r="996" s="5" customFormat="1" ht="15.75" customHeight="1" x14ac:dyDescent="0.25"/>
    <row r="997" s="5" customFormat="1" ht="15.75" customHeight="1" x14ac:dyDescent="0.25"/>
    <row r="998" s="5" customFormat="1" ht="15.75" customHeight="1" x14ac:dyDescent="0.25"/>
    <row r="999" s="5" customFormat="1" ht="15.75" customHeight="1" x14ac:dyDescent="0.25"/>
    <row r="1000" s="5" customFormat="1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N106"/>
  <sheetViews>
    <sheetView tabSelected="1" zoomScaleNormal="100" workbookViewId="0">
      <selection activeCell="D29" sqref="D29"/>
    </sheetView>
  </sheetViews>
  <sheetFormatPr defaultColWidth="12.6640625" defaultRowHeight="15" customHeight="1" x14ac:dyDescent="0.25"/>
  <cols>
    <col min="1" max="2" width="12.6640625" style="2"/>
    <col min="3" max="3" width="10.5546875" style="2" bestFit="1" customWidth="1"/>
    <col min="4" max="4" width="8.5546875" style="2" bestFit="1" customWidth="1"/>
    <col min="5" max="5" width="7.88671875" style="2" customWidth="1"/>
    <col min="6" max="6" width="12.6640625" style="2"/>
    <col min="7" max="8" width="12.6640625" style="5"/>
    <col min="9" max="9" width="12.6640625" style="15"/>
    <col min="10" max="11" width="12.6640625" style="5"/>
    <col min="12" max="16384" width="12.6640625" style="2"/>
  </cols>
  <sheetData>
    <row r="2" spans="1:12" ht="13.2" x14ac:dyDescent="0.25">
      <c r="B2" s="11" t="s">
        <v>7</v>
      </c>
      <c r="C2" s="11" t="s">
        <v>8</v>
      </c>
      <c r="D2" s="11" t="s">
        <v>9</v>
      </c>
      <c r="E2" s="11" t="s">
        <v>10</v>
      </c>
    </row>
    <row r="3" spans="1:12" ht="13.2" x14ac:dyDescent="0.25">
      <c r="A3" s="11" t="s">
        <v>11</v>
      </c>
      <c r="B3" s="2">
        <f>AVERAGE(StockA!F2:F109)</f>
        <v>174.10042542592589</v>
      </c>
      <c r="C3" s="12">
        <f>VAR(StockA!F2:F109)</f>
        <v>3070.0157362830687</v>
      </c>
      <c r="D3" s="12">
        <f>SQRT(C3)</f>
        <v>55.40772271338237</v>
      </c>
      <c r="E3" s="12">
        <f>(B3-0.0019*B3)/D3</f>
        <v>3.1361988204515554</v>
      </c>
    </row>
    <row r="4" spans="1:12" ht="13.2" x14ac:dyDescent="0.25">
      <c r="A4" s="11" t="s">
        <v>12</v>
      </c>
      <c r="B4" s="2">
        <f>AVERAGE(StockB!F2:F109)</f>
        <v>75.421005129629634</v>
      </c>
      <c r="C4" s="12">
        <f>VAR(StockB!F2:F109)</f>
        <v>117.09846998327825</v>
      </c>
      <c r="D4" s="12">
        <f>SQRT(C4)</f>
        <v>10.82120464566114</v>
      </c>
      <c r="E4" s="12">
        <f>(B4-0.0019*B4)/D4</f>
        <v>6.9564995474017417</v>
      </c>
    </row>
    <row r="5" spans="1:12" ht="13.2" x14ac:dyDescent="0.25">
      <c r="G5" s="9" t="s">
        <v>11</v>
      </c>
      <c r="H5" s="9" t="s">
        <v>12</v>
      </c>
      <c r="I5" s="16" t="s">
        <v>7</v>
      </c>
      <c r="J5" s="9" t="s">
        <v>8</v>
      </c>
      <c r="K5" s="9" t="s">
        <v>9</v>
      </c>
      <c r="L5" s="9" t="s">
        <v>10</v>
      </c>
    </row>
    <row r="6" spans="1:12" ht="13.2" x14ac:dyDescent="0.25">
      <c r="A6" s="13" t="s">
        <v>13</v>
      </c>
      <c r="B6" s="2">
        <f>COVAR(StockA!F2:F109,StockB!F2:F109)</f>
        <v>536.36847888480224</v>
      </c>
      <c r="G6" s="10">
        <v>0</v>
      </c>
      <c r="H6" s="10">
        <v>1</v>
      </c>
      <c r="I6" s="14">
        <f>(G6*$B$3+H6*$B$4)/100</f>
        <v>0.75421005129629637</v>
      </c>
      <c r="J6" s="14">
        <f>(G6*$C$3+H6*$C$4)/100</f>
        <v>1.1709846998327824</v>
      </c>
      <c r="K6" s="14">
        <f t="shared" ref="K6:K37" si="0">SQRT(J6)</f>
        <v>1.082120464566114</v>
      </c>
      <c r="L6" s="12">
        <f>(I6-0.0019*I6)/K6</f>
        <v>0.6956499547401741</v>
      </c>
    </row>
    <row r="7" spans="1:12" ht="13.2" x14ac:dyDescent="0.25">
      <c r="A7" s="13" t="s">
        <v>14</v>
      </c>
      <c r="B7" s="2">
        <f>CORREL(StockA!F2:F109,StockB!F2:F109)</f>
        <v>0.90293671835655365</v>
      </c>
      <c r="G7" s="10">
        <v>0.01</v>
      </c>
      <c r="H7" s="10">
        <v>0.99</v>
      </c>
      <c r="I7" s="14">
        <f t="shared" ref="I7:I70" si="1">(G7*$B$3+H7*$B$4)/100</f>
        <v>0.76407799332592585</v>
      </c>
      <c r="J7" s="14">
        <f t="shared" ref="J7:J70" si="2">(G7*$C$3+H7*$C$4)/100</f>
        <v>1.4662764264627615</v>
      </c>
      <c r="K7" s="14">
        <f t="shared" si="0"/>
        <v>1.210899015798907</v>
      </c>
      <c r="L7" s="12">
        <f t="shared" ref="L7:L70" si="3">(I7-0.0019*I7)/K7</f>
        <v>0.62980168881833098</v>
      </c>
    </row>
    <row r="8" spans="1:12" ht="13.2" x14ac:dyDescent="0.25">
      <c r="G8" s="10">
        <v>0.02</v>
      </c>
      <c r="H8" s="10">
        <v>0.98</v>
      </c>
      <c r="I8" s="14">
        <f t="shared" si="1"/>
        <v>0.77394593535555556</v>
      </c>
      <c r="J8" s="14">
        <f t="shared" si="2"/>
        <v>1.7615681530927407</v>
      </c>
      <c r="K8" s="14">
        <f t="shared" si="0"/>
        <v>1.3272408044860362</v>
      </c>
      <c r="L8" s="12">
        <f t="shared" si="3"/>
        <v>0.5820160406969368</v>
      </c>
    </row>
    <row r="9" spans="1:12" ht="13.2" x14ac:dyDescent="0.25">
      <c r="G9" s="10">
        <v>0.03</v>
      </c>
      <c r="H9" s="10">
        <v>0.97</v>
      </c>
      <c r="I9" s="14">
        <f t="shared" si="1"/>
        <v>0.78381387738518515</v>
      </c>
      <c r="J9" s="14">
        <f t="shared" si="2"/>
        <v>2.0568598797227198</v>
      </c>
      <c r="K9" s="14">
        <f t="shared" si="0"/>
        <v>1.4341756795186285</v>
      </c>
      <c r="L9" s="12">
        <f t="shared" si="3"/>
        <v>0.5454873082778362</v>
      </c>
    </row>
    <row r="10" spans="1:12" ht="13.2" x14ac:dyDescent="0.25">
      <c r="G10" s="10">
        <v>0.04</v>
      </c>
      <c r="H10" s="10">
        <v>0.96</v>
      </c>
      <c r="I10" s="14">
        <f t="shared" si="1"/>
        <v>0.79368181941481486</v>
      </c>
      <c r="J10" s="14">
        <f t="shared" si="2"/>
        <v>2.3521516063526984</v>
      </c>
      <c r="K10" s="14">
        <f t="shared" si="0"/>
        <v>1.5336725877294339</v>
      </c>
      <c r="L10" s="12">
        <f t="shared" si="3"/>
        <v>0.51652082086876272</v>
      </c>
    </row>
    <row r="11" spans="1:12" ht="13.2" x14ac:dyDescent="0.25">
      <c r="G11" s="10">
        <v>0.05</v>
      </c>
      <c r="H11" s="10">
        <v>0.95</v>
      </c>
      <c r="I11" s="14">
        <f t="shared" si="1"/>
        <v>0.80354976144444434</v>
      </c>
      <c r="J11" s="14">
        <f t="shared" si="2"/>
        <v>2.6474433329826779</v>
      </c>
      <c r="K11" s="14">
        <f t="shared" si="0"/>
        <v>1.6270965960823216</v>
      </c>
      <c r="L11" s="12">
        <f t="shared" si="3"/>
        <v>0.49291665831567033</v>
      </c>
    </row>
    <row r="12" spans="1:12" ht="13.2" x14ac:dyDescent="0.25">
      <c r="G12" s="10">
        <v>0.06</v>
      </c>
      <c r="H12" s="10">
        <v>0.94</v>
      </c>
      <c r="I12" s="14">
        <f t="shared" si="1"/>
        <v>0.81341770347407405</v>
      </c>
      <c r="J12" s="14">
        <f t="shared" si="2"/>
        <v>2.9427350596126565</v>
      </c>
      <c r="K12" s="14">
        <f t="shared" si="0"/>
        <v>1.7154401941229711</v>
      </c>
      <c r="L12" s="12">
        <f t="shared" si="3"/>
        <v>0.47327339805777824</v>
      </c>
    </row>
    <row r="13" spans="1:12" ht="13.2" x14ac:dyDescent="0.25">
      <c r="G13" s="10">
        <v>7.0000000000000007E-2</v>
      </c>
      <c r="H13" s="10">
        <v>0.93</v>
      </c>
      <c r="I13" s="14">
        <f t="shared" si="1"/>
        <v>0.82328564550370376</v>
      </c>
      <c r="J13" s="14">
        <f t="shared" si="2"/>
        <v>3.238026786242636</v>
      </c>
      <c r="K13" s="14">
        <f t="shared" si="0"/>
        <v>1.7994518015892051</v>
      </c>
      <c r="L13" s="12">
        <f t="shared" si="3"/>
        <v>0.45665096561715884</v>
      </c>
    </row>
    <row r="14" spans="1:12" ht="13.2" x14ac:dyDescent="0.25">
      <c r="G14" s="10">
        <v>0.08</v>
      </c>
      <c r="H14" s="10">
        <v>0.92</v>
      </c>
      <c r="I14" s="14">
        <f t="shared" si="1"/>
        <v>0.83315358753333346</v>
      </c>
      <c r="J14" s="14">
        <f t="shared" si="2"/>
        <v>3.533318512872615</v>
      </c>
      <c r="K14" s="14">
        <f t="shared" si="0"/>
        <v>1.8797123484386156</v>
      </c>
      <c r="L14" s="12">
        <f t="shared" si="3"/>
        <v>0.44239247372491053</v>
      </c>
    </row>
    <row r="15" spans="1:12" ht="13.2" x14ac:dyDescent="0.25">
      <c r="G15" s="10">
        <v>0.09</v>
      </c>
      <c r="H15" s="10">
        <v>0.91</v>
      </c>
      <c r="I15" s="14">
        <f t="shared" si="1"/>
        <v>0.84302152956296295</v>
      </c>
      <c r="J15" s="14">
        <f t="shared" si="2"/>
        <v>3.8286102395025936</v>
      </c>
      <c r="K15" s="14">
        <f t="shared" si="0"/>
        <v>1.9566834796416597</v>
      </c>
      <c r="L15" s="12">
        <f t="shared" si="3"/>
        <v>0.43002345418222065</v>
      </c>
    </row>
    <row r="16" spans="1:12" ht="13.2" x14ac:dyDescent="0.25">
      <c r="G16" s="10">
        <v>0.1</v>
      </c>
      <c r="H16" s="10">
        <v>0.9</v>
      </c>
      <c r="I16" s="14">
        <f t="shared" si="1"/>
        <v>0.85288947159259265</v>
      </c>
      <c r="J16" s="14">
        <f t="shared" si="2"/>
        <v>4.1239019661325731</v>
      </c>
      <c r="K16" s="14">
        <f t="shared" si="0"/>
        <v>2.0307392659158814</v>
      </c>
      <c r="L16" s="12">
        <f t="shared" si="3"/>
        <v>0.41919166871116609</v>
      </c>
    </row>
    <row r="17" spans="2:14" ht="15" customHeight="1" x14ac:dyDescent="0.25">
      <c r="B17" s="12"/>
      <c r="G17" s="10">
        <v>0.11</v>
      </c>
      <c r="H17" s="10">
        <v>0.89</v>
      </c>
      <c r="I17" s="14">
        <f t="shared" si="1"/>
        <v>0.86275741362222225</v>
      </c>
      <c r="J17" s="14">
        <f t="shared" si="2"/>
        <v>4.4191936927625513</v>
      </c>
      <c r="K17" s="14">
        <f t="shared" si="0"/>
        <v>2.1021878347955854</v>
      </c>
      <c r="L17" s="12">
        <f t="shared" si="3"/>
        <v>0.40962951087578442</v>
      </c>
    </row>
    <row r="18" spans="2:14" ht="15" customHeight="1" x14ac:dyDescent="0.25">
      <c r="B18" s="12"/>
      <c r="G18" s="10">
        <v>0.12</v>
      </c>
      <c r="H18" s="10">
        <v>0.88</v>
      </c>
      <c r="I18" s="14">
        <f t="shared" si="1"/>
        <v>0.87262535565185184</v>
      </c>
      <c r="J18" s="14">
        <f t="shared" si="2"/>
        <v>4.7144854193925303</v>
      </c>
      <c r="K18" s="14">
        <f t="shared" si="0"/>
        <v>2.1712865815899409</v>
      </c>
      <c r="L18" s="12">
        <f t="shared" si="3"/>
        <v>0.40112962280563674</v>
      </c>
    </row>
    <row r="19" spans="2:14" ht="15" customHeight="1" x14ac:dyDescent="0.25">
      <c r="G19" s="10">
        <v>0.13</v>
      </c>
      <c r="H19" s="10">
        <v>0.87</v>
      </c>
      <c r="I19" s="14">
        <f t="shared" si="1"/>
        <v>0.88249329768148144</v>
      </c>
      <c r="J19" s="14">
        <f t="shared" si="2"/>
        <v>5.0097771460225102</v>
      </c>
      <c r="K19" s="14">
        <f t="shared" si="0"/>
        <v>2.238253146099098</v>
      </c>
      <c r="L19" s="12">
        <f t="shared" si="3"/>
        <v>0.39352857023835891</v>
      </c>
    </row>
    <row r="20" spans="2:14" ht="15" customHeight="1" x14ac:dyDescent="0.25">
      <c r="G20" s="10">
        <v>0.14000000000000001</v>
      </c>
      <c r="H20" s="10">
        <v>0.86</v>
      </c>
      <c r="I20" s="14">
        <f t="shared" si="1"/>
        <v>0.89236123971111114</v>
      </c>
      <c r="J20" s="14">
        <f t="shared" si="2"/>
        <v>5.3050688726524893</v>
      </c>
      <c r="K20" s="14">
        <f t="shared" si="0"/>
        <v>2.3032735123411827</v>
      </c>
      <c r="L20" s="12">
        <f t="shared" si="3"/>
        <v>0.38669560891634397</v>
      </c>
    </row>
    <row r="21" spans="2:14" ht="15" customHeight="1" x14ac:dyDescent="0.25">
      <c r="G21" s="10">
        <v>0.15</v>
      </c>
      <c r="H21" s="10">
        <v>0.85</v>
      </c>
      <c r="I21" s="14">
        <f t="shared" si="1"/>
        <v>0.90222918174074063</v>
      </c>
      <c r="J21" s="14">
        <f t="shared" si="2"/>
        <v>5.6003605992824683</v>
      </c>
      <c r="K21" s="14">
        <f t="shared" si="0"/>
        <v>2.3665081025178147</v>
      </c>
      <c r="L21" s="12">
        <f t="shared" si="3"/>
        <v>0.38052476783719541</v>
      </c>
    </row>
    <row r="22" spans="2:14" ht="15" customHeight="1" x14ac:dyDescent="0.25">
      <c r="G22" s="10">
        <v>0.16</v>
      </c>
      <c r="H22" s="10">
        <v>0.84</v>
      </c>
      <c r="I22" s="14">
        <f t="shared" si="1"/>
        <v>0.91209712377037033</v>
      </c>
      <c r="J22" s="14">
        <f t="shared" si="2"/>
        <v>5.8956523259124474</v>
      </c>
      <c r="K22" s="14">
        <f t="shared" si="0"/>
        <v>2.4280964408178782</v>
      </c>
      <c r="L22" s="12">
        <f t="shared" si="3"/>
        <v>0.37492915187856385</v>
      </c>
    </row>
    <row r="23" spans="2:14" ht="15" customHeight="1" x14ac:dyDescent="0.25">
      <c r="G23" s="10">
        <v>0.17</v>
      </c>
      <c r="H23" s="10">
        <v>0.83</v>
      </c>
      <c r="I23" s="14">
        <f t="shared" si="1"/>
        <v>0.92196506579999993</v>
      </c>
      <c r="J23" s="14">
        <f t="shared" si="2"/>
        <v>6.1909440525424273</v>
      </c>
      <c r="K23" s="14">
        <f t="shared" si="0"/>
        <v>2.4881607770685612</v>
      </c>
      <c r="L23" s="12">
        <f t="shared" si="3"/>
        <v>0.36983676483283118</v>
      </c>
    </row>
    <row r="24" spans="2:14" ht="15" customHeight="1" x14ac:dyDescent="0.25">
      <c r="G24" s="10">
        <v>0.18</v>
      </c>
      <c r="H24" s="10">
        <v>0.82</v>
      </c>
      <c r="I24" s="14">
        <f t="shared" si="1"/>
        <v>0.93183300782962963</v>
      </c>
      <c r="J24" s="14">
        <f t="shared" si="2"/>
        <v>6.4862357791724046</v>
      </c>
      <c r="K24" s="14">
        <f t="shared" si="0"/>
        <v>2.5468089404532104</v>
      </c>
      <c r="L24" s="12">
        <f t="shared" si="3"/>
        <v>0.36518739601614819</v>
      </c>
    </row>
    <row r="25" spans="2:14" ht="15" customHeight="1" x14ac:dyDescent="0.25">
      <c r="G25" s="10">
        <v>0.19</v>
      </c>
      <c r="H25" s="10">
        <v>0.81</v>
      </c>
      <c r="I25" s="14">
        <f t="shared" si="1"/>
        <v>0.94170094985925923</v>
      </c>
      <c r="J25" s="14">
        <f t="shared" si="2"/>
        <v>6.7815275058023845</v>
      </c>
      <c r="K25" s="14">
        <f t="shared" si="0"/>
        <v>2.6041366142739872</v>
      </c>
      <c r="L25" s="12">
        <f t="shared" si="3"/>
        <v>0.36093026491106983</v>
      </c>
    </row>
    <row r="26" spans="2:14" ht="15" customHeight="1" x14ac:dyDescent="0.25">
      <c r="G26" s="10">
        <v>0.2</v>
      </c>
      <c r="H26" s="10">
        <v>0.8</v>
      </c>
      <c r="I26" s="14">
        <f t="shared" si="1"/>
        <v>0.95156889188888893</v>
      </c>
      <c r="J26" s="14">
        <f t="shared" si="2"/>
        <v>7.0768192324323653</v>
      </c>
      <c r="K26" s="14">
        <f t="shared" si="0"/>
        <v>2.6602291691567412</v>
      </c>
      <c r="L26" s="12">
        <f t="shared" si="3"/>
        <v>0.35702221523093897</v>
      </c>
    </row>
    <row r="27" spans="2:14" ht="15" customHeight="1" x14ac:dyDescent="0.25">
      <c r="G27" s="10">
        <v>0.21</v>
      </c>
      <c r="H27" s="10">
        <v>0.79</v>
      </c>
      <c r="I27" s="14">
        <f t="shared" si="1"/>
        <v>0.96143683391851853</v>
      </c>
      <c r="J27" s="14">
        <f t="shared" si="2"/>
        <v>7.3721109590623426</v>
      </c>
      <c r="K27" s="14">
        <f t="shared" si="0"/>
        <v>2.7151631551459929</v>
      </c>
      <c r="L27" s="12">
        <f t="shared" si="3"/>
        <v>0.35342631330104196</v>
      </c>
      <c r="N27" s="17"/>
    </row>
    <row r="28" spans="2:14" ht="15" customHeight="1" x14ac:dyDescent="0.25">
      <c r="G28" s="10">
        <v>0.22</v>
      </c>
      <c r="H28" s="10">
        <v>0.78</v>
      </c>
      <c r="I28" s="14">
        <f t="shared" si="1"/>
        <v>0.97130477594814801</v>
      </c>
      <c r="J28" s="14">
        <f t="shared" si="2"/>
        <v>7.6674026856923208</v>
      </c>
      <c r="K28" s="14">
        <f t="shared" si="0"/>
        <v>2.7690075272003725</v>
      </c>
      <c r="L28" s="12">
        <f t="shared" si="3"/>
        <v>0.35011074811126508</v>
      </c>
    </row>
    <row r="29" spans="2:14" ht="15" customHeight="1" x14ac:dyDescent="0.25">
      <c r="G29" s="10">
        <v>0.23</v>
      </c>
      <c r="H29" s="10">
        <v>0.77</v>
      </c>
      <c r="I29" s="14">
        <f t="shared" si="1"/>
        <v>0.98117271797777772</v>
      </c>
      <c r="J29" s="14">
        <f t="shared" si="2"/>
        <v>7.9626944123223007</v>
      </c>
      <c r="K29" s="14">
        <f t="shared" si="0"/>
        <v>2.8218246600953614</v>
      </c>
      <c r="L29" s="12">
        <f t="shared" si="3"/>
        <v>0.34704795930889804</v>
      </c>
    </row>
    <row r="30" spans="2:14" ht="15" customHeight="1" x14ac:dyDescent="0.25">
      <c r="G30" s="10">
        <v>0.24</v>
      </c>
      <c r="H30" s="10">
        <v>0.76</v>
      </c>
      <c r="I30" s="14">
        <f t="shared" si="1"/>
        <v>0.99104066000740743</v>
      </c>
      <c r="J30" s="14">
        <f t="shared" si="2"/>
        <v>8.257986138952278</v>
      </c>
      <c r="K30" s="14">
        <f t="shared" si="0"/>
        <v>2.8736711953444289</v>
      </c>
      <c r="L30" s="12">
        <f t="shared" si="3"/>
        <v>0.34421393942212519</v>
      </c>
    </row>
    <row r="31" spans="2:14" ht="15" customHeight="1" x14ac:dyDescent="0.25">
      <c r="G31" s="10">
        <v>0.25</v>
      </c>
      <c r="H31" s="10">
        <v>0.75</v>
      </c>
      <c r="I31" s="14">
        <f t="shared" si="1"/>
        <v>1.000908602037037</v>
      </c>
      <c r="J31" s="14">
        <f t="shared" si="2"/>
        <v>8.5532778655822579</v>
      </c>
      <c r="K31" s="14">
        <f t="shared" si="0"/>
        <v>2.9245987529201778</v>
      </c>
      <c r="L31" s="12">
        <f t="shared" si="3"/>
        <v>0.34158767068325863</v>
      </c>
    </row>
    <row r="32" spans="2:14" ht="15" customHeight="1" x14ac:dyDescent="0.25">
      <c r="G32" s="10">
        <v>0.26</v>
      </c>
      <c r="H32" s="10">
        <v>0.74</v>
      </c>
      <c r="I32" s="14">
        <f t="shared" si="1"/>
        <v>1.0107765440666665</v>
      </c>
      <c r="J32" s="14">
        <f t="shared" si="2"/>
        <v>8.8485695922122378</v>
      </c>
      <c r="K32" s="14">
        <f t="shared" si="0"/>
        <v>2.9746545332546162</v>
      </c>
      <c r="L32" s="12">
        <f t="shared" si="3"/>
        <v>0.33915066686050915</v>
      </c>
    </row>
    <row r="33" spans="7:12" ht="15" customHeight="1" x14ac:dyDescent="0.25">
      <c r="G33" s="10">
        <v>0.27</v>
      </c>
      <c r="H33" s="10">
        <v>0.73</v>
      </c>
      <c r="I33" s="14">
        <f t="shared" si="1"/>
        <v>1.0206444860962962</v>
      </c>
      <c r="J33" s="14">
        <f t="shared" si="2"/>
        <v>9.1438613188422178</v>
      </c>
      <c r="K33" s="14">
        <f t="shared" si="0"/>
        <v>3.0238818295102434</v>
      </c>
      <c r="L33" s="12">
        <f t="shared" si="3"/>
        <v>0.3368865977602391</v>
      </c>
    </row>
    <row r="34" spans="7:12" ht="15" customHeight="1" x14ac:dyDescent="0.25">
      <c r="G34" s="10">
        <v>0.28000000000000003</v>
      </c>
      <c r="H34" s="10">
        <v>0.72</v>
      </c>
      <c r="I34" s="14">
        <f t="shared" si="1"/>
        <v>1.0305124281259259</v>
      </c>
      <c r="J34" s="14">
        <f t="shared" si="2"/>
        <v>9.4391530454721959</v>
      </c>
      <c r="K34" s="14">
        <f t="shared" si="0"/>
        <v>3.0723204659462522</v>
      </c>
      <c r="L34" s="12">
        <f t="shared" si="3"/>
        <v>0.33478097936495682</v>
      </c>
    </row>
    <row r="35" spans="7:12" ht="15" customHeight="1" x14ac:dyDescent="0.25">
      <c r="G35" s="10">
        <v>0.28999999999999998</v>
      </c>
      <c r="H35" s="10">
        <v>0.71</v>
      </c>
      <c r="I35" s="14">
        <f t="shared" si="1"/>
        <v>1.0403803701555554</v>
      </c>
      <c r="J35" s="14">
        <f t="shared" si="2"/>
        <v>9.7344447721021741</v>
      </c>
      <c r="K35" s="14">
        <f t="shared" si="0"/>
        <v>3.1200071750081237</v>
      </c>
      <c r="L35" s="12">
        <f t="shared" si="3"/>
        <v>0.33282091649342316</v>
      </c>
    </row>
    <row r="36" spans="7:12" ht="15" customHeight="1" x14ac:dyDescent="0.25">
      <c r="G36" s="10">
        <v>0.3</v>
      </c>
      <c r="H36" s="10">
        <v>0.7</v>
      </c>
      <c r="I36" s="14">
        <f t="shared" si="1"/>
        <v>1.0502483121851851</v>
      </c>
      <c r="J36" s="14">
        <f t="shared" si="2"/>
        <v>10.029736498732154</v>
      </c>
      <c r="K36" s="14">
        <f t="shared" si="0"/>
        <v>3.1669759232953059</v>
      </c>
      <c r="L36" s="12">
        <f t="shared" si="3"/>
        <v>0.3309948877986113</v>
      </c>
    </row>
    <row r="37" spans="7:12" ht="15" customHeight="1" x14ac:dyDescent="0.25">
      <c r="G37" s="10">
        <v>0.31</v>
      </c>
      <c r="H37" s="10">
        <v>0.69</v>
      </c>
      <c r="I37" s="14">
        <f t="shared" si="1"/>
        <v>1.0601162542148146</v>
      </c>
      <c r="J37" s="14">
        <f t="shared" si="2"/>
        <v>10.325028225362132</v>
      </c>
      <c r="K37" s="14">
        <f t="shared" si="0"/>
        <v>3.2132581946308223</v>
      </c>
      <c r="L37" s="12">
        <f t="shared" si="3"/>
        <v>0.32929256512901356</v>
      </c>
    </row>
    <row r="38" spans="7:12" ht="15" customHeight="1" x14ac:dyDescent="0.25">
      <c r="G38" s="10">
        <v>0.32</v>
      </c>
      <c r="H38" s="10">
        <v>0.68</v>
      </c>
      <c r="I38" s="14">
        <f t="shared" si="1"/>
        <v>1.0699841962444443</v>
      </c>
      <c r="J38" s="14">
        <f t="shared" si="2"/>
        <v>10.620319951992112</v>
      </c>
      <c r="K38" s="14">
        <f t="shared" ref="K38:K69" si="4">SQRT(J38)</f>
        <v>3.2588832369374807</v>
      </c>
      <c r="L38" s="12">
        <f t="shared" si="3"/>
        <v>0.3277046609608455</v>
      </c>
    </row>
    <row r="39" spans="7:12" ht="15" customHeight="1" x14ac:dyDescent="0.25">
      <c r="G39" s="10">
        <v>0.33</v>
      </c>
      <c r="H39" s="10">
        <v>0.67</v>
      </c>
      <c r="I39" s="14">
        <f t="shared" si="1"/>
        <v>1.079852138274074</v>
      </c>
      <c r="J39" s="14">
        <f t="shared" si="2"/>
        <v>10.915611678622092</v>
      </c>
      <c r="K39" s="14">
        <f t="shared" si="4"/>
        <v>3.303878278420997</v>
      </c>
      <c r="L39" s="12">
        <f t="shared" si="3"/>
        <v>0.32622279889998251</v>
      </c>
    </row>
    <row r="40" spans="7:12" ht="15" customHeight="1" x14ac:dyDescent="0.25">
      <c r="G40" s="10">
        <v>0.34</v>
      </c>
      <c r="H40" s="10">
        <v>0.66</v>
      </c>
      <c r="I40" s="14">
        <f t="shared" si="1"/>
        <v>1.0897200803037037</v>
      </c>
      <c r="J40" s="14">
        <f t="shared" si="2"/>
        <v>11.21090340525207</v>
      </c>
      <c r="K40" s="14">
        <f t="shared" si="4"/>
        <v>3.3482687175990029</v>
      </c>
      <c r="L40" s="12">
        <f t="shared" si="3"/>
        <v>0.32483940325167965</v>
      </c>
    </row>
    <row r="41" spans="7:12" ht="15" customHeight="1" x14ac:dyDescent="0.25">
      <c r="G41" s="10">
        <v>0.35</v>
      </c>
      <c r="H41" s="10">
        <v>0.65</v>
      </c>
      <c r="I41" s="14">
        <f t="shared" si="1"/>
        <v>1.0995880223333332</v>
      </c>
      <c r="J41" s="14">
        <f t="shared" si="2"/>
        <v>11.506195131882048</v>
      </c>
      <c r="K41" s="14">
        <f t="shared" si="4"/>
        <v>3.392078290942302</v>
      </c>
      <c r="L41" s="12">
        <f t="shared" si="3"/>
        <v>0.32354760443516184</v>
      </c>
    </row>
    <row r="42" spans="7:12" ht="15" customHeight="1" x14ac:dyDescent="0.25">
      <c r="G42" s="10">
        <v>0.36</v>
      </c>
      <c r="H42" s="10">
        <v>0.64</v>
      </c>
      <c r="I42" s="14">
        <f t="shared" si="1"/>
        <v>1.1094559643629629</v>
      </c>
      <c r="J42" s="14">
        <f t="shared" si="2"/>
        <v>11.801486858512028</v>
      </c>
      <c r="K42" s="14">
        <f t="shared" si="4"/>
        <v>3.4353292212700706</v>
      </c>
      <c r="L42" s="12">
        <f t="shared" si="3"/>
        <v>0.32234115763183746</v>
      </c>
    </row>
    <row r="43" spans="7:12" ht="15" customHeight="1" x14ac:dyDescent="0.25">
      <c r="G43" s="10">
        <v>0.37</v>
      </c>
      <c r="H43" s="10">
        <v>0.63</v>
      </c>
      <c r="I43" s="14">
        <f t="shared" si="1"/>
        <v>1.1193239063925926</v>
      </c>
      <c r="J43" s="14">
        <f t="shared" si="2"/>
        <v>12.096778585142006</v>
      </c>
      <c r="K43" s="14">
        <f t="shared" si="4"/>
        <v>3.4780423495325654</v>
      </c>
      <c r="L43" s="12">
        <f t="shared" si="3"/>
        <v>0.32121437253936641</v>
      </c>
    </row>
    <row r="44" spans="7:12" ht="15" customHeight="1" x14ac:dyDescent="0.25">
      <c r="G44" s="10">
        <v>0.38</v>
      </c>
      <c r="H44" s="10">
        <v>0.62</v>
      </c>
      <c r="I44" s="14">
        <f t="shared" si="1"/>
        <v>1.1291918484222221</v>
      </c>
      <c r="J44" s="14">
        <f t="shared" si="2"/>
        <v>12.392070311771986</v>
      </c>
      <c r="K44" s="14">
        <f t="shared" si="4"/>
        <v>3.5202372521993439</v>
      </c>
      <c r="L44" s="12">
        <f t="shared" si="3"/>
        <v>0.32016205248838653</v>
      </c>
    </row>
    <row r="45" spans="7:12" ht="15" customHeight="1" x14ac:dyDescent="0.25">
      <c r="G45" s="10">
        <v>0.39</v>
      </c>
      <c r="H45" s="10">
        <v>0.61</v>
      </c>
      <c r="I45" s="14">
        <f t="shared" si="1"/>
        <v>1.1390597904518518</v>
      </c>
      <c r="J45" s="14">
        <f t="shared" si="2"/>
        <v>12.687362038401966</v>
      </c>
      <c r="K45" s="14">
        <f t="shared" si="4"/>
        <v>3.5619323461292702</v>
      </c>
      <c r="L45" s="12">
        <f t="shared" si="3"/>
        <v>0.31917944148643101</v>
      </c>
    </row>
    <row r="46" spans="7:12" ht="15" customHeight="1" x14ac:dyDescent="0.25">
      <c r="G46" s="10">
        <v>0.4</v>
      </c>
      <c r="H46" s="10">
        <v>0.6</v>
      </c>
      <c r="I46" s="14">
        <f t="shared" si="1"/>
        <v>1.1489277324814813</v>
      </c>
      <c r="J46" s="14">
        <f t="shared" si="2"/>
        <v>12.982653765031946</v>
      </c>
      <c r="K46" s="14">
        <f t="shared" si="4"/>
        <v>3.6031449825162389</v>
      </c>
      <c r="L46" s="12">
        <f t="shared" si="3"/>
        <v>0.31826217800121454</v>
      </c>
    </row>
    <row r="47" spans="7:12" ht="15" customHeight="1" x14ac:dyDescent="0.25">
      <c r="G47" s="10">
        <v>0.41</v>
      </c>
      <c r="H47" s="10">
        <v>0.59</v>
      </c>
      <c r="I47" s="14">
        <f t="shared" si="1"/>
        <v>1.1587956745111108</v>
      </c>
      <c r="J47" s="14">
        <f t="shared" si="2"/>
        <v>13.277945491661921</v>
      </c>
      <c r="K47" s="14">
        <f t="shared" si="4"/>
        <v>3.6438915312700955</v>
      </c>
      <c r="L47" s="12">
        <f t="shared" si="3"/>
        <v>0.31740625449583659</v>
      </c>
    </row>
    <row r="48" spans="7:12" ht="15" customHeight="1" x14ac:dyDescent="0.25">
      <c r="G48" s="10">
        <v>0.42</v>
      </c>
      <c r="H48" s="10">
        <v>0.57999999999999996</v>
      </c>
      <c r="I48" s="14">
        <f t="shared" si="1"/>
        <v>1.1686636165407405</v>
      </c>
      <c r="J48" s="14">
        <f t="shared" si="2"/>
        <v>13.573237218291904</v>
      </c>
      <c r="K48" s="14">
        <f t="shared" si="4"/>
        <v>3.6841874569967126</v>
      </c>
      <c r="L48" s="12">
        <f t="shared" si="3"/>
        <v>0.31660798189139322</v>
      </c>
    </row>
    <row r="49" spans="7:12" ht="15" customHeight="1" x14ac:dyDescent="0.25">
      <c r="G49" s="10">
        <v>0.43</v>
      </c>
      <c r="H49" s="10">
        <v>0.56999999999999995</v>
      </c>
      <c r="I49" s="14">
        <f t="shared" si="1"/>
        <v>1.1785315585703702</v>
      </c>
      <c r="J49" s="14">
        <f t="shared" si="2"/>
        <v>13.868528944921882</v>
      </c>
      <c r="K49" s="14">
        <f t="shared" si="4"/>
        <v>3.7240473875773765</v>
      </c>
      <c r="L49" s="12">
        <f t="shared" si="3"/>
        <v>0.31586395826566155</v>
      </c>
    </row>
    <row r="50" spans="7:12" ht="15" customHeight="1" x14ac:dyDescent="0.25">
      <c r="G50" s="10">
        <v>0.44</v>
      </c>
      <c r="H50" s="10">
        <v>0.56000000000000005</v>
      </c>
      <c r="I50" s="14">
        <f t="shared" si="1"/>
        <v>1.1883995005999999</v>
      </c>
      <c r="J50" s="14">
        <f t="shared" si="2"/>
        <v>14.163820671551859</v>
      </c>
      <c r="K50" s="14">
        <f t="shared" si="4"/>
        <v>3.763485176209926</v>
      </c>
      <c r="L50" s="12">
        <f t="shared" si="3"/>
        <v>0.31517104120584882</v>
      </c>
    </row>
    <row r="51" spans="7:12" ht="15" customHeight="1" x14ac:dyDescent="0.25">
      <c r="G51" s="10">
        <v>0.45</v>
      </c>
      <c r="H51" s="10">
        <v>0.55000000000000004</v>
      </c>
      <c r="I51" s="14">
        <f t="shared" si="1"/>
        <v>1.1982674426296296</v>
      </c>
      <c r="J51" s="14">
        <f t="shared" si="2"/>
        <v>14.459112398181839</v>
      </c>
      <c r="K51" s="14">
        <f t="shared" si="4"/>
        <v>3.802513957657728</v>
      </c>
      <c r="L51" s="12">
        <f t="shared" si="3"/>
        <v>0.31452632332356761</v>
      </c>
    </row>
    <row r="52" spans="7:12" ht="15" customHeight="1" x14ac:dyDescent="0.25">
      <c r="G52" s="10">
        <v>0.46</v>
      </c>
      <c r="H52" s="10">
        <v>0.54</v>
      </c>
      <c r="I52" s="14">
        <f t="shared" si="1"/>
        <v>1.2081353846592591</v>
      </c>
      <c r="J52" s="14">
        <f t="shared" si="2"/>
        <v>14.754404124811821</v>
      </c>
      <c r="K52" s="14">
        <f t="shared" si="4"/>
        <v>3.8411461993540184</v>
      </c>
      <c r="L52" s="12">
        <f t="shared" si="3"/>
        <v>0.31392711051487643</v>
      </c>
    </row>
    <row r="53" spans="7:12" ht="15" customHeight="1" x14ac:dyDescent="0.25">
      <c r="G53" s="10">
        <v>0.47</v>
      </c>
      <c r="H53" s="10">
        <v>0.53</v>
      </c>
      <c r="I53" s="14">
        <f t="shared" si="1"/>
        <v>1.2180033266888888</v>
      </c>
      <c r="J53" s="14">
        <f t="shared" si="2"/>
        <v>15.049695851441797</v>
      </c>
      <c r="K53" s="14">
        <f t="shared" si="4"/>
        <v>3.879393747925286</v>
      </c>
      <c r="L53" s="12">
        <f t="shared" si="3"/>
        <v>0.31337090261032019</v>
      </c>
    </row>
    <row r="54" spans="7:12" ht="15" customHeight="1" x14ac:dyDescent="0.25">
      <c r="G54" s="10">
        <v>0.48</v>
      </c>
      <c r="H54" s="10">
        <v>0.52</v>
      </c>
      <c r="I54" s="14">
        <f t="shared" si="1"/>
        <v>1.2278712687185185</v>
      </c>
      <c r="J54" s="14">
        <f t="shared" si="2"/>
        <v>15.344987578071775</v>
      </c>
      <c r="K54" s="14">
        <f t="shared" si="4"/>
        <v>3.9172678716258065</v>
      </c>
      <c r="L54" s="12">
        <f t="shared" si="3"/>
        <v>0.31285537611174674</v>
      </c>
    </row>
    <row r="55" spans="7:12" ht="15" customHeight="1" x14ac:dyDescent="0.25">
      <c r="G55" s="10">
        <v>0.49</v>
      </c>
      <c r="H55" s="10">
        <v>0.51</v>
      </c>
      <c r="I55" s="14">
        <f t="shared" si="1"/>
        <v>1.237739210748148</v>
      </c>
      <c r="J55" s="14">
        <f t="shared" si="2"/>
        <v>15.640279304701755</v>
      </c>
      <c r="K55" s="14">
        <f t="shared" si="4"/>
        <v>3.9547792991141435</v>
      </c>
      <c r="L55" s="12">
        <f t="shared" si="3"/>
        <v>0.31237836875611463</v>
      </c>
    </row>
    <row r="56" spans="7:12" ht="15" customHeight="1" x14ac:dyDescent="0.25">
      <c r="G56" s="10">
        <v>0.5</v>
      </c>
      <c r="H56" s="10">
        <v>0.5</v>
      </c>
      <c r="I56" s="14">
        <f t="shared" si="1"/>
        <v>1.2476071527777777</v>
      </c>
      <c r="J56" s="14">
        <f t="shared" si="2"/>
        <v>15.935571031331735</v>
      </c>
      <c r="K56" s="14">
        <f t="shared" si="4"/>
        <v>3.9919382549498099</v>
      </c>
      <c r="L56" s="12">
        <f t="shared" si="3"/>
        <v>0.31193786568303422</v>
      </c>
    </row>
    <row r="57" spans="7:12" ht="15" customHeight="1" x14ac:dyDescent="0.25">
      <c r="G57" s="10">
        <v>0.51</v>
      </c>
      <c r="H57" s="10">
        <v>0.49</v>
      </c>
      <c r="I57" s="14">
        <f t="shared" si="1"/>
        <v>1.2574750948074074</v>
      </c>
      <c r="J57" s="14">
        <f t="shared" si="2"/>
        <v>16.230862757961713</v>
      </c>
      <c r="K57" s="14">
        <f t="shared" si="4"/>
        <v>4.0287544921429141</v>
      </c>
      <c r="L57" s="12">
        <f t="shared" si="3"/>
        <v>0.31153198701360607</v>
      </c>
    </row>
    <row r="58" spans="7:12" ht="15" customHeight="1" x14ac:dyDescent="0.25">
      <c r="G58" s="10">
        <v>0.52</v>
      </c>
      <c r="H58" s="10">
        <v>0.48</v>
      </c>
      <c r="I58" s="14">
        <f t="shared" si="1"/>
        <v>1.2673430368370369</v>
      </c>
      <c r="J58" s="14">
        <f t="shared" si="2"/>
        <v>16.526154484591693</v>
      </c>
      <c r="K58" s="14">
        <f t="shared" si="4"/>
        <v>4.0652373220504225</v>
      </c>
      <c r="L58" s="12">
        <f t="shared" si="3"/>
        <v>0.31115897667421766</v>
      </c>
    </row>
    <row r="59" spans="7:12" ht="15" customHeight="1" x14ac:dyDescent="0.25">
      <c r="G59" s="10">
        <v>0.53</v>
      </c>
      <c r="H59" s="10">
        <v>0.47</v>
      </c>
      <c r="I59" s="14">
        <f t="shared" si="1"/>
        <v>1.2772109788666666</v>
      </c>
      <c r="J59" s="14">
        <f t="shared" si="2"/>
        <v>16.821446211221669</v>
      </c>
      <c r="K59" s="14">
        <f t="shared" si="4"/>
        <v>4.1013956418787094</v>
      </c>
      <c r="L59" s="12">
        <f t="shared" si="3"/>
        <v>0.31081719232112043</v>
      </c>
    </row>
    <row r="60" spans="7:12" ht="15" customHeight="1" x14ac:dyDescent="0.25">
      <c r="G60" s="10">
        <v>0.54</v>
      </c>
      <c r="H60" s="10">
        <v>0.46</v>
      </c>
      <c r="I60" s="14">
        <f t="shared" si="1"/>
        <v>1.2870789208962961</v>
      </c>
      <c r="J60" s="14">
        <f t="shared" si="2"/>
        <v>17.116737937851653</v>
      </c>
      <c r="K60" s="14">
        <f t="shared" si="4"/>
        <v>4.1372379600225626</v>
      </c>
      <c r="L60" s="12">
        <f t="shared" si="3"/>
        <v>0.31050509624048489</v>
      </c>
    </row>
    <row r="61" spans="7:12" ht="15" customHeight="1" x14ac:dyDescent="0.25">
      <c r="G61" s="10">
        <v>0.55000000000000004</v>
      </c>
      <c r="H61" s="10">
        <v>0.45</v>
      </c>
      <c r="I61" s="14">
        <f t="shared" si="1"/>
        <v>1.296946862925926</v>
      </c>
      <c r="J61" s="14">
        <f t="shared" si="2"/>
        <v>17.412029664481633</v>
      </c>
      <c r="K61" s="14">
        <f t="shared" si="4"/>
        <v>4.1727724194450904</v>
      </c>
      <c r="L61" s="12">
        <f t="shared" si="3"/>
        <v>0.31022124711476873</v>
      </c>
    </row>
    <row r="62" spans="7:12" ht="15" customHeight="1" x14ac:dyDescent="0.25">
      <c r="G62" s="10">
        <v>0.56000000000000005</v>
      </c>
      <c r="H62" s="10">
        <v>0.44</v>
      </c>
      <c r="I62" s="14">
        <f t="shared" si="1"/>
        <v>1.3068148049555555</v>
      </c>
      <c r="J62" s="14">
        <f t="shared" si="2"/>
        <v>17.707321391111609</v>
      </c>
      <c r="K62" s="14">
        <f t="shared" si="4"/>
        <v>4.2080068192805493</v>
      </c>
      <c r="L62" s="12">
        <f t="shared" si="3"/>
        <v>0.30996429256004482</v>
      </c>
    </row>
    <row r="63" spans="7:12" ht="15" customHeight="1" x14ac:dyDescent="0.25">
      <c r="G63" s="10">
        <v>0.56999999999999995</v>
      </c>
      <c r="H63" s="10">
        <v>0.42999999999999899</v>
      </c>
      <c r="I63" s="14">
        <f t="shared" si="1"/>
        <v>1.3166827469851841</v>
      </c>
      <c r="J63" s="14">
        <f t="shared" si="2"/>
        <v>18.002613117741586</v>
      </c>
      <c r="K63" s="14">
        <f t="shared" si="4"/>
        <v>4.2429486348224374</v>
      </c>
      <c r="L63" s="12">
        <f t="shared" si="3"/>
        <v>0.30973296235081788</v>
      </c>
    </row>
    <row r="64" spans="7:12" ht="15" customHeight="1" x14ac:dyDescent="0.25">
      <c r="G64" s="10">
        <v>0.57999999999999996</v>
      </c>
      <c r="H64" s="10">
        <v>0.41999999999999899</v>
      </c>
      <c r="I64" s="14">
        <f t="shared" si="1"/>
        <v>1.3265506890148138</v>
      </c>
      <c r="J64" s="14">
        <f t="shared" si="2"/>
        <v>18.297904844371566</v>
      </c>
      <c r="K64" s="14">
        <f t="shared" si="4"/>
        <v>4.2776050360419635</v>
      </c>
      <c r="L64" s="12">
        <f t="shared" si="3"/>
        <v>0.30952606225908158</v>
      </c>
    </row>
    <row r="65" spans="7:12" ht="15" customHeight="1" x14ac:dyDescent="0.25">
      <c r="G65" s="10">
        <v>0.59</v>
      </c>
      <c r="H65" s="10">
        <v>0.40999999999999898</v>
      </c>
      <c r="I65" s="14">
        <f t="shared" si="1"/>
        <v>1.3364186310444435</v>
      </c>
      <c r="J65" s="14">
        <f t="shared" si="2"/>
        <v>18.593196571001545</v>
      </c>
      <c r="K65" s="14">
        <f t="shared" si="4"/>
        <v>4.3119829047668485</v>
      </c>
      <c r="L65" s="12">
        <f t="shared" si="3"/>
        <v>0.30934246844320057</v>
      </c>
    </row>
    <row r="66" spans="7:12" ht="15" customHeight="1" x14ac:dyDescent="0.25">
      <c r="G66" s="10">
        <v>0.6</v>
      </c>
      <c r="H66" s="10">
        <v>0.39999999999999902</v>
      </c>
      <c r="I66" s="14">
        <f t="shared" si="1"/>
        <v>1.3462865730740732</v>
      </c>
      <c r="J66" s="14">
        <f t="shared" si="2"/>
        <v>18.888488297631522</v>
      </c>
      <c r="K66" s="14">
        <f t="shared" si="4"/>
        <v>4.3460888506370328</v>
      </c>
      <c r="L66" s="12">
        <f t="shared" si="3"/>
        <v>0.30918112232985617</v>
      </c>
    </row>
    <row r="67" spans="7:12" ht="15" customHeight="1" x14ac:dyDescent="0.25">
      <c r="G67" s="10">
        <v>0.61</v>
      </c>
      <c r="H67" s="10">
        <v>0.38999999999999901</v>
      </c>
      <c r="I67" s="14">
        <f t="shared" si="1"/>
        <v>1.3561545151037027</v>
      </c>
      <c r="J67" s="14">
        <f t="shared" si="2"/>
        <v>19.183780024261502</v>
      </c>
      <c r="K67" s="14">
        <f t="shared" si="4"/>
        <v>4.3799292259420701</v>
      </c>
      <c r="L67" s="12">
        <f t="shared" si="3"/>
        <v>0.30904102593892196</v>
      </c>
    </row>
    <row r="68" spans="7:12" ht="15" customHeight="1" x14ac:dyDescent="0.25">
      <c r="G68" s="10">
        <v>0.62</v>
      </c>
      <c r="H68" s="10">
        <v>0.37999999999999901</v>
      </c>
      <c r="I68" s="14">
        <f t="shared" si="1"/>
        <v>1.3660224571333324</v>
      </c>
      <c r="J68" s="14">
        <f t="shared" si="2"/>
        <v>19.479071750891482</v>
      </c>
      <c r="K68" s="14">
        <f t="shared" si="4"/>
        <v>4.4135101394345391</v>
      </c>
      <c r="L68" s="12">
        <f t="shared" si="3"/>
        <v>0.30892123760691348</v>
      </c>
    </row>
    <row r="69" spans="7:12" ht="15" customHeight="1" x14ac:dyDescent="0.25">
      <c r="G69" s="10">
        <v>0.63</v>
      </c>
      <c r="H69" s="10">
        <v>0.369999999999999</v>
      </c>
      <c r="I69" s="14">
        <f t="shared" si="1"/>
        <v>1.3758903991629621</v>
      </c>
      <c r="J69" s="14">
        <f t="shared" si="2"/>
        <v>19.774363477521462</v>
      </c>
      <c r="K69" s="14">
        <f t="shared" si="4"/>
        <v>4.4468374692045423</v>
      </c>
      <c r="L69" s="12">
        <f t="shared" si="3"/>
        <v>0.30882086806968601</v>
      </c>
    </row>
    <row r="70" spans="7:12" ht="15" customHeight="1" x14ac:dyDescent="0.25">
      <c r="G70" s="10">
        <v>0.64</v>
      </c>
      <c r="H70" s="10">
        <v>0.35999999999999899</v>
      </c>
      <c r="I70" s="14">
        <f t="shared" si="1"/>
        <v>1.3857583411925916</v>
      </c>
      <c r="J70" s="14">
        <f t="shared" si="2"/>
        <v>20.069655204151442</v>
      </c>
      <c r="K70" s="14">
        <f t="shared" ref="K70:K101" si="5">SQRT(J70)</f>
        <v>4.4799168746921456</v>
      </c>
      <c r="L70" s="12">
        <f t="shared" si="3"/>
        <v>0.30873907686945024</v>
      </c>
    </row>
    <row r="71" spans="7:12" ht="15" customHeight="1" x14ac:dyDescent="0.25">
      <c r="G71" s="10">
        <v>0.65</v>
      </c>
      <c r="H71" s="10">
        <v>0.34999999999999898</v>
      </c>
      <c r="I71" s="14">
        <f t="shared" ref="I71:I106" si="6">(G71*$B$3+H71*$B$4)/100</f>
        <v>1.395626283222221</v>
      </c>
      <c r="J71" s="14">
        <f t="shared" ref="J71:J106" si="7">(G71*$C$3+H71*$C$4)/100</f>
        <v>20.364946930781421</v>
      </c>
      <c r="K71" s="14">
        <f t="shared" si="5"/>
        <v>4.512753807907254</v>
      </c>
      <c r="L71" s="12">
        <f t="shared" ref="L71:L106" si="8">(I71-0.0019*I71)/K71</f>
        <v>0.30867506905502506</v>
      </c>
    </row>
    <row r="72" spans="7:12" ht="15" customHeight="1" x14ac:dyDescent="0.25">
      <c r="G72" s="10">
        <v>0.66</v>
      </c>
      <c r="H72" s="10">
        <v>0.33999999999999903</v>
      </c>
      <c r="I72" s="14">
        <f t="shared" si="6"/>
        <v>1.405494225251851</v>
      </c>
      <c r="J72" s="14">
        <f t="shared" si="7"/>
        <v>20.660238657411401</v>
      </c>
      <c r="K72" s="14">
        <f t="shared" si="5"/>
        <v>4.5453535239199381</v>
      </c>
      <c r="L72" s="12">
        <f t="shared" si="8"/>
        <v>0.3086280921476201</v>
      </c>
    </row>
    <row r="73" spans="7:12" ht="15" customHeight="1" x14ac:dyDescent="0.25">
      <c r="G73" s="10">
        <v>0.67</v>
      </c>
      <c r="H73" s="10">
        <v>0.32999999999999902</v>
      </c>
      <c r="I73" s="14">
        <f t="shared" si="6"/>
        <v>1.4153621672814807</v>
      </c>
      <c r="J73" s="14">
        <f t="shared" si="7"/>
        <v>20.955530384041378</v>
      </c>
      <c r="K73" s="14">
        <f t="shared" si="5"/>
        <v>4.5777210906783496</v>
      </c>
      <c r="L73" s="12">
        <f t="shared" si="8"/>
        <v>0.30859743334741019</v>
      </c>
    </row>
    <row r="74" spans="7:12" ht="15" customHeight="1" x14ac:dyDescent="0.25">
      <c r="G74" s="10">
        <v>0.68</v>
      </c>
      <c r="H74" s="10">
        <v>0.31999999999999901</v>
      </c>
      <c r="I74" s="14">
        <f t="shared" si="6"/>
        <v>1.4252301093111104</v>
      </c>
      <c r="J74" s="14">
        <f t="shared" si="7"/>
        <v>21.250822110671358</v>
      </c>
      <c r="K74" s="14">
        <f t="shared" si="5"/>
        <v>4.6098613982061716</v>
      </c>
      <c r="L74" s="12">
        <f t="shared" si="8"/>
        <v>0.3085824169587752</v>
      </c>
    </row>
    <row r="75" spans="7:12" ht="15" customHeight="1" x14ac:dyDescent="0.25">
      <c r="G75" s="10">
        <v>0.69</v>
      </c>
      <c r="H75" s="10">
        <v>0.309999999999999</v>
      </c>
      <c r="I75" s="14">
        <f t="shared" si="6"/>
        <v>1.4350980513407396</v>
      </c>
      <c r="J75" s="14">
        <f t="shared" si="7"/>
        <v>21.546113837301338</v>
      </c>
      <c r="K75" s="14">
        <f t="shared" si="5"/>
        <v>4.6417791672268658</v>
      </c>
      <c r="L75" s="12">
        <f t="shared" si="8"/>
        <v>0.30858240201438375</v>
      </c>
    </row>
    <row r="76" spans="7:12" ht="15" customHeight="1" x14ac:dyDescent="0.25">
      <c r="G76" s="10">
        <v>0.7</v>
      </c>
      <c r="H76" s="10">
        <v>0.29999999999999899</v>
      </c>
      <c r="I76" s="14">
        <f t="shared" si="6"/>
        <v>1.4449659933703694</v>
      </c>
      <c r="J76" s="14">
        <f t="shared" si="7"/>
        <v>21.84140556393131</v>
      </c>
      <c r="K76" s="14">
        <f t="shared" si="5"/>
        <v>4.6734789572577844</v>
      </c>
      <c r="L76" s="12">
        <f t="shared" si="8"/>
        <v>0.30859678008033753</v>
      </c>
    </row>
    <row r="77" spans="7:12" ht="15" customHeight="1" x14ac:dyDescent="0.25">
      <c r="G77" s="10">
        <v>0.71</v>
      </c>
      <c r="H77" s="10">
        <v>0.28999999999999898</v>
      </c>
      <c r="I77" s="14">
        <f t="shared" si="6"/>
        <v>1.4548339353999991</v>
      </c>
      <c r="J77" s="14">
        <f t="shared" si="7"/>
        <v>22.13669729056129</v>
      </c>
      <c r="K77" s="14">
        <f t="shared" si="5"/>
        <v>4.704965174213438</v>
      </c>
      <c r="L77" s="12">
        <f t="shared" si="8"/>
        <v>0.30862497322639415</v>
      </c>
    </row>
    <row r="78" spans="7:12" ht="15" customHeight="1" x14ac:dyDescent="0.25">
      <c r="G78" s="10">
        <v>0.72</v>
      </c>
      <c r="H78" s="10">
        <v>0.27999999999999903</v>
      </c>
      <c r="I78" s="14">
        <f t="shared" si="6"/>
        <v>1.4647018774296285</v>
      </c>
      <c r="J78" s="14">
        <f t="shared" si="7"/>
        <v>22.43198901719127</v>
      </c>
      <c r="K78" s="14">
        <f t="shared" si="5"/>
        <v>4.7362420775538139</v>
      </c>
      <c r="L78" s="12">
        <f t="shared" si="8"/>
        <v>0.30866643214689055</v>
      </c>
    </row>
    <row r="79" spans="7:12" ht="15" customHeight="1" x14ac:dyDescent="0.25">
      <c r="G79" s="10">
        <v>0.73</v>
      </c>
      <c r="H79" s="10">
        <v>0.26999999999999902</v>
      </c>
      <c r="I79" s="14">
        <f t="shared" si="6"/>
        <v>1.4745698194592582</v>
      </c>
      <c r="J79" s="14">
        <f t="shared" si="7"/>
        <v>22.727280743821254</v>
      </c>
      <c r="K79" s="14">
        <f t="shared" si="5"/>
        <v>4.7673137870105897</v>
      </c>
      <c r="L79" s="12">
        <f t="shared" si="8"/>
        <v>0.30872063441940506</v>
      </c>
    </row>
    <row r="80" spans="7:12" ht="15" customHeight="1" x14ac:dyDescent="0.25">
      <c r="G80" s="10">
        <v>0.74</v>
      </c>
      <c r="H80" s="10">
        <v>0.25999999999999901</v>
      </c>
      <c r="I80" s="14">
        <f t="shared" si="6"/>
        <v>1.484437761488888</v>
      </c>
      <c r="J80" s="14">
        <f t="shared" si="7"/>
        <v>23.022572470451227</v>
      </c>
      <c r="K80" s="14">
        <f t="shared" si="5"/>
        <v>4.7981842889213029</v>
      </c>
      <c r="L80" s="12">
        <f t="shared" si="8"/>
        <v>0.30878708288946255</v>
      </c>
    </row>
    <row r="81" spans="7:12" ht="15" customHeight="1" x14ac:dyDescent="0.25">
      <c r="G81" s="10">
        <v>0.75</v>
      </c>
      <c r="H81" s="10">
        <v>0.249999999999999</v>
      </c>
      <c r="I81" s="14">
        <f t="shared" si="6"/>
        <v>1.4943057035185174</v>
      </c>
      <c r="J81" s="14">
        <f t="shared" si="7"/>
        <v>23.317864197081207</v>
      </c>
      <c r="K81" s="14">
        <f t="shared" si="5"/>
        <v>4.8288574421990553</v>
      </c>
      <c r="L81" s="12">
        <f t="shared" si="8"/>
        <v>0.30886530417071506</v>
      </c>
    </row>
    <row r="82" spans="7:12" ht="15" customHeight="1" x14ac:dyDescent="0.25">
      <c r="G82" s="10">
        <v>0.76</v>
      </c>
      <c r="H82" s="10">
        <v>0.23999999999999899</v>
      </c>
      <c r="I82" s="14">
        <f t="shared" si="6"/>
        <v>1.5041736455481469</v>
      </c>
      <c r="J82" s="14">
        <f t="shared" si="7"/>
        <v>23.613155923711194</v>
      </c>
      <c r="K82" s="14">
        <f t="shared" si="5"/>
        <v>4.8593369839630585</v>
      </c>
      <c r="L82" s="12">
        <f t="shared" si="8"/>
        <v>0.30895484725103367</v>
      </c>
    </row>
    <row r="83" spans="7:12" ht="15" customHeight="1" x14ac:dyDescent="0.25">
      <c r="G83" s="10">
        <v>0.77</v>
      </c>
      <c r="H83" s="10">
        <v>0.22999999999999901</v>
      </c>
      <c r="I83" s="14">
        <f t="shared" si="6"/>
        <v>1.5140415875777768</v>
      </c>
      <c r="J83" s="14">
        <f t="shared" si="7"/>
        <v>23.908447650341166</v>
      </c>
      <c r="K83" s="14">
        <f t="shared" si="5"/>
        <v>4.8896265348532673</v>
      </c>
      <c r="L83" s="12">
        <f t="shared" si="8"/>
        <v>0.30905528219584721</v>
      </c>
    </row>
    <row r="84" spans="7:12" ht="15" customHeight="1" x14ac:dyDescent="0.25">
      <c r="G84" s="10">
        <v>0.78</v>
      </c>
      <c r="H84" s="10">
        <v>0.219999999999999</v>
      </c>
      <c r="I84" s="14">
        <f t="shared" si="6"/>
        <v>1.5239095296074066</v>
      </c>
      <c r="J84" s="14">
        <f t="shared" si="7"/>
        <v>24.203739376971146</v>
      </c>
      <c r="K84" s="14">
        <f t="shared" si="5"/>
        <v>4.9197296040505263</v>
      </c>
      <c r="L84" s="12">
        <f t="shared" si="8"/>
        <v>0.30916619894086589</v>
      </c>
    </row>
    <row r="85" spans="7:12" ht="15" customHeight="1" x14ac:dyDescent="0.25">
      <c r="G85" s="10">
        <v>0.79</v>
      </c>
      <c r="H85" s="10">
        <v>0.20999999999999899</v>
      </c>
      <c r="I85" s="14">
        <f t="shared" si="6"/>
        <v>1.5337774716370358</v>
      </c>
      <c r="J85" s="14">
        <f t="shared" si="7"/>
        <v>24.499031103601126</v>
      </c>
      <c r="K85" s="14">
        <f t="shared" si="5"/>
        <v>4.9496495940218965</v>
      </c>
      <c r="L85" s="12">
        <f t="shared" si="8"/>
        <v>0.30928720616705402</v>
      </c>
    </row>
    <row r="86" spans="7:12" ht="15" customHeight="1" x14ac:dyDescent="0.25">
      <c r="G86" s="10">
        <v>0.8</v>
      </c>
      <c r="H86" s="10">
        <v>0.19999999999999901</v>
      </c>
      <c r="I86" s="14">
        <f t="shared" si="6"/>
        <v>1.5436454136666657</v>
      </c>
      <c r="J86" s="14">
        <f t="shared" si="7"/>
        <v>24.79432283023111</v>
      </c>
      <c r="K86" s="14">
        <f t="shared" si="5"/>
        <v>4.9793898050093555</v>
      </c>
      <c r="L86" s="12">
        <f t="shared" si="8"/>
        <v>0.30941793025135622</v>
      </c>
    </row>
    <row r="87" spans="7:12" ht="15" customHeight="1" x14ac:dyDescent="0.25">
      <c r="G87" s="10">
        <v>0.81</v>
      </c>
      <c r="H87" s="10">
        <v>0.189999999999999</v>
      </c>
      <c r="I87" s="14">
        <f t="shared" si="6"/>
        <v>1.5535133556962955</v>
      </c>
      <c r="J87" s="14">
        <f t="shared" si="7"/>
        <v>25.089614556861083</v>
      </c>
      <c r="K87" s="14">
        <f t="shared" si="5"/>
        <v>5.008953439278617</v>
      </c>
      <c r="L87" s="12">
        <f t="shared" si="8"/>
        <v>0.30955801428726842</v>
      </c>
    </row>
    <row r="88" spans="7:12" ht="15" customHeight="1" x14ac:dyDescent="0.25">
      <c r="G88" s="10">
        <v>0.82</v>
      </c>
      <c r="H88" s="10">
        <v>0.17999999999999899</v>
      </c>
      <c r="I88" s="14">
        <f t="shared" si="6"/>
        <v>1.5633812977259247</v>
      </c>
      <c r="J88" s="14">
        <f t="shared" si="7"/>
        <v>25.384906283491059</v>
      </c>
      <c r="K88" s="14">
        <f t="shared" si="5"/>
        <v>5.0383436051435657</v>
      </c>
      <c r="L88" s="12">
        <f t="shared" si="8"/>
        <v>0.30970711716986643</v>
      </c>
    </row>
    <row r="89" spans="7:12" ht="15" customHeight="1" x14ac:dyDescent="0.25">
      <c r="G89" s="10">
        <v>0.83</v>
      </c>
      <c r="H89" s="10">
        <v>0.16999999999999901</v>
      </c>
      <c r="I89" s="14">
        <f t="shared" si="6"/>
        <v>1.5732492397555546</v>
      </c>
      <c r="J89" s="14">
        <f t="shared" si="7"/>
        <v>25.680198010121039</v>
      </c>
      <c r="K89" s="14">
        <f t="shared" si="5"/>
        <v>5.0675633207806134</v>
      </c>
      <c r="L89" s="12">
        <f t="shared" si="8"/>
        <v>0.30986491274037681</v>
      </c>
    </row>
    <row r="90" spans="7:12" ht="15" customHeight="1" x14ac:dyDescent="0.25">
      <c r="G90" s="10">
        <v>0.84</v>
      </c>
      <c r="H90" s="10">
        <v>0.159999999999999</v>
      </c>
      <c r="I90" s="14">
        <f t="shared" si="6"/>
        <v>1.5831171817851841</v>
      </c>
      <c r="J90" s="14">
        <f t="shared" si="7"/>
        <v>25.975489736751022</v>
      </c>
      <c r="K90" s="14">
        <f t="shared" si="5"/>
        <v>5.0966155178462325</v>
      </c>
      <c r="L90" s="12">
        <f t="shared" si="8"/>
        <v>0.31003108898579956</v>
      </c>
    </row>
    <row r="91" spans="7:12" ht="15" customHeight="1" x14ac:dyDescent="0.25">
      <c r="G91" s="10">
        <v>0.85</v>
      </c>
      <c r="H91" s="10">
        <v>0.149999999999999</v>
      </c>
      <c r="I91" s="14">
        <f t="shared" si="6"/>
        <v>1.5929851238148138</v>
      </c>
      <c r="J91" s="14">
        <f t="shared" si="7"/>
        <v>26.270781463380999</v>
      </c>
      <c r="K91" s="14">
        <f t="shared" si="5"/>
        <v>5.1255030449099337</v>
      </c>
      <c r="L91" s="12">
        <f t="shared" si="8"/>
        <v>0.31020534728947857</v>
      </c>
    </row>
    <row r="92" spans="7:12" ht="15" customHeight="1" x14ac:dyDescent="0.25">
      <c r="G92" s="10">
        <v>0.86</v>
      </c>
      <c r="H92" s="10">
        <v>0.13999999999999899</v>
      </c>
      <c r="I92" s="14">
        <f t="shared" si="6"/>
        <v>1.6028530658444435</v>
      </c>
      <c r="J92" s="14">
        <f t="shared" si="7"/>
        <v>26.566073190010979</v>
      </c>
      <c r="K92" s="14">
        <f t="shared" si="5"/>
        <v>5.1542286707140752</v>
      </c>
      <c r="L92" s="12">
        <f t="shared" si="8"/>
        <v>0.31038740172886026</v>
      </c>
    </row>
    <row r="93" spans="7:12" ht="15" customHeight="1" x14ac:dyDescent="0.25">
      <c r="G93" s="10">
        <v>0.87</v>
      </c>
      <c r="H93" s="10">
        <v>0.12999999999999901</v>
      </c>
      <c r="I93" s="14">
        <f t="shared" si="6"/>
        <v>1.612721007874073</v>
      </c>
      <c r="J93" s="14">
        <f t="shared" si="7"/>
        <v>26.861364916640959</v>
      </c>
      <c r="K93" s="14">
        <f t="shared" si="5"/>
        <v>5.1827950872710531</v>
      </c>
      <c r="L93" s="12">
        <f t="shared" si="8"/>
        <v>0.31057697841699938</v>
      </c>
    </row>
    <row r="94" spans="7:12" ht="15" customHeight="1" x14ac:dyDescent="0.25">
      <c r="G94" s="10">
        <v>0.88</v>
      </c>
      <c r="H94" s="10">
        <v>0.119999999999999</v>
      </c>
      <c r="I94" s="14">
        <f t="shared" si="6"/>
        <v>1.6225889499037027</v>
      </c>
      <c r="J94" s="14">
        <f t="shared" si="7"/>
        <v>27.156656643270935</v>
      </c>
      <c r="K94" s="14">
        <f t="shared" si="5"/>
        <v>5.2112049128076832</v>
      </c>
      <c r="L94" s="12">
        <f t="shared" si="8"/>
        <v>0.31077381488465233</v>
      </c>
    </row>
    <row r="95" spans="7:12" ht="15" customHeight="1" x14ac:dyDescent="0.25">
      <c r="G95" s="10">
        <v>0.89</v>
      </c>
      <c r="H95" s="10">
        <v>0.109999999999999</v>
      </c>
      <c r="I95" s="14">
        <f t="shared" si="6"/>
        <v>1.6324568919333322</v>
      </c>
      <c r="J95" s="14">
        <f t="shared" si="7"/>
        <v>27.451948369900915</v>
      </c>
      <c r="K95" s="14">
        <f t="shared" si="5"/>
        <v>5.2394606945658939</v>
      </c>
      <c r="L95" s="12">
        <f t="shared" si="8"/>
        <v>0.31097765950005968</v>
      </c>
    </row>
    <row r="96" spans="7:12" ht="15" customHeight="1" x14ac:dyDescent="0.25">
      <c r="G96" s="10">
        <v>0.9</v>
      </c>
      <c r="H96" s="10">
        <v>9.9999999999999006E-2</v>
      </c>
      <c r="I96" s="14">
        <f t="shared" si="6"/>
        <v>1.6423248339629621</v>
      </c>
      <c r="J96" s="14">
        <f t="shared" si="7"/>
        <v>27.747240096530895</v>
      </c>
      <c r="K96" s="14">
        <f t="shared" si="5"/>
        <v>5.2675649114681917</v>
      </c>
      <c r="L96" s="12">
        <f t="shared" si="8"/>
        <v>0.31118827092375562</v>
      </c>
    </row>
    <row r="97" spans="7:12" ht="15" customHeight="1" x14ac:dyDescent="0.25">
      <c r="G97" s="10">
        <v>0.91</v>
      </c>
      <c r="H97" s="10">
        <v>8.9999999999998997E-2</v>
      </c>
      <c r="I97" s="14">
        <f t="shared" si="6"/>
        <v>1.6521927759925916</v>
      </c>
      <c r="J97" s="14">
        <f t="shared" si="7"/>
        <v>28.042531823160875</v>
      </c>
      <c r="K97" s="14">
        <f t="shared" si="5"/>
        <v>5.2955199766558216</v>
      </c>
      <c r="L97" s="12">
        <f t="shared" si="8"/>
        <v>0.31140541759595081</v>
      </c>
    </row>
    <row r="98" spans="7:12" ht="15" customHeight="1" x14ac:dyDescent="0.25">
      <c r="G98" s="10">
        <v>0.92</v>
      </c>
      <c r="H98" s="10">
        <v>7.9999999999999002E-2</v>
      </c>
      <c r="I98" s="14">
        <f t="shared" si="6"/>
        <v>1.6620607180222211</v>
      </c>
      <c r="J98" s="14">
        <f t="shared" si="7"/>
        <v>28.337823549790855</v>
      </c>
      <c r="K98" s="14">
        <f t="shared" si="5"/>
        <v>5.323328239906953</v>
      </c>
      <c r="L98" s="12">
        <f t="shared" si="8"/>
        <v>0.31162887725423727</v>
      </c>
    </row>
    <row r="99" spans="7:12" ht="15" customHeight="1" x14ac:dyDescent="0.25">
      <c r="G99" s="10">
        <v>0.93</v>
      </c>
      <c r="H99" s="10">
        <v>6.9999999999998994E-2</v>
      </c>
      <c r="I99" s="14">
        <f t="shared" si="6"/>
        <v>1.671928660051851</v>
      </c>
      <c r="J99" s="14">
        <f t="shared" si="7"/>
        <v>28.633115276420835</v>
      </c>
      <c r="K99" s="14">
        <f t="shared" si="5"/>
        <v>5.3509919899417557</v>
      </c>
      <c r="L99" s="12">
        <f t="shared" si="8"/>
        <v>0.31185843647953515</v>
      </c>
    </row>
    <row r="100" spans="7:12" ht="15" customHeight="1" x14ac:dyDescent="0.25">
      <c r="G100" s="10">
        <v>0.94</v>
      </c>
      <c r="H100" s="10">
        <v>5.9999999999999103E-2</v>
      </c>
      <c r="I100" s="14">
        <f t="shared" si="6"/>
        <v>1.6817966020814803</v>
      </c>
      <c r="J100" s="14">
        <f t="shared" si="7"/>
        <v>28.928407003050811</v>
      </c>
      <c r="K100" s="14">
        <f t="shared" si="5"/>
        <v>5.3785134566207802</v>
      </c>
      <c r="L100" s="12">
        <f t="shared" si="8"/>
        <v>0.31209389026836409</v>
      </c>
    </row>
    <row r="101" spans="7:12" ht="15" customHeight="1" x14ac:dyDescent="0.25">
      <c r="G101" s="10">
        <v>0.95</v>
      </c>
      <c r="H101" s="10">
        <v>4.9999999999998997E-2</v>
      </c>
      <c r="I101" s="14">
        <f t="shared" si="6"/>
        <v>1.69166454411111</v>
      </c>
      <c r="J101" s="14">
        <f t="shared" si="7"/>
        <v>29.223698729680788</v>
      </c>
      <c r="K101" s="14">
        <f t="shared" si="5"/>
        <v>5.4058948130425906</v>
      </c>
      <c r="L101" s="12">
        <f t="shared" si="8"/>
        <v>0.31233504162967446</v>
      </c>
    </row>
    <row r="102" spans="7:12" ht="15" customHeight="1" x14ac:dyDescent="0.25">
      <c r="G102" s="10">
        <v>0.96</v>
      </c>
      <c r="H102" s="10">
        <v>3.9999999999999002E-2</v>
      </c>
      <c r="I102" s="14">
        <f t="shared" si="6"/>
        <v>1.7015324861407395</v>
      </c>
      <c r="J102" s="14">
        <f t="shared" si="7"/>
        <v>29.518990456310767</v>
      </c>
      <c r="K102" s="14">
        <f t="shared" ref="K102:K106" si="9">SQRT(J102)</f>
        <v>5.433138177546267</v>
      </c>
      <c r="L102" s="12">
        <f t="shared" si="8"/>
        <v>0.31258170120459999</v>
      </c>
    </row>
    <row r="103" spans="7:12" ht="15" customHeight="1" x14ac:dyDescent="0.25">
      <c r="G103" s="10">
        <v>0.97</v>
      </c>
      <c r="H103" s="10">
        <v>2.9999999999999E-2</v>
      </c>
      <c r="I103" s="14">
        <f t="shared" si="6"/>
        <v>1.7114004281703692</v>
      </c>
      <c r="J103" s="14">
        <f t="shared" si="7"/>
        <v>29.814282182940747</v>
      </c>
      <c r="K103" s="14">
        <f t="shared" si="9"/>
        <v>5.4602456156239665</v>
      </c>
      <c r="L103" s="12">
        <f t="shared" si="8"/>
        <v>0.31283368690762597</v>
      </c>
    </row>
    <row r="104" spans="7:12" ht="15" customHeight="1" x14ac:dyDescent="0.25">
      <c r="G104" s="10">
        <v>0.98</v>
      </c>
      <c r="H104" s="10">
        <v>1.9999999999999001E-2</v>
      </c>
      <c r="I104" s="14">
        <f t="shared" si="6"/>
        <v>1.7212683701999987</v>
      </c>
      <c r="J104" s="14">
        <f t="shared" si="7"/>
        <v>30.109573909570727</v>
      </c>
      <c r="K104" s="14">
        <f t="shared" si="9"/>
        <v>5.4872191417484624</v>
      </c>
      <c r="L104" s="12">
        <f t="shared" si="8"/>
        <v>0.31309082358777296</v>
      </c>
    </row>
    <row r="105" spans="7:12" ht="15" customHeight="1" x14ac:dyDescent="0.25">
      <c r="G105" s="10">
        <v>0.99</v>
      </c>
      <c r="H105" s="10">
        <v>9.9999999999990097E-3</v>
      </c>
      <c r="I105" s="14">
        <f t="shared" si="6"/>
        <v>1.7311363122296286</v>
      </c>
      <c r="J105" s="14">
        <f t="shared" si="7"/>
        <v>30.404865636200707</v>
      </c>
      <c r="K105" s="14">
        <f t="shared" si="9"/>
        <v>5.5140607211202077</v>
      </c>
      <c r="L105" s="12">
        <f t="shared" si="8"/>
        <v>0.31335294270850395</v>
      </c>
    </row>
    <row r="106" spans="7:12" ht="15" customHeight="1" x14ac:dyDescent="0.25">
      <c r="G106" s="10">
        <v>1</v>
      </c>
      <c r="H106" s="10">
        <v>0</v>
      </c>
      <c r="I106" s="14">
        <f t="shared" si="6"/>
        <v>1.741004254259259</v>
      </c>
      <c r="J106" s="14">
        <f t="shared" si="7"/>
        <v>30.700157362830687</v>
      </c>
      <c r="K106" s="14">
        <f t="shared" si="9"/>
        <v>5.5407722713382368</v>
      </c>
      <c r="L106" s="12">
        <f t="shared" si="8"/>
        <v>0.31361988204515551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StockA</vt:lpstr>
      <vt:lpstr>StockB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Divyanshu Singh</cp:lastModifiedBy>
  <dcterms:modified xsi:type="dcterms:W3CDTF">2022-06-16T18:01:36Z</dcterms:modified>
</cp:coreProperties>
</file>