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xjdong\Google Drive\Research\BSJ\dataFromAdrian\"/>
    </mc:Choice>
  </mc:AlternateContent>
  <bookViews>
    <workbookView xWindow="120" yWindow="120" windowWidth="19035" windowHeight="11760"/>
  </bookViews>
  <sheets>
    <sheet name="Repeat single ticket buyers det" sheetId="1" r:id="rId1"/>
    <sheet name="school list" sheetId="2" r:id="rId2"/>
  </sheets>
  <externalReferences>
    <externalReference r:id="rId3"/>
  </externalReferences>
  <calcPr calcId="152511" concurrentCalc="0"/>
</workbook>
</file>

<file path=xl/calcChain.xml><?xml version="1.0" encoding="utf-8"?>
<calcChain xmlns="http://schemas.openxmlformats.org/spreadsheetml/2006/main">
  <c r="E5" i="1" l="1"/>
  <c r="D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5" i="1"/>
</calcChain>
</file>

<file path=xl/sharedStrings.xml><?xml version="1.0" encoding="utf-8"?>
<sst xmlns="http://schemas.openxmlformats.org/spreadsheetml/2006/main" count="706" uniqueCount="21">
  <si>
    <t>customer_no</t>
  </si>
  <si>
    <t>Contribution_total_giving</t>
  </si>
  <si>
    <t>Customer_creation_date</t>
  </si>
  <si>
    <t>Customer_last_ticket_date</t>
  </si>
  <si>
    <t>School parents</t>
  </si>
  <si>
    <t>Date of most recent ticket purchase</t>
  </si>
  <si>
    <t>Address_street1</t>
  </si>
  <si>
    <t>Address_city</t>
  </si>
  <si>
    <t>New school parents</t>
  </si>
  <si>
    <t>2015 summer school parent</t>
  </si>
  <si>
    <t xml:space="preserve"> Past school parent</t>
  </si>
  <si>
    <t xml:space="preserve">
Parents associated with 2015 Summer Intensive program</t>
  </si>
  <si>
    <t xml:space="preserve">
Total contribution amount over life of constituent</t>
  </si>
  <si>
    <r>
      <rPr>
        <sz val="16"/>
        <color theme="1"/>
        <rFont val="Calibri"/>
        <family val="2"/>
        <scheme val="minor"/>
      </rPr>
      <t>Silicon Valley Ballet Intern Data Project</t>
    </r>
    <r>
      <rPr>
        <sz val="11"/>
        <color theme="1"/>
        <rFont val="Calibri"/>
        <family val="2"/>
        <scheme val="minor"/>
      </rPr>
      <t xml:space="preserve">
</t>
    </r>
    <r>
      <rPr>
        <sz val="12"/>
        <color theme="1"/>
        <rFont val="Calibri"/>
        <family val="2"/>
        <scheme val="minor"/>
      </rPr>
      <t>Repeat Single Ticket Buyers from June 2011 to May 2015</t>
    </r>
  </si>
  <si>
    <t>By Adrian Leetch   September 2015</t>
  </si>
  <si>
    <t>Note: Assume anyone created June 2009 was a previous customer</t>
  </si>
  <si>
    <t>Note: Parents of students in past seasons</t>
  </si>
  <si>
    <r>
      <rPr>
        <b/>
        <sz val="11"/>
        <color theme="1"/>
        <rFont val="Calibri"/>
        <family val="2"/>
        <scheme val="minor"/>
      </rPr>
      <t>*This data file includes mailing addresses and any other relevant details about each constituent.</t>
    </r>
    <r>
      <rPr>
        <sz val="11"/>
        <color theme="1"/>
        <rFont val="Calibri"/>
        <family val="2"/>
        <scheme val="minor"/>
      </rPr>
      <t xml:space="preserve">
This data was compiled for the Santa Clara University-Silicon Valley Ballet Internship project by Adrian Leetch in August 2015. 
The data consists of constituents that have bought single tickets (not subscription or group) to 2 or more unique shows and paid more than $40 per ticket 
The data includes purchases from June 2011 to May 2015 (Season 2011/2012 to season 2014/2015). 
Subscribers from season 2011/2012 to season 2014/2015 are filtered out; however, subscribers from any other season may still be included. 
All associations (board members, employees, etc.) have also been filtered out, but one of the constituents in this list was found to be a dancer and was comped all their tickets, so be careful for similar constituents.
Comp codes have been removed because of data inaccuracies. If purchase amount is 0, it can be assumed a comp code was applied.
Goldstar (Third party ticket vendor-Tracked under one constituent ID) purchases have been deleted due to limited customer data.
A number constituents have been removed because they were employed by the ballet, purchased group tickets for an organization/business, or were third party vendors that were misclassified as single ticket buyers.</t>
    </r>
  </si>
  <si>
    <t>Zillow House Value</t>
  </si>
  <si>
    <t>Date Last Sold</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</si>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</sst>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4" x14ac:knownFonts="1">
    <font>
      <sz val="11"/>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applyAlignment="1" applyProtection="1">
      <alignment horizontal="center"/>
      <protection locked="0"/>
    </xf>
    <xf numFmtId="0" fontId="0" fillId="0" borderId="0" xfId="0" applyProtection="1">
      <protection locked="0"/>
    </xf>
    <xf numFmtId="0" fontId="0" fillId="0" borderId="1" xfId="0" applyBorder="1"/>
    <xf numFmtId="0" fontId="0" fillId="0" borderId="0" xfId="0" applyNumberFormat="1"/>
    <xf numFmtId="0" fontId="0" fillId="0" borderId="0" xfId="0" applyAlignment="1">
      <alignment wrapText="1"/>
    </xf>
    <xf numFmtId="8" fontId="0" fillId="0" borderId="1" xfId="0" applyNumberFormat="1" applyBorder="1" applyAlignment="1" applyProtection="1">
      <alignment horizontal="center"/>
      <protection locked="0"/>
    </xf>
    <xf numFmtId="8" fontId="0" fillId="0" borderId="0" xfId="0" applyNumberFormat="1"/>
    <xf numFmtId="8" fontId="0" fillId="0" borderId="0" xfId="0" applyNumberFormat="1" applyProtection="1">
      <protection locked="0"/>
    </xf>
    <xf numFmtId="14" fontId="0" fillId="0" borderId="1" xfId="0" applyNumberFormat="1" applyBorder="1" applyAlignment="1" applyProtection="1">
      <alignment horizontal="center"/>
      <protection locked="0"/>
    </xf>
    <xf numFmtId="14" fontId="0" fillId="0" borderId="0" xfId="0" applyNumberFormat="1" applyProtection="1">
      <protection locked="0"/>
    </xf>
    <xf numFmtId="14" fontId="0" fillId="0" borderId="0" xfId="0" applyNumberFormat="1" applyAlignment="1" applyProtection="1">
      <alignment wrapText="1"/>
      <protection locked="0"/>
    </xf>
    <xf numFmtId="14" fontId="0" fillId="0" borderId="0" xfId="0" applyNumberFormat="1"/>
    <xf numFmtId="0" fontId="0" fillId="0" borderId="1" xfId="0" applyFill="1" applyBorder="1" applyAlignment="1" applyProtection="1">
      <alignment horizontal="center"/>
      <protection locked="0"/>
    </xf>
    <xf numFmtId="8" fontId="0" fillId="0" borderId="0" xfId="0" applyNumberFormat="1" applyAlignment="1">
      <alignment wrapText="1"/>
    </xf>
    <xf numFmtId="0" fontId="0" fillId="0" borderId="0" xfId="0" applyBorder="1" applyAlignment="1" applyProtection="1">
      <alignment wrapText="1"/>
      <protection locked="0"/>
    </xf>
    <xf numFmtId="0" fontId="0" fillId="0" borderId="0" xfId="0" applyBorder="1" applyAlignment="1" applyProtection="1">
      <alignment horizontal="center" wrapText="1"/>
      <protection locked="0"/>
    </xf>
    <xf numFmtId="0" fontId="0" fillId="0" borderId="0" xfId="0"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xjdong/Google%20Drive/Research/BSJ/SV%20Ballet_All%20Data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_Info"/>
      <sheetName val="Zillow_output"/>
      <sheetName val="Contributions Pivot"/>
      <sheetName val="Contributions"/>
      <sheetName val="RptSingTkt Pivot"/>
      <sheetName val="Reapeat single ticket buyers pu"/>
      <sheetName val="Consolidated Data"/>
      <sheetName val="Data Dictionary"/>
    </sheetNames>
    <sheetDataSet>
      <sheetData sheetId="0"/>
      <sheetData sheetId="1">
        <row r="1">
          <cell r="A1" t="str">
            <v>customer_no</v>
          </cell>
          <cell r="B1" t="str">
            <v>Address</v>
          </cell>
          <cell r="C1" t="str">
            <v>Amount of Bedrooms</v>
          </cell>
          <cell r="D1" t="str">
            <v>Amount of Bathrooms</v>
          </cell>
          <cell r="E1" t="str">
            <v>Lot Size</v>
          </cell>
          <cell r="F1" t="str">
            <v>Year Built</v>
          </cell>
          <cell r="G1" t="str">
            <v>Tax Assessment</v>
          </cell>
          <cell r="H1" t="str">
            <v>Date last sold at</v>
          </cell>
          <cell r="I1" t="str">
            <v>Price last sold at</v>
          </cell>
          <cell r="J1" t="str">
            <v>Total and current price of house</v>
          </cell>
        </row>
        <row r="2">
          <cell r="A2">
            <v>7</v>
          </cell>
          <cell r="B2" t="str">
            <v>1772 June Avenue</v>
          </cell>
          <cell r="C2">
            <v>3</v>
          </cell>
          <cell r="D2">
            <v>2</v>
          </cell>
          <cell r="E2">
            <v>5300</v>
          </cell>
          <cell r="F2">
            <v>1959</v>
          </cell>
          <cell r="G2">
            <v>55987</v>
          </cell>
          <cell r="H2" t="str">
            <v>N/A</v>
          </cell>
          <cell r="I2">
            <v>-1</v>
          </cell>
          <cell r="J2">
            <v>506351</v>
          </cell>
        </row>
        <row r="3">
          <cell r="A3">
            <v>970</v>
          </cell>
          <cell r="B3" t="str">
            <v>131 Felicidad</v>
          </cell>
          <cell r="C3">
            <v>3</v>
          </cell>
          <cell r="D3">
            <v>3.5</v>
          </cell>
          <cell r="E3">
            <v>332101</v>
          </cell>
          <cell r="F3">
            <v>1974</v>
          </cell>
          <cell r="G3">
            <v>457759</v>
          </cell>
          <cell r="H3" t="str">
            <v>N/A</v>
          </cell>
          <cell r="I3">
            <v>-1</v>
          </cell>
          <cell r="J3">
            <v>1756717</v>
          </cell>
        </row>
        <row r="4">
          <cell r="A4">
            <v>1448</v>
          </cell>
          <cell r="B4" t="str">
            <v>6637 Mt. Hope Drive.</v>
          </cell>
          <cell r="C4">
            <v>4</v>
          </cell>
          <cell r="D4">
            <v>2</v>
          </cell>
          <cell r="E4">
            <v>8040</v>
          </cell>
          <cell r="F4">
            <v>1967</v>
          </cell>
          <cell r="G4">
            <v>968452</v>
          </cell>
          <cell r="H4">
            <v>37937</v>
          </cell>
          <cell r="I4">
            <v>835000</v>
          </cell>
          <cell r="J4">
            <v>1495410</v>
          </cell>
        </row>
        <row r="5">
          <cell r="A5">
            <v>1781</v>
          </cell>
          <cell r="B5" t="str">
            <v>1762 lincoln avenue</v>
          </cell>
          <cell r="C5">
            <v>4</v>
          </cell>
          <cell r="D5">
            <v>3.5</v>
          </cell>
          <cell r="E5">
            <v>6000</v>
          </cell>
          <cell r="F5">
            <v>2007</v>
          </cell>
          <cell r="G5">
            <v>919857</v>
          </cell>
          <cell r="H5">
            <v>33641</v>
          </cell>
          <cell r="I5">
            <v>185000</v>
          </cell>
          <cell r="J5">
            <v>1943994</v>
          </cell>
        </row>
        <row r="6">
          <cell r="A6">
            <v>2050</v>
          </cell>
          <cell r="B6" t="str">
            <v>320 Oak Creek Blvd</v>
          </cell>
          <cell r="C6">
            <v>2</v>
          </cell>
          <cell r="D6">
            <v>2.5</v>
          </cell>
          <cell r="E6">
            <v>3964</v>
          </cell>
          <cell r="F6">
            <v>1991</v>
          </cell>
          <cell r="G6">
            <v>599015</v>
          </cell>
          <cell r="H6">
            <v>37480</v>
          </cell>
          <cell r="I6">
            <v>507000</v>
          </cell>
          <cell r="J6">
            <v>645468</v>
          </cell>
        </row>
        <row r="7">
          <cell r="A7">
            <v>2285</v>
          </cell>
          <cell r="B7" t="str">
            <v>189 Belwood Gateway</v>
          </cell>
          <cell r="C7">
            <v>6</v>
          </cell>
          <cell r="D7">
            <v>3</v>
          </cell>
          <cell r="E7">
            <v>10500</v>
          </cell>
          <cell r="F7">
            <v>1967</v>
          </cell>
          <cell r="G7">
            <v>117375</v>
          </cell>
          <cell r="H7" t="str">
            <v>N/A</v>
          </cell>
          <cell r="I7">
            <v>-1</v>
          </cell>
          <cell r="J7">
            <v>1682703</v>
          </cell>
        </row>
        <row r="8">
          <cell r="A8">
            <v>2396</v>
          </cell>
          <cell r="B8" t="str">
            <v>770 Chestnut Street</v>
          </cell>
          <cell r="C8">
            <v>-1</v>
          </cell>
          <cell r="D8">
            <v>-1</v>
          </cell>
          <cell r="E8">
            <v>57499</v>
          </cell>
          <cell r="F8">
            <v>-1</v>
          </cell>
          <cell r="G8">
            <v>19711</v>
          </cell>
          <cell r="H8">
            <v>37882</v>
          </cell>
          <cell r="I8">
            <v>17000</v>
          </cell>
          <cell r="J8">
            <v>-1</v>
          </cell>
        </row>
        <row r="9">
          <cell r="A9">
            <v>2536</v>
          </cell>
          <cell r="B9" t="str">
            <v>18677 McCoy Ave</v>
          </cell>
          <cell r="C9">
            <v>4</v>
          </cell>
          <cell r="D9">
            <v>3</v>
          </cell>
          <cell r="E9">
            <v>11040</v>
          </cell>
          <cell r="F9">
            <v>1952</v>
          </cell>
          <cell r="G9">
            <v>849912</v>
          </cell>
          <cell r="H9">
            <v>35727</v>
          </cell>
          <cell r="I9">
            <v>652500</v>
          </cell>
          <cell r="J9">
            <v>1941606</v>
          </cell>
        </row>
        <row r="10">
          <cell r="A10">
            <v>2668</v>
          </cell>
          <cell r="B10" t="str">
            <v>1132 HOLMES AVE</v>
          </cell>
          <cell r="C10">
            <v>3</v>
          </cell>
          <cell r="D10">
            <v>2</v>
          </cell>
          <cell r="E10">
            <v>8704</v>
          </cell>
          <cell r="F10">
            <v>1955</v>
          </cell>
          <cell r="G10">
            <v>729087</v>
          </cell>
          <cell r="H10">
            <v>37383</v>
          </cell>
          <cell r="I10">
            <v>605000</v>
          </cell>
          <cell r="J10">
            <v>1161229</v>
          </cell>
        </row>
        <row r="11">
          <cell r="A11">
            <v>2709</v>
          </cell>
          <cell r="B11" t="str">
            <v>30849 SUMMIT LANE</v>
          </cell>
          <cell r="C11">
            <v>5</v>
          </cell>
          <cell r="D11">
            <v>4.5</v>
          </cell>
          <cell r="E11">
            <v>43560</v>
          </cell>
          <cell r="F11">
            <v>1954</v>
          </cell>
          <cell r="G11">
            <v>428900</v>
          </cell>
          <cell r="H11">
            <v>28157</v>
          </cell>
          <cell r="I11">
            <v>97400</v>
          </cell>
          <cell r="J11">
            <v>507715</v>
          </cell>
        </row>
        <row r="12">
          <cell r="A12">
            <v>2723</v>
          </cell>
          <cell r="B12" t="str">
            <v>6266 Camino Verde Drive</v>
          </cell>
          <cell r="C12">
            <v>5</v>
          </cell>
          <cell r="D12">
            <v>2.5</v>
          </cell>
          <cell r="E12">
            <v>6000</v>
          </cell>
          <cell r="F12">
            <v>1970</v>
          </cell>
          <cell r="G12">
            <v>329976</v>
          </cell>
          <cell r="H12">
            <v>34333</v>
          </cell>
          <cell r="I12">
            <v>238500</v>
          </cell>
          <cell r="J12">
            <v>810963</v>
          </cell>
        </row>
        <row r="13">
          <cell r="A13">
            <v>2846</v>
          </cell>
          <cell r="B13" t="str">
            <v>6614 Tamoshanter Dr.</v>
          </cell>
          <cell r="C13">
            <v>4</v>
          </cell>
          <cell r="D13">
            <v>2.5</v>
          </cell>
          <cell r="E13">
            <v>8400</v>
          </cell>
          <cell r="F13">
            <v>1962</v>
          </cell>
          <cell r="G13">
            <v>101538</v>
          </cell>
          <cell r="H13" t="str">
            <v>N/A</v>
          </cell>
          <cell r="I13">
            <v>-1</v>
          </cell>
          <cell r="J13">
            <v>1405884</v>
          </cell>
        </row>
        <row r="14">
          <cell r="A14">
            <v>2936</v>
          </cell>
          <cell r="B14" t="str">
            <v>719 Ursla Street</v>
          </cell>
          <cell r="C14">
            <v>2</v>
          </cell>
          <cell r="D14">
            <v>2</v>
          </cell>
          <cell r="E14">
            <v>5875</v>
          </cell>
          <cell r="F14">
            <v>1988</v>
          </cell>
          <cell r="G14">
            <v>216598</v>
          </cell>
          <cell r="H14">
            <v>31896</v>
          </cell>
          <cell r="I14">
            <v>136000</v>
          </cell>
          <cell r="J14">
            <v>538920</v>
          </cell>
        </row>
        <row r="15">
          <cell r="A15">
            <v>2978</v>
          </cell>
          <cell r="B15" t="str">
            <v>745 Crestmoore Ct</v>
          </cell>
          <cell r="C15">
            <v>4</v>
          </cell>
          <cell r="D15">
            <v>2</v>
          </cell>
          <cell r="E15">
            <v>13200</v>
          </cell>
          <cell r="F15">
            <v>1962</v>
          </cell>
          <cell r="G15">
            <v>78359</v>
          </cell>
          <cell r="H15" t="str">
            <v>N/A</v>
          </cell>
          <cell r="I15">
            <v>-1</v>
          </cell>
          <cell r="J15">
            <v>1512513</v>
          </cell>
        </row>
        <row r="16">
          <cell r="A16">
            <v>3367</v>
          </cell>
          <cell r="B16" t="str">
            <v>3634 Kendra Way</v>
          </cell>
          <cell r="C16">
            <v>4</v>
          </cell>
          <cell r="D16">
            <v>3.5</v>
          </cell>
          <cell r="E16">
            <v>6000</v>
          </cell>
          <cell r="F16">
            <v>1960</v>
          </cell>
          <cell r="G16">
            <v>753403</v>
          </cell>
          <cell r="H16">
            <v>37341</v>
          </cell>
          <cell r="I16">
            <v>472500</v>
          </cell>
          <cell r="J16">
            <v>1299183</v>
          </cell>
        </row>
        <row r="17">
          <cell r="A17">
            <v>3493</v>
          </cell>
          <cell r="B17" t="str">
            <v>605 Phil Ct</v>
          </cell>
          <cell r="C17">
            <v>4</v>
          </cell>
          <cell r="D17">
            <v>2</v>
          </cell>
          <cell r="E17">
            <v>6403</v>
          </cell>
          <cell r="F17">
            <v>1961</v>
          </cell>
          <cell r="G17">
            <v>92120</v>
          </cell>
          <cell r="H17">
            <v>42073</v>
          </cell>
          <cell r="I17">
            <v>1525000</v>
          </cell>
          <cell r="J17">
            <v>1606315</v>
          </cell>
        </row>
        <row r="18">
          <cell r="A18">
            <v>3860</v>
          </cell>
          <cell r="B18" t="str">
            <v>852 Padova Drive</v>
          </cell>
          <cell r="C18">
            <v>5</v>
          </cell>
          <cell r="D18">
            <v>3</v>
          </cell>
          <cell r="E18">
            <v>5428</v>
          </cell>
          <cell r="F18">
            <v>2000</v>
          </cell>
          <cell r="G18">
            <v>622000</v>
          </cell>
          <cell r="H18">
            <v>37139</v>
          </cell>
          <cell r="I18">
            <v>580000</v>
          </cell>
          <cell r="J18">
            <v>697709</v>
          </cell>
        </row>
        <row r="19">
          <cell r="A19">
            <v>4041</v>
          </cell>
          <cell r="B19" t="str">
            <v>5143 Shady Ave.</v>
          </cell>
          <cell r="C19">
            <v>3</v>
          </cell>
          <cell r="D19">
            <v>2</v>
          </cell>
          <cell r="E19">
            <v>6600</v>
          </cell>
          <cell r="F19">
            <v>1959</v>
          </cell>
          <cell r="G19">
            <v>965000</v>
          </cell>
          <cell r="H19">
            <v>39287</v>
          </cell>
          <cell r="I19">
            <v>985000</v>
          </cell>
          <cell r="J19">
            <v>1443563</v>
          </cell>
        </row>
        <row r="20">
          <cell r="A20">
            <v>4343</v>
          </cell>
          <cell r="B20" t="str">
            <v>448 Madison Dr</v>
          </cell>
          <cell r="C20">
            <v>2</v>
          </cell>
          <cell r="D20">
            <v>1</v>
          </cell>
          <cell r="E20">
            <v>6000</v>
          </cell>
          <cell r="F20">
            <v>1968</v>
          </cell>
          <cell r="G20">
            <v>64036</v>
          </cell>
          <cell r="H20" t="str">
            <v>N/A</v>
          </cell>
          <cell r="I20">
            <v>-1</v>
          </cell>
          <cell r="J20">
            <v>780698</v>
          </cell>
        </row>
        <row r="21">
          <cell r="A21">
            <v>4603</v>
          </cell>
          <cell r="B21" t="str">
            <v>950 Lantana Dr</v>
          </cell>
          <cell r="C21">
            <v>4</v>
          </cell>
          <cell r="D21">
            <v>2</v>
          </cell>
          <cell r="E21">
            <v>6200</v>
          </cell>
          <cell r="F21">
            <v>1963</v>
          </cell>
          <cell r="G21">
            <v>210947</v>
          </cell>
          <cell r="H21" t="str">
            <v>N/A</v>
          </cell>
          <cell r="I21">
            <v>-1</v>
          </cell>
          <cell r="J21">
            <v>1342312</v>
          </cell>
        </row>
        <row r="22">
          <cell r="A22">
            <v>4653</v>
          </cell>
          <cell r="B22" t="str">
            <v>12275 Fredericksburg Dr</v>
          </cell>
          <cell r="C22">
            <v>4</v>
          </cell>
          <cell r="D22">
            <v>2.5</v>
          </cell>
          <cell r="E22">
            <v>12600</v>
          </cell>
          <cell r="F22">
            <v>1968</v>
          </cell>
          <cell r="G22">
            <v>907991</v>
          </cell>
          <cell r="H22" t="str">
            <v>N/A</v>
          </cell>
          <cell r="I22">
            <v>-1</v>
          </cell>
          <cell r="J22">
            <v>2156606</v>
          </cell>
        </row>
        <row r="23">
          <cell r="A23">
            <v>4708</v>
          </cell>
          <cell r="B23" t="str">
            <v>14825 La Rinconada Drive</v>
          </cell>
          <cell r="C23">
            <v>4</v>
          </cell>
          <cell r="D23">
            <v>4.5</v>
          </cell>
          <cell r="E23">
            <v>30000</v>
          </cell>
          <cell r="F23">
            <v>1995</v>
          </cell>
          <cell r="G23">
            <v>3241306</v>
          </cell>
          <cell r="H23">
            <v>39611</v>
          </cell>
          <cell r="I23">
            <v>3025000</v>
          </cell>
          <cell r="J23">
            <v>3766606</v>
          </cell>
        </row>
        <row r="24">
          <cell r="A24">
            <v>5181</v>
          </cell>
          <cell r="B24" t="str">
            <v>299 Casitas Bulevar</v>
          </cell>
          <cell r="C24">
            <v>3</v>
          </cell>
          <cell r="D24">
            <v>2.5</v>
          </cell>
          <cell r="E24">
            <v>2700</v>
          </cell>
          <cell r="F24">
            <v>1969</v>
          </cell>
          <cell r="G24">
            <v>831524</v>
          </cell>
          <cell r="H24">
            <v>37285</v>
          </cell>
          <cell r="I24">
            <v>690000</v>
          </cell>
          <cell r="J24">
            <v>1316630</v>
          </cell>
        </row>
        <row r="25">
          <cell r="A25">
            <v>5347</v>
          </cell>
          <cell r="B25" t="str">
            <v>1274 City View Place</v>
          </cell>
          <cell r="C25">
            <v>5</v>
          </cell>
          <cell r="D25">
            <v>5</v>
          </cell>
          <cell r="E25">
            <v>29185</v>
          </cell>
          <cell r="F25">
            <v>2003</v>
          </cell>
          <cell r="G25">
            <v>1038248</v>
          </cell>
          <cell r="H25">
            <v>40081</v>
          </cell>
          <cell r="I25">
            <v>986000</v>
          </cell>
          <cell r="J25">
            <v>1968299</v>
          </cell>
        </row>
        <row r="26">
          <cell r="A26">
            <v>6356</v>
          </cell>
          <cell r="B26" t="str">
            <v>45 Hobson St #1-a</v>
          </cell>
          <cell r="C26">
            <v>2</v>
          </cell>
          <cell r="D26">
            <v>1</v>
          </cell>
          <cell r="E26">
            <v>1224</v>
          </cell>
          <cell r="F26">
            <v>1986</v>
          </cell>
          <cell r="G26">
            <v>169195</v>
          </cell>
          <cell r="H26">
            <v>41457</v>
          </cell>
          <cell r="I26">
            <v>82100</v>
          </cell>
          <cell r="J26">
            <v>456250</v>
          </cell>
        </row>
        <row r="27">
          <cell r="A27">
            <v>7386</v>
          </cell>
          <cell r="B27" t="str">
            <v>12848 Jepsen Ct</v>
          </cell>
          <cell r="C27">
            <v>3</v>
          </cell>
          <cell r="D27">
            <v>3</v>
          </cell>
          <cell r="E27">
            <v>12500</v>
          </cell>
          <cell r="F27">
            <v>1972</v>
          </cell>
          <cell r="G27">
            <v>170523</v>
          </cell>
          <cell r="H27" t="str">
            <v>N/A</v>
          </cell>
          <cell r="I27">
            <v>-1</v>
          </cell>
          <cell r="J27">
            <v>2500452</v>
          </cell>
        </row>
        <row r="28">
          <cell r="A28">
            <v>7506</v>
          </cell>
          <cell r="B28" t="str">
            <v>5239 St Anne's Ct</v>
          </cell>
          <cell r="C28">
            <v>4</v>
          </cell>
          <cell r="D28">
            <v>3.5</v>
          </cell>
          <cell r="E28">
            <v>6098</v>
          </cell>
          <cell r="F28">
            <v>1993</v>
          </cell>
          <cell r="G28">
            <v>669681</v>
          </cell>
          <cell r="H28" t="str">
            <v>N/A</v>
          </cell>
          <cell r="I28">
            <v>-1</v>
          </cell>
          <cell r="J28">
            <v>1560148</v>
          </cell>
        </row>
        <row r="29">
          <cell r="A29">
            <v>7629</v>
          </cell>
          <cell r="B29" t="str">
            <v>2530 Yerba Hills Ct.</v>
          </cell>
          <cell r="C29">
            <v>2</v>
          </cell>
          <cell r="D29">
            <v>2</v>
          </cell>
          <cell r="E29">
            <v>435</v>
          </cell>
          <cell r="F29">
            <v>1988</v>
          </cell>
          <cell r="G29">
            <v>177553</v>
          </cell>
          <cell r="H29">
            <v>41869</v>
          </cell>
          <cell r="I29">
            <v>450000</v>
          </cell>
          <cell r="J29">
            <v>489505</v>
          </cell>
        </row>
        <row r="30">
          <cell r="A30">
            <v>9722</v>
          </cell>
          <cell r="B30" t="str">
            <v>6722 Corte Santa Maria</v>
          </cell>
          <cell r="C30">
            <v>4</v>
          </cell>
          <cell r="D30">
            <v>3</v>
          </cell>
          <cell r="E30">
            <v>9804</v>
          </cell>
          <cell r="F30">
            <v>1987</v>
          </cell>
          <cell r="G30">
            <v>367103</v>
          </cell>
          <cell r="H30" t="str">
            <v>N/A</v>
          </cell>
          <cell r="I30">
            <v>-1</v>
          </cell>
          <cell r="J30">
            <v>1051097</v>
          </cell>
        </row>
        <row r="31">
          <cell r="A31">
            <v>9755</v>
          </cell>
          <cell r="B31" t="str">
            <v>17468 Via La Jolla</v>
          </cell>
          <cell r="C31">
            <v>3</v>
          </cell>
          <cell r="D31">
            <v>1</v>
          </cell>
          <cell r="E31">
            <v>5408</v>
          </cell>
          <cell r="F31">
            <v>1952</v>
          </cell>
          <cell r="G31">
            <v>68433</v>
          </cell>
          <cell r="H31" t="str">
            <v>N/A</v>
          </cell>
          <cell r="I31">
            <v>-1</v>
          </cell>
          <cell r="J31">
            <v>460142</v>
          </cell>
        </row>
        <row r="32">
          <cell r="A32">
            <v>10526</v>
          </cell>
          <cell r="B32" t="str">
            <v>15558 Linda Avenue</v>
          </cell>
          <cell r="C32">
            <v>4</v>
          </cell>
          <cell r="D32">
            <v>2</v>
          </cell>
          <cell r="E32">
            <v>8120</v>
          </cell>
          <cell r="F32">
            <v>1948</v>
          </cell>
          <cell r="G32">
            <v>96582</v>
          </cell>
          <cell r="H32" t="str">
            <v>N/A</v>
          </cell>
          <cell r="I32">
            <v>-1</v>
          </cell>
          <cell r="J32">
            <v>1606645</v>
          </cell>
        </row>
        <row r="33">
          <cell r="A33">
            <v>10813</v>
          </cell>
          <cell r="B33" t="str">
            <v>7561 Kentwood Ct</v>
          </cell>
          <cell r="C33">
            <v>3</v>
          </cell>
          <cell r="D33">
            <v>2.5</v>
          </cell>
          <cell r="E33">
            <v>8250</v>
          </cell>
          <cell r="F33">
            <v>1966</v>
          </cell>
          <cell r="G33">
            <v>324750</v>
          </cell>
          <cell r="H33">
            <v>35538</v>
          </cell>
          <cell r="I33">
            <v>241500</v>
          </cell>
          <cell r="J33">
            <v>599490</v>
          </cell>
        </row>
        <row r="34">
          <cell r="A34">
            <v>10915</v>
          </cell>
          <cell r="B34" t="str">
            <v>97 East St. James, #33</v>
          </cell>
          <cell r="C34">
            <v>1</v>
          </cell>
          <cell r="D34">
            <v>1</v>
          </cell>
          <cell r="E34">
            <v>435</v>
          </cell>
          <cell r="F34">
            <v>1986</v>
          </cell>
          <cell r="G34">
            <v>205870</v>
          </cell>
          <cell r="H34">
            <v>32602</v>
          </cell>
          <cell r="I34">
            <v>134500</v>
          </cell>
          <cell r="J34">
            <v>462999</v>
          </cell>
        </row>
        <row r="35">
          <cell r="A35">
            <v>11437</v>
          </cell>
          <cell r="B35" t="str">
            <v>2630 Media Way</v>
          </cell>
          <cell r="C35">
            <v>3</v>
          </cell>
          <cell r="D35">
            <v>2.5</v>
          </cell>
          <cell r="E35">
            <v>6195</v>
          </cell>
          <cell r="F35">
            <v>1961</v>
          </cell>
          <cell r="G35">
            <v>84012</v>
          </cell>
          <cell r="H35" t="str">
            <v>N/A</v>
          </cell>
          <cell r="I35">
            <v>-1</v>
          </cell>
          <cell r="J35">
            <v>1099906</v>
          </cell>
        </row>
        <row r="36">
          <cell r="A36">
            <v>11532</v>
          </cell>
          <cell r="B36" t="str">
            <v>1498 Tartarian Way</v>
          </cell>
          <cell r="C36">
            <v>4</v>
          </cell>
          <cell r="D36">
            <v>2</v>
          </cell>
          <cell r="E36">
            <v>6138</v>
          </cell>
          <cell r="F36">
            <v>1964</v>
          </cell>
          <cell r="G36">
            <v>82698</v>
          </cell>
          <cell r="H36" t="str">
            <v>N/A</v>
          </cell>
          <cell r="I36">
            <v>-1</v>
          </cell>
          <cell r="J36">
            <v>1566878</v>
          </cell>
        </row>
        <row r="37">
          <cell r="A37">
            <v>12029</v>
          </cell>
          <cell r="B37" t="str">
            <v>1235 Manchester Dr</v>
          </cell>
          <cell r="C37">
            <v>-1</v>
          </cell>
          <cell r="D37">
            <v>-1</v>
          </cell>
          <cell r="E37">
            <v>7150</v>
          </cell>
          <cell r="F37">
            <v>1960</v>
          </cell>
          <cell r="G37">
            <v>97960</v>
          </cell>
          <cell r="H37" t="str">
            <v>N/A</v>
          </cell>
          <cell r="I37">
            <v>-1</v>
          </cell>
          <cell r="J37">
            <v>1016218</v>
          </cell>
        </row>
        <row r="38">
          <cell r="A38">
            <v>12333</v>
          </cell>
          <cell r="B38" t="str">
            <v>27320 Julietta Ln</v>
          </cell>
          <cell r="C38">
            <v>3</v>
          </cell>
          <cell r="D38">
            <v>3</v>
          </cell>
          <cell r="E38">
            <v>48787</v>
          </cell>
          <cell r="F38">
            <v>1978</v>
          </cell>
          <cell r="G38">
            <v>2003714</v>
          </cell>
          <cell r="H38" t="str">
            <v>N/A</v>
          </cell>
          <cell r="I38">
            <v>-1</v>
          </cell>
          <cell r="J38">
            <v>3925810</v>
          </cell>
        </row>
        <row r="39">
          <cell r="A39">
            <v>13025</v>
          </cell>
          <cell r="B39" t="str">
            <v>2553 Emerson Street</v>
          </cell>
          <cell r="C39">
            <v>3</v>
          </cell>
          <cell r="D39">
            <v>2</v>
          </cell>
          <cell r="E39">
            <v>6699</v>
          </cell>
          <cell r="F39">
            <v>1947</v>
          </cell>
          <cell r="G39">
            <v>1685838</v>
          </cell>
          <cell r="H39">
            <v>40309</v>
          </cell>
          <cell r="I39">
            <v>1601000</v>
          </cell>
          <cell r="J39">
            <v>2460699</v>
          </cell>
        </row>
        <row r="40">
          <cell r="A40">
            <v>14136</v>
          </cell>
          <cell r="B40" t="str">
            <v>5703 ROTTERDAM LANE</v>
          </cell>
          <cell r="C40">
            <v>4</v>
          </cell>
          <cell r="D40">
            <v>2</v>
          </cell>
          <cell r="E40">
            <v>6000</v>
          </cell>
          <cell r="F40">
            <v>1960</v>
          </cell>
          <cell r="G40">
            <v>88726</v>
          </cell>
          <cell r="H40">
            <v>39682</v>
          </cell>
          <cell r="I40">
            <v>780000</v>
          </cell>
          <cell r="J40">
            <v>924998</v>
          </cell>
        </row>
        <row r="41">
          <cell r="A41">
            <v>14366</v>
          </cell>
          <cell r="B41" t="str">
            <v>4585 Grimsby Dr.</v>
          </cell>
          <cell r="C41">
            <v>3</v>
          </cell>
          <cell r="D41">
            <v>2</v>
          </cell>
          <cell r="E41">
            <v>6213</v>
          </cell>
          <cell r="F41">
            <v>1959</v>
          </cell>
          <cell r="G41">
            <v>362036</v>
          </cell>
          <cell r="H41">
            <v>34117</v>
          </cell>
          <cell r="I41">
            <v>256000</v>
          </cell>
          <cell r="J41">
            <v>1218125</v>
          </cell>
        </row>
        <row r="42">
          <cell r="A42">
            <v>14587</v>
          </cell>
          <cell r="B42" t="str">
            <v>185 Echo Lane</v>
          </cell>
          <cell r="C42">
            <v>4</v>
          </cell>
          <cell r="D42">
            <v>3.5</v>
          </cell>
          <cell r="E42">
            <v>17999</v>
          </cell>
          <cell r="F42">
            <v>1958</v>
          </cell>
          <cell r="G42">
            <v>1983966</v>
          </cell>
          <cell r="H42">
            <v>41333</v>
          </cell>
          <cell r="I42">
            <v>1975000</v>
          </cell>
          <cell r="J42">
            <v>2908331</v>
          </cell>
        </row>
        <row r="43">
          <cell r="A43">
            <v>14591</v>
          </cell>
          <cell r="B43" t="str">
            <v>2772 Lexford Avenue</v>
          </cell>
          <cell r="C43">
            <v>3</v>
          </cell>
          <cell r="D43">
            <v>2</v>
          </cell>
          <cell r="E43">
            <v>6615</v>
          </cell>
          <cell r="F43">
            <v>1956</v>
          </cell>
          <cell r="G43">
            <v>675000</v>
          </cell>
          <cell r="H43">
            <v>41550</v>
          </cell>
          <cell r="I43">
            <v>675000</v>
          </cell>
          <cell r="J43">
            <v>838086</v>
          </cell>
        </row>
        <row r="44">
          <cell r="A44">
            <v>14600</v>
          </cell>
          <cell r="B44" t="str">
            <v>11311 Enchanto Vista Drive</v>
          </cell>
          <cell r="C44">
            <v>3</v>
          </cell>
          <cell r="D44">
            <v>2</v>
          </cell>
          <cell r="E44">
            <v>20595</v>
          </cell>
          <cell r="F44">
            <v>1954</v>
          </cell>
          <cell r="G44">
            <v>833900</v>
          </cell>
          <cell r="H44">
            <v>36882</v>
          </cell>
          <cell r="I44">
            <v>750000</v>
          </cell>
          <cell r="J44">
            <v>682915</v>
          </cell>
        </row>
        <row r="45">
          <cell r="A45">
            <v>14713</v>
          </cell>
          <cell r="B45" t="str">
            <v>14652 Excaliber Ct</v>
          </cell>
          <cell r="C45">
            <v>2</v>
          </cell>
          <cell r="D45">
            <v>2</v>
          </cell>
          <cell r="E45">
            <v>34848</v>
          </cell>
          <cell r="F45">
            <v>1997</v>
          </cell>
          <cell r="G45">
            <v>216356</v>
          </cell>
          <cell r="H45">
            <v>35510</v>
          </cell>
          <cell r="I45">
            <v>196500</v>
          </cell>
          <cell r="J45">
            <v>719545</v>
          </cell>
        </row>
        <row r="46">
          <cell r="A46">
            <v>15262</v>
          </cell>
          <cell r="B46" t="str">
            <v>21420 Bear Creek Rd</v>
          </cell>
          <cell r="C46">
            <v>5</v>
          </cell>
          <cell r="D46">
            <v>2</v>
          </cell>
          <cell r="E46">
            <v>41208</v>
          </cell>
          <cell r="F46">
            <v>1970</v>
          </cell>
          <cell r="G46">
            <v>155868</v>
          </cell>
          <cell r="H46" t="str">
            <v>N/A</v>
          </cell>
          <cell r="I46">
            <v>-1</v>
          </cell>
          <cell r="J46">
            <v>1318112</v>
          </cell>
        </row>
        <row r="47">
          <cell r="A47">
            <v>15919</v>
          </cell>
          <cell r="B47" t="str">
            <v>2762 Forbes Ave.</v>
          </cell>
          <cell r="C47">
            <v>3</v>
          </cell>
          <cell r="D47">
            <v>2</v>
          </cell>
          <cell r="E47">
            <v>5400</v>
          </cell>
          <cell r="F47">
            <v>1955</v>
          </cell>
          <cell r="G47">
            <v>54415</v>
          </cell>
          <cell r="H47" t="str">
            <v>N/A</v>
          </cell>
          <cell r="I47">
            <v>-1</v>
          </cell>
          <cell r="J47">
            <v>988396</v>
          </cell>
        </row>
        <row r="48">
          <cell r="A48">
            <v>16089</v>
          </cell>
          <cell r="B48" t="str">
            <v>15180 Yvonne Drive</v>
          </cell>
          <cell r="C48">
            <v>4</v>
          </cell>
          <cell r="D48">
            <v>2</v>
          </cell>
          <cell r="E48">
            <v>60113</v>
          </cell>
          <cell r="F48">
            <v>1975</v>
          </cell>
          <cell r="G48">
            <v>569905</v>
          </cell>
          <cell r="H48">
            <v>33877</v>
          </cell>
          <cell r="I48">
            <v>395000</v>
          </cell>
          <cell r="J48">
            <v>1006827</v>
          </cell>
        </row>
        <row r="49">
          <cell r="A49">
            <v>16568</v>
          </cell>
          <cell r="B49" t="str">
            <v>2331 Aram Ave</v>
          </cell>
          <cell r="C49">
            <v>3</v>
          </cell>
          <cell r="D49">
            <v>1.5</v>
          </cell>
          <cell r="E49">
            <v>5922</v>
          </cell>
          <cell r="F49">
            <v>1957</v>
          </cell>
          <cell r="G49">
            <v>413745</v>
          </cell>
          <cell r="H49">
            <v>36412</v>
          </cell>
          <cell r="I49">
            <v>330000</v>
          </cell>
          <cell r="J49">
            <v>843098</v>
          </cell>
        </row>
        <row r="50">
          <cell r="A50">
            <v>17568</v>
          </cell>
          <cell r="B50" t="str">
            <v>7269 Via Vico</v>
          </cell>
          <cell r="C50">
            <v>3</v>
          </cell>
          <cell r="D50">
            <v>2</v>
          </cell>
          <cell r="E50">
            <v>1762</v>
          </cell>
          <cell r="F50">
            <v>1980</v>
          </cell>
          <cell r="G50">
            <v>351356</v>
          </cell>
          <cell r="H50">
            <v>36159</v>
          </cell>
          <cell r="I50">
            <v>275000</v>
          </cell>
          <cell r="J50">
            <v>921607</v>
          </cell>
        </row>
        <row r="51">
          <cell r="A51">
            <v>17613</v>
          </cell>
          <cell r="B51" t="str">
            <v>140 Palomino Way</v>
          </cell>
          <cell r="C51">
            <v>5</v>
          </cell>
          <cell r="D51">
            <v>2.5</v>
          </cell>
          <cell r="E51">
            <v>25700</v>
          </cell>
          <cell r="F51">
            <v>2004</v>
          </cell>
          <cell r="G51">
            <v>1581840</v>
          </cell>
          <cell r="H51">
            <v>38156</v>
          </cell>
          <cell r="I51">
            <v>1370000</v>
          </cell>
          <cell r="J51">
            <v>1770604</v>
          </cell>
        </row>
        <row r="52">
          <cell r="A52">
            <v>17633</v>
          </cell>
          <cell r="B52" t="str">
            <v>16513 Bonnie Lane</v>
          </cell>
          <cell r="C52">
            <v>4</v>
          </cell>
          <cell r="D52">
            <v>2.5</v>
          </cell>
          <cell r="E52">
            <v>8532</v>
          </cell>
          <cell r="F52">
            <v>1967</v>
          </cell>
          <cell r="G52">
            <v>99093</v>
          </cell>
          <cell r="H52" t="str">
            <v>N/A</v>
          </cell>
          <cell r="I52">
            <v>-1</v>
          </cell>
          <cell r="J52">
            <v>1672290</v>
          </cell>
        </row>
        <row r="53">
          <cell r="A53">
            <v>17878</v>
          </cell>
          <cell r="B53" t="str">
            <v>20090 Mendelsohn Ln</v>
          </cell>
          <cell r="C53">
            <v>3</v>
          </cell>
          <cell r="D53">
            <v>2.5</v>
          </cell>
          <cell r="E53">
            <v>22152</v>
          </cell>
          <cell r="F53">
            <v>1952</v>
          </cell>
          <cell r="G53">
            <v>184057</v>
          </cell>
          <cell r="H53" t="str">
            <v>N/A</v>
          </cell>
          <cell r="I53">
            <v>-1</v>
          </cell>
          <cell r="J53">
            <v>3296653</v>
          </cell>
        </row>
        <row r="54">
          <cell r="A54">
            <v>18233</v>
          </cell>
          <cell r="B54" t="str">
            <v>1146 Sherwood Ave</v>
          </cell>
          <cell r="C54">
            <v>2</v>
          </cell>
          <cell r="D54">
            <v>1</v>
          </cell>
          <cell r="E54">
            <v>5880</v>
          </cell>
          <cell r="F54">
            <v>1925</v>
          </cell>
          <cell r="G54">
            <v>209563</v>
          </cell>
          <cell r="H54" t="str">
            <v>N/A</v>
          </cell>
          <cell r="I54">
            <v>-1</v>
          </cell>
          <cell r="J54">
            <v>899459</v>
          </cell>
        </row>
        <row r="55">
          <cell r="A55">
            <v>19256</v>
          </cell>
          <cell r="B55" t="str">
            <v>1883 Agnew Rd. #312</v>
          </cell>
          <cell r="C55">
            <v>2</v>
          </cell>
          <cell r="D55">
            <v>2</v>
          </cell>
          <cell r="E55">
            <v>-1</v>
          </cell>
          <cell r="F55">
            <v>2006</v>
          </cell>
          <cell r="G55">
            <v>554554</v>
          </cell>
          <cell r="H55">
            <v>39269</v>
          </cell>
          <cell r="I55">
            <v>518000</v>
          </cell>
          <cell r="J55">
            <v>689125</v>
          </cell>
        </row>
        <row r="56">
          <cell r="A56">
            <v>19322</v>
          </cell>
          <cell r="B56" t="str">
            <v>55 Kootenai Dr.</v>
          </cell>
          <cell r="C56">
            <v>4</v>
          </cell>
          <cell r="D56">
            <v>2.5</v>
          </cell>
          <cell r="E56">
            <v>11870</v>
          </cell>
          <cell r="F56">
            <v>1978</v>
          </cell>
          <cell r="G56">
            <v>1136981</v>
          </cell>
          <cell r="H56">
            <v>36831</v>
          </cell>
          <cell r="I56">
            <v>925000</v>
          </cell>
          <cell r="J56">
            <v>1704511</v>
          </cell>
        </row>
        <row r="57">
          <cell r="A57">
            <v>20043</v>
          </cell>
          <cell r="B57" t="str">
            <v>905 El Rio Dr</v>
          </cell>
          <cell r="C57">
            <v>3</v>
          </cell>
          <cell r="D57">
            <v>2</v>
          </cell>
          <cell r="E57">
            <v>8466</v>
          </cell>
          <cell r="F57">
            <v>1948</v>
          </cell>
          <cell r="G57">
            <v>876000</v>
          </cell>
          <cell r="H57">
            <v>38478</v>
          </cell>
          <cell r="I57">
            <v>855000</v>
          </cell>
          <cell r="J57">
            <v>1040838</v>
          </cell>
        </row>
        <row r="58">
          <cell r="A58">
            <v>20542</v>
          </cell>
          <cell r="B58" t="str">
            <v>3774 Wood Bark Ct</v>
          </cell>
          <cell r="C58">
            <v>4</v>
          </cell>
          <cell r="D58">
            <v>2</v>
          </cell>
          <cell r="E58">
            <v>6229</v>
          </cell>
          <cell r="F58">
            <v>1973</v>
          </cell>
          <cell r="G58">
            <v>835057</v>
          </cell>
          <cell r="H58">
            <v>42249</v>
          </cell>
          <cell r="I58">
            <v>981000</v>
          </cell>
          <cell r="J58">
            <v>1019792</v>
          </cell>
        </row>
        <row r="59">
          <cell r="A59">
            <v>21537</v>
          </cell>
          <cell r="B59" t="str">
            <v>40 North First Street</v>
          </cell>
          <cell r="C59">
            <v>-1</v>
          </cell>
          <cell r="D59">
            <v>-1</v>
          </cell>
          <cell r="E59">
            <v>-1</v>
          </cell>
          <cell r="F59">
            <v>-1</v>
          </cell>
          <cell r="G59">
            <v>56483</v>
          </cell>
          <cell r="H59" t="str">
            <v>N/A</v>
          </cell>
          <cell r="I59">
            <v>-1</v>
          </cell>
          <cell r="J59">
            <v>253972</v>
          </cell>
        </row>
        <row r="60">
          <cell r="A60">
            <v>21854</v>
          </cell>
          <cell r="B60" t="str">
            <v>3755 Redwood Cir</v>
          </cell>
          <cell r="C60">
            <v>3</v>
          </cell>
          <cell r="D60">
            <v>2</v>
          </cell>
          <cell r="E60">
            <v>5952</v>
          </cell>
          <cell r="F60">
            <v>1952</v>
          </cell>
          <cell r="G60">
            <v>244078</v>
          </cell>
          <cell r="H60">
            <v>28803</v>
          </cell>
          <cell r="I60">
            <v>112000</v>
          </cell>
          <cell r="J60">
            <v>2351655</v>
          </cell>
        </row>
        <row r="61">
          <cell r="A61">
            <v>21963</v>
          </cell>
          <cell r="B61" t="str">
            <v>3325 Sagewood Lane</v>
          </cell>
          <cell r="C61">
            <v>4</v>
          </cell>
          <cell r="D61">
            <v>2.5</v>
          </cell>
          <cell r="E61">
            <v>6380</v>
          </cell>
          <cell r="F61">
            <v>1967</v>
          </cell>
          <cell r="G61">
            <v>636000</v>
          </cell>
          <cell r="H61">
            <v>39003</v>
          </cell>
          <cell r="I61">
            <v>750000</v>
          </cell>
          <cell r="J61">
            <v>803418</v>
          </cell>
        </row>
        <row r="62">
          <cell r="A62">
            <v>22535</v>
          </cell>
          <cell r="B62" t="str">
            <v>152 Teralba Court</v>
          </cell>
          <cell r="C62">
            <v>4</v>
          </cell>
          <cell r="D62">
            <v>2.5</v>
          </cell>
          <cell r="E62">
            <v>6050</v>
          </cell>
          <cell r="F62">
            <v>1972</v>
          </cell>
          <cell r="G62">
            <v>687000</v>
          </cell>
          <cell r="H62">
            <v>38428</v>
          </cell>
          <cell r="I62">
            <v>700000</v>
          </cell>
          <cell r="J62">
            <v>835248</v>
          </cell>
        </row>
        <row r="63">
          <cell r="A63">
            <v>22879</v>
          </cell>
          <cell r="B63" t="str">
            <v>5537 Blossom Dale Dr</v>
          </cell>
          <cell r="C63">
            <v>3</v>
          </cell>
          <cell r="D63">
            <v>2</v>
          </cell>
          <cell r="E63">
            <v>6825</v>
          </cell>
          <cell r="F63">
            <v>1960</v>
          </cell>
          <cell r="G63">
            <v>85707</v>
          </cell>
          <cell r="H63" t="str">
            <v>N/A</v>
          </cell>
          <cell r="I63">
            <v>-1</v>
          </cell>
          <cell r="J63">
            <v>1365342</v>
          </cell>
        </row>
        <row r="64">
          <cell r="A64">
            <v>23028</v>
          </cell>
          <cell r="B64" t="str">
            <v>21957 Oakleaf Ct</v>
          </cell>
          <cell r="C64">
            <v>4</v>
          </cell>
          <cell r="D64">
            <v>3</v>
          </cell>
          <cell r="E64">
            <v>13650</v>
          </cell>
          <cell r="F64">
            <v>1983</v>
          </cell>
          <cell r="G64">
            <v>1101418</v>
          </cell>
          <cell r="H64">
            <v>35606</v>
          </cell>
          <cell r="I64">
            <v>829000</v>
          </cell>
          <cell r="J64">
            <v>2385585</v>
          </cell>
        </row>
        <row r="65">
          <cell r="A65">
            <v>23050</v>
          </cell>
          <cell r="B65" t="str">
            <v>1021 Ellis Ave</v>
          </cell>
          <cell r="C65">
            <v>3</v>
          </cell>
          <cell r="D65">
            <v>2</v>
          </cell>
          <cell r="E65">
            <v>240451200</v>
          </cell>
          <cell r="F65">
            <v>1947</v>
          </cell>
          <cell r="G65">
            <v>335394</v>
          </cell>
          <cell r="H65">
            <v>40350</v>
          </cell>
          <cell r="I65">
            <v>738500</v>
          </cell>
          <cell r="J65">
            <v>-1</v>
          </cell>
        </row>
        <row r="66">
          <cell r="A66">
            <v>23058</v>
          </cell>
          <cell r="B66" t="str">
            <v>156 Warren Ave</v>
          </cell>
          <cell r="C66">
            <v>1</v>
          </cell>
          <cell r="D66">
            <v>1</v>
          </cell>
          <cell r="E66">
            <v>1307</v>
          </cell>
          <cell r="F66">
            <v>1989</v>
          </cell>
          <cell r="G66">
            <v>75017</v>
          </cell>
          <cell r="H66" t="str">
            <v>N/A</v>
          </cell>
          <cell r="I66">
            <v>-1</v>
          </cell>
          <cell r="J66">
            <v>681097</v>
          </cell>
        </row>
        <row r="67">
          <cell r="A67">
            <v>23574</v>
          </cell>
          <cell r="B67" t="str">
            <v>6057 Foothill Glen Ct.</v>
          </cell>
          <cell r="C67">
            <v>4</v>
          </cell>
          <cell r="D67">
            <v>2.5</v>
          </cell>
          <cell r="E67">
            <v>9350</v>
          </cell>
          <cell r="F67">
            <v>1970</v>
          </cell>
          <cell r="G67">
            <v>127362</v>
          </cell>
          <cell r="H67" t="str">
            <v>N/A</v>
          </cell>
          <cell r="I67">
            <v>-1</v>
          </cell>
          <cell r="J67">
            <v>885536</v>
          </cell>
        </row>
        <row r="68">
          <cell r="A68">
            <v>24066</v>
          </cell>
          <cell r="B68" t="str">
            <v>20189 VIA SANTA TERESA</v>
          </cell>
          <cell r="C68">
            <v>3</v>
          </cell>
          <cell r="D68">
            <v>3</v>
          </cell>
          <cell r="E68">
            <v>104108</v>
          </cell>
          <cell r="F68">
            <v>1963</v>
          </cell>
          <cell r="G68">
            <v>159862</v>
          </cell>
          <cell r="H68">
            <v>42153</v>
          </cell>
          <cell r="I68">
            <v>1700000</v>
          </cell>
          <cell r="J68">
            <v>2067057</v>
          </cell>
        </row>
        <row r="69">
          <cell r="A69">
            <v>25379</v>
          </cell>
          <cell r="B69" t="str">
            <v>6214 Calle Bonita</v>
          </cell>
          <cell r="C69">
            <v>4</v>
          </cell>
          <cell r="D69">
            <v>2.5</v>
          </cell>
          <cell r="E69">
            <v>8025</v>
          </cell>
          <cell r="F69">
            <v>1972</v>
          </cell>
          <cell r="G69">
            <v>855954</v>
          </cell>
          <cell r="H69">
            <v>40548</v>
          </cell>
          <cell r="I69">
            <v>819000</v>
          </cell>
          <cell r="J69">
            <v>1234160</v>
          </cell>
        </row>
        <row r="70">
          <cell r="A70">
            <v>25443</v>
          </cell>
          <cell r="B70" t="str">
            <v>5417 Diana Common</v>
          </cell>
          <cell r="C70">
            <v>3</v>
          </cell>
          <cell r="D70">
            <v>2.5</v>
          </cell>
          <cell r="E70">
            <v>6455</v>
          </cell>
          <cell r="F70">
            <v>1989</v>
          </cell>
          <cell r="G70">
            <v>659488</v>
          </cell>
          <cell r="H70">
            <v>38226</v>
          </cell>
          <cell r="I70">
            <v>580000</v>
          </cell>
          <cell r="J70">
            <v>930385</v>
          </cell>
        </row>
        <row r="71">
          <cell r="A71">
            <v>25492</v>
          </cell>
          <cell r="B71" t="str">
            <v>577 Amboy Dr</v>
          </cell>
          <cell r="C71">
            <v>5</v>
          </cell>
          <cell r="D71">
            <v>2.5</v>
          </cell>
          <cell r="E71">
            <v>6000</v>
          </cell>
          <cell r="F71">
            <v>1975</v>
          </cell>
          <cell r="G71">
            <v>447530</v>
          </cell>
          <cell r="H71" t="str">
            <v>N/A</v>
          </cell>
          <cell r="I71">
            <v>-1</v>
          </cell>
          <cell r="J71">
            <v>851238</v>
          </cell>
        </row>
        <row r="72">
          <cell r="A72">
            <v>28078</v>
          </cell>
          <cell r="B72" t="str">
            <v>515 East Central Aveune</v>
          </cell>
          <cell r="C72">
            <v>4</v>
          </cell>
          <cell r="D72">
            <v>2.5</v>
          </cell>
          <cell r="E72">
            <v>6107</v>
          </cell>
          <cell r="F72">
            <v>1999</v>
          </cell>
          <cell r="G72">
            <v>708000</v>
          </cell>
          <cell r="H72">
            <v>38524</v>
          </cell>
          <cell r="I72">
            <v>875000</v>
          </cell>
          <cell r="J72">
            <v>749183</v>
          </cell>
        </row>
        <row r="73">
          <cell r="A73">
            <v>28103</v>
          </cell>
          <cell r="B73" t="str">
            <v>23500 Cristo Rey Drive Unit 421E</v>
          </cell>
          <cell r="C73">
            <v>2</v>
          </cell>
          <cell r="D73">
            <v>2</v>
          </cell>
          <cell r="E73">
            <v>6000</v>
          </cell>
          <cell r="F73">
            <v>1992</v>
          </cell>
          <cell r="G73">
            <v>77988</v>
          </cell>
          <cell r="H73" t="str">
            <v>N/A</v>
          </cell>
          <cell r="I73">
            <v>-1</v>
          </cell>
          <cell r="J73">
            <v>1210359</v>
          </cell>
        </row>
        <row r="74">
          <cell r="A74">
            <v>28281</v>
          </cell>
          <cell r="B74" t="str">
            <v>31368 Seaport Drive</v>
          </cell>
          <cell r="C74">
            <v>5</v>
          </cell>
          <cell r="D74">
            <v>3</v>
          </cell>
          <cell r="E74">
            <v>6630</v>
          </cell>
          <cell r="F74">
            <v>1997</v>
          </cell>
          <cell r="G74">
            <v>491313</v>
          </cell>
          <cell r="H74">
            <v>35726</v>
          </cell>
          <cell r="I74">
            <v>377500</v>
          </cell>
          <cell r="J74">
            <v>977907</v>
          </cell>
        </row>
        <row r="75">
          <cell r="A75">
            <v>28391</v>
          </cell>
          <cell r="B75" t="str">
            <v>1464 La Crosse Dr</v>
          </cell>
          <cell r="C75">
            <v>4</v>
          </cell>
          <cell r="D75">
            <v>2</v>
          </cell>
          <cell r="E75">
            <v>7776</v>
          </cell>
          <cell r="F75">
            <v>1961</v>
          </cell>
          <cell r="G75">
            <v>406114</v>
          </cell>
          <cell r="H75" t="str">
            <v>N/A</v>
          </cell>
          <cell r="I75">
            <v>-1</v>
          </cell>
          <cell r="J75">
            <v>1886318</v>
          </cell>
        </row>
        <row r="76">
          <cell r="A76">
            <v>28416</v>
          </cell>
          <cell r="B76" t="str">
            <v>6843 Burnside Drive</v>
          </cell>
          <cell r="C76">
            <v>4</v>
          </cell>
          <cell r="D76">
            <v>2</v>
          </cell>
          <cell r="E76">
            <v>8729</v>
          </cell>
          <cell r="F76">
            <v>1972</v>
          </cell>
          <cell r="G76">
            <v>100301</v>
          </cell>
          <cell r="H76" t="str">
            <v>N/A</v>
          </cell>
          <cell r="I76">
            <v>-1</v>
          </cell>
          <cell r="J76">
            <v>1391915</v>
          </cell>
        </row>
        <row r="77">
          <cell r="A77">
            <v>28486</v>
          </cell>
          <cell r="B77" t="str">
            <v>2900 Godfrey Ave</v>
          </cell>
          <cell r="C77">
            <v>3</v>
          </cell>
          <cell r="D77">
            <v>3</v>
          </cell>
          <cell r="E77">
            <v>100188</v>
          </cell>
          <cell r="F77">
            <v>1975</v>
          </cell>
          <cell r="G77">
            <v>568464</v>
          </cell>
          <cell r="H77">
            <v>34561</v>
          </cell>
          <cell r="I77">
            <v>41000</v>
          </cell>
          <cell r="J77">
            <v>1267309</v>
          </cell>
        </row>
        <row r="78">
          <cell r="A78">
            <v>28495</v>
          </cell>
          <cell r="B78" t="str">
            <v>2870 Richland Ave</v>
          </cell>
          <cell r="C78">
            <v>4</v>
          </cell>
          <cell r="D78">
            <v>3</v>
          </cell>
          <cell r="E78">
            <v>8769</v>
          </cell>
          <cell r="F78">
            <v>1957</v>
          </cell>
          <cell r="G78">
            <v>1168000</v>
          </cell>
          <cell r="H78">
            <v>37155</v>
          </cell>
          <cell r="I78">
            <v>1100000</v>
          </cell>
          <cell r="J78">
            <v>1610260</v>
          </cell>
        </row>
        <row r="79">
          <cell r="A79">
            <v>28527</v>
          </cell>
          <cell r="B79" t="str">
            <v>5533 Yale Drive</v>
          </cell>
          <cell r="C79">
            <v>3</v>
          </cell>
          <cell r="D79">
            <v>2</v>
          </cell>
          <cell r="E79">
            <v>5985</v>
          </cell>
          <cell r="F79">
            <v>1959</v>
          </cell>
          <cell r="G79">
            <v>653820</v>
          </cell>
          <cell r="H79">
            <v>41642</v>
          </cell>
          <cell r="I79">
            <v>723000</v>
          </cell>
          <cell r="J79">
            <v>895958</v>
          </cell>
        </row>
        <row r="80">
          <cell r="A80">
            <v>28565</v>
          </cell>
          <cell r="B80" t="str">
            <v>8085 Hyannisport Dr</v>
          </cell>
          <cell r="C80">
            <v>5</v>
          </cell>
          <cell r="D80">
            <v>2</v>
          </cell>
          <cell r="E80">
            <v>6100</v>
          </cell>
          <cell r="F80">
            <v>1963</v>
          </cell>
          <cell r="G80">
            <v>961180</v>
          </cell>
          <cell r="H80" t="str">
            <v>N/A</v>
          </cell>
          <cell r="I80">
            <v>-1</v>
          </cell>
          <cell r="J80">
            <v>2067177</v>
          </cell>
        </row>
        <row r="81">
          <cell r="A81">
            <v>28593</v>
          </cell>
          <cell r="B81" t="str">
            <v>2076 Eugenia Way</v>
          </cell>
          <cell r="C81">
            <v>1</v>
          </cell>
          <cell r="D81">
            <v>1</v>
          </cell>
          <cell r="E81">
            <v>9312</v>
          </cell>
          <cell r="F81">
            <v>1960</v>
          </cell>
          <cell r="G81">
            <v>1441963</v>
          </cell>
          <cell r="H81">
            <v>39568</v>
          </cell>
          <cell r="I81">
            <v>1340000</v>
          </cell>
          <cell r="J81">
            <v>2190578</v>
          </cell>
        </row>
        <row r="82">
          <cell r="A82">
            <v>28609</v>
          </cell>
          <cell r="B82" t="str">
            <v>1728 Peregrino Way</v>
          </cell>
          <cell r="C82">
            <v>6</v>
          </cell>
          <cell r="D82">
            <v>4</v>
          </cell>
          <cell r="E82">
            <v>15002</v>
          </cell>
          <cell r="F82">
            <v>1974</v>
          </cell>
          <cell r="G82">
            <v>1762484</v>
          </cell>
          <cell r="H82">
            <v>41995</v>
          </cell>
          <cell r="I82">
            <v>1870000</v>
          </cell>
          <cell r="J82">
            <v>1835188</v>
          </cell>
        </row>
        <row r="83">
          <cell r="A83">
            <v>28629</v>
          </cell>
          <cell r="B83" t="str">
            <v>5277 Rimwood Dr.</v>
          </cell>
          <cell r="C83">
            <v>3</v>
          </cell>
          <cell r="D83">
            <v>2</v>
          </cell>
          <cell r="E83">
            <v>6660</v>
          </cell>
          <cell r="F83">
            <v>1966</v>
          </cell>
          <cell r="G83">
            <v>298694</v>
          </cell>
          <cell r="H83">
            <v>34659</v>
          </cell>
          <cell r="I83">
            <v>218000</v>
          </cell>
          <cell r="J83">
            <v>875098</v>
          </cell>
        </row>
        <row r="84">
          <cell r="A84">
            <v>28679</v>
          </cell>
          <cell r="B84" t="str">
            <v>1111 Lovell Ave.</v>
          </cell>
          <cell r="C84">
            <v>3</v>
          </cell>
          <cell r="D84">
            <v>2</v>
          </cell>
          <cell r="E84">
            <v>14375</v>
          </cell>
          <cell r="F84">
            <v>1947</v>
          </cell>
          <cell r="G84">
            <v>520473</v>
          </cell>
          <cell r="H84">
            <v>32598</v>
          </cell>
          <cell r="I84">
            <v>340000</v>
          </cell>
          <cell r="J84">
            <v>1150059</v>
          </cell>
        </row>
        <row r="85">
          <cell r="A85">
            <v>28696</v>
          </cell>
          <cell r="B85" t="str">
            <v>1655 Manitoba Drive</v>
          </cell>
          <cell r="C85">
            <v>4</v>
          </cell>
          <cell r="D85">
            <v>2</v>
          </cell>
          <cell r="E85">
            <v>8030</v>
          </cell>
          <cell r="F85">
            <v>1960</v>
          </cell>
          <cell r="G85">
            <v>891776</v>
          </cell>
          <cell r="H85">
            <v>37088</v>
          </cell>
          <cell r="I85">
            <v>740000</v>
          </cell>
          <cell r="J85">
            <v>1741398</v>
          </cell>
        </row>
        <row r="86">
          <cell r="A86">
            <v>28767</v>
          </cell>
          <cell r="B86" t="str">
            <v>17685 Cherokee Trail</v>
          </cell>
          <cell r="C86">
            <v>3</v>
          </cell>
          <cell r="D86">
            <v>2</v>
          </cell>
          <cell r="E86">
            <v>5100</v>
          </cell>
          <cell r="F86">
            <v>1926</v>
          </cell>
          <cell r="G86">
            <v>31994</v>
          </cell>
          <cell r="H86" t="str">
            <v>N/A</v>
          </cell>
          <cell r="I86">
            <v>-1</v>
          </cell>
          <cell r="J86">
            <v>992910</v>
          </cell>
        </row>
        <row r="87">
          <cell r="A87">
            <v>28771</v>
          </cell>
          <cell r="B87" t="str">
            <v>2132 Mendocino Lane</v>
          </cell>
          <cell r="C87">
            <v>2</v>
          </cell>
          <cell r="D87">
            <v>2</v>
          </cell>
          <cell r="E87">
            <v>1698</v>
          </cell>
          <cell r="F87">
            <v>2007</v>
          </cell>
          <cell r="G87">
            <v>643000</v>
          </cell>
          <cell r="H87">
            <v>39570</v>
          </cell>
          <cell r="I87">
            <v>605000</v>
          </cell>
          <cell r="J87">
            <v>924029</v>
          </cell>
        </row>
        <row r="88">
          <cell r="A88">
            <v>28793</v>
          </cell>
          <cell r="B88" t="str">
            <v>1626 Fairlawn Ave</v>
          </cell>
          <cell r="C88">
            <v>4</v>
          </cell>
          <cell r="D88">
            <v>2</v>
          </cell>
          <cell r="E88">
            <v>6386</v>
          </cell>
          <cell r="F88">
            <v>1958</v>
          </cell>
          <cell r="G88">
            <v>777081</v>
          </cell>
          <cell r="H88">
            <v>38098</v>
          </cell>
          <cell r="I88">
            <v>670000</v>
          </cell>
          <cell r="J88">
            <v>1434223</v>
          </cell>
        </row>
        <row r="89">
          <cell r="A89">
            <v>28800</v>
          </cell>
          <cell r="B89" t="str">
            <v>127 Brookside Dr</v>
          </cell>
          <cell r="C89">
            <v>4</v>
          </cell>
          <cell r="D89">
            <v>3.5</v>
          </cell>
          <cell r="E89">
            <v>12630</v>
          </cell>
          <cell r="F89">
            <v>1956</v>
          </cell>
          <cell r="G89">
            <v>1596770</v>
          </cell>
          <cell r="H89">
            <v>37167</v>
          </cell>
          <cell r="I89">
            <v>1325000</v>
          </cell>
          <cell r="J89">
            <v>2529490</v>
          </cell>
        </row>
        <row r="90">
          <cell r="A90">
            <v>28847</v>
          </cell>
          <cell r="B90" t="str">
            <v>1134 Cook Street</v>
          </cell>
          <cell r="C90">
            <v>3</v>
          </cell>
          <cell r="D90">
            <v>1</v>
          </cell>
          <cell r="E90">
            <v>3320</v>
          </cell>
          <cell r="F90">
            <v>1924</v>
          </cell>
          <cell r="G90">
            <v>391170</v>
          </cell>
          <cell r="H90">
            <v>36566</v>
          </cell>
          <cell r="I90">
            <v>312000</v>
          </cell>
          <cell r="J90">
            <v>622296</v>
          </cell>
        </row>
        <row r="91">
          <cell r="A91">
            <v>28861</v>
          </cell>
          <cell r="B91" t="str">
            <v>555 Barto Street</v>
          </cell>
          <cell r="C91">
            <v>3</v>
          </cell>
          <cell r="D91">
            <v>2</v>
          </cell>
          <cell r="E91">
            <v>7360</v>
          </cell>
          <cell r="F91">
            <v>1963</v>
          </cell>
          <cell r="G91">
            <v>698954</v>
          </cell>
          <cell r="H91">
            <v>37190</v>
          </cell>
          <cell r="I91">
            <v>580000</v>
          </cell>
          <cell r="J91">
            <v>1185489</v>
          </cell>
        </row>
        <row r="92">
          <cell r="A92">
            <v>28868</v>
          </cell>
          <cell r="B92" t="str">
            <v>13350 Via Madronas Dr</v>
          </cell>
          <cell r="C92">
            <v>4</v>
          </cell>
          <cell r="D92">
            <v>2.5</v>
          </cell>
          <cell r="E92">
            <v>14375</v>
          </cell>
          <cell r="F92">
            <v>1962</v>
          </cell>
          <cell r="G92">
            <v>1809000</v>
          </cell>
          <cell r="H92">
            <v>39204</v>
          </cell>
          <cell r="I92">
            <v>1950000</v>
          </cell>
          <cell r="J92">
            <v>2352972</v>
          </cell>
        </row>
        <row r="93">
          <cell r="A93">
            <v>28877</v>
          </cell>
          <cell r="B93" t="str">
            <v>3415 Woodstock Lane</v>
          </cell>
          <cell r="C93">
            <v>4</v>
          </cell>
          <cell r="D93">
            <v>2</v>
          </cell>
          <cell r="E93">
            <v>7956</v>
          </cell>
          <cell r="F93">
            <v>1964</v>
          </cell>
          <cell r="G93">
            <v>1254515</v>
          </cell>
          <cell r="H93">
            <v>37393</v>
          </cell>
          <cell r="I93">
            <v>1041000</v>
          </cell>
          <cell r="J93">
            <v>2111511</v>
          </cell>
        </row>
        <row r="94">
          <cell r="A94">
            <v>28886</v>
          </cell>
          <cell r="B94" t="str">
            <v>1341 Cerro Verde</v>
          </cell>
          <cell r="C94">
            <v>5</v>
          </cell>
          <cell r="D94">
            <v>3.5</v>
          </cell>
          <cell r="E94">
            <v>9180</v>
          </cell>
          <cell r="F94">
            <v>1978</v>
          </cell>
          <cell r="G94">
            <v>801070</v>
          </cell>
          <cell r="H94">
            <v>35703</v>
          </cell>
          <cell r="I94">
            <v>615000</v>
          </cell>
          <cell r="J94">
            <v>1625148</v>
          </cell>
        </row>
        <row r="95">
          <cell r="A95">
            <v>28912</v>
          </cell>
          <cell r="B95" t="str">
            <v>5901 Skylinks Way</v>
          </cell>
          <cell r="C95">
            <v>3</v>
          </cell>
          <cell r="D95">
            <v>2</v>
          </cell>
          <cell r="E95">
            <v>7779</v>
          </cell>
          <cell r="F95">
            <v>1980</v>
          </cell>
          <cell r="G95">
            <v>249108</v>
          </cell>
          <cell r="H95">
            <v>35396</v>
          </cell>
          <cell r="I95">
            <v>187500</v>
          </cell>
          <cell r="J95">
            <v>618656</v>
          </cell>
        </row>
        <row r="96">
          <cell r="A96">
            <v>28929</v>
          </cell>
          <cell r="B96" t="str">
            <v>1824 Comstock Lane</v>
          </cell>
          <cell r="C96">
            <v>4</v>
          </cell>
          <cell r="D96">
            <v>2</v>
          </cell>
          <cell r="E96">
            <v>6200</v>
          </cell>
          <cell r="F96">
            <v>1963</v>
          </cell>
          <cell r="G96">
            <v>720696</v>
          </cell>
          <cell r="H96">
            <v>37735</v>
          </cell>
          <cell r="I96">
            <v>610000</v>
          </cell>
          <cell r="J96">
            <v>1023929</v>
          </cell>
        </row>
        <row r="97">
          <cell r="A97">
            <v>28933</v>
          </cell>
          <cell r="B97" t="str">
            <v>26225 Dori Lane</v>
          </cell>
          <cell r="C97">
            <v>4</v>
          </cell>
          <cell r="D97">
            <v>2</v>
          </cell>
          <cell r="E97">
            <v>47925</v>
          </cell>
          <cell r="F97">
            <v>1962</v>
          </cell>
          <cell r="G97">
            <v>107950</v>
          </cell>
          <cell r="H97" t="str">
            <v>N/A</v>
          </cell>
          <cell r="I97">
            <v>-1</v>
          </cell>
          <cell r="J97">
            <v>2792959</v>
          </cell>
        </row>
        <row r="98">
          <cell r="A98">
            <v>29011</v>
          </cell>
          <cell r="B98" t="str">
            <v>1026 Monica Lane</v>
          </cell>
          <cell r="C98">
            <v>4</v>
          </cell>
          <cell r="D98">
            <v>2</v>
          </cell>
          <cell r="E98">
            <v>6000</v>
          </cell>
          <cell r="F98">
            <v>1962</v>
          </cell>
          <cell r="G98">
            <v>638401</v>
          </cell>
          <cell r="H98">
            <v>37215</v>
          </cell>
          <cell r="I98">
            <v>530000</v>
          </cell>
          <cell r="J98">
            <v>918251</v>
          </cell>
        </row>
        <row r="99">
          <cell r="A99">
            <v>29012</v>
          </cell>
          <cell r="B99" t="str">
            <v>3542 Dominican Drive</v>
          </cell>
          <cell r="C99">
            <v>3</v>
          </cell>
          <cell r="D99">
            <v>2</v>
          </cell>
          <cell r="E99">
            <v>9476</v>
          </cell>
          <cell r="F99">
            <v>1960</v>
          </cell>
          <cell r="G99">
            <v>356245</v>
          </cell>
          <cell r="H99">
            <v>34789</v>
          </cell>
          <cell r="I99">
            <v>260000</v>
          </cell>
          <cell r="J99">
            <v>1092858</v>
          </cell>
        </row>
        <row r="100">
          <cell r="A100">
            <v>29017</v>
          </cell>
          <cell r="B100" t="str">
            <v>300 Laurel Ridge Rd</v>
          </cell>
          <cell r="C100">
            <v>3</v>
          </cell>
          <cell r="D100">
            <v>1</v>
          </cell>
          <cell r="E100">
            <v>205690</v>
          </cell>
          <cell r="F100">
            <v>1913</v>
          </cell>
          <cell r="G100">
            <v>240004</v>
          </cell>
          <cell r="H100">
            <v>31037</v>
          </cell>
          <cell r="I100">
            <v>150000</v>
          </cell>
          <cell r="J100">
            <v>660947</v>
          </cell>
        </row>
        <row r="101">
          <cell r="A101">
            <v>29019</v>
          </cell>
          <cell r="B101" t="str">
            <v>1717 Peony Lane</v>
          </cell>
          <cell r="C101">
            <v>3</v>
          </cell>
          <cell r="D101">
            <v>2</v>
          </cell>
          <cell r="E101">
            <v>6300</v>
          </cell>
          <cell r="F101">
            <v>1959</v>
          </cell>
          <cell r="G101">
            <v>847021</v>
          </cell>
          <cell r="H101">
            <v>39143</v>
          </cell>
          <cell r="I101">
            <v>775000</v>
          </cell>
          <cell r="J101">
            <v>1072084</v>
          </cell>
        </row>
        <row r="102">
          <cell r="A102">
            <v>29042</v>
          </cell>
          <cell r="B102" t="str">
            <v>2511 Yerba Hills Court</v>
          </cell>
          <cell r="C102">
            <v>3</v>
          </cell>
          <cell r="D102">
            <v>2</v>
          </cell>
          <cell r="E102">
            <v>435</v>
          </cell>
          <cell r="F102">
            <v>1988</v>
          </cell>
          <cell r="G102">
            <v>281274</v>
          </cell>
          <cell r="H102">
            <v>33785</v>
          </cell>
          <cell r="I102">
            <v>195000</v>
          </cell>
          <cell r="J102">
            <v>583802</v>
          </cell>
        </row>
        <row r="103">
          <cell r="A103">
            <v>29075</v>
          </cell>
          <cell r="B103" t="str">
            <v>521 Chardonnay Way</v>
          </cell>
          <cell r="C103">
            <v>3</v>
          </cell>
          <cell r="D103">
            <v>2</v>
          </cell>
          <cell r="E103">
            <v>6098</v>
          </cell>
          <cell r="F103">
            <v>2005</v>
          </cell>
          <cell r="G103">
            <v>263691</v>
          </cell>
          <cell r="H103">
            <v>41117</v>
          </cell>
          <cell r="I103">
            <v>262500</v>
          </cell>
          <cell r="J103">
            <v>437002</v>
          </cell>
        </row>
        <row r="104">
          <cell r="A104">
            <v>29092</v>
          </cell>
          <cell r="B104" t="str">
            <v>1304 Tiffany Canyon Court</v>
          </cell>
          <cell r="C104">
            <v>5</v>
          </cell>
          <cell r="D104">
            <v>4</v>
          </cell>
          <cell r="E104">
            <v>43996</v>
          </cell>
          <cell r="F104">
            <v>1996</v>
          </cell>
          <cell r="G104">
            <v>1827732</v>
          </cell>
          <cell r="H104">
            <v>35180</v>
          </cell>
          <cell r="I104">
            <v>799000</v>
          </cell>
          <cell r="J104">
            <v>1789570</v>
          </cell>
        </row>
        <row r="105">
          <cell r="A105">
            <v>29129</v>
          </cell>
          <cell r="B105" t="str">
            <v>2140 Devon Place</v>
          </cell>
          <cell r="C105">
            <v>4</v>
          </cell>
          <cell r="D105">
            <v>3</v>
          </cell>
          <cell r="E105">
            <v>10019</v>
          </cell>
          <cell r="F105">
            <v>1987</v>
          </cell>
          <cell r="G105">
            <v>953449</v>
          </cell>
          <cell r="H105">
            <v>37452</v>
          </cell>
          <cell r="I105">
            <v>807000</v>
          </cell>
          <cell r="J105">
            <v>1294696</v>
          </cell>
        </row>
        <row r="106">
          <cell r="A106">
            <v>29152</v>
          </cell>
          <cell r="B106" t="str">
            <v>1358 Mansion Court</v>
          </cell>
          <cell r="C106">
            <v>5</v>
          </cell>
          <cell r="D106">
            <v>2.5</v>
          </cell>
          <cell r="E106">
            <v>7111</v>
          </cell>
          <cell r="F106">
            <v>1981</v>
          </cell>
          <cell r="G106">
            <v>607130</v>
          </cell>
          <cell r="H106">
            <v>36168</v>
          </cell>
          <cell r="I106">
            <v>475000</v>
          </cell>
          <cell r="J106">
            <v>1254429</v>
          </cell>
        </row>
        <row r="107">
          <cell r="A107">
            <v>29164</v>
          </cell>
          <cell r="B107" t="str">
            <v>1612 Ronald Court</v>
          </cell>
          <cell r="C107">
            <v>3</v>
          </cell>
          <cell r="D107">
            <v>2</v>
          </cell>
          <cell r="E107">
            <v>9844</v>
          </cell>
          <cell r="F107">
            <v>1961</v>
          </cell>
          <cell r="G107">
            <v>362271</v>
          </cell>
          <cell r="H107">
            <v>34606</v>
          </cell>
          <cell r="I107">
            <v>264500</v>
          </cell>
          <cell r="J107">
            <v>1049503</v>
          </cell>
        </row>
        <row r="108">
          <cell r="A108">
            <v>29173</v>
          </cell>
          <cell r="B108" t="str">
            <v>910 Madonna Way</v>
          </cell>
          <cell r="C108">
            <v>4</v>
          </cell>
          <cell r="D108">
            <v>2.5</v>
          </cell>
          <cell r="E108">
            <v>9945</v>
          </cell>
          <cell r="F108">
            <v>1974</v>
          </cell>
          <cell r="G108">
            <v>1694048</v>
          </cell>
          <cell r="H108">
            <v>38972</v>
          </cell>
          <cell r="I108">
            <v>1550000</v>
          </cell>
          <cell r="J108">
            <v>2700915</v>
          </cell>
        </row>
        <row r="109">
          <cell r="A109">
            <v>29195</v>
          </cell>
          <cell r="B109" t="str">
            <v>4110 Thain way</v>
          </cell>
          <cell r="C109">
            <v>3</v>
          </cell>
          <cell r="D109">
            <v>2</v>
          </cell>
          <cell r="E109">
            <v>4225</v>
          </cell>
          <cell r="F109">
            <v>1980</v>
          </cell>
          <cell r="G109">
            <v>780544</v>
          </cell>
          <cell r="H109">
            <v>37034</v>
          </cell>
          <cell r="I109">
            <v>635000</v>
          </cell>
          <cell r="J109">
            <v>1712674</v>
          </cell>
        </row>
        <row r="110">
          <cell r="A110">
            <v>29199</v>
          </cell>
          <cell r="B110" t="str">
            <v>2510 Gunar Dr</v>
          </cell>
          <cell r="C110">
            <v>4</v>
          </cell>
          <cell r="D110">
            <v>2</v>
          </cell>
          <cell r="E110">
            <v>7200</v>
          </cell>
          <cell r="F110">
            <v>1961</v>
          </cell>
          <cell r="G110">
            <v>803626</v>
          </cell>
          <cell r="H110">
            <v>39413</v>
          </cell>
          <cell r="I110">
            <v>480000</v>
          </cell>
          <cell r="J110">
            <v>1088217</v>
          </cell>
        </row>
        <row r="111">
          <cell r="A111">
            <v>29219</v>
          </cell>
          <cell r="B111" t="str">
            <v>1984 Abinante lane</v>
          </cell>
          <cell r="C111">
            <v>3</v>
          </cell>
          <cell r="D111">
            <v>2.5</v>
          </cell>
          <cell r="E111">
            <v>7260</v>
          </cell>
          <cell r="F111">
            <v>1958</v>
          </cell>
          <cell r="G111">
            <v>74205</v>
          </cell>
          <cell r="H111" t="str">
            <v>N/A</v>
          </cell>
          <cell r="I111">
            <v>-1</v>
          </cell>
          <cell r="J111">
            <v>1021590</v>
          </cell>
        </row>
        <row r="112">
          <cell r="A112">
            <v>29239</v>
          </cell>
          <cell r="B112" t="str">
            <v>7930 Caledonia Drive</v>
          </cell>
          <cell r="C112">
            <v>2</v>
          </cell>
          <cell r="D112">
            <v>2</v>
          </cell>
          <cell r="E112">
            <v>5854</v>
          </cell>
          <cell r="F112">
            <v>1988</v>
          </cell>
          <cell r="G112">
            <v>169581</v>
          </cell>
          <cell r="H112">
            <v>41908</v>
          </cell>
          <cell r="I112">
            <v>884500</v>
          </cell>
          <cell r="J112">
            <v>904835</v>
          </cell>
        </row>
        <row r="113">
          <cell r="A113">
            <v>29243</v>
          </cell>
          <cell r="B113" t="str">
            <v>403 Chelsea Crossing</v>
          </cell>
          <cell r="C113">
            <v>3</v>
          </cell>
          <cell r="D113">
            <v>2.5</v>
          </cell>
          <cell r="E113">
            <v>2614</v>
          </cell>
          <cell r="F113">
            <v>1998</v>
          </cell>
          <cell r="G113">
            <v>613181</v>
          </cell>
          <cell r="H113">
            <v>37715</v>
          </cell>
          <cell r="I113">
            <v>519000</v>
          </cell>
          <cell r="J113">
            <v>708624</v>
          </cell>
        </row>
        <row r="114">
          <cell r="A114">
            <v>29321</v>
          </cell>
          <cell r="B114" t="str">
            <v>7505 Milias Court</v>
          </cell>
          <cell r="C114">
            <v>3</v>
          </cell>
          <cell r="D114">
            <v>2</v>
          </cell>
          <cell r="E114">
            <v>8800</v>
          </cell>
          <cell r="F114">
            <v>1978</v>
          </cell>
          <cell r="G114">
            <v>198807</v>
          </cell>
          <cell r="H114">
            <v>31135</v>
          </cell>
          <cell r="I114">
            <v>120000</v>
          </cell>
          <cell r="J114">
            <v>558942</v>
          </cell>
        </row>
        <row r="115">
          <cell r="A115">
            <v>29332</v>
          </cell>
          <cell r="B115" t="str">
            <v>1338 Nancarrow Ct.</v>
          </cell>
          <cell r="C115">
            <v>4</v>
          </cell>
          <cell r="D115">
            <v>2.5</v>
          </cell>
          <cell r="E115">
            <v>7100</v>
          </cell>
          <cell r="F115">
            <v>1977</v>
          </cell>
          <cell r="G115">
            <v>901138</v>
          </cell>
          <cell r="H115">
            <v>38184</v>
          </cell>
          <cell r="I115">
            <v>792500</v>
          </cell>
          <cell r="J115">
            <v>1189698</v>
          </cell>
        </row>
        <row r="116">
          <cell r="A116">
            <v>29378</v>
          </cell>
          <cell r="B116" t="str">
            <v>260 Pennyhill Drive</v>
          </cell>
          <cell r="C116">
            <v>3</v>
          </cell>
          <cell r="D116">
            <v>2</v>
          </cell>
          <cell r="E116">
            <v>6105</v>
          </cell>
          <cell r="F116">
            <v>1959</v>
          </cell>
          <cell r="G116">
            <v>362206</v>
          </cell>
          <cell r="H116" t="str">
            <v>N/A</v>
          </cell>
          <cell r="I116">
            <v>-1</v>
          </cell>
          <cell r="J116">
            <v>517814</v>
          </cell>
        </row>
        <row r="117">
          <cell r="A117">
            <v>29380</v>
          </cell>
          <cell r="B117" t="str">
            <v>802 S. Daniel Way</v>
          </cell>
          <cell r="C117">
            <v>4</v>
          </cell>
          <cell r="D117">
            <v>3</v>
          </cell>
          <cell r="E117">
            <v>9800</v>
          </cell>
          <cell r="F117">
            <v>1955</v>
          </cell>
          <cell r="G117">
            <v>336718</v>
          </cell>
          <cell r="H117" t="str">
            <v>N/A</v>
          </cell>
          <cell r="I117">
            <v>-1</v>
          </cell>
          <cell r="J117">
            <v>1098549</v>
          </cell>
        </row>
        <row r="118">
          <cell r="A118">
            <v>29388</v>
          </cell>
          <cell r="B118" t="str">
            <v>505 Laverne Avenue</v>
          </cell>
          <cell r="C118">
            <v>1</v>
          </cell>
          <cell r="D118">
            <v>1</v>
          </cell>
          <cell r="E118">
            <v>2701</v>
          </cell>
          <cell r="F118">
            <v>1951</v>
          </cell>
          <cell r="G118">
            <v>135379</v>
          </cell>
          <cell r="H118">
            <v>31604</v>
          </cell>
          <cell r="I118">
            <v>28500</v>
          </cell>
          <cell r="J118">
            <v>532126</v>
          </cell>
        </row>
        <row r="119">
          <cell r="A119">
            <v>29408</v>
          </cell>
          <cell r="B119" t="str">
            <v>15825 Edmund Drive</v>
          </cell>
          <cell r="C119">
            <v>4</v>
          </cell>
          <cell r="D119">
            <v>2.5</v>
          </cell>
          <cell r="E119">
            <v>10000</v>
          </cell>
          <cell r="F119">
            <v>1976</v>
          </cell>
          <cell r="G119">
            <v>1086700</v>
          </cell>
          <cell r="H119">
            <v>39605</v>
          </cell>
          <cell r="I119">
            <v>1239000</v>
          </cell>
          <cell r="J119">
            <v>1603833</v>
          </cell>
        </row>
        <row r="120">
          <cell r="A120">
            <v>29537</v>
          </cell>
          <cell r="B120" t="str">
            <v>1794 Cardel Way</v>
          </cell>
          <cell r="C120">
            <v>3</v>
          </cell>
          <cell r="D120">
            <v>2</v>
          </cell>
          <cell r="E120">
            <v>5880</v>
          </cell>
          <cell r="F120">
            <v>1968</v>
          </cell>
          <cell r="G120">
            <v>602545</v>
          </cell>
          <cell r="H120">
            <v>37162</v>
          </cell>
          <cell r="I120">
            <v>500000</v>
          </cell>
          <cell r="J120">
            <v>1036019</v>
          </cell>
        </row>
        <row r="121">
          <cell r="A121">
            <v>29552</v>
          </cell>
          <cell r="B121" t="str">
            <v>11050 Beechwood Lane</v>
          </cell>
          <cell r="C121">
            <v>4</v>
          </cell>
          <cell r="D121">
            <v>4.5</v>
          </cell>
          <cell r="E121">
            <v>21027</v>
          </cell>
          <cell r="F121">
            <v>2008</v>
          </cell>
          <cell r="G121">
            <v>2648005</v>
          </cell>
          <cell r="H121">
            <v>38912</v>
          </cell>
          <cell r="I121">
            <v>2000000</v>
          </cell>
          <cell r="J121">
            <v>3441192</v>
          </cell>
        </row>
        <row r="122">
          <cell r="A122">
            <v>29555</v>
          </cell>
          <cell r="B122" t="str">
            <v>1046 Michigan Ave.</v>
          </cell>
          <cell r="C122">
            <v>3</v>
          </cell>
          <cell r="D122">
            <v>2</v>
          </cell>
          <cell r="E122">
            <v>8150</v>
          </cell>
          <cell r="F122">
            <v>1922</v>
          </cell>
          <cell r="G122">
            <v>719313</v>
          </cell>
          <cell r="H122">
            <v>36283</v>
          </cell>
          <cell r="I122">
            <v>508000</v>
          </cell>
          <cell r="J122">
            <v>1652149</v>
          </cell>
        </row>
        <row r="123">
          <cell r="A123">
            <v>29561</v>
          </cell>
          <cell r="B123" t="str">
            <v>20910 elenda dr</v>
          </cell>
          <cell r="C123">
            <v>4</v>
          </cell>
          <cell r="D123">
            <v>3</v>
          </cell>
          <cell r="E123">
            <v>9375</v>
          </cell>
          <cell r="F123">
            <v>1950</v>
          </cell>
          <cell r="G123">
            <v>168078</v>
          </cell>
          <cell r="H123" t="str">
            <v>N/A</v>
          </cell>
          <cell r="I123">
            <v>-1</v>
          </cell>
          <cell r="J123">
            <v>1961804</v>
          </cell>
        </row>
        <row r="124">
          <cell r="A124">
            <v>29566</v>
          </cell>
          <cell r="B124" t="str">
            <v>4599 Fallstone Ct.</v>
          </cell>
          <cell r="C124">
            <v>3</v>
          </cell>
          <cell r="D124">
            <v>2.5</v>
          </cell>
          <cell r="E124">
            <v>4187</v>
          </cell>
          <cell r="F124">
            <v>1993</v>
          </cell>
          <cell r="G124">
            <v>662801</v>
          </cell>
          <cell r="H124">
            <v>37308</v>
          </cell>
          <cell r="I124">
            <v>550000</v>
          </cell>
          <cell r="J124">
            <v>1108260</v>
          </cell>
        </row>
        <row r="125">
          <cell r="A125">
            <v>29573</v>
          </cell>
          <cell r="B125" t="str">
            <v>1525 Arbor Avenue</v>
          </cell>
          <cell r="C125">
            <v>4</v>
          </cell>
          <cell r="D125">
            <v>4.5</v>
          </cell>
          <cell r="E125">
            <v>12540</v>
          </cell>
          <cell r="F125">
            <v>2001</v>
          </cell>
          <cell r="G125">
            <v>2028661</v>
          </cell>
          <cell r="H125">
            <v>36510</v>
          </cell>
          <cell r="I125">
            <v>950000</v>
          </cell>
          <cell r="J125">
            <v>3198020</v>
          </cell>
        </row>
        <row r="126">
          <cell r="A126">
            <v>29586</v>
          </cell>
          <cell r="B126" t="str">
            <v>3409 Benton Street</v>
          </cell>
          <cell r="C126">
            <v>4</v>
          </cell>
          <cell r="D126">
            <v>2.5</v>
          </cell>
          <cell r="E126">
            <v>654</v>
          </cell>
          <cell r="F126">
            <v>1963</v>
          </cell>
          <cell r="G126">
            <v>562496</v>
          </cell>
          <cell r="H126">
            <v>38252</v>
          </cell>
          <cell r="I126">
            <v>485000</v>
          </cell>
          <cell r="J126">
            <v>658074</v>
          </cell>
        </row>
        <row r="127">
          <cell r="A127">
            <v>29593</v>
          </cell>
          <cell r="B127" t="str">
            <v>466 Cuesta Drive</v>
          </cell>
          <cell r="C127">
            <v>4</v>
          </cell>
          <cell r="D127">
            <v>3</v>
          </cell>
          <cell r="E127">
            <v>11662</v>
          </cell>
          <cell r="F127">
            <v>1949</v>
          </cell>
          <cell r="G127">
            <v>2017000</v>
          </cell>
          <cell r="H127">
            <v>39233</v>
          </cell>
          <cell r="I127">
            <v>2050000</v>
          </cell>
          <cell r="J127">
            <v>3209869</v>
          </cell>
        </row>
        <row r="128">
          <cell r="A128">
            <v>29597</v>
          </cell>
          <cell r="B128" t="str">
            <v>227 Almendra Ave</v>
          </cell>
          <cell r="C128">
            <v>5</v>
          </cell>
          <cell r="D128">
            <v>3</v>
          </cell>
          <cell r="E128">
            <v>7841</v>
          </cell>
          <cell r="F128">
            <v>2003</v>
          </cell>
          <cell r="G128">
            <v>2411366</v>
          </cell>
          <cell r="H128">
            <v>37827</v>
          </cell>
          <cell r="I128">
            <v>2075000</v>
          </cell>
          <cell r="J128">
            <v>2257975</v>
          </cell>
        </row>
        <row r="129">
          <cell r="A129">
            <v>29621</v>
          </cell>
          <cell r="B129" t="str">
            <v>264 Edgrace Lane</v>
          </cell>
          <cell r="C129">
            <v>7</v>
          </cell>
          <cell r="D129">
            <v>4</v>
          </cell>
          <cell r="E129">
            <v>9496</v>
          </cell>
          <cell r="F129">
            <v>1962</v>
          </cell>
          <cell r="G129">
            <v>115184</v>
          </cell>
          <cell r="H129" t="str">
            <v>N/A</v>
          </cell>
          <cell r="I129">
            <v>-1</v>
          </cell>
          <cell r="J129">
            <v>1275171</v>
          </cell>
        </row>
        <row r="130">
          <cell r="A130">
            <v>29653</v>
          </cell>
          <cell r="B130" t="str">
            <v>1409 Courtyard Drive</v>
          </cell>
          <cell r="C130">
            <v>5</v>
          </cell>
          <cell r="D130">
            <v>3</v>
          </cell>
          <cell r="E130">
            <v>5040</v>
          </cell>
          <cell r="F130">
            <v>1973</v>
          </cell>
          <cell r="G130">
            <v>91117</v>
          </cell>
          <cell r="H130" t="str">
            <v>N/A</v>
          </cell>
          <cell r="I130">
            <v>-1</v>
          </cell>
          <cell r="J130">
            <v>943018</v>
          </cell>
        </row>
        <row r="131">
          <cell r="A131">
            <v>29687</v>
          </cell>
          <cell r="B131" t="str">
            <v>1250 Martinique Lane</v>
          </cell>
          <cell r="C131">
            <v>4</v>
          </cell>
          <cell r="D131">
            <v>3</v>
          </cell>
          <cell r="E131">
            <v>4692</v>
          </cell>
          <cell r="F131">
            <v>1976</v>
          </cell>
          <cell r="G131">
            <v>1003036</v>
          </cell>
          <cell r="H131">
            <v>36623</v>
          </cell>
          <cell r="I131">
            <v>800000</v>
          </cell>
          <cell r="J131">
            <v>1535958</v>
          </cell>
        </row>
        <row r="132">
          <cell r="A132">
            <v>29749</v>
          </cell>
          <cell r="B132" t="str">
            <v>5306 Southbridge Place</v>
          </cell>
          <cell r="C132">
            <v>3</v>
          </cell>
          <cell r="D132">
            <v>2</v>
          </cell>
          <cell r="E132">
            <v>6000</v>
          </cell>
          <cell r="F132">
            <v>1976</v>
          </cell>
          <cell r="G132">
            <v>87969</v>
          </cell>
          <cell r="H132" t="str">
            <v>N/A</v>
          </cell>
          <cell r="I132">
            <v>-1</v>
          </cell>
          <cell r="J132">
            <v>861208</v>
          </cell>
        </row>
        <row r="133">
          <cell r="A133">
            <v>29791</v>
          </cell>
          <cell r="B133" t="str">
            <v>3275 Falls Creek Drive</v>
          </cell>
          <cell r="C133">
            <v>5</v>
          </cell>
          <cell r="D133">
            <v>3</v>
          </cell>
          <cell r="E133">
            <v>6970</v>
          </cell>
          <cell r="F133">
            <v>1999</v>
          </cell>
          <cell r="G133">
            <v>758538</v>
          </cell>
          <cell r="H133">
            <v>36503</v>
          </cell>
          <cell r="I133">
            <v>605500</v>
          </cell>
          <cell r="J133">
            <v>1381964</v>
          </cell>
        </row>
        <row r="134">
          <cell r="A134">
            <v>29793</v>
          </cell>
          <cell r="B134" t="str">
            <v>7244 Wild Creek Drive</v>
          </cell>
          <cell r="C134">
            <v>3</v>
          </cell>
          <cell r="D134">
            <v>2.5</v>
          </cell>
          <cell r="E134">
            <v>2500</v>
          </cell>
          <cell r="F134">
            <v>1985</v>
          </cell>
          <cell r="G134">
            <v>606580</v>
          </cell>
          <cell r="H134">
            <v>40800</v>
          </cell>
          <cell r="I134">
            <v>592000</v>
          </cell>
          <cell r="J134">
            <v>864516</v>
          </cell>
        </row>
        <row r="135">
          <cell r="A135">
            <v>29802</v>
          </cell>
          <cell r="B135" t="str">
            <v>508 Mill River Lane</v>
          </cell>
          <cell r="C135">
            <v>3</v>
          </cell>
          <cell r="D135">
            <v>2.5</v>
          </cell>
          <cell r="E135">
            <v>1742</v>
          </cell>
          <cell r="F135">
            <v>1991</v>
          </cell>
          <cell r="G135">
            <v>729044</v>
          </cell>
          <cell r="H135">
            <v>41387</v>
          </cell>
          <cell r="I135">
            <v>726000</v>
          </cell>
          <cell r="J135">
            <v>913301</v>
          </cell>
        </row>
        <row r="136">
          <cell r="A136">
            <v>29821</v>
          </cell>
          <cell r="B136" t="str">
            <v>20745 Granada Ct</v>
          </cell>
          <cell r="C136">
            <v>4</v>
          </cell>
          <cell r="D136">
            <v>2.5</v>
          </cell>
          <cell r="E136">
            <v>12000</v>
          </cell>
          <cell r="F136">
            <v>1969</v>
          </cell>
          <cell r="G136">
            <v>863589</v>
          </cell>
          <cell r="H136">
            <v>35396</v>
          </cell>
          <cell r="I136">
            <v>749000</v>
          </cell>
          <cell r="J136">
            <v>2279346</v>
          </cell>
        </row>
        <row r="137">
          <cell r="A137">
            <v>29872</v>
          </cell>
          <cell r="B137" t="str">
            <v>5943 Wildflower Drive</v>
          </cell>
          <cell r="C137">
            <v>5</v>
          </cell>
          <cell r="D137">
            <v>4</v>
          </cell>
          <cell r="E137">
            <v>180774000</v>
          </cell>
          <cell r="F137">
            <v>1998</v>
          </cell>
          <cell r="G137">
            <v>789066</v>
          </cell>
          <cell r="H137">
            <v>40442</v>
          </cell>
          <cell r="I137">
            <v>755000</v>
          </cell>
          <cell r="J137">
            <v>1375203</v>
          </cell>
        </row>
        <row r="138">
          <cell r="A138">
            <v>29903</v>
          </cell>
          <cell r="B138" t="str">
            <v>2666 Hill Park Drive</v>
          </cell>
          <cell r="C138">
            <v>4</v>
          </cell>
          <cell r="D138">
            <v>2.5</v>
          </cell>
          <cell r="E138">
            <v>266587200</v>
          </cell>
          <cell r="F138">
            <v>1963</v>
          </cell>
          <cell r="G138">
            <v>1103840</v>
          </cell>
          <cell r="H138">
            <v>39625</v>
          </cell>
          <cell r="I138">
            <v>1010000</v>
          </cell>
          <cell r="J138">
            <v>1475584</v>
          </cell>
        </row>
        <row r="139">
          <cell r="A139">
            <v>29906</v>
          </cell>
          <cell r="B139" t="str">
            <v>2271 Westgate Ave</v>
          </cell>
          <cell r="C139">
            <v>5</v>
          </cell>
          <cell r="D139">
            <v>4</v>
          </cell>
          <cell r="E139">
            <v>7840</v>
          </cell>
          <cell r="F139">
            <v>2000</v>
          </cell>
          <cell r="G139">
            <v>1306404</v>
          </cell>
          <cell r="H139">
            <v>40603</v>
          </cell>
          <cell r="I139">
            <v>1250000</v>
          </cell>
          <cell r="J139">
            <v>2035420</v>
          </cell>
        </row>
        <row r="140">
          <cell r="A140">
            <v>29926</v>
          </cell>
          <cell r="B140" t="str">
            <v>1894 Rosswood Drive</v>
          </cell>
          <cell r="C140">
            <v>3</v>
          </cell>
          <cell r="D140">
            <v>2</v>
          </cell>
          <cell r="E140">
            <v>6000</v>
          </cell>
          <cell r="F140">
            <v>1958</v>
          </cell>
          <cell r="G140">
            <v>361675</v>
          </cell>
          <cell r="H140">
            <v>33002</v>
          </cell>
          <cell r="I140">
            <v>241000</v>
          </cell>
          <cell r="J140">
            <v>1023587</v>
          </cell>
        </row>
        <row r="141">
          <cell r="A141">
            <v>29993</v>
          </cell>
          <cell r="B141" t="str">
            <v>1213 La Terrace Circle</v>
          </cell>
          <cell r="C141">
            <v>2</v>
          </cell>
          <cell r="D141">
            <v>1</v>
          </cell>
          <cell r="E141">
            <v>435</v>
          </cell>
          <cell r="F141">
            <v>1985</v>
          </cell>
          <cell r="G141">
            <v>308381</v>
          </cell>
          <cell r="H141">
            <v>37019</v>
          </cell>
          <cell r="I141">
            <v>287000</v>
          </cell>
          <cell r="J141">
            <v>459196</v>
          </cell>
        </row>
        <row r="142">
          <cell r="A142">
            <v>30022</v>
          </cell>
          <cell r="B142" t="str">
            <v>10511 Deodara Dr</v>
          </cell>
          <cell r="C142">
            <v>3</v>
          </cell>
          <cell r="D142">
            <v>2</v>
          </cell>
          <cell r="E142">
            <v>7490</v>
          </cell>
          <cell r="F142">
            <v>1961</v>
          </cell>
          <cell r="G142">
            <v>1101412</v>
          </cell>
          <cell r="H142">
            <v>38765</v>
          </cell>
          <cell r="I142">
            <v>988000</v>
          </cell>
          <cell r="J142">
            <v>1729525</v>
          </cell>
        </row>
        <row r="143">
          <cell r="A143">
            <v>30027</v>
          </cell>
          <cell r="B143" t="str">
            <v>78 Ellsworth Lane</v>
          </cell>
          <cell r="C143">
            <v>4</v>
          </cell>
          <cell r="D143">
            <v>3.5</v>
          </cell>
          <cell r="E143">
            <v>32670</v>
          </cell>
          <cell r="F143">
            <v>2004</v>
          </cell>
          <cell r="G143">
            <v>391780</v>
          </cell>
          <cell r="H143">
            <v>40436</v>
          </cell>
          <cell r="I143">
            <v>545000</v>
          </cell>
          <cell r="J143">
            <v>633237</v>
          </cell>
        </row>
        <row r="144">
          <cell r="A144">
            <v>30097</v>
          </cell>
          <cell r="B144" t="str">
            <v>13115 Villanoa Rd.</v>
          </cell>
          <cell r="C144">
            <v>4</v>
          </cell>
          <cell r="D144">
            <v>3</v>
          </cell>
          <cell r="E144">
            <v>8024</v>
          </cell>
          <cell r="F144">
            <v>1956</v>
          </cell>
          <cell r="G144">
            <v>973000</v>
          </cell>
          <cell r="H144">
            <v>37280</v>
          </cell>
          <cell r="I144">
            <v>575000</v>
          </cell>
          <cell r="J144">
            <v>1441308</v>
          </cell>
        </row>
        <row r="145">
          <cell r="A145">
            <v>30138</v>
          </cell>
          <cell r="B145" t="str">
            <v>12329 Vista Arroyo Ct</v>
          </cell>
          <cell r="C145">
            <v>6</v>
          </cell>
          <cell r="D145">
            <v>6.5</v>
          </cell>
          <cell r="E145">
            <v>118919</v>
          </cell>
          <cell r="F145">
            <v>2004</v>
          </cell>
          <cell r="G145">
            <v>5662561</v>
          </cell>
          <cell r="H145">
            <v>36651</v>
          </cell>
          <cell r="I145">
            <v>5800000</v>
          </cell>
          <cell r="J145">
            <v>5773038</v>
          </cell>
        </row>
        <row r="146">
          <cell r="A146">
            <v>30201</v>
          </cell>
          <cell r="B146" t="str">
            <v>5938 Mohawk Dr.</v>
          </cell>
          <cell r="C146">
            <v>4</v>
          </cell>
          <cell r="D146">
            <v>2</v>
          </cell>
          <cell r="E146">
            <v>6000</v>
          </cell>
          <cell r="F146">
            <v>1967</v>
          </cell>
          <cell r="G146">
            <v>216579</v>
          </cell>
          <cell r="H146">
            <v>31897</v>
          </cell>
          <cell r="I146">
            <v>105000</v>
          </cell>
          <cell r="J146">
            <v>697358</v>
          </cell>
        </row>
        <row r="147">
          <cell r="A147">
            <v>30214</v>
          </cell>
          <cell r="B147" t="str">
            <v>634 Spring Ave.</v>
          </cell>
          <cell r="C147">
            <v>4</v>
          </cell>
          <cell r="D147">
            <v>2.5</v>
          </cell>
          <cell r="E147">
            <v>51125</v>
          </cell>
          <cell r="F147">
            <v>1966</v>
          </cell>
          <cell r="G147">
            <v>810964</v>
          </cell>
          <cell r="H147">
            <v>42193</v>
          </cell>
          <cell r="I147">
            <v>925000</v>
          </cell>
          <cell r="J147">
            <v>952926</v>
          </cell>
        </row>
        <row r="148">
          <cell r="A148">
            <v>30261</v>
          </cell>
          <cell r="B148" t="str">
            <v>230 Valley Oak Dr.</v>
          </cell>
          <cell r="C148">
            <v>3</v>
          </cell>
          <cell r="D148">
            <v>3</v>
          </cell>
          <cell r="E148">
            <v>1061</v>
          </cell>
          <cell r="F148">
            <v>2011</v>
          </cell>
          <cell r="G148">
            <v>186175</v>
          </cell>
          <cell r="H148">
            <v>40373</v>
          </cell>
          <cell r="I148">
            <v>418000</v>
          </cell>
          <cell r="J148">
            <v>324041</v>
          </cell>
        </row>
        <row r="149">
          <cell r="A149">
            <v>30262</v>
          </cell>
          <cell r="B149" t="str">
            <v>121 Mira Way</v>
          </cell>
          <cell r="C149">
            <v>4</v>
          </cell>
          <cell r="D149">
            <v>2.5</v>
          </cell>
          <cell r="E149">
            <v>22999</v>
          </cell>
          <cell r="F149">
            <v>1959</v>
          </cell>
          <cell r="G149">
            <v>1961819</v>
          </cell>
          <cell r="H149">
            <v>41747</v>
          </cell>
          <cell r="I149">
            <v>2300000</v>
          </cell>
          <cell r="J149">
            <v>2571917</v>
          </cell>
        </row>
        <row r="150">
          <cell r="A150">
            <v>30266</v>
          </cell>
          <cell r="B150" t="str">
            <v>680 La Mesa Drive</v>
          </cell>
          <cell r="C150">
            <v>3</v>
          </cell>
          <cell r="D150">
            <v>3</v>
          </cell>
          <cell r="E150">
            <v>17800</v>
          </cell>
          <cell r="F150">
            <v>1955</v>
          </cell>
          <cell r="G150">
            <v>1001924</v>
          </cell>
          <cell r="H150">
            <v>32625</v>
          </cell>
          <cell r="I150">
            <v>655000</v>
          </cell>
          <cell r="J150">
            <v>2838199</v>
          </cell>
        </row>
        <row r="151">
          <cell r="A151">
            <v>30270</v>
          </cell>
          <cell r="B151" t="str">
            <v>18800 Favre Ridge Rd</v>
          </cell>
          <cell r="C151">
            <v>3</v>
          </cell>
          <cell r="D151">
            <v>2</v>
          </cell>
          <cell r="E151">
            <v>41556</v>
          </cell>
          <cell r="F151">
            <v>1986</v>
          </cell>
          <cell r="G151">
            <v>785714</v>
          </cell>
          <cell r="H151">
            <v>38642</v>
          </cell>
          <cell r="I151">
            <v>1065000</v>
          </cell>
          <cell r="J151">
            <v>1104540</v>
          </cell>
        </row>
        <row r="152">
          <cell r="A152">
            <v>30302</v>
          </cell>
          <cell r="B152" t="str">
            <v>9510 Rancho Hills Dr</v>
          </cell>
          <cell r="C152">
            <v>5</v>
          </cell>
          <cell r="D152">
            <v>3</v>
          </cell>
          <cell r="E152">
            <v>6443</v>
          </cell>
          <cell r="F152">
            <v>1997</v>
          </cell>
          <cell r="G152">
            <v>553562</v>
          </cell>
          <cell r="H152">
            <v>35832</v>
          </cell>
          <cell r="I152">
            <v>368000</v>
          </cell>
          <cell r="J152">
            <v>791301</v>
          </cell>
        </row>
        <row r="153">
          <cell r="A153">
            <v>30414</v>
          </cell>
          <cell r="B153" t="str">
            <v>1971 Schrader Drive</v>
          </cell>
          <cell r="C153">
            <v>3</v>
          </cell>
          <cell r="D153">
            <v>2</v>
          </cell>
          <cell r="E153">
            <v>6098</v>
          </cell>
          <cell r="F153">
            <v>1956</v>
          </cell>
          <cell r="G153">
            <v>909409</v>
          </cell>
          <cell r="H153">
            <v>41423</v>
          </cell>
          <cell r="I153">
            <v>905500</v>
          </cell>
          <cell r="J153">
            <v>1027047</v>
          </cell>
        </row>
        <row r="154">
          <cell r="A154">
            <v>30439</v>
          </cell>
          <cell r="B154" t="str">
            <v>2954 Warburton Ave</v>
          </cell>
          <cell r="C154">
            <v>3</v>
          </cell>
          <cell r="D154">
            <v>2.5</v>
          </cell>
          <cell r="E154">
            <v>8000</v>
          </cell>
          <cell r="F154">
            <v>1957</v>
          </cell>
          <cell r="G154">
            <v>404853</v>
          </cell>
          <cell r="H154">
            <v>34430</v>
          </cell>
          <cell r="I154">
            <v>292000</v>
          </cell>
          <cell r="J154">
            <v>1196392</v>
          </cell>
        </row>
        <row r="155">
          <cell r="A155">
            <v>30450</v>
          </cell>
          <cell r="B155" t="str">
            <v>1366 Ramon Drive</v>
          </cell>
          <cell r="C155">
            <v>2</v>
          </cell>
          <cell r="D155">
            <v>2</v>
          </cell>
          <cell r="E155">
            <v>9148</v>
          </cell>
          <cell r="F155">
            <v>1950</v>
          </cell>
          <cell r="G155">
            <v>58756</v>
          </cell>
          <cell r="H155" t="str">
            <v>N/A</v>
          </cell>
          <cell r="I155">
            <v>-1</v>
          </cell>
          <cell r="J155">
            <v>1466043</v>
          </cell>
        </row>
        <row r="156">
          <cell r="A156">
            <v>30570</v>
          </cell>
          <cell r="B156" t="str">
            <v>1240 Martin Avenue</v>
          </cell>
          <cell r="C156">
            <v>3</v>
          </cell>
          <cell r="D156">
            <v>2</v>
          </cell>
          <cell r="E156">
            <v>7000</v>
          </cell>
          <cell r="F156">
            <v>1910</v>
          </cell>
          <cell r="G156">
            <v>517936</v>
          </cell>
          <cell r="H156">
            <v>35550</v>
          </cell>
          <cell r="I156">
            <v>375000</v>
          </cell>
          <cell r="J156">
            <v>1153631</v>
          </cell>
        </row>
        <row r="157">
          <cell r="A157">
            <v>30577</v>
          </cell>
          <cell r="B157" t="str">
            <v>1233 Wasatch Drive</v>
          </cell>
          <cell r="C157">
            <v>4</v>
          </cell>
          <cell r="D157">
            <v>2</v>
          </cell>
          <cell r="E157">
            <v>8201</v>
          </cell>
          <cell r="F157">
            <v>1964</v>
          </cell>
          <cell r="G157">
            <v>627382</v>
          </cell>
          <cell r="H157">
            <v>34773</v>
          </cell>
          <cell r="I157">
            <v>449000</v>
          </cell>
          <cell r="J157">
            <v>1975055</v>
          </cell>
        </row>
        <row r="158">
          <cell r="A158">
            <v>30580</v>
          </cell>
          <cell r="B158" t="str">
            <v>850 Tamarack Lane</v>
          </cell>
          <cell r="C158">
            <v>3</v>
          </cell>
          <cell r="D158">
            <v>1.5</v>
          </cell>
          <cell r="E158">
            <v>5546</v>
          </cell>
          <cell r="F158">
            <v>1955</v>
          </cell>
          <cell r="G158">
            <v>58572</v>
          </cell>
          <cell r="H158" t="str">
            <v>N/A</v>
          </cell>
          <cell r="I158">
            <v>-1</v>
          </cell>
          <cell r="J158">
            <v>908529</v>
          </cell>
        </row>
        <row r="159">
          <cell r="A159">
            <v>30618</v>
          </cell>
          <cell r="B159" t="str">
            <v>1638 Corte De Callas</v>
          </cell>
          <cell r="C159">
            <v>3</v>
          </cell>
          <cell r="D159">
            <v>2</v>
          </cell>
          <cell r="E159">
            <v>6540</v>
          </cell>
          <cell r="F159">
            <v>1976</v>
          </cell>
          <cell r="G159">
            <v>769000</v>
          </cell>
          <cell r="H159">
            <v>38450</v>
          </cell>
          <cell r="I159">
            <v>737500</v>
          </cell>
          <cell r="J159">
            <v>1078942</v>
          </cell>
        </row>
        <row r="160">
          <cell r="A160">
            <v>30627</v>
          </cell>
          <cell r="B160" t="str">
            <v>371 E Duane Ave</v>
          </cell>
          <cell r="C160">
            <v>3</v>
          </cell>
          <cell r="D160">
            <v>2</v>
          </cell>
          <cell r="E160">
            <v>5720</v>
          </cell>
          <cell r="F160">
            <v>1949</v>
          </cell>
          <cell r="G160">
            <v>608160</v>
          </cell>
          <cell r="H160">
            <v>37519</v>
          </cell>
          <cell r="I160">
            <v>515000</v>
          </cell>
          <cell r="J160">
            <v>1221293</v>
          </cell>
        </row>
        <row r="161">
          <cell r="A161">
            <v>30667</v>
          </cell>
          <cell r="B161" t="str">
            <v>660 Poplar Court</v>
          </cell>
          <cell r="C161">
            <v>4</v>
          </cell>
          <cell r="D161">
            <v>3.5</v>
          </cell>
          <cell r="E161">
            <v>12965</v>
          </cell>
          <cell r="F161">
            <v>1993</v>
          </cell>
          <cell r="G161">
            <v>820000</v>
          </cell>
          <cell r="H161">
            <v>38247</v>
          </cell>
          <cell r="I161">
            <v>821000</v>
          </cell>
          <cell r="J161">
            <v>1048841</v>
          </cell>
        </row>
        <row r="162">
          <cell r="A162">
            <v>30709</v>
          </cell>
          <cell r="B162" t="str">
            <v>1971 Churton Ave.</v>
          </cell>
          <cell r="C162">
            <v>5</v>
          </cell>
          <cell r="D162">
            <v>3.5</v>
          </cell>
          <cell r="E162">
            <v>10000</v>
          </cell>
          <cell r="F162">
            <v>1952</v>
          </cell>
          <cell r="G162">
            <v>2090784</v>
          </cell>
          <cell r="H162">
            <v>39254</v>
          </cell>
          <cell r="I162">
            <v>1913000</v>
          </cell>
          <cell r="J162">
            <v>2907435</v>
          </cell>
        </row>
        <row r="163">
          <cell r="A163">
            <v>30717</v>
          </cell>
          <cell r="B163" t="str">
            <v>850 Minnesota Ave #111</v>
          </cell>
          <cell r="C163">
            <v>3</v>
          </cell>
          <cell r="D163">
            <v>2.5</v>
          </cell>
          <cell r="E163">
            <v>1950</v>
          </cell>
          <cell r="F163">
            <v>1981</v>
          </cell>
          <cell r="G163">
            <v>260329</v>
          </cell>
          <cell r="H163">
            <v>34880</v>
          </cell>
          <cell r="I163">
            <v>190000</v>
          </cell>
          <cell r="J163">
            <v>825278</v>
          </cell>
        </row>
        <row r="164">
          <cell r="A164">
            <v>30744</v>
          </cell>
          <cell r="B164" t="str">
            <v>103 Loma Vista Ct</v>
          </cell>
          <cell r="C164">
            <v>4</v>
          </cell>
          <cell r="D164">
            <v>2</v>
          </cell>
          <cell r="E164">
            <v>8640</v>
          </cell>
          <cell r="F164">
            <v>1900</v>
          </cell>
          <cell r="G164">
            <v>302035</v>
          </cell>
          <cell r="H164">
            <v>31946</v>
          </cell>
          <cell r="I164">
            <v>167000</v>
          </cell>
          <cell r="J164">
            <v>1434730</v>
          </cell>
        </row>
        <row r="165">
          <cell r="A165">
            <v>30754</v>
          </cell>
          <cell r="B165" t="str">
            <v>1410 Bright Oaks Court</v>
          </cell>
          <cell r="C165">
            <v>5</v>
          </cell>
          <cell r="D165">
            <v>3</v>
          </cell>
          <cell r="E165">
            <v>9890</v>
          </cell>
          <cell r="F165">
            <v>1973</v>
          </cell>
          <cell r="G165">
            <v>651657</v>
          </cell>
          <cell r="H165">
            <v>34226</v>
          </cell>
          <cell r="I165">
            <v>470000</v>
          </cell>
          <cell r="J165">
            <v>2322533</v>
          </cell>
        </row>
        <row r="166">
          <cell r="A166">
            <v>30758</v>
          </cell>
          <cell r="B166" t="str">
            <v>142 Carlow Court</v>
          </cell>
          <cell r="C166">
            <v>4</v>
          </cell>
          <cell r="D166">
            <v>2</v>
          </cell>
          <cell r="E166">
            <v>11550</v>
          </cell>
          <cell r="F166">
            <v>1965</v>
          </cell>
          <cell r="G166">
            <v>87590</v>
          </cell>
          <cell r="H166" t="str">
            <v>N/A</v>
          </cell>
          <cell r="I166">
            <v>-1</v>
          </cell>
          <cell r="J166">
            <v>1490431</v>
          </cell>
        </row>
        <row r="167">
          <cell r="A167">
            <v>30768</v>
          </cell>
          <cell r="B167" t="str">
            <v>7536 Pickeman Court</v>
          </cell>
          <cell r="C167">
            <v>4</v>
          </cell>
          <cell r="D167">
            <v>3</v>
          </cell>
          <cell r="E167">
            <v>10925</v>
          </cell>
          <cell r="F167">
            <v>2002</v>
          </cell>
          <cell r="G167">
            <v>734294</v>
          </cell>
          <cell r="H167">
            <v>39982</v>
          </cell>
          <cell r="I167">
            <v>699000</v>
          </cell>
          <cell r="J167">
            <v>930503</v>
          </cell>
        </row>
        <row r="168">
          <cell r="A168">
            <v>30780</v>
          </cell>
          <cell r="B168" t="str">
            <v>4628 Fallstone Court</v>
          </cell>
          <cell r="C168">
            <v>4</v>
          </cell>
          <cell r="D168">
            <v>3</v>
          </cell>
          <cell r="E168">
            <v>4590</v>
          </cell>
          <cell r="F168">
            <v>1993</v>
          </cell>
          <cell r="G168">
            <v>970000</v>
          </cell>
          <cell r="H168">
            <v>39156</v>
          </cell>
          <cell r="I168">
            <v>931000</v>
          </cell>
          <cell r="J168">
            <v>1292894</v>
          </cell>
        </row>
        <row r="169">
          <cell r="A169">
            <v>30784</v>
          </cell>
          <cell r="B169" t="str">
            <v>3752 Red Oak Way</v>
          </cell>
          <cell r="C169">
            <v>4</v>
          </cell>
          <cell r="D169">
            <v>2.5</v>
          </cell>
          <cell r="E169">
            <v>7700</v>
          </cell>
          <cell r="F169">
            <v>1956</v>
          </cell>
          <cell r="G169">
            <v>1014096</v>
          </cell>
          <cell r="H169">
            <v>36984</v>
          </cell>
          <cell r="I169">
            <v>825000</v>
          </cell>
          <cell r="J169">
            <v>1339208</v>
          </cell>
        </row>
        <row r="170">
          <cell r="A170">
            <v>30799</v>
          </cell>
          <cell r="B170" t="str">
            <v>6315 Cessna Court</v>
          </cell>
          <cell r="C170">
            <v>4</v>
          </cell>
          <cell r="D170">
            <v>2.5</v>
          </cell>
          <cell r="E170">
            <v>7900</v>
          </cell>
          <cell r="F170">
            <v>1976</v>
          </cell>
          <cell r="G170">
            <v>299711</v>
          </cell>
          <cell r="H170" t="str">
            <v>N/A</v>
          </cell>
          <cell r="I170">
            <v>-1</v>
          </cell>
          <cell r="J170">
            <v>970609</v>
          </cell>
        </row>
        <row r="171">
          <cell r="A171">
            <v>30813</v>
          </cell>
          <cell r="B171" t="str">
            <v>252 Belblossom Dr</v>
          </cell>
          <cell r="C171">
            <v>4</v>
          </cell>
          <cell r="D171">
            <v>2.5</v>
          </cell>
          <cell r="E171">
            <v>9960</v>
          </cell>
          <cell r="F171">
            <v>1968</v>
          </cell>
          <cell r="G171">
            <v>120571</v>
          </cell>
          <cell r="H171" t="str">
            <v>N/A</v>
          </cell>
          <cell r="I171">
            <v>-1</v>
          </cell>
          <cell r="J171">
            <v>1650836</v>
          </cell>
        </row>
        <row r="172">
          <cell r="A172">
            <v>30833</v>
          </cell>
          <cell r="B172" t="str">
            <v>5315 Laurel Canyon Drive</v>
          </cell>
          <cell r="C172">
            <v>5</v>
          </cell>
          <cell r="D172">
            <v>5.5</v>
          </cell>
          <cell r="E172">
            <v>16610</v>
          </cell>
          <cell r="F172">
            <v>1999</v>
          </cell>
          <cell r="G172">
            <v>1079106</v>
          </cell>
          <cell r="H172">
            <v>36272</v>
          </cell>
          <cell r="I172">
            <v>844000</v>
          </cell>
          <cell r="J172">
            <v>2145917</v>
          </cell>
        </row>
        <row r="173">
          <cell r="A173">
            <v>30839</v>
          </cell>
          <cell r="B173" t="str">
            <v>481 Bellwood Drive</v>
          </cell>
          <cell r="C173">
            <v>3</v>
          </cell>
          <cell r="D173">
            <v>2</v>
          </cell>
          <cell r="E173">
            <v>7740</v>
          </cell>
          <cell r="F173">
            <v>1965</v>
          </cell>
          <cell r="G173">
            <v>90878</v>
          </cell>
          <cell r="H173" t="str">
            <v>N/A</v>
          </cell>
          <cell r="I173">
            <v>-1</v>
          </cell>
          <cell r="J173">
            <v>882009</v>
          </cell>
        </row>
        <row r="174">
          <cell r="A174">
            <v>30862</v>
          </cell>
          <cell r="B174" t="str">
            <v>7083 Wooded Lake Drive</v>
          </cell>
          <cell r="C174">
            <v>4</v>
          </cell>
          <cell r="D174">
            <v>3</v>
          </cell>
          <cell r="E174">
            <v>39600</v>
          </cell>
          <cell r="F174">
            <v>1976</v>
          </cell>
          <cell r="G174">
            <v>934328</v>
          </cell>
          <cell r="H174">
            <v>33072</v>
          </cell>
          <cell r="I174">
            <v>635000</v>
          </cell>
          <cell r="J174">
            <v>2066958</v>
          </cell>
        </row>
        <row r="175">
          <cell r="A175">
            <v>30883</v>
          </cell>
          <cell r="B175" t="str">
            <v>136 Amanda Lane</v>
          </cell>
          <cell r="C175">
            <v>3</v>
          </cell>
          <cell r="D175">
            <v>3</v>
          </cell>
          <cell r="E175">
            <v>9765</v>
          </cell>
          <cell r="F175">
            <v>1958</v>
          </cell>
          <cell r="G175">
            <v>627691</v>
          </cell>
          <cell r="H175">
            <v>33800</v>
          </cell>
          <cell r="I175">
            <v>425000</v>
          </cell>
          <cell r="J175">
            <v>1830874</v>
          </cell>
        </row>
        <row r="176">
          <cell r="A176">
            <v>30907</v>
          </cell>
          <cell r="B176" t="str">
            <v>901 Carola Ave</v>
          </cell>
          <cell r="C176">
            <v>4</v>
          </cell>
          <cell r="D176">
            <v>4</v>
          </cell>
          <cell r="E176">
            <v>10500</v>
          </cell>
          <cell r="F176">
            <v>2009</v>
          </cell>
          <cell r="G176">
            <v>766959</v>
          </cell>
          <cell r="H176">
            <v>36462</v>
          </cell>
          <cell r="I176">
            <v>352000</v>
          </cell>
          <cell r="J176">
            <v>1655707</v>
          </cell>
        </row>
        <row r="177">
          <cell r="A177">
            <v>30916</v>
          </cell>
          <cell r="B177" t="str">
            <v>191 Cypress Park</v>
          </cell>
          <cell r="C177">
            <v>3</v>
          </cell>
          <cell r="D177">
            <v>2.5</v>
          </cell>
          <cell r="E177">
            <v>3049</v>
          </cell>
          <cell r="F177">
            <v>1998</v>
          </cell>
          <cell r="G177">
            <v>849594</v>
          </cell>
          <cell r="H177">
            <v>39582</v>
          </cell>
          <cell r="I177">
            <v>862000</v>
          </cell>
          <cell r="J177">
            <v>829919</v>
          </cell>
        </row>
        <row r="178">
          <cell r="A178">
            <v>30940</v>
          </cell>
          <cell r="B178" t="str">
            <v>2068 Blueridge Drive</v>
          </cell>
          <cell r="C178">
            <v>4</v>
          </cell>
          <cell r="D178">
            <v>3</v>
          </cell>
          <cell r="E178">
            <v>6534</v>
          </cell>
          <cell r="F178">
            <v>1987</v>
          </cell>
          <cell r="G178">
            <v>418446</v>
          </cell>
          <cell r="H178">
            <v>32223</v>
          </cell>
          <cell r="I178">
            <v>268500</v>
          </cell>
          <cell r="J178">
            <v>1110160</v>
          </cell>
        </row>
        <row r="179">
          <cell r="A179">
            <v>30945</v>
          </cell>
          <cell r="B179" t="str">
            <v>308 palm st</v>
          </cell>
          <cell r="C179">
            <v>3</v>
          </cell>
          <cell r="D179">
            <v>2</v>
          </cell>
          <cell r="E179">
            <v>6621</v>
          </cell>
          <cell r="F179">
            <v>1988</v>
          </cell>
          <cell r="G179">
            <v>390372</v>
          </cell>
          <cell r="H179">
            <v>32409</v>
          </cell>
          <cell r="I179">
            <v>255000</v>
          </cell>
          <cell r="J179">
            <v>1082653</v>
          </cell>
        </row>
        <row r="180">
          <cell r="A180">
            <v>30986</v>
          </cell>
          <cell r="B180" t="str">
            <v>123 Vista del Prado</v>
          </cell>
          <cell r="C180">
            <v>5</v>
          </cell>
          <cell r="D180">
            <v>2.5</v>
          </cell>
          <cell r="E180">
            <v>12000</v>
          </cell>
          <cell r="F180">
            <v>1973</v>
          </cell>
          <cell r="G180">
            <v>840212</v>
          </cell>
          <cell r="H180">
            <v>34941</v>
          </cell>
          <cell r="I180">
            <v>620000</v>
          </cell>
          <cell r="J180">
            <v>2278899</v>
          </cell>
        </row>
        <row r="181">
          <cell r="A181">
            <v>30995</v>
          </cell>
          <cell r="B181" t="str">
            <v>780 Avante Place</v>
          </cell>
          <cell r="C181">
            <v>4</v>
          </cell>
          <cell r="D181">
            <v>3</v>
          </cell>
          <cell r="E181">
            <v>7405</v>
          </cell>
          <cell r="F181">
            <v>1996</v>
          </cell>
          <cell r="G181">
            <v>801000</v>
          </cell>
          <cell r="H181">
            <v>38058</v>
          </cell>
          <cell r="I181">
            <v>782000</v>
          </cell>
          <cell r="J181">
            <v>899774</v>
          </cell>
        </row>
        <row r="182">
          <cell r="A182">
            <v>31048</v>
          </cell>
          <cell r="B182" t="str">
            <v>3520 Benton St.</v>
          </cell>
          <cell r="C182">
            <v>3</v>
          </cell>
          <cell r="D182">
            <v>2</v>
          </cell>
          <cell r="E182">
            <v>5050</v>
          </cell>
          <cell r="F182">
            <v>1954</v>
          </cell>
          <cell r="G182">
            <v>54045</v>
          </cell>
          <cell r="H182" t="str">
            <v>N/A</v>
          </cell>
          <cell r="I182">
            <v>-1</v>
          </cell>
          <cell r="J182">
            <v>950330</v>
          </cell>
        </row>
        <row r="183">
          <cell r="A183">
            <v>31076</v>
          </cell>
          <cell r="B183" t="str">
            <v>1472 Rosecrest Terrace</v>
          </cell>
          <cell r="C183">
            <v>3</v>
          </cell>
          <cell r="D183">
            <v>2.5</v>
          </cell>
          <cell r="E183">
            <v>4790</v>
          </cell>
          <cell r="F183">
            <v>1996</v>
          </cell>
          <cell r="G183">
            <v>984545</v>
          </cell>
          <cell r="H183">
            <v>41929</v>
          </cell>
          <cell r="I183">
            <v>1235000</v>
          </cell>
          <cell r="J183">
            <v>1415234</v>
          </cell>
        </row>
        <row r="184">
          <cell r="A184">
            <v>31102</v>
          </cell>
          <cell r="B184" t="str">
            <v>563 S Taaffe St</v>
          </cell>
          <cell r="C184">
            <v>5</v>
          </cell>
          <cell r="D184">
            <v>2</v>
          </cell>
          <cell r="E184">
            <v>5000</v>
          </cell>
          <cell r="F184">
            <v>1941</v>
          </cell>
          <cell r="G184">
            <v>785719</v>
          </cell>
          <cell r="H184">
            <v>36523</v>
          </cell>
          <cell r="I184">
            <v>585000</v>
          </cell>
          <cell r="J184">
            <v>1302114</v>
          </cell>
        </row>
        <row r="185">
          <cell r="A185">
            <v>31121</v>
          </cell>
          <cell r="B185" t="str">
            <v>978 Loma Verde</v>
          </cell>
          <cell r="C185">
            <v>4</v>
          </cell>
          <cell r="D185">
            <v>2</v>
          </cell>
          <cell r="E185">
            <v>6599</v>
          </cell>
          <cell r="F185">
            <v>1952</v>
          </cell>
          <cell r="G185">
            <v>1332531</v>
          </cell>
          <cell r="H185">
            <v>40395</v>
          </cell>
          <cell r="I185">
            <v>1275000</v>
          </cell>
          <cell r="J185">
            <v>2374956</v>
          </cell>
        </row>
        <row r="186">
          <cell r="A186">
            <v>31129</v>
          </cell>
          <cell r="B186" t="str">
            <v>2286 Woodard Rd</v>
          </cell>
          <cell r="C186">
            <v>3</v>
          </cell>
          <cell r="D186">
            <v>2</v>
          </cell>
          <cell r="E186">
            <v>7980</v>
          </cell>
          <cell r="F186">
            <v>1960</v>
          </cell>
          <cell r="G186">
            <v>62716</v>
          </cell>
          <cell r="H186">
            <v>34999</v>
          </cell>
          <cell r="I186">
            <v>222000</v>
          </cell>
          <cell r="J186">
            <v>995768</v>
          </cell>
        </row>
        <row r="187">
          <cell r="A187">
            <v>31131</v>
          </cell>
          <cell r="B187" t="str">
            <v>4721 Burke Drive</v>
          </cell>
          <cell r="C187">
            <v>3</v>
          </cell>
          <cell r="D187">
            <v>2</v>
          </cell>
          <cell r="E187">
            <v>5978</v>
          </cell>
          <cell r="F187">
            <v>1960</v>
          </cell>
          <cell r="G187">
            <v>531196</v>
          </cell>
          <cell r="H187">
            <v>37819</v>
          </cell>
          <cell r="I187">
            <v>458000</v>
          </cell>
          <cell r="J187">
            <v>737536</v>
          </cell>
        </row>
        <row r="188">
          <cell r="A188">
            <v>31138</v>
          </cell>
          <cell r="B188" t="str">
            <v>3047 Rubino Circle</v>
          </cell>
          <cell r="C188">
            <v>4</v>
          </cell>
          <cell r="D188">
            <v>2.5</v>
          </cell>
          <cell r="E188">
            <v>2664</v>
          </cell>
          <cell r="F188">
            <v>1999</v>
          </cell>
          <cell r="G188">
            <v>482448</v>
          </cell>
          <cell r="H188" t="str">
            <v>N/A</v>
          </cell>
          <cell r="I188">
            <v>-1</v>
          </cell>
          <cell r="J188">
            <v>858344</v>
          </cell>
        </row>
        <row r="189">
          <cell r="A189">
            <v>31204</v>
          </cell>
          <cell r="B189" t="str">
            <v>1146 Pascoe Avenue</v>
          </cell>
          <cell r="C189">
            <v>4</v>
          </cell>
          <cell r="D189">
            <v>3</v>
          </cell>
          <cell r="E189">
            <v>6380</v>
          </cell>
          <cell r="F189">
            <v>1940</v>
          </cell>
          <cell r="G189">
            <v>791586</v>
          </cell>
          <cell r="H189">
            <v>37684</v>
          </cell>
          <cell r="I189">
            <v>670000</v>
          </cell>
          <cell r="J189">
            <v>911969</v>
          </cell>
        </row>
        <row r="190">
          <cell r="A190">
            <v>31207</v>
          </cell>
          <cell r="B190" t="str">
            <v>5480 Blossom Wood Drive</v>
          </cell>
          <cell r="C190">
            <v>4</v>
          </cell>
          <cell r="D190">
            <v>3</v>
          </cell>
          <cell r="E190">
            <v>6375</v>
          </cell>
          <cell r="F190">
            <v>1960</v>
          </cell>
          <cell r="G190">
            <v>304176</v>
          </cell>
          <cell r="H190" t="str">
            <v>N/A</v>
          </cell>
          <cell r="I190">
            <v>-1</v>
          </cell>
          <cell r="J190">
            <v>1389039</v>
          </cell>
        </row>
        <row r="191">
          <cell r="A191">
            <v>31210</v>
          </cell>
          <cell r="B191" t="str">
            <v>114 Alerche Drive</v>
          </cell>
          <cell r="C191">
            <v>4</v>
          </cell>
          <cell r="D191">
            <v>3.5</v>
          </cell>
          <cell r="E191">
            <v>40946</v>
          </cell>
          <cell r="F191">
            <v>1989</v>
          </cell>
          <cell r="G191">
            <v>1562593</v>
          </cell>
          <cell r="H191">
            <v>32829</v>
          </cell>
          <cell r="I191">
            <v>918000</v>
          </cell>
          <cell r="J191">
            <v>2650336</v>
          </cell>
        </row>
        <row r="192">
          <cell r="A192">
            <v>31370</v>
          </cell>
          <cell r="B192" t="str">
            <v>4954 Rio Verde Dr</v>
          </cell>
          <cell r="C192">
            <v>4</v>
          </cell>
          <cell r="D192">
            <v>2</v>
          </cell>
          <cell r="E192">
            <v>7840</v>
          </cell>
          <cell r="F192">
            <v>1967</v>
          </cell>
          <cell r="G192">
            <v>747622</v>
          </cell>
          <cell r="H192">
            <v>42118</v>
          </cell>
          <cell r="I192">
            <v>1200000</v>
          </cell>
          <cell r="J192">
            <v>1212166</v>
          </cell>
        </row>
        <row r="193">
          <cell r="A193">
            <v>31388</v>
          </cell>
          <cell r="B193" t="str">
            <v>1511 Rojo Place</v>
          </cell>
          <cell r="C193">
            <v>4</v>
          </cell>
          <cell r="D193">
            <v>2</v>
          </cell>
          <cell r="E193">
            <v>6000</v>
          </cell>
          <cell r="F193">
            <v>1977</v>
          </cell>
          <cell r="G193">
            <v>514048</v>
          </cell>
          <cell r="H193">
            <v>36487</v>
          </cell>
          <cell r="I193">
            <v>410000</v>
          </cell>
          <cell r="J193">
            <v>1078575</v>
          </cell>
        </row>
        <row r="194">
          <cell r="A194">
            <v>31418</v>
          </cell>
          <cell r="B194" t="str">
            <v>1055 Fairview Ave.</v>
          </cell>
          <cell r="C194">
            <v>3</v>
          </cell>
          <cell r="D194">
            <v>3</v>
          </cell>
          <cell r="E194">
            <v>6500</v>
          </cell>
          <cell r="F194">
            <v>2005</v>
          </cell>
          <cell r="G194">
            <v>700620</v>
          </cell>
          <cell r="H194">
            <v>35318</v>
          </cell>
          <cell r="I194">
            <v>335000</v>
          </cell>
          <cell r="J194">
            <v>1574670</v>
          </cell>
        </row>
        <row r="195">
          <cell r="A195">
            <v>31429</v>
          </cell>
          <cell r="B195" t="str">
            <v>22445 Starling Drive</v>
          </cell>
          <cell r="C195">
            <v>3</v>
          </cell>
          <cell r="D195">
            <v>2.5</v>
          </cell>
          <cell r="E195">
            <v>9900</v>
          </cell>
          <cell r="F195">
            <v>1955</v>
          </cell>
          <cell r="G195">
            <v>1046916</v>
          </cell>
          <cell r="H195">
            <v>36595</v>
          </cell>
          <cell r="I195">
            <v>835000</v>
          </cell>
          <cell r="J195">
            <v>1840092</v>
          </cell>
        </row>
        <row r="196">
          <cell r="A196">
            <v>31442</v>
          </cell>
          <cell r="B196" t="str">
            <v>3160 Maddux Dr.</v>
          </cell>
          <cell r="C196">
            <v>3</v>
          </cell>
          <cell r="D196">
            <v>1</v>
          </cell>
          <cell r="E196">
            <v>6000</v>
          </cell>
          <cell r="F196">
            <v>1952</v>
          </cell>
          <cell r="G196">
            <v>55372</v>
          </cell>
          <cell r="H196">
            <v>35023</v>
          </cell>
          <cell r="I196">
            <v>387000</v>
          </cell>
          <cell r="J196">
            <v>1743721</v>
          </cell>
        </row>
        <row r="197">
          <cell r="A197">
            <v>31523</v>
          </cell>
          <cell r="B197" t="str">
            <v>100 Bersano Ln</v>
          </cell>
          <cell r="C197">
            <v>4</v>
          </cell>
          <cell r="D197">
            <v>3</v>
          </cell>
          <cell r="E197">
            <v>5663</v>
          </cell>
          <cell r="F197">
            <v>2007</v>
          </cell>
          <cell r="G197">
            <v>1819174</v>
          </cell>
          <cell r="H197">
            <v>39407</v>
          </cell>
          <cell r="I197">
            <v>1698000</v>
          </cell>
          <cell r="J197">
            <v>1693342</v>
          </cell>
        </row>
        <row r="198">
          <cell r="A198">
            <v>31543</v>
          </cell>
          <cell r="B198" t="str">
            <v>307 Tradewinds Drive #9</v>
          </cell>
          <cell r="C198">
            <v>2</v>
          </cell>
          <cell r="D198">
            <v>2</v>
          </cell>
          <cell r="E198">
            <v>2809</v>
          </cell>
          <cell r="F198">
            <v>1970</v>
          </cell>
          <cell r="G198">
            <v>316000</v>
          </cell>
          <cell r="H198">
            <v>38230</v>
          </cell>
          <cell r="I198">
            <v>320000</v>
          </cell>
          <cell r="J198">
            <v>393403</v>
          </cell>
        </row>
        <row r="199">
          <cell r="A199">
            <v>31565</v>
          </cell>
          <cell r="B199" t="str">
            <v>533 North 16th Street</v>
          </cell>
          <cell r="C199">
            <v>2</v>
          </cell>
          <cell r="D199">
            <v>1</v>
          </cell>
          <cell r="E199">
            <v>5750</v>
          </cell>
          <cell r="F199">
            <v>1910</v>
          </cell>
          <cell r="G199">
            <v>409851</v>
          </cell>
          <cell r="H199">
            <v>40814</v>
          </cell>
          <cell r="I199">
            <v>400000</v>
          </cell>
          <cell r="J199">
            <v>539419</v>
          </cell>
        </row>
        <row r="200">
          <cell r="A200">
            <v>31654</v>
          </cell>
          <cell r="B200" t="str">
            <v>155 Jackson St.</v>
          </cell>
          <cell r="C200">
            <v>3</v>
          </cell>
          <cell r="D200">
            <v>2</v>
          </cell>
          <cell r="E200">
            <v>24161</v>
          </cell>
          <cell r="F200">
            <v>1960</v>
          </cell>
          <cell r="G200">
            <v>676816</v>
          </cell>
          <cell r="H200">
            <v>33595</v>
          </cell>
          <cell r="I200">
            <v>460000</v>
          </cell>
          <cell r="J200">
            <v>1799298</v>
          </cell>
        </row>
        <row r="201">
          <cell r="A201">
            <v>31720</v>
          </cell>
          <cell r="B201" t="str">
            <v>567 Hubbard Ave</v>
          </cell>
          <cell r="C201">
            <v>3</v>
          </cell>
          <cell r="D201">
            <v>2</v>
          </cell>
          <cell r="E201">
            <v>6080</v>
          </cell>
          <cell r="F201">
            <v>1959</v>
          </cell>
          <cell r="G201">
            <v>436393</v>
          </cell>
          <cell r="H201">
            <v>34500</v>
          </cell>
          <cell r="I201">
            <v>315000</v>
          </cell>
          <cell r="J201">
            <v>1337564</v>
          </cell>
        </row>
        <row r="202">
          <cell r="A202">
            <v>31826</v>
          </cell>
          <cell r="B202" t="str">
            <v>1225 Llagas Road</v>
          </cell>
          <cell r="C202">
            <v>3</v>
          </cell>
          <cell r="D202">
            <v>2.5</v>
          </cell>
          <cell r="E202">
            <v>47480</v>
          </cell>
          <cell r="F202">
            <v>1988</v>
          </cell>
          <cell r="G202">
            <v>1081000</v>
          </cell>
          <cell r="H202">
            <v>38852</v>
          </cell>
          <cell r="I202">
            <v>1360000</v>
          </cell>
          <cell r="J202">
            <v>1350045</v>
          </cell>
        </row>
        <row r="203">
          <cell r="A203">
            <v>31846</v>
          </cell>
          <cell r="B203" t="str">
            <v>2306 Constitution Dr</v>
          </cell>
          <cell r="C203">
            <v>3</v>
          </cell>
          <cell r="D203">
            <v>2.5</v>
          </cell>
          <cell r="E203">
            <v>9460</v>
          </cell>
          <cell r="F203">
            <v>1965</v>
          </cell>
          <cell r="G203">
            <v>825646</v>
          </cell>
          <cell r="H203">
            <v>40410</v>
          </cell>
          <cell r="I203">
            <v>790000</v>
          </cell>
          <cell r="J203">
            <v>1234094</v>
          </cell>
        </row>
        <row r="204">
          <cell r="A204">
            <v>31955</v>
          </cell>
          <cell r="B204" t="str">
            <v>271 Meadowlark Lane</v>
          </cell>
          <cell r="C204">
            <v>3</v>
          </cell>
          <cell r="D204">
            <v>2</v>
          </cell>
          <cell r="E204">
            <v>10498</v>
          </cell>
          <cell r="F204">
            <v>1976</v>
          </cell>
          <cell r="G204">
            <v>780555</v>
          </cell>
          <cell r="H204">
            <v>36950</v>
          </cell>
          <cell r="I204">
            <v>635000</v>
          </cell>
          <cell r="J204">
            <v>838192</v>
          </cell>
        </row>
        <row r="205">
          <cell r="A205">
            <v>31988</v>
          </cell>
          <cell r="B205" t="str">
            <v>1170 Roycott Way</v>
          </cell>
          <cell r="C205">
            <v>3</v>
          </cell>
          <cell r="D205">
            <v>2</v>
          </cell>
          <cell r="E205">
            <v>5952</v>
          </cell>
          <cell r="F205">
            <v>1940</v>
          </cell>
          <cell r="G205">
            <v>513822</v>
          </cell>
          <cell r="H205">
            <v>34572</v>
          </cell>
          <cell r="I205">
            <v>375000</v>
          </cell>
          <cell r="J205">
            <v>1394256</v>
          </cell>
        </row>
        <row r="206">
          <cell r="A206">
            <v>32022</v>
          </cell>
          <cell r="B206" t="str">
            <v>1160 Elysian Pl</v>
          </cell>
          <cell r="C206">
            <v>4</v>
          </cell>
          <cell r="D206">
            <v>2.5</v>
          </cell>
          <cell r="E206">
            <v>4129</v>
          </cell>
          <cell r="F206">
            <v>2000</v>
          </cell>
          <cell r="G206">
            <v>917300</v>
          </cell>
          <cell r="H206">
            <v>37098</v>
          </cell>
          <cell r="I206">
            <v>835000</v>
          </cell>
          <cell r="J206">
            <v>1584532</v>
          </cell>
        </row>
        <row r="207">
          <cell r="A207">
            <v>32044</v>
          </cell>
          <cell r="B207" t="str">
            <v>360 Cowper Street #14</v>
          </cell>
          <cell r="C207">
            <v>1</v>
          </cell>
          <cell r="D207">
            <v>1</v>
          </cell>
          <cell r="E207">
            <v>-1</v>
          </cell>
          <cell r="F207">
            <v>-1</v>
          </cell>
          <cell r="G207">
            <v>-1</v>
          </cell>
          <cell r="H207" t="str">
            <v>N/A</v>
          </cell>
          <cell r="I207">
            <v>-1</v>
          </cell>
          <cell r="J207">
            <v>927949</v>
          </cell>
        </row>
        <row r="208">
          <cell r="A208">
            <v>32068</v>
          </cell>
          <cell r="B208" t="str">
            <v>910 Nevada Ave</v>
          </cell>
          <cell r="C208">
            <v>3</v>
          </cell>
          <cell r="D208">
            <v>2</v>
          </cell>
          <cell r="E208">
            <v>5264</v>
          </cell>
          <cell r="F208">
            <v>1936</v>
          </cell>
          <cell r="G208">
            <v>527527</v>
          </cell>
          <cell r="H208">
            <v>35809</v>
          </cell>
          <cell r="I208">
            <v>405000</v>
          </cell>
          <cell r="J208">
            <v>1312743</v>
          </cell>
        </row>
        <row r="209">
          <cell r="A209">
            <v>32125</v>
          </cell>
          <cell r="B209" t="str">
            <v>2464 New Jersey Ave</v>
          </cell>
          <cell r="C209">
            <v>4</v>
          </cell>
          <cell r="D209">
            <v>2</v>
          </cell>
          <cell r="E209">
            <v>6100</v>
          </cell>
          <cell r="F209">
            <v>1965</v>
          </cell>
          <cell r="G209">
            <v>85895</v>
          </cell>
          <cell r="H209" t="str">
            <v>N/A</v>
          </cell>
          <cell r="I209">
            <v>-1</v>
          </cell>
          <cell r="J209">
            <v>1082938</v>
          </cell>
        </row>
        <row r="210">
          <cell r="A210">
            <v>32132</v>
          </cell>
          <cell r="B210" t="str">
            <v>15361 Chelsea Drive</v>
          </cell>
          <cell r="C210">
            <v>3</v>
          </cell>
          <cell r="D210">
            <v>2</v>
          </cell>
          <cell r="E210">
            <v>10350</v>
          </cell>
          <cell r="F210">
            <v>1947</v>
          </cell>
          <cell r="G210">
            <v>855000</v>
          </cell>
          <cell r="H210">
            <v>38939</v>
          </cell>
          <cell r="I210">
            <v>839000</v>
          </cell>
          <cell r="J210">
            <v>1150789</v>
          </cell>
        </row>
        <row r="211">
          <cell r="A211">
            <v>32183</v>
          </cell>
          <cell r="B211" t="str">
            <v>217 Ada Avenue  - Unit #12</v>
          </cell>
          <cell r="C211">
            <v>3</v>
          </cell>
          <cell r="D211">
            <v>2</v>
          </cell>
          <cell r="E211">
            <v>1711</v>
          </cell>
          <cell r="F211">
            <v>1983</v>
          </cell>
          <cell r="G211">
            <v>383955</v>
          </cell>
          <cell r="H211">
            <v>35363</v>
          </cell>
          <cell r="I211">
            <v>289000</v>
          </cell>
          <cell r="J211">
            <v>1100467</v>
          </cell>
        </row>
        <row r="212">
          <cell r="A212">
            <v>32246</v>
          </cell>
          <cell r="B212" t="str">
            <v>6075 Marla Ct.</v>
          </cell>
          <cell r="C212">
            <v>4</v>
          </cell>
          <cell r="D212">
            <v>2.5</v>
          </cell>
          <cell r="E212">
            <v>9768</v>
          </cell>
          <cell r="F212">
            <v>1976</v>
          </cell>
          <cell r="G212">
            <v>916258</v>
          </cell>
          <cell r="H212">
            <v>37903</v>
          </cell>
          <cell r="I212">
            <v>790000</v>
          </cell>
          <cell r="J212">
            <v>1049900</v>
          </cell>
        </row>
        <row r="213">
          <cell r="A213">
            <v>32346</v>
          </cell>
          <cell r="B213" t="str">
            <v>1688 noreen drive</v>
          </cell>
          <cell r="C213">
            <v>3</v>
          </cell>
          <cell r="D213">
            <v>2</v>
          </cell>
          <cell r="E213">
            <v>6100</v>
          </cell>
          <cell r="F213">
            <v>1959</v>
          </cell>
          <cell r="G213">
            <v>357889</v>
          </cell>
          <cell r="H213">
            <v>33780</v>
          </cell>
          <cell r="I213">
            <v>235000</v>
          </cell>
          <cell r="J213">
            <v>1106054</v>
          </cell>
        </row>
        <row r="214">
          <cell r="A214">
            <v>32403</v>
          </cell>
          <cell r="B214" t="str">
            <v>753 La Para Ave</v>
          </cell>
          <cell r="C214">
            <v>3</v>
          </cell>
          <cell r="D214">
            <v>2</v>
          </cell>
          <cell r="E214">
            <v>7097</v>
          </cell>
          <cell r="F214">
            <v>1939</v>
          </cell>
          <cell r="G214">
            <v>139515</v>
          </cell>
          <cell r="H214">
            <v>27124</v>
          </cell>
          <cell r="I214">
            <v>43300</v>
          </cell>
          <cell r="J214">
            <v>2709952</v>
          </cell>
        </row>
        <row r="215">
          <cell r="A215">
            <v>32466</v>
          </cell>
          <cell r="B215" t="str">
            <v>15064 Chelsea Drive</v>
          </cell>
          <cell r="C215">
            <v>3</v>
          </cell>
          <cell r="D215">
            <v>3</v>
          </cell>
          <cell r="E215">
            <v>20908</v>
          </cell>
          <cell r="F215">
            <v>1947</v>
          </cell>
          <cell r="G215">
            <v>1379417</v>
          </cell>
          <cell r="H215">
            <v>40333</v>
          </cell>
          <cell r="I215">
            <v>1310000</v>
          </cell>
          <cell r="J215">
            <v>1436294</v>
          </cell>
        </row>
        <row r="216">
          <cell r="A216">
            <v>32474</v>
          </cell>
          <cell r="B216" t="str">
            <v>667 Morse St</v>
          </cell>
          <cell r="C216">
            <v>4</v>
          </cell>
          <cell r="D216">
            <v>3</v>
          </cell>
          <cell r="E216">
            <v>7500</v>
          </cell>
          <cell r="F216">
            <v>1994</v>
          </cell>
          <cell r="G216">
            <v>904344</v>
          </cell>
          <cell r="H216">
            <v>34507</v>
          </cell>
          <cell r="I216">
            <v>630000</v>
          </cell>
          <cell r="J216">
            <v>1740611</v>
          </cell>
        </row>
        <row r="217">
          <cell r="A217">
            <v>32483</v>
          </cell>
          <cell r="B217" t="str">
            <v>598 east fremont ave</v>
          </cell>
          <cell r="C217">
            <v>3</v>
          </cell>
          <cell r="D217">
            <v>2</v>
          </cell>
          <cell r="E217">
            <v>8125</v>
          </cell>
          <cell r="F217">
            <v>1947</v>
          </cell>
          <cell r="G217">
            <v>82504</v>
          </cell>
          <cell r="H217" t="str">
            <v>N/A</v>
          </cell>
          <cell r="I217">
            <v>-1</v>
          </cell>
          <cell r="J217">
            <v>1172072</v>
          </cell>
        </row>
        <row r="218">
          <cell r="A218">
            <v>32484</v>
          </cell>
          <cell r="B218" t="str">
            <v>802 S Third St</v>
          </cell>
          <cell r="C218">
            <v>4</v>
          </cell>
          <cell r="D218">
            <v>1</v>
          </cell>
          <cell r="E218">
            <v>10375</v>
          </cell>
          <cell r="F218">
            <v>1901</v>
          </cell>
          <cell r="G218">
            <v>50651</v>
          </cell>
          <cell r="H218" t="str">
            <v>N/A</v>
          </cell>
          <cell r="I218">
            <v>-1</v>
          </cell>
          <cell r="J218">
            <v>903742</v>
          </cell>
        </row>
        <row r="219">
          <cell r="A219">
            <v>32493</v>
          </cell>
          <cell r="B219" t="str">
            <v>11016 Palomino Court</v>
          </cell>
          <cell r="C219">
            <v>4</v>
          </cell>
          <cell r="D219">
            <v>3</v>
          </cell>
          <cell r="E219">
            <v>6577</v>
          </cell>
          <cell r="F219">
            <v>2005</v>
          </cell>
          <cell r="G219">
            <v>396793</v>
          </cell>
          <cell r="H219">
            <v>41376</v>
          </cell>
          <cell r="I219">
            <v>395000</v>
          </cell>
          <cell r="J219">
            <v>500707</v>
          </cell>
        </row>
        <row r="220">
          <cell r="A220">
            <v>32523</v>
          </cell>
          <cell r="B220" t="str">
            <v>2175 Fieldcrest Drive</v>
          </cell>
          <cell r="C220">
            <v>4</v>
          </cell>
          <cell r="D220">
            <v>3</v>
          </cell>
          <cell r="E220">
            <v>6098</v>
          </cell>
          <cell r="F220">
            <v>1988</v>
          </cell>
          <cell r="G220">
            <v>402589</v>
          </cell>
          <cell r="H220">
            <v>32447</v>
          </cell>
          <cell r="I220">
            <v>263000</v>
          </cell>
          <cell r="J220">
            <v>1130390</v>
          </cell>
        </row>
        <row r="221">
          <cell r="A221">
            <v>32595</v>
          </cell>
          <cell r="B221" t="str">
            <v>4205 Stewart Lane</v>
          </cell>
          <cell r="C221">
            <v>4</v>
          </cell>
          <cell r="D221">
            <v>4</v>
          </cell>
          <cell r="E221">
            <v>3484</v>
          </cell>
          <cell r="F221">
            <v>2003</v>
          </cell>
          <cell r="G221">
            <v>1147329</v>
          </cell>
          <cell r="H221">
            <v>40989</v>
          </cell>
          <cell r="I221">
            <v>1120000</v>
          </cell>
          <cell r="J221">
            <v>1715440</v>
          </cell>
        </row>
        <row r="222">
          <cell r="A222">
            <v>32676</v>
          </cell>
          <cell r="B222" t="str">
            <v>2778 Forbes Ave</v>
          </cell>
          <cell r="C222">
            <v>3</v>
          </cell>
          <cell r="D222">
            <v>2</v>
          </cell>
          <cell r="E222">
            <v>5500</v>
          </cell>
          <cell r="F222">
            <v>1955</v>
          </cell>
          <cell r="G222">
            <v>350523</v>
          </cell>
          <cell r="H222">
            <v>37838</v>
          </cell>
          <cell r="I222">
            <v>120000</v>
          </cell>
          <cell r="J222">
            <v>1022365</v>
          </cell>
        </row>
        <row r="223">
          <cell r="A223">
            <v>32693</v>
          </cell>
          <cell r="B223" t="str">
            <v>2563 Briarwood Drive</v>
          </cell>
          <cell r="C223">
            <v>4</v>
          </cell>
          <cell r="D223">
            <v>2.5</v>
          </cell>
          <cell r="E223">
            <v>7930</v>
          </cell>
          <cell r="F223">
            <v>1961</v>
          </cell>
          <cell r="G223">
            <v>111721</v>
          </cell>
          <cell r="H223" t="str">
            <v>N/A</v>
          </cell>
          <cell r="I223">
            <v>-1</v>
          </cell>
          <cell r="J223">
            <v>1121360</v>
          </cell>
        </row>
        <row r="224">
          <cell r="A224">
            <v>32744</v>
          </cell>
          <cell r="B224" t="str">
            <v>355 Penn Way</v>
          </cell>
          <cell r="C224">
            <v>3</v>
          </cell>
          <cell r="D224">
            <v>2</v>
          </cell>
          <cell r="E224">
            <v>6262</v>
          </cell>
          <cell r="F224">
            <v>1960</v>
          </cell>
          <cell r="G224">
            <v>134383</v>
          </cell>
          <cell r="H224" t="str">
            <v>N/A</v>
          </cell>
          <cell r="I224">
            <v>-1</v>
          </cell>
          <cell r="J224">
            <v>1034497</v>
          </cell>
        </row>
        <row r="225">
          <cell r="A225">
            <v>32784</v>
          </cell>
          <cell r="B225" t="str">
            <v>9 Palm Ave.</v>
          </cell>
          <cell r="C225">
            <v>5</v>
          </cell>
          <cell r="D225">
            <v>4</v>
          </cell>
          <cell r="E225">
            <v>12632</v>
          </cell>
          <cell r="F225">
            <v>1895</v>
          </cell>
          <cell r="G225">
            <v>3089261</v>
          </cell>
          <cell r="H225">
            <v>40730</v>
          </cell>
          <cell r="I225">
            <v>3035000</v>
          </cell>
          <cell r="J225">
            <v>3470849</v>
          </cell>
        </row>
        <row r="226">
          <cell r="A226">
            <v>32786</v>
          </cell>
          <cell r="B226" t="str">
            <v>1770 Barcelona Ave</v>
          </cell>
          <cell r="C226">
            <v>4</v>
          </cell>
          <cell r="D226">
            <v>2</v>
          </cell>
          <cell r="E226">
            <v>11310</v>
          </cell>
          <cell r="F226">
            <v>1959</v>
          </cell>
          <cell r="G226">
            <v>445087</v>
          </cell>
          <cell r="H226" t="str">
            <v>N/A</v>
          </cell>
          <cell r="I226">
            <v>-1</v>
          </cell>
          <cell r="J226">
            <v>1011377</v>
          </cell>
        </row>
        <row r="227">
          <cell r="A227">
            <v>32793</v>
          </cell>
          <cell r="B227" t="str">
            <v>1010 Clintonia Ave</v>
          </cell>
          <cell r="C227">
            <v>2</v>
          </cell>
          <cell r="D227">
            <v>2</v>
          </cell>
          <cell r="E227">
            <v>2124</v>
          </cell>
          <cell r="F227">
            <v>1993</v>
          </cell>
          <cell r="G227">
            <v>248891</v>
          </cell>
          <cell r="H227">
            <v>34255</v>
          </cell>
          <cell r="I227">
            <v>176000</v>
          </cell>
          <cell r="J227">
            <v>889826</v>
          </cell>
        </row>
        <row r="228">
          <cell r="A228">
            <v>32811</v>
          </cell>
          <cell r="B228" t="str">
            <v>5958 Vista Loop</v>
          </cell>
          <cell r="C228">
            <v>4</v>
          </cell>
          <cell r="D228">
            <v>3</v>
          </cell>
          <cell r="E228">
            <v>10019</v>
          </cell>
          <cell r="F228">
            <v>1981</v>
          </cell>
          <cell r="G228">
            <v>1284733</v>
          </cell>
          <cell r="H228">
            <v>39338</v>
          </cell>
          <cell r="I228">
            <v>1199000</v>
          </cell>
          <cell r="J228">
            <v>1581033</v>
          </cell>
        </row>
        <row r="229">
          <cell r="A229">
            <v>32861</v>
          </cell>
          <cell r="B229" t="str">
            <v>545 S 16th St</v>
          </cell>
          <cell r="C229">
            <v>3</v>
          </cell>
          <cell r="D229">
            <v>2</v>
          </cell>
          <cell r="E229">
            <v>10275</v>
          </cell>
          <cell r="F229">
            <v>1924</v>
          </cell>
          <cell r="G229">
            <v>955000</v>
          </cell>
          <cell r="H229">
            <v>39688</v>
          </cell>
          <cell r="I229">
            <v>1275000</v>
          </cell>
          <cell r="J229">
            <v>1351545</v>
          </cell>
        </row>
        <row r="230">
          <cell r="A230">
            <v>32927</v>
          </cell>
          <cell r="B230" t="str">
            <v>850 Basking Lane</v>
          </cell>
          <cell r="C230">
            <v>2</v>
          </cell>
          <cell r="D230">
            <v>3</v>
          </cell>
          <cell r="E230">
            <v>1512</v>
          </cell>
          <cell r="F230">
            <v>1999</v>
          </cell>
          <cell r="G230">
            <v>525000</v>
          </cell>
          <cell r="H230">
            <v>38301</v>
          </cell>
          <cell r="I230">
            <v>530000</v>
          </cell>
          <cell r="J230">
            <v>668350</v>
          </cell>
        </row>
        <row r="231">
          <cell r="A231">
            <v>33101</v>
          </cell>
          <cell r="B231" t="str">
            <v>174 Fair Oaks Ln</v>
          </cell>
          <cell r="C231">
            <v>4</v>
          </cell>
          <cell r="D231">
            <v>3.5</v>
          </cell>
          <cell r="E231">
            <v>43560</v>
          </cell>
          <cell r="F231">
            <v>1951</v>
          </cell>
          <cell r="G231">
            <v>3344394</v>
          </cell>
          <cell r="H231">
            <v>40716</v>
          </cell>
          <cell r="I231">
            <v>3200000</v>
          </cell>
          <cell r="J231">
            <v>5565299</v>
          </cell>
        </row>
        <row r="232">
          <cell r="A232">
            <v>33108</v>
          </cell>
          <cell r="B232" t="str">
            <v>667 N. San Antonio Road</v>
          </cell>
          <cell r="C232">
            <v>4</v>
          </cell>
          <cell r="D232">
            <v>4.5</v>
          </cell>
          <cell r="E232">
            <v>10890</v>
          </cell>
          <cell r="F232">
            <v>2006</v>
          </cell>
          <cell r="G232">
            <v>2299750</v>
          </cell>
          <cell r="H232">
            <v>41460</v>
          </cell>
          <cell r="I232">
            <v>2300000</v>
          </cell>
          <cell r="J232">
            <v>4040356</v>
          </cell>
        </row>
        <row r="233">
          <cell r="A233">
            <v>33119</v>
          </cell>
          <cell r="B233" t="str">
            <v>1589 Fraser Drive</v>
          </cell>
          <cell r="C233">
            <v>4</v>
          </cell>
          <cell r="D233">
            <v>2.5</v>
          </cell>
          <cell r="E233">
            <v>9768</v>
          </cell>
          <cell r="F233">
            <v>1965</v>
          </cell>
          <cell r="G233">
            <v>1205106</v>
          </cell>
          <cell r="H233">
            <v>37678</v>
          </cell>
          <cell r="I233">
            <v>1020000</v>
          </cell>
          <cell r="J233">
            <v>1981641</v>
          </cell>
        </row>
        <row r="234">
          <cell r="A234">
            <v>33186</v>
          </cell>
          <cell r="B234" t="str">
            <v>16145 Lilac Lane</v>
          </cell>
          <cell r="C234">
            <v>3</v>
          </cell>
          <cell r="D234">
            <v>2</v>
          </cell>
          <cell r="E234">
            <v>9890</v>
          </cell>
          <cell r="F234">
            <v>1957</v>
          </cell>
          <cell r="G234">
            <v>96832</v>
          </cell>
          <cell r="H234" t="str">
            <v>N/A</v>
          </cell>
          <cell r="I234">
            <v>-1</v>
          </cell>
          <cell r="J234">
            <v>1849059</v>
          </cell>
        </row>
        <row r="235">
          <cell r="A235">
            <v>33200</v>
          </cell>
          <cell r="B235" t="str">
            <v>15380 La Rocca Dr</v>
          </cell>
          <cell r="C235">
            <v>3</v>
          </cell>
          <cell r="D235">
            <v>3</v>
          </cell>
          <cell r="E235">
            <v>6098</v>
          </cell>
          <cell r="F235">
            <v>2004</v>
          </cell>
          <cell r="G235">
            <v>637882</v>
          </cell>
          <cell r="H235">
            <v>41282</v>
          </cell>
          <cell r="I235">
            <v>635000</v>
          </cell>
          <cell r="J235">
            <v>767166</v>
          </cell>
        </row>
        <row r="236">
          <cell r="A236">
            <v>33278</v>
          </cell>
          <cell r="B236" t="str">
            <v>17610 Via Sereno</v>
          </cell>
          <cell r="C236">
            <v>3</v>
          </cell>
          <cell r="D236">
            <v>2</v>
          </cell>
          <cell r="E236">
            <v>8050</v>
          </cell>
          <cell r="F236">
            <v>1969</v>
          </cell>
          <cell r="G236">
            <v>671656</v>
          </cell>
          <cell r="H236">
            <v>35117</v>
          </cell>
          <cell r="I236">
            <v>470000</v>
          </cell>
          <cell r="J236">
            <v>1732112</v>
          </cell>
        </row>
        <row r="237">
          <cell r="A237">
            <v>33311</v>
          </cell>
          <cell r="B237" t="str">
            <v>50 Decorah Lane</v>
          </cell>
          <cell r="C237">
            <v>4</v>
          </cell>
          <cell r="D237">
            <v>2</v>
          </cell>
          <cell r="E237">
            <v>6500</v>
          </cell>
          <cell r="F237">
            <v>1956</v>
          </cell>
          <cell r="G237">
            <v>421629</v>
          </cell>
          <cell r="H237">
            <v>35003</v>
          </cell>
          <cell r="I237">
            <v>280000</v>
          </cell>
          <cell r="J237">
            <v>1350578</v>
          </cell>
        </row>
        <row r="238">
          <cell r="A238">
            <v>33345</v>
          </cell>
          <cell r="B238" t="str">
            <v>6225 Pescadero Creek Rd</v>
          </cell>
          <cell r="C238">
            <v>3</v>
          </cell>
          <cell r="D238">
            <v>2.5</v>
          </cell>
          <cell r="E238">
            <v>156816</v>
          </cell>
          <cell r="F238">
            <v>2003</v>
          </cell>
          <cell r="G238">
            <v>1210000</v>
          </cell>
          <cell r="H238">
            <v>38251</v>
          </cell>
          <cell r="I238">
            <v>1700000</v>
          </cell>
          <cell r="J238">
            <v>1159011</v>
          </cell>
        </row>
        <row r="239">
          <cell r="A239">
            <v>33349</v>
          </cell>
          <cell r="B239" t="str">
            <v>17970 Rose Court</v>
          </cell>
          <cell r="C239">
            <v>3</v>
          </cell>
          <cell r="D239">
            <v>2.5</v>
          </cell>
          <cell r="E239">
            <v>10800</v>
          </cell>
          <cell r="F239">
            <v>1941</v>
          </cell>
          <cell r="G239">
            <v>1843000</v>
          </cell>
          <cell r="H239">
            <v>38469</v>
          </cell>
          <cell r="I239">
            <v>1710000</v>
          </cell>
          <cell r="J239">
            <v>2685587</v>
          </cell>
        </row>
        <row r="240">
          <cell r="A240">
            <v>33357</v>
          </cell>
          <cell r="B240" t="str">
            <v>514 Sunset Way</v>
          </cell>
          <cell r="C240">
            <v>3</v>
          </cell>
          <cell r="D240">
            <v>2.5</v>
          </cell>
          <cell r="E240">
            <v>9840</v>
          </cell>
          <cell r="F240">
            <v>1987</v>
          </cell>
          <cell r="G240">
            <v>318700</v>
          </cell>
          <cell r="H240">
            <v>35725</v>
          </cell>
          <cell r="I240">
            <v>227181</v>
          </cell>
          <cell r="J240">
            <v>1805699</v>
          </cell>
        </row>
        <row r="241">
          <cell r="A241">
            <v>33402</v>
          </cell>
          <cell r="B241" t="str">
            <v>968 Willow Glen Way</v>
          </cell>
          <cell r="C241">
            <v>4</v>
          </cell>
          <cell r="D241">
            <v>3</v>
          </cell>
          <cell r="E241">
            <v>8250</v>
          </cell>
          <cell r="F241">
            <v>1924</v>
          </cell>
          <cell r="G241">
            <v>520140</v>
          </cell>
          <cell r="H241">
            <v>32087</v>
          </cell>
          <cell r="I241">
            <v>160000</v>
          </cell>
          <cell r="J241">
            <v>1911914</v>
          </cell>
        </row>
        <row r="242">
          <cell r="A242">
            <v>33418</v>
          </cell>
          <cell r="B242" t="str">
            <v>251 Scripps Ct.</v>
          </cell>
          <cell r="C242">
            <v>3</v>
          </cell>
          <cell r="D242">
            <v>2</v>
          </cell>
          <cell r="E242">
            <v>7200</v>
          </cell>
          <cell r="F242">
            <v>1955</v>
          </cell>
          <cell r="G242">
            <v>1035731</v>
          </cell>
          <cell r="H242" t="str">
            <v>N/A</v>
          </cell>
          <cell r="I242">
            <v>-1</v>
          </cell>
          <cell r="J242">
            <v>2583206</v>
          </cell>
        </row>
        <row r="243">
          <cell r="A243">
            <v>33444</v>
          </cell>
          <cell r="B243" t="str">
            <v>18625 Castle Lake Dr.</v>
          </cell>
          <cell r="C243">
            <v>4</v>
          </cell>
          <cell r="D243">
            <v>3.5</v>
          </cell>
          <cell r="E243">
            <v>52272</v>
          </cell>
          <cell r="F243">
            <v>1999</v>
          </cell>
          <cell r="G243">
            <v>1136000</v>
          </cell>
          <cell r="H243">
            <v>36494</v>
          </cell>
          <cell r="I243">
            <v>200000</v>
          </cell>
          <cell r="J243">
            <v>1595792</v>
          </cell>
        </row>
        <row r="244">
          <cell r="A244">
            <v>33452</v>
          </cell>
          <cell r="B244" t="str">
            <v>3554 El Grande Dr.</v>
          </cell>
          <cell r="C244">
            <v>3</v>
          </cell>
          <cell r="D244">
            <v>2.5</v>
          </cell>
          <cell r="E244">
            <v>12690</v>
          </cell>
          <cell r="F244">
            <v>1960</v>
          </cell>
          <cell r="G244">
            <v>113783</v>
          </cell>
          <cell r="H244" t="str">
            <v>N/A</v>
          </cell>
          <cell r="I244">
            <v>-1</v>
          </cell>
          <cell r="J244">
            <v>1048962</v>
          </cell>
        </row>
        <row r="245">
          <cell r="A245">
            <v>33714</v>
          </cell>
          <cell r="B245" t="str">
            <v>16100 Soda Springs Rd</v>
          </cell>
          <cell r="C245">
            <v>3</v>
          </cell>
          <cell r="D245">
            <v>2.5</v>
          </cell>
          <cell r="E245">
            <v>241322</v>
          </cell>
          <cell r="F245">
            <v>1993</v>
          </cell>
          <cell r="G245">
            <v>892250</v>
          </cell>
          <cell r="H245">
            <v>35920</v>
          </cell>
          <cell r="I245">
            <v>684545</v>
          </cell>
          <cell r="J245">
            <v>1680781</v>
          </cell>
        </row>
        <row r="246">
          <cell r="A246">
            <v>33773</v>
          </cell>
          <cell r="B246" t="str">
            <v>235 Azevedo Circle</v>
          </cell>
          <cell r="C246">
            <v>4</v>
          </cell>
          <cell r="D246">
            <v>3.5</v>
          </cell>
          <cell r="E246">
            <v>2178</v>
          </cell>
          <cell r="F246">
            <v>2004</v>
          </cell>
          <cell r="G246">
            <v>567264</v>
          </cell>
          <cell r="H246">
            <v>39945</v>
          </cell>
          <cell r="I246">
            <v>540000</v>
          </cell>
          <cell r="J246">
            <v>834423</v>
          </cell>
        </row>
        <row r="247">
          <cell r="A247">
            <v>33820</v>
          </cell>
          <cell r="B247" t="str">
            <v>1355 Concord Ave</v>
          </cell>
          <cell r="C247">
            <v>4</v>
          </cell>
          <cell r="D247">
            <v>3</v>
          </cell>
          <cell r="E247">
            <v>11607</v>
          </cell>
          <cell r="F247">
            <v>1954</v>
          </cell>
          <cell r="G247">
            <v>1807667</v>
          </cell>
          <cell r="H247">
            <v>37330</v>
          </cell>
          <cell r="I247">
            <v>1500000</v>
          </cell>
          <cell r="J247">
            <v>3133280</v>
          </cell>
        </row>
        <row r="248">
          <cell r="A248">
            <v>33853</v>
          </cell>
          <cell r="B248" t="str">
            <v>1945 Ballybunion Ct</v>
          </cell>
          <cell r="C248">
            <v>5</v>
          </cell>
          <cell r="D248">
            <v>2.5</v>
          </cell>
          <cell r="E248">
            <v>11761</v>
          </cell>
          <cell r="F248">
            <v>2004</v>
          </cell>
          <cell r="G248">
            <v>876000</v>
          </cell>
          <cell r="H248">
            <v>38471</v>
          </cell>
          <cell r="I248">
            <v>852000</v>
          </cell>
          <cell r="J248">
            <v>1019895</v>
          </cell>
        </row>
        <row r="249">
          <cell r="A249">
            <v>33920</v>
          </cell>
          <cell r="B249" t="str">
            <v>1462 Painted Feather Drive</v>
          </cell>
          <cell r="C249">
            <v>5</v>
          </cell>
          <cell r="D249">
            <v>3.5</v>
          </cell>
          <cell r="E249">
            <v>9148</v>
          </cell>
          <cell r="F249">
            <v>2007</v>
          </cell>
          <cell r="G249">
            <v>1115000</v>
          </cell>
          <cell r="H249">
            <v>39281</v>
          </cell>
          <cell r="I249">
            <v>1225000</v>
          </cell>
          <cell r="J249">
            <v>1219613</v>
          </cell>
        </row>
        <row r="250">
          <cell r="A250">
            <v>34023</v>
          </cell>
          <cell r="B250" t="str">
            <v>123 So. 17th St.</v>
          </cell>
          <cell r="C250">
            <v>4</v>
          </cell>
          <cell r="D250">
            <v>2.5</v>
          </cell>
          <cell r="E250">
            <v>6400</v>
          </cell>
          <cell r="F250">
            <v>1908</v>
          </cell>
          <cell r="G250">
            <v>540388</v>
          </cell>
          <cell r="H250">
            <v>33542</v>
          </cell>
          <cell r="I250">
            <v>344500</v>
          </cell>
          <cell r="J250">
            <v>996601</v>
          </cell>
        </row>
        <row r="251">
          <cell r="A251">
            <v>34037</v>
          </cell>
          <cell r="B251" t="str">
            <v>365 Alamos Rd</v>
          </cell>
          <cell r="C251">
            <v>3</v>
          </cell>
          <cell r="D251">
            <v>1</v>
          </cell>
          <cell r="E251">
            <v>118919</v>
          </cell>
          <cell r="F251">
            <v>1952</v>
          </cell>
          <cell r="G251">
            <v>2118106</v>
          </cell>
          <cell r="H251">
            <v>38877</v>
          </cell>
          <cell r="I251">
            <v>1900000</v>
          </cell>
          <cell r="J251">
            <v>3424072</v>
          </cell>
        </row>
        <row r="252">
          <cell r="A252">
            <v>34104</v>
          </cell>
          <cell r="B252" t="str">
            <v>971 Dry Creek Rd.</v>
          </cell>
          <cell r="C252">
            <v>5</v>
          </cell>
          <cell r="D252">
            <v>5</v>
          </cell>
          <cell r="E252">
            <v>15000</v>
          </cell>
          <cell r="F252">
            <v>2004</v>
          </cell>
          <cell r="G252">
            <v>1660600</v>
          </cell>
          <cell r="H252">
            <v>41834</v>
          </cell>
          <cell r="I252">
            <v>2235000</v>
          </cell>
          <cell r="J252">
            <v>2444348</v>
          </cell>
        </row>
        <row r="253">
          <cell r="A253">
            <v>34178</v>
          </cell>
          <cell r="B253" t="str">
            <v>5792 Halleck Drive</v>
          </cell>
          <cell r="C253">
            <v>3</v>
          </cell>
          <cell r="D253">
            <v>2</v>
          </cell>
          <cell r="E253">
            <v>6820</v>
          </cell>
          <cell r="F253">
            <v>1972</v>
          </cell>
          <cell r="G253">
            <v>441201</v>
          </cell>
          <cell r="H253">
            <v>36321</v>
          </cell>
          <cell r="I253">
            <v>345000</v>
          </cell>
          <cell r="J253">
            <v>760767</v>
          </cell>
        </row>
        <row r="254">
          <cell r="A254">
            <v>34261</v>
          </cell>
          <cell r="B254" t="str">
            <v>461 Rio Oro Court</v>
          </cell>
          <cell r="C254">
            <v>4</v>
          </cell>
          <cell r="D254">
            <v>2.5</v>
          </cell>
          <cell r="E254">
            <v>3709</v>
          </cell>
          <cell r="F254">
            <v>1999</v>
          </cell>
          <cell r="G254">
            <v>88725</v>
          </cell>
          <cell r="H254">
            <v>36217</v>
          </cell>
          <cell r="I254">
            <v>325000</v>
          </cell>
          <cell r="J254">
            <v>742414</v>
          </cell>
        </row>
        <row r="255">
          <cell r="A255">
            <v>34263</v>
          </cell>
          <cell r="B255" t="str">
            <v>2091 San Luis Ave #5</v>
          </cell>
          <cell r="C255">
            <v>2</v>
          </cell>
          <cell r="D255">
            <v>2.5</v>
          </cell>
          <cell r="E255">
            <v>2195</v>
          </cell>
          <cell r="F255">
            <v>1984</v>
          </cell>
          <cell r="G255">
            <v>187365</v>
          </cell>
          <cell r="H255">
            <v>35124</v>
          </cell>
          <cell r="I255">
            <v>186000</v>
          </cell>
          <cell r="J255">
            <v>935696</v>
          </cell>
        </row>
        <row r="256">
          <cell r="A256">
            <v>34272</v>
          </cell>
          <cell r="B256" t="str">
            <v>439 Tindall</v>
          </cell>
          <cell r="C256">
            <v>2</v>
          </cell>
          <cell r="D256">
            <v>2.5</v>
          </cell>
          <cell r="E256">
            <v>1742</v>
          </cell>
          <cell r="F256">
            <v>2008</v>
          </cell>
          <cell r="G256">
            <v>1014584</v>
          </cell>
          <cell r="H256">
            <v>41276</v>
          </cell>
          <cell r="I256">
            <v>1010000</v>
          </cell>
          <cell r="J256">
            <v>1471742</v>
          </cell>
        </row>
        <row r="257">
          <cell r="A257">
            <v>34293</v>
          </cell>
          <cell r="B257" t="str">
            <v>447 Royal Gate Place</v>
          </cell>
          <cell r="C257">
            <v>4</v>
          </cell>
          <cell r="D257">
            <v>2</v>
          </cell>
          <cell r="E257">
            <v>6708</v>
          </cell>
          <cell r="F257">
            <v>1975</v>
          </cell>
          <cell r="G257">
            <v>753000</v>
          </cell>
          <cell r="H257">
            <v>41564</v>
          </cell>
          <cell r="I257">
            <v>753000</v>
          </cell>
          <cell r="J257">
            <v>933736</v>
          </cell>
        </row>
        <row r="258">
          <cell r="A258">
            <v>34297</v>
          </cell>
          <cell r="B258" t="str">
            <v>2797 Donovan Avenue</v>
          </cell>
          <cell r="C258">
            <v>3</v>
          </cell>
          <cell r="D258">
            <v>2.5</v>
          </cell>
          <cell r="E258">
            <v>6600</v>
          </cell>
          <cell r="F258">
            <v>1956</v>
          </cell>
          <cell r="G258">
            <v>370527</v>
          </cell>
          <cell r="H258" t="str">
            <v>N/A</v>
          </cell>
          <cell r="I258">
            <v>-1</v>
          </cell>
          <cell r="J258">
            <v>970261</v>
          </cell>
        </row>
        <row r="259">
          <cell r="A259">
            <v>34358</v>
          </cell>
          <cell r="B259" t="str">
            <v>197 Fable Court</v>
          </cell>
          <cell r="C259">
            <v>3</v>
          </cell>
          <cell r="D259">
            <v>3.5</v>
          </cell>
          <cell r="E259">
            <v>1118</v>
          </cell>
          <cell r="F259">
            <v>2007</v>
          </cell>
          <cell r="G259">
            <v>862346</v>
          </cell>
          <cell r="H259">
            <v>39400</v>
          </cell>
          <cell r="I259">
            <v>805000</v>
          </cell>
          <cell r="J259">
            <v>1389996</v>
          </cell>
        </row>
        <row r="260">
          <cell r="A260">
            <v>34431</v>
          </cell>
          <cell r="B260" t="str">
            <v>5955 wildflower drive</v>
          </cell>
          <cell r="C260">
            <v>5</v>
          </cell>
          <cell r="D260">
            <v>4</v>
          </cell>
          <cell r="E260">
            <v>4150</v>
          </cell>
          <cell r="F260">
            <v>1998</v>
          </cell>
          <cell r="G260">
            <v>603462</v>
          </cell>
          <cell r="H260" t="str">
            <v>N/A</v>
          </cell>
          <cell r="I260">
            <v>-1</v>
          </cell>
          <cell r="J260">
            <v>1119905</v>
          </cell>
        </row>
        <row r="261">
          <cell r="A261">
            <v>34631</v>
          </cell>
          <cell r="B261" t="str">
            <v>1960 1/2 Menalto Ave</v>
          </cell>
          <cell r="C261">
            <v>3</v>
          </cell>
          <cell r="D261">
            <v>3</v>
          </cell>
          <cell r="E261">
            <v>4365</v>
          </cell>
          <cell r="F261">
            <v>2006</v>
          </cell>
          <cell r="G261">
            <v>1355238</v>
          </cell>
          <cell r="H261">
            <v>41926</v>
          </cell>
          <cell r="I261">
            <v>1970000</v>
          </cell>
          <cell r="J261">
            <v>2241966</v>
          </cell>
        </row>
        <row r="262">
          <cell r="A262">
            <v>34982</v>
          </cell>
          <cell r="B262" t="str">
            <v>400-A Ortega Ave.</v>
          </cell>
          <cell r="C262">
            <v>2</v>
          </cell>
          <cell r="D262">
            <v>1</v>
          </cell>
          <cell r="E262">
            <v>-1</v>
          </cell>
          <cell r="F262">
            <v>-1</v>
          </cell>
          <cell r="G262">
            <v>-1</v>
          </cell>
          <cell r="H262" t="str">
            <v>N/A</v>
          </cell>
          <cell r="I262">
            <v>-1</v>
          </cell>
          <cell r="J262">
            <v>829232</v>
          </cell>
        </row>
        <row r="263">
          <cell r="A263">
            <v>34992</v>
          </cell>
          <cell r="B263" t="str">
            <v>32 Old Farm Circle</v>
          </cell>
          <cell r="C263">
            <v>3</v>
          </cell>
          <cell r="D263">
            <v>2</v>
          </cell>
          <cell r="E263">
            <v>38768</v>
          </cell>
          <cell r="F263">
            <v>1961</v>
          </cell>
          <cell r="G263">
            <v>278300</v>
          </cell>
          <cell r="H263">
            <v>37736</v>
          </cell>
          <cell r="I263">
            <v>245000</v>
          </cell>
          <cell r="J263">
            <v>272274</v>
          </cell>
        </row>
        <row r="264">
          <cell r="A264">
            <v>35027</v>
          </cell>
          <cell r="B264" t="str">
            <v>19306 Vineyard Lane</v>
          </cell>
          <cell r="C264">
            <v>1</v>
          </cell>
          <cell r="D264">
            <v>1</v>
          </cell>
          <cell r="E264">
            <v>1344</v>
          </cell>
          <cell r="F264">
            <v>1971</v>
          </cell>
          <cell r="G264">
            <v>212034</v>
          </cell>
          <cell r="H264">
            <v>33760</v>
          </cell>
          <cell r="I264">
            <v>147000</v>
          </cell>
          <cell r="J264">
            <v>570545</v>
          </cell>
        </row>
        <row r="265">
          <cell r="A265">
            <v>35050</v>
          </cell>
          <cell r="B265" t="str">
            <v>1708 Papyrus Lane</v>
          </cell>
          <cell r="C265">
            <v>4</v>
          </cell>
          <cell r="D265">
            <v>2.5</v>
          </cell>
          <cell r="E265">
            <v>3304</v>
          </cell>
          <cell r="F265">
            <v>2004</v>
          </cell>
          <cell r="G265">
            <v>893900</v>
          </cell>
          <cell r="H265">
            <v>39325</v>
          </cell>
          <cell r="I265">
            <v>834500</v>
          </cell>
          <cell r="J265">
            <v>967507</v>
          </cell>
        </row>
        <row r="266">
          <cell r="A266">
            <v>35080</v>
          </cell>
          <cell r="B266" t="str">
            <v>1145 EL ABRA WAY</v>
          </cell>
          <cell r="C266">
            <v>3</v>
          </cell>
          <cell r="D266">
            <v>3</v>
          </cell>
          <cell r="E266">
            <v>6566</v>
          </cell>
          <cell r="F266">
            <v>1939</v>
          </cell>
          <cell r="G266">
            <v>607411</v>
          </cell>
          <cell r="H266">
            <v>40365</v>
          </cell>
          <cell r="I266">
            <v>1025000</v>
          </cell>
          <cell r="J266">
            <v>1356755</v>
          </cell>
        </row>
        <row r="267">
          <cell r="A267">
            <v>40080</v>
          </cell>
          <cell r="B267" t="str">
            <v>109 Vista Del Campo</v>
          </cell>
          <cell r="C267">
            <v>4</v>
          </cell>
          <cell r="D267">
            <v>3</v>
          </cell>
          <cell r="E267">
            <v>17380</v>
          </cell>
          <cell r="F267">
            <v>1957</v>
          </cell>
          <cell r="G267">
            <v>279595</v>
          </cell>
          <cell r="H267" t="str">
            <v>N/A</v>
          </cell>
          <cell r="I267">
            <v>-1</v>
          </cell>
          <cell r="J267">
            <v>2437544</v>
          </cell>
        </row>
        <row r="268">
          <cell r="A268">
            <v>40128</v>
          </cell>
          <cell r="B268" t="str">
            <v>5927 Kyburz Place</v>
          </cell>
          <cell r="C268">
            <v>2</v>
          </cell>
          <cell r="D268">
            <v>2.5</v>
          </cell>
          <cell r="E268">
            <v>2739</v>
          </cell>
          <cell r="F268">
            <v>1980</v>
          </cell>
          <cell r="G268">
            <v>451051</v>
          </cell>
          <cell r="H268">
            <v>35445</v>
          </cell>
          <cell r="I268">
            <v>339500</v>
          </cell>
          <cell r="J268">
            <v>821409</v>
          </cell>
        </row>
        <row r="269">
          <cell r="A269">
            <v>40195</v>
          </cell>
          <cell r="B269" t="str">
            <v>1782 Wilcox Way</v>
          </cell>
          <cell r="C269">
            <v>3</v>
          </cell>
          <cell r="D269">
            <v>2.5</v>
          </cell>
          <cell r="E269">
            <v>8625</v>
          </cell>
          <cell r="F269">
            <v>1961</v>
          </cell>
          <cell r="G269">
            <v>106061</v>
          </cell>
          <cell r="H269" t="str">
            <v>N/A</v>
          </cell>
          <cell r="I269">
            <v>-1</v>
          </cell>
          <cell r="J269">
            <v>1589047</v>
          </cell>
        </row>
        <row r="270">
          <cell r="A270">
            <v>40503</v>
          </cell>
          <cell r="B270" t="str">
            <v>620 Sand Hill Rd</v>
          </cell>
          <cell r="C270">
            <v>-1</v>
          </cell>
          <cell r="D270">
            <v>-1</v>
          </cell>
          <cell r="E270">
            <v>764042</v>
          </cell>
          <cell r="F270">
            <v>2005</v>
          </cell>
          <cell r="G270">
            <v>475617792</v>
          </cell>
          <cell r="H270" t="str">
            <v>N/A</v>
          </cell>
          <cell r="I270">
            <v>-1</v>
          </cell>
          <cell r="J270">
            <v>2074677</v>
          </cell>
        </row>
        <row r="271">
          <cell r="A271">
            <v>40533</v>
          </cell>
          <cell r="B271" t="str">
            <v>3708 Benton Street</v>
          </cell>
          <cell r="C271">
            <v>4</v>
          </cell>
          <cell r="D271">
            <v>2</v>
          </cell>
          <cell r="E271">
            <v>6758</v>
          </cell>
          <cell r="F271">
            <v>1964</v>
          </cell>
          <cell r="G271">
            <v>456109</v>
          </cell>
          <cell r="H271">
            <v>33206</v>
          </cell>
          <cell r="I271">
            <v>310000</v>
          </cell>
          <cell r="J271">
            <v>1270823</v>
          </cell>
        </row>
        <row r="272">
          <cell r="A272">
            <v>41981</v>
          </cell>
          <cell r="B272" t="str">
            <v>511 Mansfield Drive</v>
          </cell>
          <cell r="C272">
            <v>4</v>
          </cell>
          <cell r="D272">
            <v>2.5</v>
          </cell>
          <cell r="E272">
            <v>8000</v>
          </cell>
          <cell r="F272">
            <v>1971</v>
          </cell>
          <cell r="G272">
            <v>273798</v>
          </cell>
          <cell r="H272" t="str">
            <v>N/A</v>
          </cell>
          <cell r="I272">
            <v>-1</v>
          </cell>
          <cell r="J272">
            <v>2368424</v>
          </cell>
        </row>
        <row r="273">
          <cell r="A273">
            <v>44427</v>
          </cell>
          <cell r="B273" t="str">
            <v>4832 River Trail Court</v>
          </cell>
          <cell r="C273">
            <v>3</v>
          </cell>
          <cell r="D273">
            <v>2.5</v>
          </cell>
          <cell r="E273">
            <v>435</v>
          </cell>
          <cell r="F273">
            <v>1988</v>
          </cell>
          <cell r="G273">
            <v>349671</v>
          </cell>
          <cell r="H273" t="str">
            <v>N/A</v>
          </cell>
          <cell r="I273">
            <v>-1</v>
          </cell>
          <cell r="J273">
            <v>486261</v>
          </cell>
        </row>
        <row r="274">
          <cell r="A274">
            <v>44691</v>
          </cell>
          <cell r="B274" t="str">
            <v>3036 Divisadero St.</v>
          </cell>
          <cell r="C274">
            <v>-1</v>
          </cell>
          <cell r="D274">
            <v>2</v>
          </cell>
          <cell r="E274">
            <v>5301</v>
          </cell>
          <cell r="F274">
            <v>1924</v>
          </cell>
          <cell r="G274">
            <v>200114</v>
          </cell>
          <cell r="H274" t="str">
            <v>N/A</v>
          </cell>
          <cell r="I274">
            <v>-1</v>
          </cell>
          <cell r="J274">
            <v>6814201</v>
          </cell>
        </row>
        <row r="275">
          <cell r="A275">
            <v>44943</v>
          </cell>
          <cell r="B275" t="str">
            <v>439 Porter Lane</v>
          </cell>
          <cell r="C275">
            <v>5</v>
          </cell>
          <cell r="D275">
            <v>3</v>
          </cell>
          <cell r="E275">
            <v>12750</v>
          </cell>
          <cell r="F275">
            <v>1979</v>
          </cell>
          <cell r="G275">
            <v>389044</v>
          </cell>
          <cell r="H275" t="str">
            <v>N/A</v>
          </cell>
          <cell r="I275">
            <v>-1</v>
          </cell>
          <cell r="J275">
            <v>946829</v>
          </cell>
        </row>
        <row r="276">
          <cell r="A276">
            <v>45168</v>
          </cell>
          <cell r="B276" t="str">
            <v>64 Pebble Beach Drive</v>
          </cell>
          <cell r="C276">
            <v>4</v>
          </cell>
          <cell r="D276">
            <v>4</v>
          </cell>
          <cell r="E276">
            <v>9582</v>
          </cell>
          <cell r="F276">
            <v>1985</v>
          </cell>
          <cell r="G276">
            <v>862228</v>
          </cell>
          <cell r="H276">
            <v>40385</v>
          </cell>
          <cell r="I276">
            <v>825000</v>
          </cell>
          <cell r="J276">
            <v>1493680</v>
          </cell>
        </row>
        <row r="277">
          <cell r="A277">
            <v>45278</v>
          </cell>
          <cell r="B277" t="str">
            <v>882 Pine Avenue</v>
          </cell>
          <cell r="C277">
            <v>4</v>
          </cell>
          <cell r="D277">
            <v>2.5</v>
          </cell>
          <cell r="E277">
            <v>5662</v>
          </cell>
          <cell r="F277">
            <v>1990</v>
          </cell>
          <cell r="G277">
            <v>689540</v>
          </cell>
          <cell r="H277">
            <v>35305</v>
          </cell>
          <cell r="I277">
            <v>519000</v>
          </cell>
          <cell r="J277">
            <v>1598501</v>
          </cell>
        </row>
        <row r="278">
          <cell r="A278">
            <v>45457</v>
          </cell>
          <cell r="B278" t="str">
            <v>100 Oak Park Drive</v>
          </cell>
          <cell r="C278">
            <v>4</v>
          </cell>
          <cell r="D278">
            <v>2</v>
          </cell>
          <cell r="E278">
            <v>7420</v>
          </cell>
          <cell r="F278">
            <v>1957</v>
          </cell>
          <cell r="G278">
            <v>62900</v>
          </cell>
          <cell r="H278" t="str">
            <v>N/A</v>
          </cell>
          <cell r="I278">
            <v>-1</v>
          </cell>
          <cell r="J278">
            <v>1117632</v>
          </cell>
        </row>
        <row r="279">
          <cell r="A279">
            <v>46235</v>
          </cell>
          <cell r="B279" t="str">
            <v>1143 Crescent Drive</v>
          </cell>
          <cell r="C279">
            <v>2</v>
          </cell>
          <cell r="D279">
            <v>1</v>
          </cell>
          <cell r="E279">
            <v>6237</v>
          </cell>
          <cell r="F279">
            <v>1939</v>
          </cell>
          <cell r="G279">
            <v>54984</v>
          </cell>
          <cell r="H279" t="str">
            <v>N/A</v>
          </cell>
          <cell r="I279">
            <v>-1</v>
          </cell>
          <cell r="J279">
            <v>940643</v>
          </cell>
        </row>
        <row r="280">
          <cell r="A280">
            <v>46427</v>
          </cell>
          <cell r="B280" t="str">
            <v>1532 Emperor Way</v>
          </cell>
          <cell r="C280">
            <v>4</v>
          </cell>
          <cell r="D280">
            <v>2.5</v>
          </cell>
          <cell r="E280">
            <v>6200</v>
          </cell>
          <cell r="F280">
            <v>1970</v>
          </cell>
          <cell r="G280">
            <v>100191</v>
          </cell>
          <cell r="H280" t="str">
            <v>N/A</v>
          </cell>
          <cell r="I280">
            <v>-1</v>
          </cell>
          <cell r="J280">
            <v>1615180</v>
          </cell>
        </row>
        <row r="281">
          <cell r="A281">
            <v>46798</v>
          </cell>
          <cell r="B281" t="str">
            <v>53 S. 16th Street</v>
          </cell>
          <cell r="C281">
            <v>3</v>
          </cell>
          <cell r="D281">
            <v>2.5</v>
          </cell>
          <cell r="E281">
            <v>3200</v>
          </cell>
          <cell r="F281">
            <v>1998</v>
          </cell>
          <cell r="G281">
            <v>582039</v>
          </cell>
          <cell r="H281">
            <v>40157</v>
          </cell>
          <cell r="I281">
            <v>553000</v>
          </cell>
          <cell r="J281">
            <v>777113</v>
          </cell>
        </row>
        <row r="282">
          <cell r="A282">
            <v>46913</v>
          </cell>
          <cell r="B282" t="str">
            <v>829 Transill Circle</v>
          </cell>
          <cell r="C282">
            <v>3</v>
          </cell>
          <cell r="D282">
            <v>2.5</v>
          </cell>
          <cell r="E282">
            <v>1307</v>
          </cell>
          <cell r="F282">
            <v>2003</v>
          </cell>
          <cell r="G282">
            <v>678495</v>
          </cell>
          <cell r="H282">
            <v>37819</v>
          </cell>
          <cell r="I282">
            <v>585500</v>
          </cell>
          <cell r="J282">
            <v>954703</v>
          </cell>
        </row>
        <row r="283">
          <cell r="A283">
            <v>47151</v>
          </cell>
          <cell r="B283" t="str">
            <v>20752 Norada Ct</v>
          </cell>
          <cell r="C283">
            <v>4</v>
          </cell>
          <cell r="D283">
            <v>3</v>
          </cell>
          <cell r="E283">
            <v>12369</v>
          </cell>
          <cell r="F283">
            <v>1970</v>
          </cell>
          <cell r="G283">
            <v>1711258</v>
          </cell>
          <cell r="H283">
            <v>37126</v>
          </cell>
          <cell r="I283">
            <v>1420000</v>
          </cell>
          <cell r="J283">
            <v>2353891</v>
          </cell>
        </row>
        <row r="284">
          <cell r="A284">
            <v>47160</v>
          </cell>
          <cell r="B284" t="str">
            <v>4006 Heppner Lane</v>
          </cell>
          <cell r="C284">
            <v>4</v>
          </cell>
          <cell r="D284">
            <v>2.5</v>
          </cell>
          <cell r="E284">
            <v>6778</v>
          </cell>
          <cell r="F284">
            <v>1967</v>
          </cell>
          <cell r="G284">
            <v>116517</v>
          </cell>
          <cell r="H284" t="str">
            <v>N/A</v>
          </cell>
          <cell r="I284">
            <v>-1</v>
          </cell>
          <cell r="J284">
            <v>849081</v>
          </cell>
        </row>
        <row r="285">
          <cell r="A285">
            <v>47173</v>
          </cell>
          <cell r="B285" t="str">
            <v>1255 Echo Valley Dr.</v>
          </cell>
          <cell r="C285">
            <v>4</v>
          </cell>
          <cell r="D285">
            <v>2.5</v>
          </cell>
          <cell r="E285">
            <v>12197</v>
          </cell>
          <cell r="F285">
            <v>1972</v>
          </cell>
          <cell r="G285">
            <v>216322</v>
          </cell>
          <cell r="H285" t="str">
            <v>N/A</v>
          </cell>
          <cell r="I285">
            <v>-1</v>
          </cell>
          <cell r="J285">
            <v>1427433</v>
          </cell>
        </row>
        <row r="286">
          <cell r="A286">
            <v>47390</v>
          </cell>
          <cell r="B286" t="str">
            <v>2510 Pioneer Ave.</v>
          </cell>
          <cell r="C286">
            <v>2</v>
          </cell>
          <cell r="D286">
            <v>1</v>
          </cell>
          <cell r="E286">
            <v>5250</v>
          </cell>
          <cell r="F286">
            <v>1947</v>
          </cell>
          <cell r="G286">
            <v>51590</v>
          </cell>
          <cell r="H286" t="str">
            <v>N/A</v>
          </cell>
          <cell r="I286">
            <v>-1</v>
          </cell>
          <cell r="J286">
            <v>749005</v>
          </cell>
        </row>
        <row r="287">
          <cell r="A287">
            <v>47431</v>
          </cell>
          <cell r="B287" t="str">
            <v>4660 Mossbrook Cir</v>
          </cell>
          <cell r="C287">
            <v>4</v>
          </cell>
          <cell r="D287">
            <v>2</v>
          </cell>
          <cell r="E287">
            <v>6300</v>
          </cell>
          <cell r="F287">
            <v>1962</v>
          </cell>
          <cell r="G287">
            <v>304304</v>
          </cell>
          <cell r="H287">
            <v>32031</v>
          </cell>
          <cell r="I287">
            <v>195000</v>
          </cell>
          <cell r="J287">
            <v>1528983</v>
          </cell>
        </row>
        <row r="288">
          <cell r="A288">
            <v>47465</v>
          </cell>
          <cell r="B288" t="str">
            <v>5489 Copeland Lane</v>
          </cell>
          <cell r="C288">
            <v>3</v>
          </cell>
          <cell r="D288">
            <v>2</v>
          </cell>
          <cell r="E288">
            <v>6600</v>
          </cell>
          <cell r="F288">
            <v>1968</v>
          </cell>
          <cell r="G288">
            <v>81941</v>
          </cell>
          <cell r="H288" t="str">
            <v>N/A</v>
          </cell>
          <cell r="I288">
            <v>-1</v>
          </cell>
          <cell r="J288">
            <v>1028566</v>
          </cell>
        </row>
        <row r="289">
          <cell r="A289">
            <v>47477</v>
          </cell>
          <cell r="B289" t="str">
            <v>1751 Campbell Ave</v>
          </cell>
          <cell r="C289">
            <v>4</v>
          </cell>
          <cell r="D289">
            <v>4.5</v>
          </cell>
          <cell r="E289">
            <v>13068</v>
          </cell>
          <cell r="F289">
            <v>2007</v>
          </cell>
          <cell r="G289">
            <v>2653856</v>
          </cell>
          <cell r="H289">
            <v>40739</v>
          </cell>
          <cell r="I289">
            <v>2000000</v>
          </cell>
          <cell r="J289">
            <v>2774905</v>
          </cell>
        </row>
        <row r="290">
          <cell r="A290">
            <v>47484</v>
          </cell>
          <cell r="B290" t="str">
            <v>13436 Carillo Ln</v>
          </cell>
          <cell r="C290">
            <v>5</v>
          </cell>
          <cell r="D290">
            <v>4</v>
          </cell>
          <cell r="E290">
            <v>46693</v>
          </cell>
          <cell r="F290">
            <v>1962</v>
          </cell>
          <cell r="G290">
            <v>2087651</v>
          </cell>
          <cell r="H290">
            <v>38225</v>
          </cell>
          <cell r="I290">
            <v>1800000</v>
          </cell>
          <cell r="J290">
            <v>4713598</v>
          </cell>
        </row>
        <row r="291">
          <cell r="A291">
            <v>47491</v>
          </cell>
          <cell r="B291" t="str">
            <v>1517 Shasta Ave</v>
          </cell>
          <cell r="C291">
            <v>3</v>
          </cell>
          <cell r="D291">
            <v>1.5</v>
          </cell>
          <cell r="E291">
            <v>6534</v>
          </cell>
          <cell r="F291">
            <v>1930</v>
          </cell>
          <cell r="G291">
            <v>871907</v>
          </cell>
          <cell r="H291">
            <v>39983</v>
          </cell>
          <cell r="I291">
            <v>830000</v>
          </cell>
          <cell r="J291">
            <v>951678</v>
          </cell>
        </row>
        <row r="292">
          <cell r="A292">
            <v>47497</v>
          </cell>
          <cell r="B292" t="str">
            <v>1914 Wayne Circle</v>
          </cell>
          <cell r="C292">
            <v>3</v>
          </cell>
          <cell r="D292">
            <v>2.5</v>
          </cell>
          <cell r="E292">
            <v>2618</v>
          </cell>
          <cell r="F292">
            <v>1999</v>
          </cell>
          <cell r="G292">
            <v>501384</v>
          </cell>
          <cell r="H292" t="str">
            <v>N/A</v>
          </cell>
          <cell r="I292">
            <v>-1</v>
          </cell>
          <cell r="J292">
            <v>841187</v>
          </cell>
        </row>
        <row r="293">
          <cell r="A293">
            <v>47503</v>
          </cell>
          <cell r="B293" t="str">
            <v>18625 Castle Lake Dr.</v>
          </cell>
          <cell r="C293">
            <v>4</v>
          </cell>
          <cell r="D293">
            <v>3.5</v>
          </cell>
          <cell r="E293">
            <v>52272</v>
          </cell>
          <cell r="F293">
            <v>1999</v>
          </cell>
          <cell r="G293">
            <v>1136000</v>
          </cell>
          <cell r="H293">
            <v>36494</v>
          </cell>
          <cell r="I293">
            <v>200000</v>
          </cell>
          <cell r="J293">
            <v>1595792</v>
          </cell>
        </row>
        <row r="294">
          <cell r="A294">
            <v>47539</v>
          </cell>
          <cell r="B294" t="str">
            <v>1520 Condor Dr.</v>
          </cell>
          <cell r="C294">
            <v>4</v>
          </cell>
          <cell r="D294">
            <v>2</v>
          </cell>
          <cell r="E294">
            <v>6000</v>
          </cell>
          <cell r="F294">
            <v>1970</v>
          </cell>
          <cell r="G294">
            <v>709493</v>
          </cell>
          <cell r="H294">
            <v>36300</v>
          </cell>
          <cell r="I294">
            <v>513000</v>
          </cell>
          <cell r="J294">
            <v>1366871</v>
          </cell>
        </row>
        <row r="295">
          <cell r="A295">
            <v>47605</v>
          </cell>
          <cell r="B295" t="str">
            <v>4948 Corbin Ave.</v>
          </cell>
          <cell r="C295">
            <v>4</v>
          </cell>
          <cell r="D295">
            <v>2.5</v>
          </cell>
          <cell r="E295">
            <v>6000</v>
          </cell>
          <cell r="F295">
            <v>1964</v>
          </cell>
          <cell r="G295">
            <v>690092</v>
          </cell>
          <cell r="H295">
            <v>38119</v>
          </cell>
          <cell r="I295">
            <v>595000</v>
          </cell>
          <cell r="J295">
            <v>818803</v>
          </cell>
        </row>
        <row r="296">
          <cell r="A296">
            <v>47655</v>
          </cell>
          <cell r="B296" t="str">
            <v>4511 Jacksol Drive</v>
          </cell>
          <cell r="C296">
            <v>3</v>
          </cell>
          <cell r="D296">
            <v>3</v>
          </cell>
          <cell r="E296">
            <v>5052</v>
          </cell>
          <cell r="F296">
            <v>2000</v>
          </cell>
          <cell r="G296">
            <v>1032246</v>
          </cell>
          <cell r="H296">
            <v>38056</v>
          </cell>
          <cell r="I296">
            <v>890000</v>
          </cell>
          <cell r="J296">
            <v>1572275</v>
          </cell>
        </row>
        <row r="297">
          <cell r="A297">
            <v>47675</v>
          </cell>
          <cell r="B297" t="str">
            <v>1277 Rosalia Ave.</v>
          </cell>
          <cell r="C297">
            <v>5</v>
          </cell>
          <cell r="D297">
            <v>3.5</v>
          </cell>
          <cell r="E297">
            <v>6954</v>
          </cell>
          <cell r="F297">
            <v>1963</v>
          </cell>
          <cell r="G297">
            <v>320400</v>
          </cell>
          <cell r="H297" t="str">
            <v>N/A</v>
          </cell>
          <cell r="I297">
            <v>-1</v>
          </cell>
          <cell r="J297">
            <v>1214853</v>
          </cell>
        </row>
        <row r="298">
          <cell r="A298">
            <v>47948</v>
          </cell>
          <cell r="B298" t="str">
            <v>2719 Taffy Drive</v>
          </cell>
          <cell r="C298">
            <v>3</v>
          </cell>
          <cell r="D298">
            <v>2</v>
          </cell>
          <cell r="E298">
            <v>5663</v>
          </cell>
          <cell r="F298">
            <v>1974</v>
          </cell>
          <cell r="G298">
            <v>92627</v>
          </cell>
          <cell r="H298" t="str">
            <v>N/A</v>
          </cell>
          <cell r="I298">
            <v>-1</v>
          </cell>
          <cell r="J298">
            <v>671548</v>
          </cell>
        </row>
        <row r="299">
          <cell r="A299">
            <v>47989</v>
          </cell>
          <cell r="B299" t="str">
            <v>7140 Bark Lane</v>
          </cell>
          <cell r="C299">
            <v>3</v>
          </cell>
          <cell r="D299">
            <v>2</v>
          </cell>
          <cell r="E299">
            <v>6765</v>
          </cell>
          <cell r="F299">
            <v>1959</v>
          </cell>
          <cell r="G299">
            <v>318535</v>
          </cell>
          <cell r="H299" t="str">
            <v>N/A</v>
          </cell>
          <cell r="I299">
            <v>-1</v>
          </cell>
          <cell r="J299">
            <v>1776208</v>
          </cell>
        </row>
        <row r="300">
          <cell r="A300">
            <v>48050</v>
          </cell>
          <cell r="B300" t="str">
            <v>882 Pine Ave</v>
          </cell>
          <cell r="C300">
            <v>4</v>
          </cell>
          <cell r="D300">
            <v>2.5</v>
          </cell>
          <cell r="E300">
            <v>5662</v>
          </cell>
          <cell r="F300">
            <v>1990</v>
          </cell>
          <cell r="G300">
            <v>689540</v>
          </cell>
          <cell r="H300">
            <v>35305</v>
          </cell>
          <cell r="I300">
            <v>519000</v>
          </cell>
          <cell r="J300">
            <v>1598501</v>
          </cell>
        </row>
        <row r="301">
          <cell r="A301">
            <v>48065</v>
          </cell>
          <cell r="B301" t="str">
            <v>1358 Prevost Street</v>
          </cell>
          <cell r="C301">
            <v>2</v>
          </cell>
          <cell r="D301">
            <v>1.5</v>
          </cell>
          <cell r="E301">
            <v>7130</v>
          </cell>
          <cell r="F301">
            <v>1947</v>
          </cell>
          <cell r="G301">
            <v>524873</v>
          </cell>
          <cell r="H301">
            <v>36476</v>
          </cell>
          <cell r="I301">
            <v>389000</v>
          </cell>
          <cell r="J301">
            <v>957091</v>
          </cell>
        </row>
        <row r="302">
          <cell r="A302">
            <v>48069</v>
          </cell>
          <cell r="B302" t="str">
            <v>1240 Crestview Dr.</v>
          </cell>
          <cell r="C302">
            <v>-1</v>
          </cell>
          <cell r="D302">
            <v>-1</v>
          </cell>
          <cell r="E302">
            <v>19602</v>
          </cell>
          <cell r="F302">
            <v>-1</v>
          </cell>
          <cell r="G302">
            <v>121855</v>
          </cell>
          <cell r="H302" t="str">
            <v>N/A</v>
          </cell>
          <cell r="I302">
            <v>-1</v>
          </cell>
          <cell r="J302">
            <v>475508</v>
          </cell>
        </row>
        <row r="303">
          <cell r="A303">
            <v>48073</v>
          </cell>
          <cell r="B303" t="str">
            <v>7256 Wild Creek Dr</v>
          </cell>
          <cell r="C303">
            <v>3</v>
          </cell>
          <cell r="D303">
            <v>2.5</v>
          </cell>
          <cell r="E303">
            <v>3049</v>
          </cell>
          <cell r="F303">
            <v>1985</v>
          </cell>
          <cell r="G303">
            <v>603104</v>
          </cell>
          <cell r="H303">
            <v>37971</v>
          </cell>
          <cell r="I303">
            <v>520000</v>
          </cell>
          <cell r="J303">
            <v>869465</v>
          </cell>
        </row>
        <row r="304">
          <cell r="A304">
            <v>48106</v>
          </cell>
          <cell r="B304" t="str">
            <v>241 Plaza La Posada</v>
          </cell>
          <cell r="C304">
            <v>4</v>
          </cell>
          <cell r="D304">
            <v>3.5</v>
          </cell>
          <cell r="E304">
            <v>10000</v>
          </cell>
          <cell r="F304">
            <v>1990</v>
          </cell>
          <cell r="G304">
            <v>2274176</v>
          </cell>
          <cell r="H304" t="str">
            <v>N/A</v>
          </cell>
          <cell r="I304">
            <v>-1</v>
          </cell>
          <cell r="J304">
            <v>2813457</v>
          </cell>
        </row>
        <row r="305">
          <cell r="A305">
            <v>48132</v>
          </cell>
          <cell r="B305" t="str">
            <v>23932 Summit Road</v>
          </cell>
          <cell r="C305">
            <v>3</v>
          </cell>
          <cell r="D305">
            <v>2</v>
          </cell>
          <cell r="E305">
            <v>113779</v>
          </cell>
          <cell r="F305">
            <v>1974</v>
          </cell>
          <cell r="G305">
            <v>689596</v>
          </cell>
          <cell r="H305">
            <v>36459</v>
          </cell>
          <cell r="I305">
            <v>550000</v>
          </cell>
          <cell r="J305">
            <v>867635</v>
          </cell>
        </row>
        <row r="306">
          <cell r="A306">
            <v>48214</v>
          </cell>
          <cell r="B306" t="str">
            <v>698 W. Sunnyoaks Dr.</v>
          </cell>
          <cell r="C306">
            <v>5</v>
          </cell>
          <cell r="D306">
            <v>3</v>
          </cell>
          <cell r="E306">
            <v>6098</v>
          </cell>
          <cell r="F306">
            <v>1996</v>
          </cell>
          <cell r="G306">
            <v>163731</v>
          </cell>
          <cell r="H306">
            <v>36693</v>
          </cell>
          <cell r="I306">
            <v>780000</v>
          </cell>
          <cell r="J306">
            <v>1416123</v>
          </cell>
        </row>
        <row r="307">
          <cell r="A307">
            <v>48260</v>
          </cell>
          <cell r="B307" t="str">
            <v>4045 Lemoyne Way</v>
          </cell>
          <cell r="C307">
            <v>4</v>
          </cell>
          <cell r="D307">
            <v>3</v>
          </cell>
          <cell r="E307">
            <v>7210</v>
          </cell>
          <cell r="F307">
            <v>1962</v>
          </cell>
          <cell r="G307">
            <v>947571</v>
          </cell>
          <cell r="H307">
            <v>38793</v>
          </cell>
          <cell r="I307">
            <v>850000</v>
          </cell>
          <cell r="J307">
            <v>1383016</v>
          </cell>
        </row>
        <row r="308">
          <cell r="A308">
            <v>48300</v>
          </cell>
          <cell r="B308" t="str">
            <v>1278 Poker Flat Place</v>
          </cell>
          <cell r="C308">
            <v>3</v>
          </cell>
          <cell r="D308">
            <v>2.5</v>
          </cell>
          <cell r="E308">
            <v>435</v>
          </cell>
          <cell r="F308">
            <v>1987</v>
          </cell>
          <cell r="G308">
            <v>458266</v>
          </cell>
          <cell r="H308">
            <v>32037</v>
          </cell>
          <cell r="I308">
            <v>293500</v>
          </cell>
          <cell r="J308">
            <v>913647</v>
          </cell>
        </row>
        <row r="309">
          <cell r="A309">
            <v>48330</v>
          </cell>
          <cell r="B309" t="str">
            <v>18775 Alicante Circula</v>
          </cell>
          <cell r="C309">
            <v>4</v>
          </cell>
          <cell r="D309">
            <v>3.5</v>
          </cell>
          <cell r="E309">
            <v>37539</v>
          </cell>
          <cell r="F309">
            <v>2007</v>
          </cell>
          <cell r="G309">
            <v>1559000</v>
          </cell>
          <cell r="H309">
            <v>39504</v>
          </cell>
          <cell r="I309">
            <v>1850000</v>
          </cell>
          <cell r="J309">
            <v>1908125</v>
          </cell>
        </row>
        <row r="310">
          <cell r="A310">
            <v>48340</v>
          </cell>
          <cell r="B310" t="str">
            <v>1529 Coronach Avenue</v>
          </cell>
          <cell r="C310">
            <v>4</v>
          </cell>
          <cell r="D310">
            <v>3</v>
          </cell>
          <cell r="E310">
            <v>11560</v>
          </cell>
          <cell r="F310">
            <v>1956</v>
          </cell>
          <cell r="G310">
            <v>229299</v>
          </cell>
          <cell r="H310" t="str">
            <v>N/A</v>
          </cell>
          <cell r="I310">
            <v>-1</v>
          </cell>
          <cell r="J310">
            <v>2132337</v>
          </cell>
        </row>
        <row r="311">
          <cell r="A311">
            <v>48350</v>
          </cell>
          <cell r="B311" t="str">
            <v>725 Butternut Ct.</v>
          </cell>
          <cell r="C311">
            <v>3</v>
          </cell>
          <cell r="D311">
            <v>2</v>
          </cell>
          <cell r="E311">
            <v>5580</v>
          </cell>
          <cell r="F311">
            <v>1958</v>
          </cell>
          <cell r="G311">
            <v>394937</v>
          </cell>
          <cell r="H311">
            <v>36662</v>
          </cell>
          <cell r="I311">
            <v>315000</v>
          </cell>
          <cell r="J311">
            <v>570021</v>
          </cell>
        </row>
        <row r="312">
          <cell r="A312">
            <v>48373</v>
          </cell>
          <cell r="B312" t="str">
            <v>23261 Mora Heights Way</v>
          </cell>
          <cell r="C312">
            <v>4</v>
          </cell>
          <cell r="D312">
            <v>3</v>
          </cell>
          <cell r="E312">
            <v>43089</v>
          </cell>
          <cell r="F312">
            <v>1959</v>
          </cell>
          <cell r="G312">
            <v>1070572</v>
          </cell>
          <cell r="H312">
            <v>35277</v>
          </cell>
          <cell r="I312">
            <v>790000</v>
          </cell>
          <cell r="J312">
            <v>2849666</v>
          </cell>
        </row>
        <row r="313">
          <cell r="A313">
            <v>48381</v>
          </cell>
          <cell r="B313" t="str">
            <v>425 Becker Lane</v>
          </cell>
          <cell r="C313">
            <v>6</v>
          </cell>
          <cell r="D313">
            <v>3</v>
          </cell>
          <cell r="E313">
            <v>10000</v>
          </cell>
          <cell r="F313">
            <v>1973</v>
          </cell>
          <cell r="G313">
            <v>2341063</v>
          </cell>
          <cell r="H313">
            <v>38141</v>
          </cell>
          <cell r="I313">
            <v>1677000</v>
          </cell>
          <cell r="J313">
            <v>3504670</v>
          </cell>
        </row>
        <row r="314">
          <cell r="A314">
            <v>48394</v>
          </cell>
          <cell r="B314" t="str">
            <v>1468 Hillsdale Ave.</v>
          </cell>
          <cell r="C314">
            <v>3</v>
          </cell>
          <cell r="D314">
            <v>2</v>
          </cell>
          <cell r="E314">
            <v>6000</v>
          </cell>
          <cell r="F314">
            <v>1961</v>
          </cell>
          <cell r="G314">
            <v>56874</v>
          </cell>
          <cell r="H314" t="str">
            <v>N/A</v>
          </cell>
          <cell r="I314">
            <v>-1</v>
          </cell>
          <cell r="J314">
            <v>861837</v>
          </cell>
        </row>
        <row r="315">
          <cell r="A315">
            <v>48476</v>
          </cell>
          <cell r="B315" t="str">
            <v>712 Laurelwood Dr</v>
          </cell>
          <cell r="C315">
            <v>3</v>
          </cell>
          <cell r="D315">
            <v>3</v>
          </cell>
          <cell r="E315">
            <v>8500</v>
          </cell>
          <cell r="F315">
            <v>1949</v>
          </cell>
          <cell r="G315">
            <v>259119</v>
          </cell>
          <cell r="H315">
            <v>28205</v>
          </cell>
          <cell r="I315">
            <v>137500</v>
          </cell>
          <cell r="J315">
            <v>1546767</v>
          </cell>
        </row>
        <row r="316">
          <cell r="A316">
            <v>48489</v>
          </cell>
          <cell r="B316" t="str">
            <v>755 Honda Way</v>
          </cell>
          <cell r="C316">
            <v>4</v>
          </cell>
          <cell r="D316">
            <v>2</v>
          </cell>
          <cell r="E316">
            <v>7748</v>
          </cell>
          <cell r="F316">
            <v>1977</v>
          </cell>
          <cell r="G316">
            <v>188473</v>
          </cell>
          <cell r="H316" t="str">
            <v>N/A</v>
          </cell>
          <cell r="I316">
            <v>-1</v>
          </cell>
          <cell r="J316">
            <v>1432344</v>
          </cell>
        </row>
        <row r="317">
          <cell r="A317">
            <v>48492</v>
          </cell>
          <cell r="B317" t="str">
            <v>1548 Creek Drive</v>
          </cell>
          <cell r="C317">
            <v>3</v>
          </cell>
          <cell r="D317">
            <v>2</v>
          </cell>
          <cell r="E317">
            <v>6028</v>
          </cell>
          <cell r="F317">
            <v>1964</v>
          </cell>
          <cell r="G317">
            <v>653751</v>
          </cell>
          <cell r="H317">
            <v>37476</v>
          </cell>
          <cell r="I317">
            <v>542500</v>
          </cell>
          <cell r="J317">
            <v>985307</v>
          </cell>
        </row>
        <row r="318">
          <cell r="A318">
            <v>48544</v>
          </cell>
          <cell r="B318" t="str">
            <v>1 Shande Ln</v>
          </cell>
          <cell r="C318">
            <v>3</v>
          </cell>
          <cell r="D318">
            <v>2</v>
          </cell>
          <cell r="E318">
            <v>9235</v>
          </cell>
          <cell r="F318">
            <v>1971</v>
          </cell>
          <cell r="G318">
            <v>305044</v>
          </cell>
          <cell r="H318">
            <v>34485</v>
          </cell>
          <cell r="I318">
            <v>220000</v>
          </cell>
          <cell r="J318">
            <v>588445</v>
          </cell>
        </row>
        <row r="319">
          <cell r="A319">
            <v>48623</v>
          </cell>
          <cell r="B319" t="str">
            <v>145 Churchill Ave</v>
          </cell>
          <cell r="C319">
            <v>2</v>
          </cell>
          <cell r="D319">
            <v>1</v>
          </cell>
          <cell r="E319">
            <v>4700</v>
          </cell>
          <cell r="F319">
            <v>1940</v>
          </cell>
          <cell r="G319">
            <v>859195</v>
          </cell>
          <cell r="H319">
            <v>37279</v>
          </cell>
          <cell r="I319">
            <v>699000</v>
          </cell>
          <cell r="J319">
            <v>1441265</v>
          </cell>
        </row>
        <row r="320">
          <cell r="A320">
            <v>48663</v>
          </cell>
          <cell r="B320" t="str">
            <v>329 Dallas</v>
          </cell>
          <cell r="C320">
            <v>4</v>
          </cell>
          <cell r="D320">
            <v>3</v>
          </cell>
          <cell r="E320">
            <v>12080</v>
          </cell>
          <cell r="F320">
            <v>1953</v>
          </cell>
          <cell r="G320">
            <v>465001</v>
          </cell>
          <cell r="H320">
            <v>35488</v>
          </cell>
          <cell r="I320">
            <v>350000</v>
          </cell>
          <cell r="J320">
            <v>1172178</v>
          </cell>
        </row>
        <row r="321">
          <cell r="A321">
            <v>48681</v>
          </cell>
          <cell r="B321" t="str">
            <v>175 W Saint James St, Unit 1205</v>
          </cell>
          <cell r="C321">
            <v>1</v>
          </cell>
          <cell r="D321">
            <v>1</v>
          </cell>
          <cell r="E321">
            <v>435</v>
          </cell>
          <cell r="F321">
            <v>2006</v>
          </cell>
          <cell r="G321">
            <v>392236</v>
          </cell>
          <cell r="H321">
            <v>40357</v>
          </cell>
          <cell r="I321">
            <v>372500</v>
          </cell>
          <cell r="J321">
            <v>522184</v>
          </cell>
        </row>
        <row r="322">
          <cell r="A322">
            <v>48870</v>
          </cell>
          <cell r="B322" t="str">
            <v>1241 Sequoia Ct.</v>
          </cell>
          <cell r="C322">
            <v>-1</v>
          </cell>
          <cell r="D322">
            <v>-1</v>
          </cell>
          <cell r="E322">
            <v>-1</v>
          </cell>
          <cell r="F322">
            <v>-1</v>
          </cell>
          <cell r="G322">
            <v>388344</v>
          </cell>
          <cell r="H322">
            <v>35992</v>
          </cell>
          <cell r="I322">
            <v>273000</v>
          </cell>
          <cell r="J322">
            <v>674010</v>
          </cell>
        </row>
        <row r="323">
          <cell r="A323">
            <v>48889</v>
          </cell>
          <cell r="B323" t="str">
            <v>534 Marble Arch Avenue</v>
          </cell>
          <cell r="C323">
            <v>3</v>
          </cell>
          <cell r="D323">
            <v>3.5</v>
          </cell>
          <cell r="E323">
            <v>1690</v>
          </cell>
          <cell r="F323">
            <v>2000</v>
          </cell>
          <cell r="G323">
            <v>488063</v>
          </cell>
          <cell r="H323">
            <v>37419</v>
          </cell>
          <cell r="I323">
            <v>405000</v>
          </cell>
          <cell r="J323">
            <v>706841</v>
          </cell>
        </row>
        <row r="324">
          <cell r="A324">
            <v>49022</v>
          </cell>
          <cell r="B324" t="str">
            <v>230 Milo Place</v>
          </cell>
          <cell r="C324">
            <v>4</v>
          </cell>
          <cell r="D324">
            <v>2</v>
          </cell>
          <cell r="E324">
            <v>7200</v>
          </cell>
          <cell r="F324">
            <v>1968</v>
          </cell>
          <cell r="G324">
            <v>193372</v>
          </cell>
          <cell r="H324" t="str">
            <v>N/A</v>
          </cell>
          <cell r="I324">
            <v>-1</v>
          </cell>
          <cell r="J324">
            <v>819849</v>
          </cell>
        </row>
        <row r="325">
          <cell r="A325">
            <v>49085</v>
          </cell>
          <cell r="B325" t="str">
            <v>530 Tuscarora Drive</v>
          </cell>
          <cell r="C325">
            <v>3</v>
          </cell>
          <cell r="D325">
            <v>2</v>
          </cell>
          <cell r="E325">
            <v>5662</v>
          </cell>
          <cell r="F325">
            <v>1967</v>
          </cell>
          <cell r="G325">
            <v>540036</v>
          </cell>
          <cell r="H325">
            <v>39554</v>
          </cell>
          <cell r="I325">
            <v>504000</v>
          </cell>
          <cell r="J325">
            <v>692885</v>
          </cell>
        </row>
        <row r="326">
          <cell r="A326">
            <v>49092</v>
          </cell>
          <cell r="B326" t="str">
            <v>141 Homestead Ave</v>
          </cell>
          <cell r="C326">
            <v>3</v>
          </cell>
          <cell r="D326">
            <v>2</v>
          </cell>
          <cell r="E326">
            <v>7400</v>
          </cell>
          <cell r="F326">
            <v>1935</v>
          </cell>
          <cell r="G326">
            <v>211001</v>
          </cell>
          <cell r="H326">
            <v>35986</v>
          </cell>
          <cell r="I326">
            <v>165000</v>
          </cell>
          <cell r="J326">
            <v>386732</v>
          </cell>
        </row>
        <row r="327">
          <cell r="A327">
            <v>49131</v>
          </cell>
          <cell r="B327" t="str">
            <v>144A Belwood Court</v>
          </cell>
          <cell r="C327">
            <v>-1</v>
          </cell>
          <cell r="D327">
            <v>-1</v>
          </cell>
          <cell r="E327">
            <v>6300</v>
          </cell>
          <cell r="F327">
            <v>1968</v>
          </cell>
          <cell r="G327">
            <v>99094</v>
          </cell>
          <cell r="H327" t="str">
            <v>N/A</v>
          </cell>
          <cell r="I327">
            <v>-1</v>
          </cell>
          <cell r="J327">
            <v>1604806</v>
          </cell>
        </row>
        <row r="328">
          <cell r="A328">
            <v>49210</v>
          </cell>
          <cell r="B328" t="str">
            <v>5663 La Seyne Place</v>
          </cell>
          <cell r="C328">
            <v>3</v>
          </cell>
          <cell r="D328">
            <v>4.5</v>
          </cell>
          <cell r="E328">
            <v>13113</v>
          </cell>
          <cell r="F328">
            <v>1998</v>
          </cell>
          <cell r="G328">
            <v>1746336</v>
          </cell>
          <cell r="H328">
            <v>35472</v>
          </cell>
          <cell r="I328">
            <v>335000</v>
          </cell>
          <cell r="J328">
            <v>3279542</v>
          </cell>
        </row>
        <row r="329">
          <cell r="A329">
            <v>49238</v>
          </cell>
          <cell r="B329" t="str">
            <v>779 Firewood Court</v>
          </cell>
          <cell r="C329">
            <v>4</v>
          </cell>
          <cell r="D329">
            <v>3</v>
          </cell>
          <cell r="E329">
            <v>10105</v>
          </cell>
          <cell r="F329">
            <v>1977</v>
          </cell>
          <cell r="G329">
            <v>1411000</v>
          </cell>
          <cell r="H329">
            <v>42233</v>
          </cell>
          <cell r="I329">
            <v>1515000</v>
          </cell>
          <cell r="J329">
            <v>1650601</v>
          </cell>
        </row>
        <row r="330">
          <cell r="A330">
            <v>49247</v>
          </cell>
          <cell r="B330" t="str">
            <v>1706 Myra Dr.</v>
          </cell>
          <cell r="C330">
            <v>3</v>
          </cell>
          <cell r="D330">
            <v>2</v>
          </cell>
          <cell r="E330">
            <v>6534</v>
          </cell>
          <cell r="F330">
            <v>1959</v>
          </cell>
          <cell r="G330">
            <v>841000</v>
          </cell>
          <cell r="H330">
            <v>41485</v>
          </cell>
          <cell r="I330">
            <v>841000</v>
          </cell>
          <cell r="J330">
            <v>1022302</v>
          </cell>
        </row>
        <row r="331">
          <cell r="A331">
            <v>49262</v>
          </cell>
          <cell r="B331" t="str">
            <v>1343 University Ave</v>
          </cell>
          <cell r="C331">
            <v>3</v>
          </cell>
          <cell r="D331">
            <v>3</v>
          </cell>
          <cell r="E331">
            <v>3772</v>
          </cell>
          <cell r="F331">
            <v>1993</v>
          </cell>
          <cell r="G331">
            <v>930000</v>
          </cell>
          <cell r="H331">
            <v>41458</v>
          </cell>
          <cell r="I331">
            <v>937000</v>
          </cell>
          <cell r="J331">
            <v>1155453</v>
          </cell>
        </row>
        <row r="332">
          <cell r="A332">
            <v>49266</v>
          </cell>
          <cell r="B332" t="str">
            <v>16216 Greenwood Road</v>
          </cell>
          <cell r="C332">
            <v>5</v>
          </cell>
          <cell r="D332">
            <v>3.5</v>
          </cell>
          <cell r="E332">
            <v>55757</v>
          </cell>
          <cell r="F332">
            <v>1975</v>
          </cell>
          <cell r="G332">
            <v>741282</v>
          </cell>
          <cell r="H332">
            <v>30273</v>
          </cell>
          <cell r="I332">
            <v>262000</v>
          </cell>
          <cell r="J332">
            <v>2807682</v>
          </cell>
        </row>
        <row r="333">
          <cell r="A333">
            <v>49320</v>
          </cell>
          <cell r="B333" t="str">
            <v>263 W Everglade Ave</v>
          </cell>
          <cell r="C333">
            <v>3</v>
          </cell>
          <cell r="D333">
            <v>3.25</v>
          </cell>
          <cell r="E333">
            <v>21384</v>
          </cell>
          <cell r="F333">
            <v>2003</v>
          </cell>
          <cell r="G333">
            <v>465817</v>
          </cell>
          <cell r="H333">
            <v>37922</v>
          </cell>
          <cell r="I333">
            <v>385500</v>
          </cell>
          <cell r="J333">
            <v>536629</v>
          </cell>
        </row>
        <row r="334">
          <cell r="A334">
            <v>49325</v>
          </cell>
          <cell r="B334" t="str">
            <v>15095 Bellini Way</v>
          </cell>
          <cell r="C334">
            <v>5</v>
          </cell>
          <cell r="D334">
            <v>4</v>
          </cell>
          <cell r="E334">
            <v>7841</v>
          </cell>
          <cell r="F334">
            <v>2004</v>
          </cell>
          <cell r="G334">
            <v>881407</v>
          </cell>
          <cell r="H334">
            <v>37995</v>
          </cell>
          <cell r="I334">
            <v>760000</v>
          </cell>
          <cell r="J334">
            <v>847905</v>
          </cell>
        </row>
        <row r="335">
          <cell r="A335">
            <v>49379</v>
          </cell>
          <cell r="B335" t="str">
            <v>943 Erica Drive</v>
          </cell>
          <cell r="C335">
            <v>5</v>
          </cell>
          <cell r="D335">
            <v>3</v>
          </cell>
          <cell r="E335">
            <v>6120</v>
          </cell>
          <cell r="F335">
            <v>1976</v>
          </cell>
          <cell r="G335">
            <v>163739</v>
          </cell>
          <cell r="H335" t="str">
            <v>N/A</v>
          </cell>
          <cell r="I335">
            <v>-1</v>
          </cell>
          <cell r="J335">
            <v>1558907</v>
          </cell>
        </row>
        <row r="336">
          <cell r="A336">
            <v>49387</v>
          </cell>
          <cell r="B336" t="str">
            <v>4315 Court Drive</v>
          </cell>
          <cell r="C336">
            <v>3</v>
          </cell>
          <cell r="D336">
            <v>3</v>
          </cell>
          <cell r="E336">
            <v>4879</v>
          </cell>
          <cell r="F336">
            <v>2000</v>
          </cell>
          <cell r="G336">
            <v>1094025</v>
          </cell>
          <cell r="H336">
            <v>39717</v>
          </cell>
          <cell r="I336">
            <v>1100000</v>
          </cell>
          <cell r="J336">
            <v>2330332</v>
          </cell>
        </row>
        <row r="337">
          <cell r="A337">
            <v>49395</v>
          </cell>
          <cell r="B337" t="str">
            <v>107 Houlton Ct.</v>
          </cell>
          <cell r="C337">
            <v>4</v>
          </cell>
          <cell r="D337">
            <v>2</v>
          </cell>
          <cell r="E337">
            <v>6050</v>
          </cell>
          <cell r="F337">
            <v>1972</v>
          </cell>
          <cell r="G337">
            <v>643971</v>
          </cell>
          <cell r="H337">
            <v>39507</v>
          </cell>
          <cell r="I337">
            <v>601000</v>
          </cell>
          <cell r="J337">
            <v>727129</v>
          </cell>
        </row>
        <row r="338">
          <cell r="A338">
            <v>49397</v>
          </cell>
          <cell r="B338" t="str">
            <v>391 Creekside Drive</v>
          </cell>
          <cell r="C338">
            <v>4</v>
          </cell>
          <cell r="D338">
            <v>3</v>
          </cell>
          <cell r="E338">
            <v>7980</v>
          </cell>
          <cell r="F338">
            <v>1954</v>
          </cell>
          <cell r="G338">
            <v>117940</v>
          </cell>
          <cell r="H338" t="str">
            <v>N/A</v>
          </cell>
          <cell r="I338">
            <v>-1</v>
          </cell>
          <cell r="J338">
            <v>2780561</v>
          </cell>
        </row>
        <row r="339">
          <cell r="A339">
            <v>49412</v>
          </cell>
          <cell r="B339" t="str">
            <v>1580 Chambers Drive.</v>
          </cell>
          <cell r="C339">
            <v>4</v>
          </cell>
          <cell r="D339">
            <v>2.5</v>
          </cell>
          <cell r="E339">
            <v>6300</v>
          </cell>
          <cell r="F339">
            <v>1963</v>
          </cell>
          <cell r="G339">
            <v>429835</v>
          </cell>
          <cell r="H339">
            <v>35851</v>
          </cell>
          <cell r="I339">
            <v>350000</v>
          </cell>
          <cell r="J339">
            <v>887053</v>
          </cell>
        </row>
        <row r="340">
          <cell r="A340">
            <v>49440</v>
          </cell>
          <cell r="B340" t="str">
            <v>570 South 15th Street</v>
          </cell>
          <cell r="C340">
            <v>2</v>
          </cell>
          <cell r="D340">
            <v>2</v>
          </cell>
          <cell r="E340">
            <v>6098</v>
          </cell>
          <cell r="F340">
            <v>1915</v>
          </cell>
          <cell r="G340">
            <v>682688</v>
          </cell>
          <cell r="H340">
            <v>37286</v>
          </cell>
          <cell r="I340">
            <v>566500</v>
          </cell>
          <cell r="J340">
            <v>840123</v>
          </cell>
        </row>
        <row r="341">
          <cell r="A341">
            <v>49481</v>
          </cell>
          <cell r="B341" t="str">
            <v>927 Paradise Way</v>
          </cell>
          <cell r="C341">
            <v>3</v>
          </cell>
          <cell r="D341">
            <v>2</v>
          </cell>
          <cell r="E341">
            <v>11200</v>
          </cell>
          <cell r="F341">
            <v>1955</v>
          </cell>
          <cell r="G341">
            <v>92865</v>
          </cell>
          <cell r="H341" t="str">
            <v>N/A</v>
          </cell>
          <cell r="I341">
            <v>-1</v>
          </cell>
          <cell r="J341">
            <v>2480859</v>
          </cell>
        </row>
        <row r="342">
          <cell r="A342">
            <v>49483</v>
          </cell>
          <cell r="B342" t="str">
            <v>157 Vine Street</v>
          </cell>
          <cell r="C342">
            <v>4</v>
          </cell>
          <cell r="D342">
            <v>2</v>
          </cell>
          <cell r="E342">
            <v>5850</v>
          </cell>
          <cell r="F342">
            <v>1964</v>
          </cell>
          <cell r="G342">
            <v>686319</v>
          </cell>
          <cell r="H342">
            <v>35934</v>
          </cell>
          <cell r="I342">
            <v>525000</v>
          </cell>
          <cell r="J342">
            <v>2169456</v>
          </cell>
        </row>
        <row r="343">
          <cell r="A343">
            <v>49491</v>
          </cell>
          <cell r="B343" t="str">
            <v>1447 Aura Way</v>
          </cell>
          <cell r="C343">
            <v>5</v>
          </cell>
          <cell r="D343">
            <v>4</v>
          </cell>
          <cell r="E343">
            <v>15750</v>
          </cell>
          <cell r="F343">
            <v>2002</v>
          </cell>
          <cell r="G343">
            <v>3697900</v>
          </cell>
          <cell r="H343">
            <v>36361</v>
          </cell>
          <cell r="I343">
            <v>1550000</v>
          </cell>
          <cell r="J343">
            <v>4022136</v>
          </cell>
        </row>
        <row r="344">
          <cell r="A344">
            <v>49524</v>
          </cell>
          <cell r="B344" t="str">
            <v>20606 Komina Ave</v>
          </cell>
          <cell r="C344">
            <v>3</v>
          </cell>
          <cell r="D344">
            <v>2</v>
          </cell>
          <cell r="E344">
            <v>13680</v>
          </cell>
          <cell r="F344">
            <v>1949</v>
          </cell>
          <cell r="G344">
            <v>304451</v>
          </cell>
          <cell r="H344">
            <v>28580</v>
          </cell>
          <cell r="I344">
            <v>124000</v>
          </cell>
          <cell r="J344">
            <v>2397629</v>
          </cell>
        </row>
        <row r="345">
          <cell r="A345">
            <v>49528</v>
          </cell>
          <cell r="B345" t="str">
            <v>335 Barton Place</v>
          </cell>
          <cell r="C345">
            <v>4</v>
          </cell>
          <cell r="D345">
            <v>2.5</v>
          </cell>
          <cell r="E345">
            <v>7200</v>
          </cell>
          <cell r="F345">
            <v>1947</v>
          </cell>
          <cell r="G345">
            <v>919898</v>
          </cell>
          <cell r="H345">
            <v>35990</v>
          </cell>
          <cell r="I345">
            <v>505000</v>
          </cell>
          <cell r="J345">
            <v>2832787</v>
          </cell>
        </row>
        <row r="346">
          <cell r="A346">
            <v>49545</v>
          </cell>
          <cell r="B346" t="str">
            <v>3963 Holly Drive</v>
          </cell>
          <cell r="C346">
            <v>3</v>
          </cell>
          <cell r="D346">
            <v>1.5</v>
          </cell>
          <cell r="E346">
            <v>5050</v>
          </cell>
          <cell r="F346">
            <v>1939</v>
          </cell>
          <cell r="G346">
            <v>129571</v>
          </cell>
          <cell r="H346">
            <v>28986</v>
          </cell>
          <cell r="I346">
            <v>73000</v>
          </cell>
          <cell r="J346">
            <v>634643</v>
          </cell>
        </row>
        <row r="347">
          <cell r="A347">
            <v>49588</v>
          </cell>
          <cell r="B347" t="str">
            <v>6138 Ellerbrook Way</v>
          </cell>
          <cell r="C347">
            <v>4</v>
          </cell>
          <cell r="D347">
            <v>2</v>
          </cell>
          <cell r="E347">
            <v>8276</v>
          </cell>
          <cell r="F347">
            <v>1976</v>
          </cell>
          <cell r="G347">
            <v>116464</v>
          </cell>
          <cell r="H347" t="str">
            <v>N/A</v>
          </cell>
          <cell r="I347">
            <v>-1</v>
          </cell>
          <cell r="J347">
            <v>875559</v>
          </cell>
        </row>
        <row r="348">
          <cell r="A348">
            <v>49612</v>
          </cell>
          <cell r="B348" t="str">
            <v>678 San Patricio Ave.</v>
          </cell>
          <cell r="C348">
            <v>3</v>
          </cell>
          <cell r="D348">
            <v>1.5</v>
          </cell>
          <cell r="E348">
            <v>5565</v>
          </cell>
          <cell r="F348">
            <v>1954</v>
          </cell>
          <cell r="G348">
            <v>425000</v>
          </cell>
          <cell r="H348">
            <v>37291</v>
          </cell>
          <cell r="I348">
            <v>405000</v>
          </cell>
          <cell r="J348">
            <v>800287</v>
          </cell>
        </row>
        <row r="349">
          <cell r="A349">
            <v>49700</v>
          </cell>
          <cell r="B349" t="str">
            <v>13630 Ferncrest Ct</v>
          </cell>
          <cell r="C349">
            <v>3</v>
          </cell>
          <cell r="D349">
            <v>2.5</v>
          </cell>
          <cell r="E349">
            <v>566280</v>
          </cell>
          <cell r="F349">
            <v>1964</v>
          </cell>
          <cell r="G349">
            <v>1228018</v>
          </cell>
          <cell r="H349">
            <v>40396</v>
          </cell>
          <cell r="I349">
            <v>1175000</v>
          </cell>
          <cell r="J349">
            <v>2129225</v>
          </cell>
        </row>
        <row r="350">
          <cell r="A350">
            <v>49717</v>
          </cell>
          <cell r="B350" t="str">
            <v>3229 Rocky Water Lane</v>
          </cell>
          <cell r="C350">
            <v>3</v>
          </cell>
          <cell r="D350">
            <v>2</v>
          </cell>
          <cell r="E350">
            <v>2614</v>
          </cell>
          <cell r="F350">
            <v>1984</v>
          </cell>
          <cell r="G350">
            <v>229523</v>
          </cell>
          <cell r="H350">
            <v>32512</v>
          </cell>
          <cell r="I350">
            <v>150000</v>
          </cell>
          <cell r="J350">
            <v>524291</v>
          </cell>
        </row>
        <row r="351">
          <cell r="A351">
            <v>49724</v>
          </cell>
          <cell r="B351" t="str">
            <v>13214 Paseo Presada</v>
          </cell>
          <cell r="C351">
            <v>4</v>
          </cell>
          <cell r="D351">
            <v>2.5</v>
          </cell>
          <cell r="E351">
            <v>11761</v>
          </cell>
          <cell r="F351">
            <v>1952</v>
          </cell>
          <cell r="G351">
            <v>816604</v>
          </cell>
          <cell r="H351">
            <v>36336</v>
          </cell>
          <cell r="I351">
            <v>542500</v>
          </cell>
          <cell r="J351">
            <v>1755617</v>
          </cell>
        </row>
        <row r="352">
          <cell r="A352">
            <v>49751</v>
          </cell>
          <cell r="B352" t="str">
            <v>1473 Walnut Drive</v>
          </cell>
          <cell r="C352">
            <v>2</v>
          </cell>
          <cell r="D352">
            <v>1</v>
          </cell>
          <cell r="E352">
            <v>13950</v>
          </cell>
          <cell r="F352">
            <v>1945</v>
          </cell>
          <cell r="G352">
            <v>506689</v>
          </cell>
          <cell r="H352">
            <v>35794</v>
          </cell>
          <cell r="I352">
            <v>389000</v>
          </cell>
          <cell r="J352">
            <v>1484285</v>
          </cell>
        </row>
        <row r="353">
          <cell r="A353">
            <v>49775</v>
          </cell>
          <cell r="B353" t="str">
            <v>4122 Vistamont Drive</v>
          </cell>
          <cell r="C353">
            <v>3</v>
          </cell>
          <cell r="D353">
            <v>2</v>
          </cell>
          <cell r="E353">
            <v>6316</v>
          </cell>
          <cell r="F353">
            <v>1967</v>
          </cell>
          <cell r="G353">
            <v>729000</v>
          </cell>
          <cell r="H353">
            <v>41758</v>
          </cell>
          <cell r="I353">
            <v>860000</v>
          </cell>
          <cell r="J353">
            <v>894485</v>
          </cell>
        </row>
        <row r="354">
          <cell r="A354">
            <v>49789</v>
          </cell>
          <cell r="B354" t="str">
            <v>274 N. Rodeo Gulch Ct.</v>
          </cell>
          <cell r="C354">
            <v>3</v>
          </cell>
          <cell r="D354">
            <v>3</v>
          </cell>
          <cell r="E354">
            <v>161172</v>
          </cell>
          <cell r="F354">
            <v>1986</v>
          </cell>
          <cell r="G354">
            <v>1216134</v>
          </cell>
          <cell r="H354">
            <v>39637</v>
          </cell>
          <cell r="I354">
            <v>1135000</v>
          </cell>
          <cell r="J354">
            <v>906296</v>
          </cell>
        </row>
        <row r="355">
          <cell r="A355">
            <v>49791</v>
          </cell>
          <cell r="B355" t="str">
            <v>545 Middlebury Drive</v>
          </cell>
          <cell r="C355">
            <v>5</v>
          </cell>
          <cell r="D355">
            <v>3</v>
          </cell>
          <cell r="E355">
            <v>6700</v>
          </cell>
          <cell r="F355">
            <v>2001</v>
          </cell>
          <cell r="G355">
            <v>1512000</v>
          </cell>
          <cell r="H355">
            <v>37018</v>
          </cell>
          <cell r="I355">
            <v>1446000</v>
          </cell>
          <cell r="J355">
            <v>1774525</v>
          </cell>
        </row>
        <row r="356">
          <cell r="A356">
            <v>49893</v>
          </cell>
          <cell r="B356" t="str">
            <v>1140 Monica Lane</v>
          </cell>
          <cell r="C356">
            <v>4</v>
          </cell>
          <cell r="D356">
            <v>2.5</v>
          </cell>
          <cell r="E356">
            <v>6000</v>
          </cell>
          <cell r="F356">
            <v>1962</v>
          </cell>
          <cell r="G356">
            <v>870000</v>
          </cell>
          <cell r="H356">
            <v>39190</v>
          </cell>
          <cell r="I356">
            <v>815000</v>
          </cell>
          <cell r="J356">
            <v>984758</v>
          </cell>
        </row>
        <row r="357">
          <cell r="A357">
            <v>49910</v>
          </cell>
          <cell r="B357" t="str">
            <v>659 Colorado Avenue</v>
          </cell>
          <cell r="C357">
            <v>3</v>
          </cell>
          <cell r="D357">
            <v>1.75</v>
          </cell>
          <cell r="E357">
            <v>8276</v>
          </cell>
          <cell r="F357">
            <v>1947</v>
          </cell>
          <cell r="G357">
            <v>1317664</v>
          </cell>
          <cell r="H357">
            <v>36021</v>
          </cell>
          <cell r="I357">
            <v>637000</v>
          </cell>
          <cell r="J357">
            <v>2094883</v>
          </cell>
        </row>
        <row r="358">
          <cell r="A358">
            <v>49943</v>
          </cell>
          <cell r="B358" t="str">
            <v>1028 Ticonderoga Drive</v>
          </cell>
          <cell r="C358">
            <v>4</v>
          </cell>
          <cell r="D358">
            <v>3</v>
          </cell>
          <cell r="E358">
            <v>7405</v>
          </cell>
          <cell r="F358">
            <v>1957</v>
          </cell>
          <cell r="G358">
            <v>1479745</v>
          </cell>
          <cell r="H358">
            <v>41850</v>
          </cell>
          <cell r="I358">
            <v>1830000</v>
          </cell>
          <cell r="J358">
            <v>2104771</v>
          </cell>
        </row>
        <row r="359">
          <cell r="A359">
            <v>49949</v>
          </cell>
          <cell r="B359" t="str">
            <v>455 Bel Air Way</v>
          </cell>
          <cell r="C359">
            <v>4</v>
          </cell>
          <cell r="D359">
            <v>3</v>
          </cell>
          <cell r="E359">
            <v>7410</v>
          </cell>
          <cell r="F359">
            <v>2011</v>
          </cell>
          <cell r="G359">
            <v>539496</v>
          </cell>
          <cell r="H359">
            <v>40849</v>
          </cell>
          <cell r="I359">
            <v>705000</v>
          </cell>
          <cell r="J359">
            <v>837801</v>
          </cell>
        </row>
        <row r="360">
          <cell r="A360">
            <v>49974</v>
          </cell>
          <cell r="B360" t="str">
            <v>5737 Algonquin Way</v>
          </cell>
          <cell r="C360">
            <v>5</v>
          </cell>
          <cell r="D360">
            <v>4.5</v>
          </cell>
          <cell r="E360">
            <v>8910</v>
          </cell>
          <cell r="F360">
            <v>1996</v>
          </cell>
          <cell r="G360">
            <v>436024</v>
          </cell>
          <cell r="H360">
            <v>34850</v>
          </cell>
          <cell r="I360">
            <v>720500</v>
          </cell>
          <cell r="J360">
            <v>2425573</v>
          </cell>
        </row>
        <row r="361">
          <cell r="A361">
            <v>49976</v>
          </cell>
          <cell r="B361" t="str">
            <v>10811 Williwbrook Way</v>
          </cell>
          <cell r="C361">
            <v>4</v>
          </cell>
          <cell r="D361">
            <v>2</v>
          </cell>
          <cell r="E361">
            <v>6696</v>
          </cell>
          <cell r="F361">
            <v>1955</v>
          </cell>
          <cell r="G361">
            <v>801000</v>
          </cell>
          <cell r="H361">
            <v>38338</v>
          </cell>
          <cell r="I361">
            <v>750000</v>
          </cell>
          <cell r="J361">
            <v>1624154</v>
          </cell>
        </row>
        <row r="362">
          <cell r="A362">
            <v>50031</v>
          </cell>
          <cell r="B362" t="str">
            <v>1665 W. Hedding St.</v>
          </cell>
          <cell r="C362">
            <v>3</v>
          </cell>
          <cell r="D362">
            <v>1.5</v>
          </cell>
          <cell r="E362">
            <v>8160</v>
          </cell>
          <cell r="F362">
            <v>1948</v>
          </cell>
          <cell r="G362">
            <v>279184</v>
          </cell>
          <cell r="H362">
            <v>31119</v>
          </cell>
          <cell r="I362">
            <v>168500</v>
          </cell>
          <cell r="J362">
            <v>1071704</v>
          </cell>
        </row>
        <row r="363">
          <cell r="A363">
            <v>50035</v>
          </cell>
          <cell r="B363" t="str">
            <v>505 Kinross Court</v>
          </cell>
          <cell r="C363">
            <v>4</v>
          </cell>
          <cell r="D363">
            <v>3</v>
          </cell>
          <cell r="E363">
            <v>6200</v>
          </cell>
          <cell r="F363">
            <v>1963</v>
          </cell>
          <cell r="G363">
            <v>1040432</v>
          </cell>
          <cell r="H363">
            <v>38413</v>
          </cell>
          <cell r="I363">
            <v>915000</v>
          </cell>
          <cell r="J363">
            <v>1936846</v>
          </cell>
        </row>
        <row r="364">
          <cell r="A364">
            <v>50045</v>
          </cell>
          <cell r="B364" t="str">
            <v>754 Carlisle Way</v>
          </cell>
          <cell r="C364">
            <v>3</v>
          </cell>
          <cell r="D364">
            <v>2</v>
          </cell>
          <cell r="E364">
            <v>5940</v>
          </cell>
          <cell r="F364">
            <v>1962</v>
          </cell>
          <cell r="G364">
            <v>149981</v>
          </cell>
          <cell r="H364">
            <v>28235</v>
          </cell>
          <cell r="I364">
            <v>80000</v>
          </cell>
          <cell r="J364">
            <v>1522484</v>
          </cell>
        </row>
        <row r="365">
          <cell r="A365">
            <v>50052</v>
          </cell>
          <cell r="B365" t="str">
            <v>1217 Rousseau Dr.</v>
          </cell>
          <cell r="C365">
            <v>6</v>
          </cell>
          <cell r="D365">
            <v>3.5</v>
          </cell>
          <cell r="E365">
            <v>6900</v>
          </cell>
          <cell r="F365">
            <v>1968</v>
          </cell>
          <cell r="G365">
            <v>145552</v>
          </cell>
          <cell r="H365" t="str">
            <v>N/A</v>
          </cell>
          <cell r="I365">
            <v>-1</v>
          </cell>
          <cell r="J365">
            <v>1712002</v>
          </cell>
        </row>
        <row r="366">
          <cell r="A366">
            <v>50069</v>
          </cell>
          <cell r="B366" t="str">
            <v>5098 Tifton Way</v>
          </cell>
          <cell r="C366">
            <v>4</v>
          </cell>
          <cell r="D366">
            <v>2</v>
          </cell>
          <cell r="E366">
            <v>6600</v>
          </cell>
          <cell r="F366">
            <v>1964</v>
          </cell>
          <cell r="G366">
            <v>68744</v>
          </cell>
          <cell r="H366" t="str">
            <v>N/A</v>
          </cell>
          <cell r="I366">
            <v>-1</v>
          </cell>
          <cell r="J366">
            <v>803720</v>
          </cell>
        </row>
        <row r="367">
          <cell r="A367">
            <v>50075</v>
          </cell>
          <cell r="B367" t="str">
            <v>198 South 12th Street</v>
          </cell>
          <cell r="C367">
            <v>-1</v>
          </cell>
          <cell r="D367">
            <v>-1</v>
          </cell>
          <cell r="E367">
            <v>6400</v>
          </cell>
          <cell r="F367">
            <v>1910</v>
          </cell>
          <cell r="G367">
            <v>306900</v>
          </cell>
          <cell r="H367">
            <v>37413</v>
          </cell>
          <cell r="I367">
            <v>800000</v>
          </cell>
          <cell r="J367">
            <v>940313</v>
          </cell>
        </row>
        <row r="368">
          <cell r="A368">
            <v>50166</v>
          </cell>
          <cell r="B368" t="str">
            <v>385 S 14th St</v>
          </cell>
          <cell r="C368">
            <v>4</v>
          </cell>
          <cell r="D368">
            <v>3.5</v>
          </cell>
          <cell r="E368">
            <v>6400</v>
          </cell>
          <cell r="F368">
            <v>1908</v>
          </cell>
          <cell r="G368">
            <v>630474</v>
          </cell>
          <cell r="H368">
            <v>36294</v>
          </cell>
          <cell r="I368">
            <v>493000</v>
          </cell>
          <cell r="J368">
            <v>1198638</v>
          </cell>
        </row>
        <row r="369">
          <cell r="A369">
            <v>50186</v>
          </cell>
          <cell r="B369" t="str">
            <v>328 37th Avenue</v>
          </cell>
          <cell r="C369">
            <v>3</v>
          </cell>
          <cell r="D369">
            <v>2</v>
          </cell>
          <cell r="E369">
            <v>8639</v>
          </cell>
          <cell r="F369">
            <v>1951</v>
          </cell>
          <cell r="G369">
            <v>836098</v>
          </cell>
          <cell r="H369">
            <v>40382</v>
          </cell>
          <cell r="I369">
            <v>800000</v>
          </cell>
          <cell r="J369">
            <v>1702400</v>
          </cell>
        </row>
        <row r="370">
          <cell r="A370">
            <v>50195</v>
          </cell>
          <cell r="B370" t="str">
            <v>581 Hacienda Drive</v>
          </cell>
          <cell r="C370">
            <v>2</v>
          </cell>
          <cell r="D370">
            <v>2</v>
          </cell>
          <cell r="E370">
            <v>22085</v>
          </cell>
          <cell r="F370">
            <v>1963</v>
          </cell>
          <cell r="G370">
            <v>737534</v>
          </cell>
          <cell r="H370">
            <v>37371</v>
          </cell>
          <cell r="I370">
            <v>612000</v>
          </cell>
          <cell r="J370">
            <v>1012581</v>
          </cell>
        </row>
        <row r="371">
          <cell r="A371">
            <v>50204</v>
          </cell>
          <cell r="B371" t="str">
            <v>12250 Calle Uvas</v>
          </cell>
          <cell r="C371">
            <v>6</v>
          </cell>
          <cell r="D371">
            <v>4.5</v>
          </cell>
          <cell r="E371">
            <v>101059</v>
          </cell>
          <cell r="F371">
            <v>1978</v>
          </cell>
          <cell r="G371">
            <v>1443500</v>
          </cell>
          <cell r="H371">
            <v>39297</v>
          </cell>
          <cell r="I371">
            <v>1430000</v>
          </cell>
          <cell r="J371">
            <v>1376053</v>
          </cell>
        </row>
        <row r="372">
          <cell r="A372">
            <v>50210</v>
          </cell>
          <cell r="B372" t="str">
            <v>27369 Chaparral Way</v>
          </cell>
          <cell r="C372">
            <v>4</v>
          </cell>
          <cell r="D372">
            <v>2.5</v>
          </cell>
          <cell r="E372">
            <v>143748</v>
          </cell>
          <cell r="F372">
            <v>1977</v>
          </cell>
          <cell r="G372">
            <v>2295163</v>
          </cell>
          <cell r="H372">
            <v>39172</v>
          </cell>
          <cell r="I372">
            <v>2100000</v>
          </cell>
          <cell r="J372">
            <v>4707768</v>
          </cell>
        </row>
        <row r="373">
          <cell r="A373">
            <v>50219</v>
          </cell>
          <cell r="B373" t="str">
            <v>834 Campbell Ave</v>
          </cell>
          <cell r="C373">
            <v>3</v>
          </cell>
          <cell r="D373">
            <v>3</v>
          </cell>
          <cell r="E373">
            <v>12525</v>
          </cell>
          <cell r="F373">
            <v>1958</v>
          </cell>
          <cell r="G373">
            <v>2840635</v>
          </cell>
          <cell r="H373">
            <v>38441</v>
          </cell>
          <cell r="I373">
            <v>1695000</v>
          </cell>
          <cell r="J373">
            <v>2677412</v>
          </cell>
        </row>
        <row r="374">
          <cell r="A374">
            <v>50228</v>
          </cell>
          <cell r="B374" t="str">
            <v>825 Piper Avenue</v>
          </cell>
          <cell r="C374">
            <v>4</v>
          </cell>
          <cell r="D374">
            <v>2.5</v>
          </cell>
          <cell r="E374">
            <v>6300</v>
          </cell>
          <cell r="F374">
            <v>1963</v>
          </cell>
          <cell r="G374">
            <v>1398311</v>
          </cell>
          <cell r="H374">
            <v>39617</v>
          </cell>
          <cell r="I374">
            <v>1305000</v>
          </cell>
          <cell r="J374">
            <v>1818588</v>
          </cell>
        </row>
        <row r="375">
          <cell r="A375">
            <v>50231</v>
          </cell>
          <cell r="B375" t="str">
            <v>6182 Calle Esperanza</v>
          </cell>
          <cell r="C375">
            <v>4</v>
          </cell>
          <cell r="D375">
            <v>2.5</v>
          </cell>
          <cell r="E375">
            <v>8250</v>
          </cell>
          <cell r="F375">
            <v>1972</v>
          </cell>
          <cell r="G375">
            <v>803000</v>
          </cell>
          <cell r="H375">
            <v>38840</v>
          </cell>
          <cell r="I375">
            <v>920000</v>
          </cell>
          <cell r="J375">
            <v>1261653</v>
          </cell>
        </row>
        <row r="376">
          <cell r="A376">
            <v>50243</v>
          </cell>
          <cell r="B376" t="str">
            <v>2048 Mayfield Ave</v>
          </cell>
          <cell r="C376">
            <v>4</v>
          </cell>
          <cell r="D376">
            <v>2</v>
          </cell>
          <cell r="E376">
            <v>6215</v>
          </cell>
          <cell r="F376">
            <v>1960</v>
          </cell>
          <cell r="G376">
            <v>142238</v>
          </cell>
          <cell r="H376" t="str">
            <v>N/A</v>
          </cell>
          <cell r="I376">
            <v>-1</v>
          </cell>
          <cell r="J376">
            <v>1260803</v>
          </cell>
        </row>
        <row r="377">
          <cell r="A377">
            <v>50246</v>
          </cell>
          <cell r="B377" t="str">
            <v>1574 Calle De Aida</v>
          </cell>
          <cell r="C377">
            <v>4</v>
          </cell>
          <cell r="D377">
            <v>2</v>
          </cell>
          <cell r="E377">
            <v>6000</v>
          </cell>
          <cell r="F377">
            <v>1975</v>
          </cell>
          <cell r="G377">
            <v>93080</v>
          </cell>
          <cell r="H377">
            <v>31525</v>
          </cell>
          <cell r="I377">
            <v>180000</v>
          </cell>
          <cell r="J377">
            <v>1051437</v>
          </cell>
        </row>
        <row r="378">
          <cell r="A378">
            <v>50298</v>
          </cell>
          <cell r="B378" t="str">
            <v>961 Thatcher Ct.</v>
          </cell>
          <cell r="C378">
            <v>4</v>
          </cell>
          <cell r="D378">
            <v>2</v>
          </cell>
          <cell r="E378">
            <v>12370</v>
          </cell>
          <cell r="F378">
            <v>1959</v>
          </cell>
          <cell r="G378">
            <v>1468921</v>
          </cell>
          <cell r="H378">
            <v>40262</v>
          </cell>
          <cell r="I378">
            <v>1395000</v>
          </cell>
          <cell r="J378">
            <v>2791382</v>
          </cell>
        </row>
        <row r="379">
          <cell r="A379">
            <v>50307</v>
          </cell>
          <cell r="B379" t="str">
            <v>1487 Santa Ines Way</v>
          </cell>
          <cell r="C379">
            <v>4</v>
          </cell>
          <cell r="D379">
            <v>3.5</v>
          </cell>
          <cell r="E379">
            <v>10990</v>
          </cell>
          <cell r="F379">
            <v>2001</v>
          </cell>
          <cell r="G379">
            <v>965000</v>
          </cell>
          <cell r="H379" t="str">
            <v>N/A</v>
          </cell>
          <cell r="I379">
            <v>-1</v>
          </cell>
          <cell r="J379">
            <v>1184527</v>
          </cell>
        </row>
        <row r="380">
          <cell r="A380">
            <v>50321</v>
          </cell>
          <cell r="B380" t="str">
            <v>6644 Creekmont Way</v>
          </cell>
          <cell r="C380">
            <v>4</v>
          </cell>
          <cell r="D380">
            <v>2.5</v>
          </cell>
          <cell r="E380">
            <v>6700</v>
          </cell>
          <cell r="F380">
            <v>1979</v>
          </cell>
          <cell r="G380">
            <v>265219</v>
          </cell>
          <cell r="H380">
            <v>38251</v>
          </cell>
          <cell r="I380">
            <v>337000</v>
          </cell>
          <cell r="J380">
            <v>280715</v>
          </cell>
        </row>
        <row r="381">
          <cell r="A381">
            <v>50356</v>
          </cell>
          <cell r="B381" t="str">
            <v>3602 Kersten Dr.</v>
          </cell>
          <cell r="C381">
            <v>3</v>
          </cell>
          <cell r="D381">
            <v>2</v>
          </cell>
          <cell r="E381">
            <v>6100</v>
          </cell>
          <cell r="F381">
            <v>1959</v>
          </cell>
          <cell r="G381">
            <v>60455</v>
          </cell>
          <cell r="H381" t="str">
            <v>N/A</v>
          </cell>
          <cell r="I381">
            <v>-1</v>
          </cell>
          <cell r="J381">
            <v>903221</v>
          </cell>
        </row>
        <row r="382">
          <cell r="A382">
            <v>50390</v>
          </cell>
          <cell r="B382" t="str">
            <v>495 Arboleda Drive</v>
          </cell>
          <cell r="C382">
            <v>3</v>
          </cell>
          <cell r="D382">
            <v>2</v>
          </cell>
          <cell r="E382">
            <v>10472</v>
          </cell>
          <cell r="F382">
            <v>1951</v>
          </cell>
          <cell r="G382">
            <v>1389301</v>
          </cell>
          <cell r="H382">
            <v>37469</v>
          </cell>
          <cell r="I382">
            <v>1150000</v>
          </cell>
          <cell r="J382">
            <v>2324890</v>
          </cell>
        </row>
        <row r="383">
          <cell r="A383">
            <v>50425</v>
          </cell>
          <cell r="B383" t="str">
            <v>4847 Rivervale Drive</v>
          </cell>
          <cell r="C383">
            <v>3</v>
          </cell>
          <cell r="D383">
            <v>3</v>
          </cell>
          <cell r="E383">
            <v>99534</v>
          </cell>
          <cell r="F383">
            <v>1998</v>
          </cell>
          <cell r="G383">
            <v>1180296</v>
          </cell>
          <cell r="H383">
            <v>42145</v>
          </cell>
          <cell r="I383">
            <v>1750000</v>
          </cell>
          <cell r="J383">
            <v>1501294</v>
          </cell>
        </row>
        <row r="384">
          <cell r="A384">
            <v>50448</v>
          </cell>
          <cell r="B384" t="str">
            <v>425 Maria St.</v>
          </cell>
          <cell r="C384">
            <v>3</v>
          </cell>
          <cell r="D384">
            <v>2.5</v>
          </cell>
          <cell r="E384">
            <v>5800</v>
          </cell>
          <cell r="F384">
            <v>1951</v>
          </cell>
          <cell r="G384">
            <v>378926</v>
          </cell>
          <cell r="H384">
            <v>34130</v>
          </cell>
          <cell r="I384">
            <v>210000</v>
          </cell>
          <cell r="J384">
            <v>1004203</v>
          </cell>
        </row>
        <row r="385">
          <cell r="A385">
            <v>50474</v>
          </cell>
          <cell r="B385" t="str">
            <v>2723 Adeline Drive</v>
          </cell>
          <cell r="C385">
            <v>3</v>
          </cell>
          <cell r="D385">
            <v>2</v>
          </cell>
          <cell r="E385">
            <v>7260</v>
          </cell>
          <cell r="F385">
            <v>1928</v>
          </cell>
          <cell r="G385">
            <v>1700000</v>
          </cell>
          <cell r="H385">
            <v>38624</v>
          </cell>
          <cell r="I385">
            <v>1650000</v>
          </cell>
          <cell r="J385">
            <v>2024995</v>
          </cell>
        </row>
        <row r="386">
          <cell r="A386">
            <v>50477</v>
          </cell>
          <cell r="B386" t="str">
            <v>1433 Medallion Drive</v>
          </cell>
          <cell r="C386">
            <v>5</v>
          </cell>
          <cell r="D386">
            <v>2.5</v>
          </cell>
          <cell r="E386">
            <v>7000</v>
          </cell>
          <cell r="F386">
            <v>1971</v>
          </cell>
          <cell r="G386">
            <v>568766</v>
          </cell>
          <cell r="H386">
            <v>35997</v>
          </cell>
          <cell r="I386">
            <v>445000</v>
          </cell>
          <cell r="J386">
            <v>1314790</v>
          </cell>
        </row>
        <row r="387">
          <cell r="A387">
            <v>50482</v>
          </cell>
          <cell r="B387" t="str">
            <v>835 Mangrove Ave.</v>
          </cell>
          <cell r="C387">
            <v>3</v>
          </cell>
          <cell r="D387">
            <v>2</v>
          </cell>
          <cell r="E387">
            <v>6098</v>
          </cell>
          <cell r="F387">
            <v>1963</v>
          </cell>
          <cell r="G387">
            <v>808694</v>
          </cell>
          <cell r="H387">
            <v>40007</v>
          </cell>
          <cell r="I387">
            <v>768000</v>
          </cell>
          <cell r="J387">
            <v>1254062</v>
          </cell>
        </row>
        <row r="388">
          <cell r="A388">
            <v>50488</v>
          </cell>
          <cell r="B388" t="str">
            <v>4438 Hilton Ave</v>
          </cell>
          <cell r="C388">
            <v>3</v>
          </cell>
          <cell r="D388">
            <v>2</v>
          </cell>
          <cell r="E388">
            <v>6000</v>
          </cell>
          <cell r="F388">
            <v>1959</v>
          </cell>
          <cell r="G388">
            <v>752885</v>
          </cell>
          <cell r="H388">
            <v>40151</v>
          </cell>
          <cell r="I388">
            <v>715000</v>
          </cell>
          <cell r="J388">
            <v>1000922</v>
          </cell>
        </row>
        <row r="389">
          <cell r="A389">
            <v>50496</v>
          </cell>
          <cell r="B389" t="str">
            <v>1755 Bel Air Avenue</v>
          </cell>
          <cell r="C389">
            <v>3</v>
          </cell>
          <cell r="D389">
            <v>2</v>
          </cell>
          <cell r="E389">
            <v>7564</v>
          </cell>
          <cell r="F389">
            <v>1949</v>
          </cell>
          <cell r="G389">
            <v>825646</v>
          </cell>
          <cell r="H389">
            <v>40542</v>
          </cell>
          <cell r="I389">
            <v>694000</v>
          </cell>
          <cell r="J389">
            <v>1120576</v>
          </cell>
        </row>
        <row r="390">
          <cell r="A390">
            <v>50554</v>
          </cell>
          <cell r="B390" t="str">
            <v>4481 Camden Ave.</v>
          </cell>
          <cell r="C390">
            <v>2</v>
          </cell>
          <cell r="D390">
            <v>2</v>
          </cell>
          <cell r="E390">
            <v>5998</v>
          </cell>
          <cell r="F390">
            <v>1959</v>
          </cell>
          <cell r="G390">
            <v>602650</v>
          </cell>
          <cell r="H390">
            <v>41865</v>
          </cell>
          <cell r="I390">
            <v>695000</v>
          </cell>
          <cell r="J390">
            <v>846927</v>
          </cell>
        </row>
        <row r="391">
          <cell r="A391">
            <v>50566</v>
          </cell>
          <cell r="B391" t="str">
            <v>606 Calpella Drive</v>
          </cell>
          <cell r="C391">
            <v>4</v>
          </cell>
          <cell r="D391">
            <v>3</v>
          </cell>
          <cell r="E391">
            <v>9147</v>
          </cell>
          <cell r="F391">
            <v>1976</v>
          </cell>
          <cell r="G391">
            <v>691625</v>
          </cell>
          <cell r="H391">
            <v>40780</v>
          </cell>
          <cell r="I391">
            <v>675000</v>
          </cell>
          <cell r="J391">
            <v>1108908</v>
          </cell>
        </row>
        <row r="392">
          <cell r="A392">
            <v>50572</v>
          </cell>
          <cell r="B392" t="str">
            <v>2310 Cimarron Drive</v>
          </cell>
          <cell r="C392">
            <v>4</v>
          </cell>
          <cell r="D392">
            <v>2</v>
          </cell>
          <cell r="E392">
            <v>6000</v>
          </cell>
          <cell r="F392">
            <v>1968</v>
          </cell>
          <cell r="G392">
            <v>125035</v>
          </cell>
          <cell r="H392" t="str">
            <v>N/A</v>
          </cell>
          <cell r="I392">
            <v>-1</v>
          </cell>
          <cell r="J392">
            <v>1029598</v>
          </cell>
        </row>
        <row r="393">
          <cell r="A393">
            <v>50599</v>
          </cell>
          <cell r="B393" t="str">
            <v>1035 Daisy Ct</v>
          </cell>
          <cell r="C393">
            <v>6</v>
          </cell>
          <cell r="D393">
            <v>3.5</v>
          </cell>
          <cell r="E393">
            <v>5952</v>
          </cell>
          <cell r="F393">
            <v>1970</v>
          </cell>
          <cell r="G393">
            <v>883930</v>
          </cell>
          <cell r="H393">
            <v>34026</v>
          </cell>
          <cell r="I393">
            <v>326000</v>
          </cell>
          <cell r="J393">
            <v>1935032</v>
          </cell>
        </row>
        <row r="394">
          <cell r="A394">
            <v>50617</v>
          </cell>
          <cell r="B394" t="str">
            <v>338 Oakwood Ave</v>
          </cell>
          <cell r="C394">
            <v>6</v>
          </cell>
          <cell r="D394">
            <v>3</v>
          </cell>
          <cell r="E394">
            <v>26345</v>
          </cell>
          <cell r="F394">
            <v>1913</v>
          </cell>
          <cell r="G394">
            <v>640100</v>
          </cell>
          <cell r="H394">
            <v>32295</v>
          </cell>
          <cell r="I394">
            <v>135000</v>
          </cell>
          <cell r="J394">
            <v>780845</v>
          </cell>
        </row>
        <row r="395">
          <cell r="A395">
            <v>50625</v>
          </cell>
          <cell r="B395" t="str">
            <v>3441Hickerson Dr.</v>
          </cell>
          <cell r="C395">
            <v>4</v>
          </cell>
          <cell r="D395">
            <v>2</v>
          </cell>
          <cell r="E395">
            <v>13200</v>
          </cell>
          <cell r="F395">
            <v>1976</v>
          </cell>
          <cell r="G395">
            <v>328530</v>
          </cell>
          <cell r="H395" t="str">
            <v>N/A</v>
          </cell>
          <cell r="I395">
            <v>-1</v>
          </cell>
          <cell r="J395">
            <v>914156</v>
          </cell>
        </row>
        <row r="396">
          <cell r="A396">
            <v>50653</v>
          </cell>
          <cell r="B396" t="str">
            <v>1212 Malone Rd.</v>
          </cell>
          <cell r="C396">
            <v>3</v>
          </cell>
          <cell r="D396">
            <v>1</v>
          </cell>
          <cell r="E396">
            <v>6098</v>
          </cell>
          <cell r="F396">
            <v>1950</v>
          </cell>
          <cell r="G396">
            <v>767000</v>
          </cell>
          <cell r="H396">
            <v>39447</v>
          </cell>
          <cell r="I396">
            <v>790000</v>
          </cell>
          <cell r="J396">
            <v>962072</v>
          </cell>
        </row>
        <row r="397">
          <cell r="A397">
            <v>50661</v>
          </cell>
          <cell r="B397" t="str">
            <v>1661 Atherton Way</v>
          </cell>
          <cell r="C397">
            <v>3</v>
          </cell>
          <cell r="D397">
            <v>2</v>
          </cell>
          <cell r="E397">
            <v>5663</v>
          </cell>
          <cell r="F397">
            <v>1972</v>
          </cell>
          <cell r="G397">
            <v>207926</v>
          </cell>
          <cell r="H397">
            <v>31289</v>
          </cell>
          <cell r="I397">
            <v>128000</v>
          </cell>
          <cell r="J397">
            <v>374307</v>
          </cell>
        </row>
        <row r="398">
          <cell r="A398">
            <v>50669</v>
          </cell>
          <cell r="B398" t="str">
            <v>10423 Norwich Ave</v>
          </cell>
          <cell r="C398">
            <v>3</v>
          </cell>
          <cell r="D398">
            <v>2</v>
          </cell>
          <cell r="E398">
            <v>7490</v>
          </cell>
          <cell r="F398">
            <v>1960</v>
          </cell>
          <cell r="G398">
            <v>210397</v>
          </cell>
          <cell r="H398">
            <v>28951</v>
          </cell>
          <cell r="I398">
            <v>86900</v>
          </cell>
          <cell r="J398">
            <v>1891677</v>
          </cell>
        </row>
        <row r="399">
          <cell r="A399">
            <v>50693</v>
          </cell>
          <cell r="B399" t="str">
            <v>17065 St Cecilia Lane</v>
          </cell>
          <cell r="C399">
            <v>3</v>
          </cell>
          <cell r="D399">
            <v>2.5</v>
          </cell>
          <cell r="E399">
            <v>1242</v>
          </cell>
          <cell r="F399">
            <v>2013</v>
          </cell>
          <cell r="G399">
            <v>510331</v>
          </cell>
          <cell r="H399">
            <v>41481</v>
          </cell>
          <cell r="I399">
            <v>510500</v>
          </cell>
          <cell r="J399">
            <v>-1</v>
          </cell>
        </row>
        <row r="400">
          <cell r="A400">
            <v>50725</v>
          </cell>
          <cell r="B400" t="str">
            <v>17830 Woodland Ave.</v>
          </cell>
          <cell r="C400">
            <v>4</v>
          </cell>
          <cell r="D400">
            <v>3</v>
          </cell>
          <cell r="E400">
            <v>40075</v>
          </cell>
          <cell r="F400">
            <v>1988</v>
          </cell>
          <cell r="G400">
            <v>964400</v>
          </cell>
          <cell r="H400">
            <v>36775</v>
          </cell>
          <cell r="I400">
            <v>1175000</v>
          </cell>
          <cell r="J400">
            <v>1278015</v>
          </cell>
        </row>
        <row r="401">
          <cell r="A401">
            <v>50744</v>
          </cell>
          <cell r="B401" t="str">
            <v>6956 Avenida Rotella</v>
          </cell>
          <cell r="C401">
            <v>4</v>
          </cell>
          <cell r="D401">
            <v>2</v>
          </cell>
          <cell r="E401">
            <v>6000</v>
          </cell>
          <cell r="F401">
            <v>1976</v>
          </cell>
          <cell r="G401">
            <v>126992</v>
          </cell>
          <cell r="H401">
            <v>28853</v>
          </cell>
          <cell r="I401">
            <v>69000</v>
          </cell>
          <cell r="J401">
            <v>704679</v>
          </cell>
        </row>
        <row r="402">
          <cell r="A402">
            <v>50820</v>
          </cell>
          <cell r="B402" t="str">
            <v>750 Cathedral Dr.</v>
          </cell>
          <cell r="C402">
            <v>3</v>
          </cell>
          <cell r="D402">
            <v>3</v>
          </cell>
          <cell r="E402">
            <v>8625</v>
          </cell>
          <cell r="F402">
            <v>1977</v>
          </cell>
          <cell r="G402">
            <v>413758</v>
          </cell>
          <cell r="H402">
            <v>36462</v>
          </cell>
          <cell r="I402">
            <v>330000</v>
          </cell>
          <cell r="J402">
            <v>675190</v>
          </cell>
        </row>
        <row r="403">
          <cell r="A403">
            <v>50854</v>
          </cell>
          <cell r="B403" t="str">
            <v>10451 Lindsay Ave</v>
          </cell>
          <cell r="C403">
            <v>3</v>
          </cell>
          <cell r="D403">
            <v>2</v>
          </cell>
          <cell r="E403">
            <v>7650</v>
          </cell>
          <cell r="F403">
            <v>1959</v>
          </cell>
          <cell r="G403">
            <v>544682</v>
          </cell>
          <cell r="H403" t="str">
            <v>N/A</v>
          </cell>
          <cell r="I403">
            <v>-1</v>
          </cell>
          <cell r="J403">
            <v>1717950</v>
          </cell>
        </row>
        <row r="404">
          <cell r="A404">
            <v>50871</v>
          </cell>
          <cell r="B404" t="str">
            <v>757 Nela Lane</v>
          </cell>
          <cell r="C404">
            <v>4</v>
          </cell>
          <cell r="D404">
            <v>3.5</v>
          </cell>
          <cell r="E404">
            <v>10642</v>
          </cell>
          <cell r="F404">
            <v>1995</v>
          </cell>
          <cell r="G404">
            <v>2677692</v>
          </cell>
          <cell r="H404" t="str">
            <v>N/A</v>
          </cell>
          <cell r="I404">
            <v>-1</v>
          </cell>
          <cell r="J404">
            <v>3402763</v>
          </cell>
        </row>
        <row r="405">
          <cell r="A405">
            <v>50908</v>
          </cell>
          <cell r="B405" t="str">
            <v>555 North 2nd Street</v>
          </cell>
          <cell r="C405">
            <v>2</v>
          </cell>
          <cell r="D405">
            <v>1</v>
          </cell>
          <cell r="E405">
            <v>7000</v>
          </cell>
          <cell r="F405">
            <v>1941</v>
          </cell>
          <cell r="G405">
            <v>46318</v>
          </cell>
          <cell r="H405" t="str">
            <v>N/A</v>
          </cell>
          <cell r="I405">
            <v>-1</v>
          </cell>
          <cell r="J405">
            <v>1113059</v>
          </cell>
        </row>
        <row r="406">
          <cell r="A406">
            <v>50938</v>
          </cell>
          <cell r="B406" t="str">
            <v>1907 Shafer Avenue</v>
          </cell>
          <cell r="C406">
            <v>5</v>
          </cell>
          <cell r="D406">
            <v>4.5</v>
          </cell>
          <cell r="E406">
            <v>23625</v>
          </cell>
          <cell r="F406">
            <v>2007</v>
          </cell>
          <cell r="G406">
            <v>1761200</v>
          </cell>
          <cell r="H406">
            <v>39127</v>
          </cell>
          <cell r="I406">
            <v>1700000</v>
          </cell>
          <cell r="J406">
            <v>1886505</v>
          </cell>
        </row>
        <row r="407">
          <cell r="A407">
            <v>51042</v>
          </cell>
          <cell r="B407" t="str">
            <v>137 Del Monte Lane</v>
          </cell>
          <cell r="C407">
            <v>2</v>
          </cell>
          <cell r="D407">
            <v>2</v>
          </cell>
          <cell r="E407">
            <v>2614</v>
          </cell>
          <cell r="F407">
            <v>1986</v>
          </cell>
          <cell r="G407">
            <v>274815</v>
          </cell>
          <cell r="H407">
            <v>36236</v>
          </cell>
          <cell r="I407">
            <v>215000</v>
          </cell>
          <cell r="J407">
            <v>421027</v>
          </cell>
        </row>
        <row r="408">
          <cell r="A408">
            <v>51047</v>
          </cell>
          <cell r="B408" t="str">
            <v>2336 Peachtree Lane</v>
          </cell>
          <cell r="C408">
            <v>3</v>
          </cell>
          <cell r="D408">
            <v>2</v>
          </cell>
          <cell r="E408">
            <v>5900</v>
          </cell>
          <cell r="F408">
            <v>1950</v>
          </cell>
          <cell r="G408">
            <v>388651</v>
          </cell>
          <cell r="H408">
            <v>33771</v>
          </cell>
          <cell r="I408">
            <v>230000</v>
          </cell>
          <cell r="J408">
            <v>937453</v>
          </cell>
        </row>
        <row r="409">
          <cell r="A409">
            <v>51049</v>
          </cell>
          <cell r="B409" t="str">
            <v>1586 W. Hedding St.</v>
          </cell>
          <cell r="C409">
            <v>3</v>
          </cell>
          <cell r="D409">
            <v>2.5</v>
          </cell>
          <cell r="E409">
            <v>5940</v>
          </cell>
          <cell r="F409">
            <v>1946</v>
          </cell>
          <cell r="G409">
            <v>696545</v>
          </cell>
          <cell r="H409">
            <v>37211</v>
          </cell>
          <cell r="I409">
            <v>578000</v>
          </cell>
          <cell r="J409">
            <v>1195814</v>
          </cell>
        </row>
        <row r="410">
          <cell r="A410">
            <v>51053</v>
          </cell>
          <cell r="B410" t="str">
            <v>1484 Ferguson Way</v>
          </cell>
          <cell r="C410">
            <v>3</v>
          </cell>
          <cell r="D410">
            <v>2</v>
          </cell>
          <cell r="E410">
            <v>7215</v>
          </cell>
          <cell r="F410">
            <v>1959</v>
          </cell>
          <cell r="G410">
            <v>741995</v>
          </cell>
          <cell r="H410">
            <v>37957</v>
          </cell>
          <cell r="I410">
            <v>640000</v>
          </cell>
          <cell r="J410">
            <v>1208055</v>
          </cell>
        </row>
        <row r="411">
          <cell r="A411">
            <v>51070</v>
          </cell>
          <cell r="B411" t="str">
            <v>18583 Woodbank Way</v>
          </cell>
          <cell r="C411">
            <v>4</v>
          </cell>
          <cell r="D411">
            <v>2.5</v>
          </cell>
          <cell r="E411">
            <v>39204</v>
          </cell>
          <cell r="F411">
            <v>1973</v>
          </cell>
          <cell r="G411">
            <v>238382</v>
          </cell>
          <cell r="H411" t="str">
            <v>N/A</v>
          </cell>
          <cell r="I411">
            <v>-1</v>
          </cell>
          <cell r="J411">
            <v>2362540</v>
          </cell>
        </row>
        <row r="412">
          <cell r="A412">
            <v>51085</v>
          </cell>
          <cell r="B412" t="str">
            <v>1345 Kotenberg Ave.</v>
          </cell>
          <cell r="C412">
            <v>4</v>
          </cell>
          <cell r="D412">
            <v>4</v>
          </cell>
          <cell r="E412">
            <v>7800</v>
          </cell>
          <cell r="F412">
            <v>2008</v>
          </cell>
          <cell r="G412">
            <v>1263589</v>
          </cell>
          <cell r="H412">
            <v>40116</v>
          </cell>
          <cell r="I412">
            <v>1200000</v>
          </cell>
          <cell r="J412">
            <v>1950443</v>
          </cell>
        </row>
        <row r="413">
          <cell r="A413">
            <v>51097</v>
          </cell>
          <cell r="B413" t="str">
            <v>1476 Bonita Ave</v>
          </cell>
          <cell r="C413">
            <v>3</v>
          </cell>
          <cell r="D413">
            <v>2</v>
          </cell>
          <cell r="E413">
            <v>6045</v>
          </cell>
          <cell r="F413">
            <v>1953</v>
          </cell>
          <cell r="G413">
            <v>1224086</v>
          </cell>
          <cell r="H413">
            <v>39156</v>
          </cell>
          <cell r="I413">
            <v>1120000</v>
          </cell>
          <cell r="J413">
            <v>1802642</v>
          </cell>
        </row>
        <row r="414">
          <cell r="A414">
            <v>51107</v>
          </cell>
          <cell r="B414" t="str">
            <v>2776 Thrasher Lane</v>
          </cell>
          <cell r="C414">
            <v>4</v>
          </cell>
          <cell r="D414">
            <v>3.5</v>
          </cell>
          <cell r="E414">
            <v>10030</v>
          </cell>
          <cell r="F414">
            <v>1954</v>
          </cell>
          <cell r="G414">
            <v>913624</v>
          </cell>
          <cell r="H414">
            <v>36305</v>
          </cell>
          <cell r="I414">
            <v>525000</v>
          </cell>
          <cell r="J414">
            <v>1518172</v>
          </cell>
        </row>
        <row r="415">
          <cell r="A415">
            <v>51115</v>
          </cell>
          <cell r="B415" t="str">
            <v>1215 Burkette Drive</v>
          </cell>
          <cell r="C415">
            <v>4</v>
          </cell>
          <cell r="D415">
            <v>2.5</v>
          </cell>
          <cell r="E415">
            <v>7000</v>
          </cell>
          <cell r="F415">
            <v>1960</v>
          </cell>
          <cell r="G415">
            <v>75154</v>
          </cell>
          <cell r="H415" t="str">
            <v>N/A</v>
          </cell>
          <cell r="I415">
            <v>-1</v>
          </cell>
          <cell r="J415">
            <v>1360863</v>
          </cell>
        </row>
        <row r="416">
          <cell r="A416">
            <v>51154</v>
          </cell>
          <cell r="B416" t="str">
            <v>295 Bridlewood Ct</v>
          </cell>
          <cell r="C416">
            <v>4</v>
          </cell>
          <cell r="D416">
            <v>4</v>
          </cell>
          <cell r="E416">
            <v>22882</v>
          </cell>
          <cell r="F416">
            <v>2004</v>
          </cell>
          <cell r="G416">
            <v>1335428</v>
          </cell>
          <cell r="H416">
            <v>38320</v>
          </cell>
          <cell r="I416">
            <v>1165000</v>
          </cell>
          <cell r="J416">
            <v>-1</v>
          </cell>
        </row>
        <row r="417">
          <cell r="A417">
            <v>51257</v>
          </cell>
          <cell r="B417" t="str">
            <v>1728 Santa Barbara Dr.</v>
          </cell>
          <cell r="C417">
            <v>4</v>
          </cell>
          <cell r="D417">
            <v>3.5</v>
          </cell>
          <cell r="E417">
            <v>8925</v>
          </cell>
          <cell r="F417">
            <v>2010</v>
          </cell>
          <cell r="G417">
            <v>1231869</v>
          </cell>
          <cell r="H417">
            <v>39766</v>
          </cell>
          <cell r="I417">
            <v>750000</v>
          </cell>
          <cell r="J417">
            <v>1681162</v>
          </cell>
        </row>
        <row r="418">
          <cell r="A418">
            <v>51273</v>
          </cell>
          <cell r="B418" t="str">
            <v>966 Manor Way</v>
          </cell>
          <cell r="C418">
            <v>6</v>
          </cell>
          <cell r="D418">
            <v>6.5</v>
          </cell>
          <cell r="E418">
            <v>14445</v>
          </cell>
          <cell r="F418">
            <v>2009</v>
          </cell>
          <cell r="G418">
            <v>3116857</v>
          </cell>
          <cell r="H418">
            <v>40023</v>
          </cell>
          <cell r="I418">
            <v>2960000</v>
          </cell>
          <cell r="J418">
            <v>3923643</v>
          </cell>
        </row>
        <row r="419">
          <cell r="A419">
            <v>51288</v>
          </cell>
          <cell r="B419" t="str">
            <v>816 Kilarney Ct.</v>
          </cell>
          <cell r="C419">
            <v>4</v>
          </cell>
          <cell r="D419">
            <v>2</v>
          </cell>
          <cell r="E419">
            <v>6195</v>
          </cell>
          <cell r="F419">
            <v>1999</v>
          </cell>
          <cell r="G419">
            <v>200539</v>
          </cell>
          <cell r="H419">
            <v>36369</v>
          </cell>
          <cell r="I419">
            <v>160000</v>
          </cell>
          <cell r="J419">
            <v>290638</v>
          </cell>
        </row>
        <row r="420">
          <cell r="A420">
            <v>51296</v>
          </cell>
          <cell r="B420" t="str">
            <v>6268 Franciscan Way</v>
          </cell>
          <cell r="C420">
            <v>4</v>
          </cell>
          <cell r="D420">
            <v>3</v>
          </cell>
          <cell r="E420">
            <v>9720</v>
          </cell>
          <cell r="F420">
            <v>1971</v>
          </cell>
          <cell r="G420">
            <v>437165</v>
          </cell>
          <cell r="H420">
            <v>31870</v>
          </cell>
          <cell r="I420">
            <v>274500</v>
          </cell>
          <cell r="J420">
            <v>1290786</v>
          </cell>
        </row>
        <row r="421">
          <cell r="A421">
            <v>51312</v>
          </cell>
          <cell r="B421" t="str">
            <v>6285 Blauer Lane</v>
          </cell>
          <cell r="C421">
            <v>2</v>
          </cell>
          <cell r="D421">
            <v>2</v>
          </cell>
          <cell r="E421">
            <v>2964</v>
          </cell>
          <cell r="F421">
            <v>1977</v>
          </cell>
          <cell r="G421">
            <v>525245</v>
          </cell>
          <cell r="H421">
            <v>39632</v>
          </cell>
          <cell r="I421">
            <v>500000</v>
          </cell>
          <cell r="J421">
            <v>591852</v>
          </cell>
        </row>
        <row r="422">
          <cell r="A422">
            <v>51351</v>
          </cell>
          <cell r="B422" t="str">
            <v>2015 Cirone Way</v>
          </cell>
          <cell r="C422">
            <v>5</v>
          </cell>
          <cell r="D422">
            <v>4.5</v>
          </cell>
          <cell r="E422">
            <v>6464</v>
          </cell>
          <cell r="F422">
            <v>1961</v>
          </cell>
          <cell r="G422">
            <v>648807</v>
          </cell>
          <cell r="H422">
            <v>35018</v>
          </cell>
          <cell r="I422">
            <v>278000</v>
          </cell>
          <cell r="J422">
            <v>1513324</v>
          </cell>
        </row>
        <row r="423">
          <cell r="A423">
            <v>51422</v>
          </cell>
          <cell r="B423" t="str">
            <v>16850 Price Ct.</v>
          </cell>
          <cell r="C423">
            <v>3</v>
          </cell>
          <cell r="D423">
            <v>2.5</v>
          </cell>
          <cell r="E423">
            <v>23087</v>
          </cell>
          <cell r="F423">
            <v>1986</v>
          </cell>
          <cell r="G423">
            <v>650592</v>
          </cell>
          <cell r="H423">
            <v>32330</v>
          </cell>
          <cell r="I423">
            <v>425000</v>
          </cell>
          <cell r="J423">
            <v>1147843</v>
          </cell>
        </row>
        <row r="424">
          <cell r="A424">
            <v>51448</v>
          </cell>
          <cell r="B424" t="str">
            <v>10053 Judy Ave</v>
          </cell>
          <cell r="C424">
            <v>2</v>
          </cell>
          <cell r="D424">
            <v>1</v>
          </cell>
          <cell r="E424">
            <v>9375</v>
          </cell>
          <cell r="F424">
            <v>1949</v>
          </cell>
          <cell r="G424">
            <v>330162</v>
          </cell>
          <cell r="H424" t="str">
            <v>N/A</v>
          </cell>
          <cell r="I424">
            <v>-1</v>
          </cell>
          <cell r="J424">
            <v>1612836</v>
          </cell>
        </row>
        <row r="425">
          <cell r="A425">
            <v>51471</v>
          </cell>
          <cell r="B425" t="str">
            <v>2324 Ben Hur Ct</v>
          </cell>
          <cell r="C425">
            <v>6</v>
          </cell>
          <cell r="D425">
            <v>3.5</v>
          </cell>
          <cell r="E425">
            <v>8800</v>
          </cell>
          <cell r="F425">
            <v>1962</v>
          </cell>
          <cell r="G425">
            <v>248948</v>
          </cell>
          <cell r="H425">
            <v>28853</v>
          </cell>
          <cell r="I425">
            <v>134750</v>
          </cell>
          <cell r="J425">
            <v>1415639</v>
          </cell>
        </row>
        <row r="426">
          <cell r="A426">
            <v>51560</v>
          </cell>
          <cell r="B426" t="str">
            <v>5987 Chesbro Avenue</v>
          </cell>
          <cell r="C426">
            <v>3</v>
          </cell>
          <cell r="D426">
            <v>2</v>
          </cell>
          <cell r="E426">
            <v>8000</v>
          </cell>
          <cell r="F426">
            <v>1965</v>
          </cell>
          <cell r="G426">
            <v>361906</v>
          </cell>
          <cell r="H426">
            <v>36209</v>
          </cell>
          <cell r="I426">
            <v>225000</v>
          </cell>
          <cell r="J426">
            <v>766726</v>
          </cell>
        </row>
        <row r="427">
          <cell r="A427">
            <v>51638</v>
          </cell>
          <cell r="B427" t="str">
            <v>1105 Clark Way</v>
          </cell>
          <cell r="C427">
            <v>3</v>
          </cell>
          <cell r="D427">
            <v>1.5</v>
          </cell>
          <cell r="E427">
            <v>5808</v>
          </cell>
          <cell r="F427">
            <v>1945</v>
          </cell>
          <cell r="G427">
            <v>438360</v>
          </cell>
          <cell r="H427">
            <v>38161</v>
          </cell>
          <cell r="I427">
            <v>750000</v>
          </cell>
          <cell r="J427">
            <v>1236815</v>
          </cell>
        </row>
        <row r="428">
          <cell r="A428">
            <v>51639</v>
          </cell>
          <cell r="B428" t="str">
            <v>10671 Hale Pl</v>
          </cell>
          <cell r="C428">
            <v>3</v>
          </cell>
          <cell r="D428">
            <v>2</v>
          </cell>
          <cell r="E428">
            <v>-1</v>
          </cell>
          <cell r="F428">
            <v>-1</v>
          </cell>
          <cell r="G428">
            <v>-1</v>
          </cell>
          <cell r="H428" t="str">
            <v>N/A</v>
          </cell>
          <cell r="I428">
            <v>-1</v>
          </cell>
          <cell r="J428">
            <v>1686659</v>
          </cell>
        </row>
        <row r="429">
          <cell r="A429">
            <v>51683</v>
          </cell>
          <cell r="B429" t="str">
            <v>2409 Fairoak Ct.</v>
          </cell>
          <cell r="C429">
            <v>4</v>
          </cell>
          <cell r="D429">
            <v>2</v>
          </cell>
          <cell r="E429">
            <v>7888</v>
          </cell>
          <cell r="F429">
            <v>1960</v>
          </cell>
          <cell r="G429">
            <v>270860</v>
          </cell>
          <cell r="H429">
            <v>32833</v>
          </cell>
          <cell r="I429">
            <v>167000</v>
          </cell>
          <cell r="J429">
            <v>1389846</v>
          </cell>
        </row>
        <row r="430">
          <cell r="A430">
            <v>51689</v>
          </cell>
          <cell r="B430" t="str">
            <v>4928 Red Creek Dr</v>
          </cell>
          <cell r="C430">
            <v>3</v>
          </cell>
          <cell r="D430">
            <v>2.5</v>
          </cell>
          <cell r="E430">
            <v>435</v>
          </cell>
          <cell r="F430">
            <v>1986</v>
          </cell>
          <cell r="G430">
            <v>257376</v>
          </cell>
          <cell r="H430">
            <v>34096</v>
          </cell>
          <cell r="I430">
            <v>182000</v>
          </cell>
          <cell r="J430">
            <v>506085</v>
          </cell>
        </row>
        <row r="431">
          <cell r="A431">
            <v>51704</v>
          </cell>
          <cell r="B431" t="str">
            <v>3238 Kimber Ct #121</v>
          </cell>
          <cell r="C431">
            <v>2</v>
          </cell>
          <cell r="D431">
            <v>1</v>
          </cell>
          <cell r="E431">
            <v>1148</v>
          </cell>
          <cell r="F431">
            <v>1977</v>
          </cell>
          <cell r="G431">
            <v>343000</v>
          </cell>
          <cell r="H431">
            <v>38215</v>
          </cell>
          <cell r="I431">
            <v>350000</v>
          </cell>
          <cell r="J431">
            <v>434098</v>
          </cell>
        </row>
        <row r="432">
          <cell r="A432">
            <v>51710</v>
          </cell>
          <cell r="B432" t="str">
            <v>502 Oroville Road</v>
          </cell>
          <cell r="C432">
            <v>2</v>
          </cell>
          <cell r="D432">
            <v>2.5</v>
          </cell>
          <cell r="E432">
            <v>3049</v>
          </cell>
          <cell r="F432">
            <v>1983</v>
          </cell>
          <cell r="G432">
            <v>398445</v>
          </cell>
          <cell r="H432">
            <v>32919</v>
          </cell>
          <cell r="I432">
            <v>230000</v>
          </cell>
          <cell r="J432">
            <v>732758</v>
          </cell>
        </row>
        <row r="433">
          <cell r="A433">
            <v>51722</v>
          </cell>
          <cell r="B433" t="str">
            <v>254 Coronet Dr.</v>
          </cell>
          <cell r="C433">
            <v>4</v>
          </cell>
          <cell r="D433">
            <v>3</v>
          </cell>
          <cell r="E433">
            <v>16200</v>
          </cell>
          <cell r="F433">
            <v>1973</v>
          </cell>
          <cell r="G433">
            <v>133720</v>
          </cell>
          <cell r="H433" t="str">
            <v>N/A</v>
          </cell>
          <cell r="I433">
            <v>-1</v>
          </cell>
          <cell r="J433">
            <v>1691840</v>
          </cell>
        </row>
        <row r="434">
          <cell r="A434">
            <v>51891</v>
          </cell>
          <cell r="B434" t="str">
            <v>660 Tramway Drive</v>
          </cell>
          <cell r="C434">
            <v>5</v>
          </cell>
          <cell r="D434">
            <v>2</v>
          </cell>
          <cell r="E434">
            <v>5775</v>
          </cell>
          <cell r="F434">
            <v>1972</v>
          </cell>
          <cell r="G434">
            <v>261932</v>
          </cell>
          <cell r="H434" t="str">
            <v>N/A</v>
          </cell>
          <cell r="I434">
            <v>-1</v>
          </cell>
          <cell r="J434">
            <v>969161</v>
          </cell>
        </row>
        <row r="435">
          <cell r="A435">
            <v>51892</v>
          </cell>
          <cell r="B435" t="str">
            <v>2500  Allen Adale Road</v>
          </cell>
          <cell r="C435">
            <v>-1</v>
          </cell>
          <cell r="D435">
            <v>-1</v>
          </cell>
          <cell r="E435">
            <v>54014</v>
          </cell>
          <cell r="F435">
            <v>2002</v>
          </cell>
          <cell r="G435">
            <v>431522</v>
          </cell>
          <cell r="H435" t="str">
            <v>N/A</v>
          </cell>
          <cell r="I435">
            <v>-1</v>
          </cell>
          <cell r="J435">
            <v>448714</v>
          </cell>
        </row>
        <row r="436">
          <cell r="A436">
            <v>51913</v>
          </cell>
          <cell r="B436" t="str">
            <v>651 Peachtree Court</v>
          </cell>
          <cell r="C436">
            <v>5</v>
          </cell>
          <cell r="D436">
            <v>3</v>
          </cell>
          <cell r="E436">
            <v>10454</v>
          </cell>
          <cell r="F436">
            <v>1996</v>
          </cell>
          <cell r="G436">
            <v>1412965</v>
          </cell>
          <cell r="H436">
            <v>40970</v>
          </cell>
          <cell r="I436">
            <v>1379000</v>
          </cell>
          <cell r="J436">
            <v>1862967</v>
          </cell>
        </row>
        <row r="437">
          <cell r="A437">
            <v>52069</v>
          </cell>
          <cell r="B437" t="str">
            <v>430 Navaro Place #108</v>
          </cell>
          <cell r="C437">
            <v>3</v>
          </cell>
          <cell r="D437">
            <v>2.5</v>
          </cell>
          <cell r="E437">
            <v>435</v>
          </cell>
          <cell r="F437">
            <v>1991</v>
          </cell>
          <cell r="G437">
            <v>735479</v>
          </cell>
          <cell r="H437">
            <v>38637</v>
          </cell>
          <cell r="I437">
            <v>660000</v>
          </cell>
          <cell r="J437">
            <v>662961</v>
          </cell>
        </row>
        <row r="438">
          <cell r="A438">
            <v>52078</v>
          </cell>
          <cell r="B438" t="str">
            <v>177 Monroe St. #6</v>
          </cell>
          <cell r="C438">
            <v>2</v>
          </cell>
          <cell r="D438">
            <v>1.5</v>
          </cell>
          <cell r="E438">
            <v>435</v>
          </cell>
          <cell r="F438">
            <v>1989</v>
          </cell>
          <cell r="G438">
            <v>295246</v>
          </cell>
          <cell r="H438">
            <v>41788</v>
          </cell>
          <cell r="I438">
            <v>450000</v>
          </cell>
          <cell r="J438">
            <v>533288</v>
          </cell>
        </row>
        <row r="439">
          <cell r="A439">
            <v>52101</v>
          </cell>
          <cell r="B439" t="str">
            <v>1446 Hicks Avenue</v>
          </cell>
          <cell r="C439">
            <v>3</v>
          </cell>
          <cell r="D439">
            <v>2.5</v>
          </cell>
          <cell r="E439">
            <v>17840</v>
          </cell>
          <cell r="F439">
            <v>2004</v>
          </cell>
          <cell r="G439">
            <v>1322270</v>
          </cell>
          <cell r="H439">
            <v>35972</v>
          </cell>
          <cell r="I439">
            <v>585000</v>
          </cell>
          <cell r="J439">
            <v>2039723</v>
          </cell>
        </row>
        <row r="440">
          <cell r="A440">
            <v>52204</v>
          </cell>
          <cell r="B440" t="str">
            <v>13101 La Cresta Drive</v>
          </cell>
          <cell r="C440">
            <v>4</v>
          </cell>
          <cell r="D440">
            <v>3</v>
          </cell>
          <cell r="E440">
            <v>44541</v>
          </cell>
          <cell r="F440">
            <v>1960</v>
          </cell>
          <cell r="G440">
            <v>2037868</v>
          </cell>
          <cell r="H440">
            <v>40176</v>
          </cell>
          <cell r="I440">
            <v>1828000</v>
          </cell>
          <cell r="J440">
            <v>3418819</v>
          </cell>
        </row>
        <row r="441">
          <cell r="A441">
            <v>52274</v>
          </cell>
          <cell r="B441" t="str">
            <v>744 Chapman St.</v>
          </cell>
          <cell r="C441">
            <v>4</v>
          </cell>
          <cell r="D441">
            <v>3</v>
          </cell>
          <cell r="E441">
            <v>9500</v>
          </cell>
          <cell r="F441">
            <v>1923</v>
          </cell>
          <cell r="G441">
            <v>1266000</v>
          </cell>
          <cell r="H441">
            <v>40718</v>
          </cell>
          <cell r="I441">
            <v>1335000</v>
          </cell>
          <cell r="J441">
            <v>1406446</v>
          </cell>
        </row>
        <row r="442">
          <cell r="A442">
            <v>52357</v>
          </cell>
          <cell r="B442" t="str">
            <v>5522 Lauren Dr</v>
          </cell>
          <cell r="C442">
            <v>3</v>
          </cell>
          <cell r="D442">
            <v>2</v>
          </cell>
          <cell r="E442">
            <v>7840</v>
          </cell>
          <cell r="F442">
            <v>1958</v>
          </cell>
          <cell r="G442">
            <v>805536</v>
          </cell>
          <cell r="H442">
            <v>40030</v>
          </cell>
          <cell r="I442">
            <v>765000</v>
          </cell>
          <cell r="J442">
            <v>1196193</v>
          </cell>
        </row>
        <row r="443">
          <cell r="A443">
            <v>52382</v>
          </cell>
          <cell r="B443" t="str">
            <v>1342 Flicker Way</v>
          </cell>
          <cell r="C443">
            <v>5</v>
          </cell>
          <cell r="D443">
            <v>4</v>
          </cell>
          <cell r="E443">
            <v>6142</v>
          </cell>
          <cell r="F443">
            <v>1964</v>
          </cell>
          <cell r="G443">
            <v>1313000</v>
          </cell>
          <cell r="H443">
            <v>41470</v>
          </cell>
          <cell r="I443">
            <v>1313000</v>
          </cell>
          <cell r="J443">
            <v>1961550</v>
          </cell>
        </row>
        <row r="444">
          <cell r="A444">
            <v>52497</v>
          </cell>
          <cell r="B444" t="str">
            <v>20920 Panorama Dr</v>
          </cell>
          <cell r="C444">
            <v>2</v>
          </cell>
          <cell r="D444">
            <v>1.5</v>
          </cell>
          <cell r="E444">
            <v>31363</v>
          </cell>
          <cell r="F444">
            <v>1949</v>
          </cell>
          <cell r="G444">
            <v>83206</v>
          </cell>
          <cell r="H444">
            <v>37201</v>
          </cell>
          <cell r="I444">
            <v>126000</v>
          </cell>
          <cell r="J444">
            <v>945834</v>
          </cell>
        </row>
        <row r="445">
          <cell r="A445">
            <v>52510</v>
          </cell>
          <cell r="B445" t="str">
            <v>1060 Oleander Ct</v>
          </cell>
          <cell r="C445">
            <v>4</v>
          </cell>
          <cell r="D445">
            <v>2</v>
          </cell>
          <cell r="E445">
            <v>6649</v>
          </cell>
          <cell r="F445">
            <v>1963</v>
          </cell>
          <cell r="G445">
            <v>523621</v>
          </cell>
          <cell r="H445">
            <v>35657</v>
          </cell>
          <cell r="I445">
            <v>402000</v>
          </cell>
          <cell r="J445">
            <v>1222588</v>
          </cell>
        </row>
        <row r="446">
          <cell r="A446">
            <v>52570</v>
          </cell>
          <cell r="B446" t="str">
            <v>5479 Laura Drive</v>
          </cell>
          <cell r="C446">
            <v>3</v>
          </cell>
          <cell r="D446">
            <v>2</v>
          </cell>
          <cell r="E446">
            <v>6380</v>
          </cell>
          <cell r="F446">
            <v>1959</v>
          </cell>
          <cell r="G446">
            <v>626654</v>
          </cell>
          <cell r="H446">
            <v>37098</v>
          </cell>
          <cell r="I446">
            <v>520000</v>
          </cell>
          <cell r="J446">
            <v>1124716</v>
          </cell>
        </row>
        <row r="447">
          <cell r="A447">
            <v>52625</v>
          </cell>
          <cell r="B447" t="str">
            <v>3319 Quail Walk Lane</v>
          </cell>
          <cell r="C447">
            <v>4</v>
          </cell>
          <cell r="D447">
            <v>2.5</v>
          </cell>
          <cell r="E447">
            <v>7140</v>
          </cell>
          <cell r="F447">
            <v>1985</v>
          </cell>
          <cell r="G447">
            <v>936967</v>
          </cell>
          <cell r="H447">
            <v>37343</v>
          </cell>
          <cell r="I447">
            <v>777500</v>
          </cell>
          <cell r="J447">
            <v>1243705</v>
          </cell>
        </row>
        <row r="448">
          <cell r="A448">
            <v>52655</v>
          </cell>
          <cell r="B448" t="str">
            <v>2839 Toyon Drive</v>
          </cell>
          <cell r="C448">
            <v>5</v>
          </cell>
          <cell r="D448">
            <v>3.5</v>
          </cell>
          <cell r="E448">
            <v>8200</v>
          </cell>
          <cell r="F448">
            <v>1975</v>
          </cell>
          <cell r="G448">
            <v>933657</v>
          </cell>
          <cell r="H448">
            <v>37904</v>
          </cell>
          <cell r="I448">
            <v>805000</v>
          </cell>
          <cell r="J448">
            <v>1827518</v>
          </cell>
        </row>
        <row r="449">
          <cell r="A449">
            <v>52692</v>
          </cell>
          <cell r="B449" t="str">
            <v>480 Marshall Ave</v>
          </cell>
          <cell r="C449">
            <v>2</v>
          </cell>
          <cell r="D449">
            <v>1.5</v>
          </cell>
          <cell r="E449">
            <v>5227</v>
          </cell>
          <cell r="F449">
            <v>1910</v>
          </cell>
          <cell r="G449">
            <v>632023</v>
          </cell>
          <cell r="H449">
            <v>37728</v>
          </cell>
          <cell r="I449">
            <v>500000</v>
          </cell>
          <cell r="J449">
            <v>797188</v>
          </cell>
        </row>
        <row r="450">
          <cell r="A450">
            <v>52771</v>
          </cell>
          <cell r="B450" t="str">
            <v>1030 Patricia Court</v>
          </cell>
          <cell r="C450">
            <v>3</v>
          </cell>
          <cell r="D450">
            <v>2</v>
          </cell>
          <cell r="E450">
            <v>9147</v>
          </cell>
          <cell r="F450">
            <v>1961</v>
          </cell>
          <cell r="G450">
            <v>869534</v>
          </cell>
          <cell r="H450">
            <v>38639</v>
          </cell>
          <cell r="I450">
            <v>780000</v>
          </cell>
          <cell r="J450">
            <v>1286643</v>
          </cell>
        </row>
        <row r="451">
          <cell r="A451">
            <v>52800</v>
          </cell>
          <cell r="B451" t="str">
            <v>415 Colfax Drive</v>
          </cell>
          <cell r="C451">
            <v>3</v>
          </cell>
          <cell r="D451">
            <v>2</v>
          </cell>
          <cell r="E451">
            <v>6014</v>
          </cell>
          <cell r="F451">
            <v>1972</v>
          </cell>
          <cell r="G451">
            <v>254846</v>
          </cell>
          <cell r="H451">
            <v>34562</v>
          </cell>
          <cell r="I451">
            <v>186000</v>
          </cell>
          <cell r="J451">
            <v>671372</v>
          </cell>
        </row>
        <row r="452">
          <cell r="A452">
            <v>52827</v>
          </cell>
          <cell r="B452" t="str">
            <v>508 Laurel Avenue</v>
          </cell>
          <cell r="C452">
            <v>4</v>
          </cell>
          <cell r="D452">
            <v>3</v>
          </cell>
          <cell r="E452">
            <v>7000</v>
          </cell>
          <cell r="F452">
            <v>2009</v>
          </cell>
          <cell r="G452">
            <v>1824832</v>
          </cell>
          <cell r="H452">
            <v>40130</v>
          </cell>
          <cell r="I452">
            <v>1733000</v>
          </cell>
          <cell r="J452">
            <v>2705739</v>
          </cell>
        </row>
        <row r="453">
          <cell r="A453">
            <v>52854</v>
          </cell>
          <cell r="B453" t="str">
            <v>528 Alden Ln</v>
          </cell>
          <cell r="C453">
            <v>4</v>
          </cell>
          <cell r="D453">
            <v>2.5</v>
          </cell>
          <cell r="E453">
            <v>20001</v>
          </cell>
          <cell r="F453">
            <v>1987</v>
          </cell>
          <cell r="G453">
            <v>869271</v>
          </cell>
          <cell r="H453">
            <v>39813</v>
          </cell>
          <cell r="I453">
            <v>827500</v>
          </cell>
          <cell r="J453">
            <v>1199084</v>
          </cell>
        </row>
        <row r="454">
          <cell r="A454">
            <v>52862</v>
          </cell>
          <cell r="B454" t="str">
            <v>1012 Marilyn Drive</v>
          </cell>
          <cell r="C454">
            <v>4</v>
          </cell>
          <cell r="D454">
            <v>3.5</v>
          </cell>
          <cell r="E454">
            <v>11352</v>
          </cell>
          <cell r="F454">
            <v>2008</v>
          </cell>
          <cell r="G454">
            <v>1741723</v>
          </cell>
          <cell r="H454">
            <v>38224</v>
          </cell>
          <cell r="I454">
            <v>825000</v>
          </cell>
          <cell r="J454">
            <v>2807687</v>
          </cell>
        </row>
        <row r="455">
          <cell r="A455">
            <v>52888</v>
          </cell>
          <cell r="B455" t="str">
            <v>17441 Serene Dr.</v>
          </cell>
          <cell r="C455">
            <v>5</v>
          </cell>
          <cell r="D455">
            <v>3.5</v>
          </cell>
          <cell r="E455">
            <v>13503</v>
          </cell>
          <cell r="F455">
            <v>1993</v>
          </cell>
          <cell r="G455">
            <v>946635</v>
          </cell>
          <cell r="H455">
            <v>40109</v>
          </cell>
          <cell r="I455">
            <v>899000</v>
          </cell>
          <cell r="J455">
            <v>1060447</v>
          </cell>
        </row>
        <row r="456">
          <cell r="A456">
            <v>52913</v>
          </cell>
          <cell r="B456" t="str">
            <v>6508 Hercus Court</v>
          </cell>
          <cell r="C456">
            <v>4</v>
          </cell>
          <cell r="D456">
            <v>2.5</v>
          </cell>
          <cell r="E456">
            <v>8178</v>
          </cell>
          <cell r="F456">
            <v>1974</v>
          </cell>
          <cell r="G456">
            <v>445075</v>
          </cell>
          <cell r="H456">
            <v>35580</v>
          </cell>
          <cell r="I456">
            <v>335000</v>
          </cell>
          <cell r="J456">
            <v>860070</v>
          </cell>
        </row>
        <row r="457">
          <cell r="A457">
            <v>52962</v>
          </cell>
          <cell r="B457" t="str">
            <v>5865 Paddon Circle</v>
          </cell>
          <cell r="C457">
            <v>3</v>
          </cell>
          <cell r="D457">
            <v>2</v>
          </cell>
          <cell r="E457">
            <v>6300</v>
          </cell>
          <cell r="F457">
            <v>1968</v>
          </cell>
          <cell r="G457">
            <v>313800</v>
          </cell>
          <cell r="H457">
            <v>32567</v>
          </cell>
          <cell r="I457">
            <v>205000</v>
          </cell>
          <cell r="J457">
            <v>772325</v>
          </cell>
        </row>
        <row r="458">
          <cell r="A458">
            <v>53124</v>
          </cell>
          <cell r="B458" t="str">
            <v>525 San Benito Ave</v>
          </cell>
          <cell r="C458">
            <v>3</v>
          </cell>
          <cell r="D458">
            <v>3</v>
          </cell>
          <cell r="E458">
            <v>6359</v>
          </cell>
          <cell r="F458">
            <v>1992</v>
          </cell>
          <cell r="G458">
            <v>1560708</v>
          </cell>
          <cell r="H458">
            <v>38828</v>
          </cell>
          <cell r="I458">
            <v>1400000</v>
          </cell>
          <cell r="J458">
            <v>2162732</v>
          </cell>
        </row>
        <row r="459">
          <cell r="A459">
            <v>53139</v>
          </cell>
          <cell r="B459" t="str">
            <v>2719 Monserat Ave</v>
          </cell>
          <cell r="C459">
            <v>3</v>
          </cell>
          <cell r="D459">
            <v>2</v>
          </cell>
          <cell r="E459">
            <v>10000</v>
          </cell>
          <cell r="F459">
            <v>1947</v>
          </cell>
          <cell r="G459">
            <v>819464</v>
          </cell>
          <cell r="H459">
            <v>37336</v>
          </cell>
          <cell r="I459">
            <v>680000</v>
          </cell>
          <cell r="J459">
            <v>1513618</v>
          </cell>
        </row>
        <row r="460">
          <cell r="A460">
            <v>53184</v>
          </cell>
          <cell r="B460" t="str">
            <v>3200 Acorn Way</v>
          </cell>
          <cell r="C460">
            <v>3</v>
          </cell>
          <cell r="D460">
            <v>2</v>
          </cell>
          <cell r="E460">
            <v>9375</v>
          </cell>
          <cell r="F460">
            <v>1953</v>
          </cell>
          <cell r="G460">
            <v>716733</v>
          </cell>
          <cell r="H460">
            <v>37133</v>
          </cell>
          <cell r="I460">
            <v>595000</v>
          </cell>
          <cell r="J460">
            <v>1156836</v>
          </cell>
        </row>
        <row r="461">
          <cell r="A461">
            <v>53214</v>
          </cell>
          <cell r="B461" t="str">
            <v>3217 Adamswood Drive</v>
          </cell>
          <cell r="C461">
            <v>4</v>
          </cell>
          <cell r="D461">
            <v>2.5</v>
          </cell>
          <cell r="E461">
            <v>8160</v>
          </cell>
          <cell r="F461">
            <v>1983</v>
          </cell>
          <cell r="G461">
            <v>810000</v>
          </cell>
          <cell r="H461">
            <v>39388</v>
          </cell>
          <cell r="I461">
            <v>825000</v>
          </cell>
          <cell r="J461">
            <v>977961</v>
          </cell>
        </row>
        <row r="462">
          <cell r="A462">
            <v>53251</v>
          </cell>
          <cell r="B462" t="str">
            <v>257 View Street</v>
          </cell>
          <cell r="C462">
            <v>2</v>
          </cell>
          <cell r="D462">
            <v>2.5</v>
          </cell>
          <cell r="E462">
            <v>6638</v>
          </cell>
          <cell r="F462">
            <v>1997</v>
          </cell>
          <cell r="G462">
            <v>865227</v>
          </cell>
          <cell r="H462">
            <v>38099</v>
          </cell>
          <cell r="I462">
            <v>746000</v>
          </cell>
          <cell r="J462">
            <v>1451932</v>
          </cell>
        </row>
        <row r="463">
          <cell r="A463">
            <v>53504</v>
          </cell>
          <cell r="B463" t="str">
            <v>934 Los Padres Blvd</v>
          </cell>
          <cell r="C463">
            <v>3</v>
          </cell>
          <cell r="D463">
            <v>1</v>
          </cell>
          <cell r="E463">
            <v>5663</v>
          </cell>
          <cell r="F463">
            <v>1952</v>
          </cell>
          <cell r="G463">
            <v>522507</v>
          </cell>
          <cell r="H463">
            <v>40472</v>
          </cell>
          <cell r="I463">
            <v>500000</v>
          </cell>
          <cell r="J463">
            <v>873290</v>
          </cell>
        </row>
        <row r="464">
          <cell r="A464">
            <v>53555</v>
          </cell>
          <cell r="B464" t="str">
            <v>2271 Sutter Avenue</v>
          </cell>
          <cell r="C464">
            <v>3</v>
          </cell>
          <cell r="D464">
            <v>2</v>
          </cell>
          <cell r="E464">
            <v>6098</v>
          </cell>
          <cell r="F464">
            <v>1955</v>
          </cell>
          <cell r="G464">
            <v>655763</v>
          </cell>
          <cell r="H464">
            <v>40829</v>
          </cell>
          <cell r="I464">
            <v>640000</v>
          </cell>
          <cell r="J464">
            <v>1014178</v>
          </cell>
        </row>
        <row r="465">
          <cell r="A465">
            <v>53563</v>
          </cell>
          <cell r="B465" t="str">
            <v>1081 Carolyn Avenue</v>
          </cell>
          <cell r="C465">
            <v>3</v>
          </cell>
          <cell r="D465">
            <v>2.5</v>
          </cell>
          <cell r="E465">
            <v>7700</v>
          </cell>
          <cell r="F465">
            <v>1929</v>
          </cell>
          <cell r="G465">
            <v>1139968</v>
          </cell>
          <cell r="H465">
            <v>37510</v>
          </cell>
          <cell r="I465">
            <v>680000</v>
          </cell>
          <cell r="J465">
            <v>1744681</v>
          </cell>
        </row>
        <row r="466">
          <cell r="A466">
            <v>53564</v>
          </cell>
          <cell r="B466" t="str">
            <v>1480 Constanso Way</v>
          </cell>
          <cell r="C466">
            <v>3</v>
          </cell>
          <cell r="D466">
            <v>2</v>
          </cell>
          <cell r="E466">
            <v>7274</v>
          </cell>
          <cell r="F466">
            <v>1959</v>
          </cell>
          <cell r="G466">
            <v>963281</v>
          </cell>
          <cell r="H466">
            <v>39563</v>
          </cell>
          <cell r="I466">
            <v>899000</v>
          </cell>
          <cell r="J466">
            <v>1452186</v>
          </cell>
        </row>
        <row r="467">
          <cell r="A467">
            <v>53589</v>
          </cell>
          <cell r="B467" t="str">
            <v>2449 Michele Jean Way</v>
          </cell>
          <cell r="C467">
            <v>3</v>
          </cell>
          <cell r="D467">
            <v>2</v>
          </cell>
          <cell r="E467">
            <v>1248</v>
          </cell>
          <cell r="F467">
            <v>1985</v>
          </cell>
          <cell r="G467">
            <v>601002</v>
          </cell>
          <cell r="H467">
            <v>39206</v>
          </cell>
          <cell r="I467">
            <v>600000</v>
          </cell>
          <cell r="J467">
            <v>743660</v>
          </cell>
        </row>
        <row r="468">
          <cell r="A468">
            <v>53608</v>
          </cell>
          <cell r="B468" t="str">
            <v>1180 Norval Way</v>
          </cell>
          <cell r="C468">
            <v>5</v>
          </cell>
          <cell r="D468">
            <v>3</v>
          </cell>
          <cell r="E468">
            <v>246636720</v>
          </cell>
          <cell r="F468">
            <v>2000</v>
          </cell>
          <cell r="G468">
            <v>1526000</v>
          </cell>
          <cell r="H468">
            <v>39546</v>
          </cell>
          <cell r="I468">
            <v>1635000</v>
          </cell>
          <cell r="J468">
            <v>1945875</v>
          </cell>
        </row>
        <row r="469">
          <cell r="A469">
            <v>53625</v>
          </cell>
          <cell r="B469" t="str">
            <v>1342 Elsona Drive</v>
          </cell>
          <cell r="C469">
            <v>4</v>
          </cell>
          <cell r="D469">
            <v>2.5</v>
          </cell>
          <cell r="E469">
            <v>9207</v>
          </cell>
          <cell r="F469">
            <v>1977</v>
          </cell>
          <cell r="G469">
            <v>1197000</v>
          </cell>
          <cell r="H469">
            <v>38960</v>
          </cell>
          <cell r="I469">
            <v>1160000</v>
          </cell>
          <cell r="J469">
            <v>1932932</v>
          </cell>
        </row>
        <row r="470">
          <cell r="A470">
            <v>53724</v>
          </cell>
          <cell r="B470" t="str">
            <v>3708 Andalucia Ct</v>
          </cell>
          <cell r="C470">
            <v>4</v>
          </cell>
          <cell r="D470">
            <v>2.5</v>
          </cell>
          <cell r="E470">
            <v>12196</v>
          </cell>
          <cell r="F470">
            <v>1978</v>
          </cell>
          <cell r="G470">
            <v>735243</v>
          </cell>
          <cell r="H470">
            <v>40444</v>
          </cell>
          <cell r="I470">
            <v>703500</v>
          </cell>
          <cell r="J470">
            <v>991255</v>
          </cell>
        </row>
        <row r="471">
          <cell r="A471">
            <v>53743</v>
          </cell>
          <cell r="B471" t="str">
            <v>1548 Hill Avenue</v>
          </cell>
          <cell r="C471">
            <v>2</v>
          </cell>
          <cell r="D471">
            <v>1</v>
          </cell>
          <cell r="E471">
            <v>4794</v>
          </cell>
          <cell r="F471">
            <v>1930</v>
          </cell>
          <cell r="G471">
            <v>335688</v>
          </cell>
          <cell r="H471">
            <v>34817</v>
          </cell>
          <cell r="I471">
            <v>245000</v>
          </cell>
          <cell r="J471">
            <v>990138</v>
          </cell>
        </row>
        <row r="472">
          <cell r="A472">
            <v>53782</v>
          </cell>
          <cell r="B472" t="str">
            <v>3272 Charmes Ct</v>
          </cell>
          <cell r="C472">
            <v>4</v>
          </cell>
          <cell r="D472">
            <v>3</v>
          </cell>
          <cell r="E472">
            <v>8276</v>
          </cell>
          <cell r="F472">
            <v>1989</v>
          </cell>
          <cell r="G472">
            <v>892916</v>
          </cell>
          <cell r="H472">
            <v>39861</v>
          </cell>
          <cell r="I472">
            <v>850000</v>
          </cell>
          <cell r="J472">
            <v>1463147</v>
          </cell>
        </row>
        <row r="473">
          <cell r="A473">
            <v>53842</v>
          </cell>
          <cell r="B473" t="str">
            <v>1225 Vienna Drive #925</v>
          </cell>
          <cell r="C473">
            <v>2</v>
          </cell>
          <cell r="D473">
            <v>2</v>
          </cell>
          <cell r="E473">
            <v>-1</v>
          </cell>
          <cell r="F473">
            <v>1981</v>
          </cell>
          <cell r="G473">
            <v>-1</v>
          </cell>
          <cell r="H473" t="str">
            <v>N/A</v>
          </cell>
          <cell r="I473">
            <v>-1</v>
          </cell>
          <cell r="J473">
            <v>282799</v>
          </cell>
        </row>
        <row r="474">
          <cell r="A474">
            <v>53865</v>
          </cell>
          <cell r="B474" t="str">
            <v>1568 Grackle Way</v>
          </cell>
          <cell r="C474">
            <v>5</v>
          </cell>
          <cell r="D474">
            <v>3</v>
          </cell>
          <cell r="E474">
            <v>6534</v>
          </cell>
          <cell r="F474">
            <v>1991</v>
          </cell>
          <cell r="G474">
            <v>1450000</v>
          </cell>
          <cell r="H474">
            <v>39385</v>
          </cell>
          <cell r="I474">
            <v>1498000</v>
          </cell>
          <cell r="J474">
            <v>1979566</v>
          </cell>
        </row>
        <row r="475">
          <cell r="A475">
            <v>53941</v>
          </cell>
          <cell r="B475" t="str">
            <v>44 Mesa Court</v>
          </cell>
          <cell r="C475">
            <v>4</v>
          </cell>
          <cell r="D475">
            <v>5</v>
          </cell>
          <cell r="E475">
            <v>47064</v>
          </cell>
          <cell r="F475">
            <v>1958</v>
          </cell>
          <cell r="G475">
            <v>3979816</v>
          </cell>
          <cell r="H475">
            <v>38321</v>
          </cell>
          <cell r="I475">
            <v>3500000</v>
          </cell>
          <cell r="J475">
            <v>6837047</v>
          </cell>
        </row>
        <row r="476">
          <cell r="A476">
            <v>54096</v>
          </cell>
          <cell r="B476" t="str">
            <v>3723 Acapulco Drive</v>
          </cell>
          <cell r="C476">
            <v>3</v>
          </cell>
          <cell r="D476">
            <v>2</v>
          </cell>
          <cell r="E476">
            <v>261360000</v>
          </cell>
          <cell r="F476">
            <v>1962</v>
          </cell>
          <cell r="G476">
            <v>661808</v>
          </cell>
          <cell r="H476">
            <v>39994</v>
          </cell>
          <cell r="I476">
            <v>630000</v>
          </cell>
          <cell r="J476">
            <v>-1</v>
          </cell>
        </row>
        <row r="477">
          <cell r="A477">
            <v>54167</v>
          </cell>
          <cell r="B477" t="str">
            <v>744 Nicholson Ave.</v>
          </cell>
          <cell r="C477">
            <v>3</v>
          </cell>
          <cell r="D477">
            <v>2</v>
          </cell>
          <cell r="E477">
            <v>5940</v>
          </cell>
          <cell r="F477">
            <v>1955</v>
          </cell>
          <cell r="G477">
            <v>507463</v>
          </cell>
          <cell r="H477">
            <v>36474</v>
          </cell>
          <cell r="I477">
            <v>405000</v>
          </cell>
          <cell r="J477">
            <v>1050050</v>
          </cell>
        </row>
        <row r="478">
          <cell r="A478">
            <v>54370</v>
          </cell>
          <cell r="B478" t="str">
            <v>1385 Altschul Avenue</v>
          </cell>
          <cell r="C478">
            <v>3</v>
          </cell>
          <cell r="D478">
            <v>2</v>
          </cell>
          <cell r="E478">
            <v>7200</v>
          </cell>
          <cell r="F478">
            <v>1956</v>
          </cell>
          <cell r="G478">
            <v>480969</v>
          </cell>
          <cell r="H478">
            <v>31751</v>
          </cell>
          <cell r="I478">
            <v>302500</v>
          </cell>
          <cell r="J478">
            <v>2166506</v>
          </cell>
        </row>
        <row r="479">
          <cell r="A479">
            <v>54389</v>
          </cell>
          <cell r="B479" t="str">
            <v>502 Easy Street - Apt B</v>
          </cell>
          <cell r="C479">
            <v>2</v>
          </cell>
          <cell r="D479">
            <v>1</v>
          </cell>
          <cell r="E479">
            <v>2050</v>
          </cell>
          <cell r="F479">
            <v>1964</v>
          </cell>
          <cell r="G479">
            <v>315144</v>
          </cell>
          <cell r="H479">
            <v>38775</v>
          </cell>
          <cell r="I479">
            <v>370000</v>
          </cell>
          <cell r="J479">
            <v>621506</v>
          </cell>
        </row>
        <row r="480">
          <cell r="A480">
            <v>54404</v>
          </cell>
          <cell r="B480" t="str">
            <v>7 Farm Road</v>
          </cell>
          <cell r="C480">
            <v>2</v>
          </cell>
          <cell r="D480">
            <v>2</v>
          </cell>
          <cell r="E480">
            <v>1305</v>
          </cell>
          <cell r="F480">
            <v>1973</v>
          </cell>
          <cell r="G480">
            <v>875034</v>
          </cell>
          <cell r="H480">
            <v>42095</v>
          </cell>
          <cell r="I480">
            <v>1320000</v>
          </cell>
          <cell r="J480">
            <v>1319529</v>
          </cell>
        </row>
        <row r="481">
          <cell r="A481">
            <v>54468</v>
          </cell>
          <cell r="B481" t="str">
            <v>12129 Oak Park Court</v>
          </cell>
          <cell r="C481">
            <v>6</v>
          </cell>
          <cell r="D481">
            <v>5</v>
          </cell>
          <cell r="E481">
            <v>174240</v>
          </cell>
          <cell r="F481">
            <v>1998</v>
          </cell>
          <cell r="G481">
            <v>1954800</v>
          </cell>
          <cell r="H481">
            <v>37341</v>
          </cell>
          <cell r="I481">
            <v>3300000</v>
          </cell>
          <cell r="J481">
            <v>8166841</v>
          </cell>
        </row>
        <row r="482">
          <cell r="A482">
            <v>54472</v>
          </cell>
          <cell r="B482" t="str">
            <v>247 Brooklyn Avenue</v>
          </cell>
          <cell r="C482">
            <v>3</v>
          </cell>
          <cell r="D482">
            <v>2</v>
          </cell>
          <cell r="E482">
            <v>4902</v>
          </cell>
          <cell r="F482">
            <v>1948</v>
          </cell>
          <cell r="G482">
            <v>553474</v>
          </cell>
          <cell r="H482">
            <v>37175</v>
          </cell>
          <cell r="I482">
            <v>480000</v>
          </cell>
          <cell r="J482">
            <v>954000</v>
          </cell>
        </row>
        <row r="483">
          <cell r="A483">
            <v>54479</v>
          </cell>
          <cell r="B483" t="str">
            <v>221 Drakes Bay Ave</v>
          </cell>
          <cell r="C483">
            <v>3</v>
          </cell>
          <cell r="D483">
            <v>2</v>
          </cell>
          <cell r="E483">
            <v>5642</v>
          </cell>
          <cell r="F483">
            <v>1976</v>
          </cell>
          <cell r="G483">
            <v>476716</v>
          </cell>
          <cell r="H483">
            <v>33109</v>
          </cell>
          <cell r="I483">
            <v>324000</v>
          </cell>
          <cell r="J483">
            <v>1246456</v>
          </cell>
        </row>
        <row r="484">
          <cell r="A484">
            <v>54517</v>
          </cell>
          <cell r="B484" t="str">
            <v>840 Via Castana Ct.</v>
          </cell>
          <cell r="C484">
            <v>4</v>
          </cell>
          <cell r="D484">
            <v>2.5</v>
          </cell>
          <cell r="E484">
            <v>5676</v>
          </cell>
          <cell r="F484">
            <v>1998</v>
          </cell>
          <cell r="G484">
            <v>325828</v>
          </cell>
          <cell r="H484">
            <v>36237</v>
          </cell>
          <cell r="I484">
            <v>255000</v>
          </cell>
          <cell r="J484">
            <v>648590</v>
          </cell>
        </row>
        <row r="485">
          <cell r="A485">
            <v>54534</v>
          </cell>
          <cell r="B485" t="str">
            <v>1731 Lindo Street</v>
          </cell>
          <cell r="C485">
            <v>2</v>
          </cell>
          <cell r="D485">
            <v>2.5</v>
          </cell>
          <cell r="E485">
            <v>2613</v>
          </cell>
          <cell r="F485">
            <v>1984</v>
          </cell>
          <cell r="G485">
            <v>167545</v>
          </cell>
          <cell r="H485">
            <v>32380</v>
          </cell>
          <cell r="I485">
            <v>107000</v>
          </cell>
          <cell r="J485">
            <v>352505</v>
          </cell>
        </row>
        <row r="486">
          <cell r="A486">
            <v>54541</v>
          </cell>
          <cell r="B486" t="str">
            <v>3165 Heritage Estates Ct</v>
          </cell>
          <cell r="C486">
            <v>4</v>
          </cell>
          <cell r="D486">
            <v>2.5</v>
          </cell>
          <cell r="E486">
            <v>6500</v>
          </cell>
          <cell r="F486">
            <v>1987</v>
          </cell>
          <cell r="G486">
            <v>510192</v>
          </cell>
          <cell r="H486">
            <v>36308</v>
          </cell>
          <cell r="I486">
            <v>399000</v>
          </cell>
          <cell r="J486">
            <v>896238</v>
          </cell>
        </row>
        <row r="487">
          <cell r="A487">
            <v>54544</v>
          </cell>
          <cell r="B487" t="str">
            <v>4111 Amberwood Circle</v>
          </cell>
          <cell r="C487">
            <v>2</v>
          </cell>
          <cell r="D487">
            <v>2.5</v>
          </cell>
          <cell r="E487">
            <v>1260</v>
          </cell>
          <cell r="F487">
            <v>1985</v>
          </cell>
          <cell r="G487">
            <v>445000</v>
          </cell>
          <cell r="H487">
            <v>41898</v>
          </cell>
          <cell r="I487">
            <v>445000</v>
          </cell>
          <cell r="J487">
            <v>591955</v>
          </cell>
        </row>
        <row r="488">
          <cell r="A488">
            <v>54689</v>
          </cell>
          <cell r="B488" t="str">
            <v>4141 Deep Creek Rd, #32</v>
          </cell>
          <cell r="C488">
            <v>-1</v>
          </cell>
          <cell r="D488">
            <v>-1</v>
          </cell>
          <cell r="E488">
            <v>-1</v>
          </cell>
          <cell r="F488">
            <v>-1</v>
          </cell>
          <cell r="G488">
            <v>52551</v>
          </cell>
          <cell r="H488" t="str">
            <v>N/A</v>
          </cell>
          <cell r="I488">
            <v>-1</v>
          </cell>
          <cell r="J488">
            <v>762792</v>
          </cell>
        </row>
        <row r="489">
          <cell r="A489">
            <v>54700</v>
          </cell>
          <cell r="B489" t="str">
            <v>1034 Lois Avenue</v>
          </cell>
          <cell r="C489">
            <v>3</v>
          </cell>
          <cell r="D489">
            <v>1</v>
          </cell>
          <cell r="E489">
            <v>6000</v>
          </cell>
          <cell r="F489">
            <v>1953</v>
          </cell>
          <cell r="G489">
            <v>810801</v>
          </cell>
          <cell r="H489">
            <v>40107</v>
          </cell>
          <cell r="I489">
            <v>770000</v>
          </cell>
          <cell r="J489">
            <v>1384259</v>
          </cell>
        </row>
        <row r="490">
          <cell r="A490">
            <v>54749</v>
          </cell>
          <cell r="B490" t="str">
            <v>160 Pleasant Way</v>
          </cell>
          <cell r="C490">
            <v>2</v>
          </cell>
          <cell r="D490">
            <v>1</v>
          </cell>
          <cell r="E490">
            <v>4617</v>
          </cell>
          <cell r="F490">
            <v>1965</v>
          </cell>
          <cell r="G490">
            <v>282104</v>
          </cell>
          <cell r="H490">
            <v>36392</v>
          </cell>
          <cell r="I490">
            <v>225000</v>
          </cell>
          <cell r="J490">
            <v>424437</v>
          </cell>
        </row>
        <row r="491">
          <cell r="A491">
            <v>54767</v>
          </cell>
          <cell r="B491" t="str">
            <v>1725 Miller Avenue</v>
          </cell>
          <cell r="C491">
            <v>4</v>
          </cell>
          <cell r="D491">
            <v>3</v>
          </cell>
          <cell r="E491">
            <v>631619968</v>
          </cell>
          <cell r="F491">
            <v>1952</v>
          </cell>
          <cell r="G491">
            <v>1881220</v>
          </cell>
          <cell r="H491">
            <v>40421</v>
          </cell>
          <cell r="I491">
            <v>1800000</v>
          </cell>
          <cell r="J491">
            <v>3744832</v>
          </cell>
        </row>
        <row r="492">
          <cell r="A492">
            <v>54812</v>
          </cell>
          <cell r="B492" t="str">
            <v>6545 Circle Hill Dr</v>
          </cell>
          <cell r="C492">
            <v>5</v>
          </cell>
          <cell r="D492">
            <v>2.5</v>
          </cell>
          <cell r="E492">
            <v>7772</v>
          </cell>
          <cell r="F492">
            <v>1978</v>
          </cell>
          <cell r="G492">
            <v>351260</v>
          </cell>
          <cell r="H492">
            <v>31251</v>
          </cell>
          <cell r="I492">
            <v>212000</v>
          </cell>
          <cell r="J492">
            <v>1255335</v>
          </cell>
        </row>
        <row r="493">
          <cell r="A493">
            <v>54820</v>
          </cell>
          <cell r="B493" t="str">
            <v>1050 Miller</v>
          </cell>
          <cell r="C493">
            <v>3</v>
          </cell>
          <cell r="D493">
            <v>2.5</v>
          </cell>
          <cell r="E493">
            <v>2700</v>
          </cell>
          <cell r="F493">
            <v>1972</v>
          </cell>
          <cell r="G493">
            <v>453932</v>
          </cell>
          <cell r="H493">
            <v>35705</v>
          </cell>
          <cell r="I493">
            <v>349000</v>
          </cell>
          <cell r="J493">
            <v>1258008</v>
          </cell>
        </row>
        <row r="494">
          <cell r="A494">
            <v>54848</v>
          </cell>
          <cell r="B494" t="str">
            <v>1710 Vintner Way</v>
          </cell>
          <cell r="C494">
            <v>3</v>
          </cell>
          <cell r="D494">
            <v>2</v>
          </cell>
          <cell r="E494">
            <v>5400</v>
          </cell>
          <cell r="F494">
            <v>1976</v>
          </cell>
          <cell r="G494">
            <v>516552</v>
          </cell>
          <cell r="H494">
            <v>36558</v>
          </cell>
          <cell r="I494">
            <v>412000</v>
          </cell>
          <cell r="J494">
            <v>1045426</v>
          </cell>
        </row>
        <row r="495">
          <cell r="A495">
            <v>55058</v>
          </cell>
          <cell r="B495" t="str">
            <v>1123 Baltusrol Ct.</v>
          </cell>
          <cell r="C495">
            <v>3</v>
          </cell>
          <cell r="D495">
            <v>2</v>
          </cell>
          <cell r="E495">
            <v>5500</v>
          </cell>
          <cell r="F495">
            <v>1998</v>
          </cell>
          <cell r="G495">
            <v>480000</v>
          </cell>
          <cell r="H495">
            <v>38177</v>
          </cell>
          <cell r="I495">
            <v>630000</v>
          </cell>
          <cell r="J495">
            <v>634205</v>
          </cell>
        </row>
        <row r="496">
          <cell r="A496">
            <v>55281</v>
          </cell>
          <cell r="B496" t="str">
            <v>450 Heather Point Lane</v>
          </cell>
          <cell r="C496">
            <v>5</v>
          </cell>
          <cell r="D496">
            <v>5.5</v>
          </cell>
          <cell r="E496">
            <v>45738</v>
          </cell>
          <cell r="F496">
            <v>1989</v>
          </cell>
          <cell r="G496">
            <v>2999584</v>
          </cell>
          <cell r="H496">
            <v>35566</v>
          </cell>
          <cell r="I496">
            <v>1500000</v>
          </cell>
          <cell r="J496">
            <v>3941434</v>
          </cell>
        </row>
        <row r="497">
          <cell r="A497">
            <v>55283</v>
          </cell>
          <cell r="B497" t="str">
            <v>200 Gloria Circle</v>
          </cell>
          <cell r="C497">
            <v>3</v>
          </cell>
          <cell r="D497">
            <v>3.5</v>
          </cell>
          <cell r="E497">
            <v>12782</v>
          </cell>
          <cell r="F497">
            <v>1997</v>
          </cell>
          <cell r="G497">
            <v>1082816</v>
          </cell>
          <cell r="H497">
            <v>35579</v>
          </cell>
          <cell r="I497">
            <v>815000</v>
          </cell>
          <cell r="J497">
            <v>3855229</v>
          </cell>
        </row>
        <row r="498">
          <cell r="A498">
            <v>55361</v>
          </cell>
          <cell r="B498" t="str">
            <v>1160 Steinway Ave</v>
          </cell>
          <cell r="C498">
            <v>3</v>
          </cell>
          <cell r="D498">
            <v>3</v>
          </cell>
          <cell r="E498">
            <v>17859</v>
          </cell>
          <cell r="F498">
            <v>1946</v>
          </cell>
          <cell r="G498">
            <v>393818</v>
          </cell>
          <cell r="H498" t="str">
            <v>N/A</v>
          </cell>
          <cell r="I498">
            <v>-1</v>
          </cell>
          <cell r="J498">
            <v>1562834</v>
          </cell>
        </row>
        <row r="499">
          <cell r="A499">
            <v>55362</v>
          </cell>
          <cell r="B499" t="str">
            <v>801 Riverside Drive</v>
          </cell>
          <cell r="C499">
            <v>3</v>
          </cell>
          <cell r="D499">
            <v>2</v>
          </cell>
          <cell r="E499">
            <v>10540</v>
          </cell>
          <cell r="F499">
            <v>1956</v>
          </cell>
          <cell r="G499">
            <v>183754</v>
          </cell>
          <cell r="H499" t="str">
            <v>N/A</v>
          </cell>
          <cell r="I499">
            <v>-1</v>
          </cell>
          <cell r="J499">
            <v>2171812</v>
          </cell>
        </row>
        <row r="500">
          <cell r="A500">
            <v>55376</v>
          </cell>
          <cell r="B500" t="str">
            <v>203 Bishop Ave.</v>
          </cell>
          <cell r="C500">
            <v>3</v>
          </cell>
          <cell r="D500">
            <v>2.5</v>
          </cell>
          <cell r="E500">
            <v>3900</v>
          </cell>
          <cell r="F500">
            <v>1908</v>
          </cell>
          <cell r="G500">
            <v>620241</v>
          </cell>
          <cell r="H500">
            <v>36319</v>
          </cell>
          <cell r="I500">
            <v>485000</v>
          </cell>
          <cell r="J500">
            <v>811057</v>
          </cell>
        </row>
        <row r="501">
          <cell r="A501">
            <v>55454</v>
          </cell>
          <cell r="B501" t="str">
            <v>18611 Barnhart Avenue</v>
          </cell>
          <cell r="C501">
            <v>5</v>
          </cell>
          <cell r="D501">
            <v>3.5</v>
          </cell>
          <cell r="E501">
            <v>5508</v>
          </cell>
          <cell r="F501">
            <v>1997</v>
          </cell>
          <cell r="G501">
            <v>563438</v>
          </cell>
          <cell r="H501">
            <v>33868</v>
          </cell>
          <cell r="I501">
            <v>190000</v>
          </cell>
          <cell r="J501">
            <v>1925188</v>
          </cell>
        </row>
        <row r="502">
          <cell r="A502">
            <v>55639</v>
          </cell>
          <cell r="B502" t="str">
            <v>4027 Cranford Circle</v>
          </cell>
          <cell r="C502">
            <v>4</v>
          </cell>
          <cell r="D502">
            <v>2</v>
          </cell>
          <cell r="E502">
            <v>6000</v>
          </cell>
          <cell r="F502">
            <v>1977</v>
          </cell>
          <cell r="G502">
            <v>207742</v>
          </cell>
          <cell r="H502">
            <v>28726</v>
          </cell>
          <cell r="I502">
            <v>112450</v>
          </cell>
          <cell r="J502">
            <v>1232296</v>
          </cell>
        </row>
        <row r="503">
          <cell r="A503">
            <v>55668</v>
          </cell>
          <cell r="B503" t="str">
            <v>13615 Ronnie Way</v>
          </cell>
          <cell r="C503">
            <v>5</v>
          </cell>
          <cell r="D503">
            <v>2.5</v>
          </cell>
          <cell r="E503">
            <v>20038</v>
          </cell>
          <cell r="F503">
            <v>2000</v>
          </cell>
          <cell r="G503">
            <v>2356500</v>
          </cell>
          <cell r="H503">
            <v>38427</v>
          </cell>
          <cell r="I503">
            <v>2100000</v>
          </cell>
          <cell r="J503">
            <v>3039919</v>
          </cell>
        </row>
        <row r="504">
          <cell r="A504">
            <v>55724</v>
          </cell>
          <cell r="B504" t="str">
            <v>21348 Maria Lane</v>
          </cell>
          <cell r="C504">
            <v>4</v>
          </cell>
          <cell r="D504">
            <v>3</v>
          </cell>
          <cell r="E504">
            <v>54886</v>
          </cell>
          <cell r="F504">
            <v>1972</v>
          </cell>
          <cell r="G504">
            <v>1406756</v>
          </cell>
          <cell r="H504">
            <v>36056</v>
          </cell>
          <cell r="I504">
            <v>1100000</v>
          </cell>
          <cell r="J504">
            <v>3062964</v>
          </cell>
        </row>
        <row r="505">
          <cell r="A505">
            <v>55754</v>
          </cell>
          <cell r="B505" t="str">
            <v>6425 Samar Dr</v>
          </cell>
          <cell r="C505">
            <v>3</v>
          </cell>
          <cell r="D505">
            <v>2</v>
          </cell>
          <cell r="E505">
            <v>6000</v>
          </cell>
          <cell r="F505">
            <v>1970</v>
          </cell>
          <cell r="G505">
            <v>65088</v>
          </cell>
          <cell r="H505" t="str">
            <v>N/A</v>
          </cell>
          <cell r="I505">
            <v>-1</v>
          </cell>
          <cell r="J505">
            <v>736197</v>
          </cell>
        </row>
        <row r="506">
          <cell r="A506">
            <v>55764</v>
          </cell>
          <cell r="B506" t="str">
            <v>7195 Eagle Crest Ct.</v>
          </cell>
          <cell r="C506">
            <v>4</v>
          </cell>
          <cell r="D506">
            <v>4</v>
          </cell>
          <cell r="E506">
            <v>25090</v>
          </cell>
          <cell r="F506">
            <v>2001</v>
          </cell>
          <cell r="G506">
            <v>1930000</v>
          </cell>
          <cell r="H506">
            <v>42080</v>
          </cell>
          <cell r="I506">
            <v>2300000</v>
          </cell>
          <cell r="J506">
            <v>3000273</v>
          </cell>
        </row>
        <row r="507">
          <cell r="A507">
            <v>55784</v>
          </cell>
          <cell r="B507" t="str">
            <v>5019 Moorpark Avenue</v>
          </cell>
          <cell r="C507">
            <v>3</v>
          </cell>
          <cell r="D507">
            <v>2</v>
          </cell>
          <cell r="E507">
            <v>6600</v>
          </cell>
          <cell r="F507">
            <v>1967</v>
          </cell>
          <cell r="G507">
            <v>215468</v>
          </cell>
          <cell r="H507">
            <v>30319</v>
          </cell>
          <cell r="I507">
            <v>125000</v>
          </cell>
          <cell r="J507">
            <v>1493753</v>
          </cell>
        </row>
        <row r="508">
          <cell r="A508">
            <v>55861</v>
          </cell>
          <cell r="B508" t="str">
            <v>587 Crawford Dr</v>
          </cell>
          <cell r="C508">
            <v>2</v>
          </cell>
          <cell r="D508">
            <v>1.5</v>
          </cell>
          <cell r="E508">
            <v>9750</v>
          </cell>
          <cell r="F508">
            <v>1955</v>
          </cell>
          <cell r="G508">
            <v>215042</v>
          </cell>
          <cell r="H508">
            <v>37266</v>
          </cell>
          <cell r="I508">
            <v>280000</v>
          </cell>
          <cell r="J508">
            <v>1503141</v>
          </cell>
        </row>
        <row r="509">
          <cell r="A509">
            <v>55886</v>
          </cell>
          <cell r="B509" t="str">
            <v>6649 Crystal Springs Drive</v>
          </cell>
          <cell r="C509">
            <v>4</v>
          </cell>
          <cell r="D509">
            <v>3</v>
          </cell>
          <cell r="E509">
            <v>11300</v>
          </cell>
          <cell r="F509">
            <v>1968</v>
          </cell>
          <cell r="G509">
            <v>1650913</v>
          </cell>
          <cell r="H509">
            <v>38281</v>
          </cell>
          <cell r="I509">
            <v>1225000</v>
          </cell>
          <cell r="J509">
            <v>2081074</v>
          </cell>
        </row>
        <row r="510">
          <cell r="A510">
            <v>55957</v>
          </cell>
          <cell r="B510" t="str">
            <v>3274 Fairview Ave.</v>
          </cell>
          <cell r="C510">
            <v>2</v>
          </cell>
          <cell r="D510">
            <v>1</v>
          </cell>
          <cell r="E510">
            <v>3996</v>
          </cell>
          <cell r="F510">
            <v>1935</v>
          </cell>
          <cell r="G510">
            <v>332338</v>
          </cell>
          <cell r="H510">
            <v>33960</v>
          </cell>
          <cell r="I510">
            <v>235000</v>
          </cell>
          <cell r="J510">
            <v>802021</v>
          </cell>
        </row>
        <row r="511">
          <cell r="A511">
            <v>56034</v>
          </cell>
          <cell r="B511" t="str">
            <v>205 Highland Terrace</v>
          </cell>
          <cell r="C511">
            <v>5</v>
          </cell>
          <cell r="D511">
            <v>3.5</v>
          </cell>
          <cell r="E511">
            <v>44431</v>
          </cell>
          <cell r="F511">
            <v>1967</v>
          </cell>
          <cell r="G511">
            <v>1980507</v>
          </cell>
          <cell r="H511">
            <v>40392</v>
          </cell>
          <cell r="I511">
            <v>1895000</v>
          </cell>
          <cell r="J511">
            <v>3494759</v>
          </cell>
        </row>
        <row r="512">
          <cell r="A512">
            <v>56148</v>
          </cell>
          <cell r="B512" t="str">
            <v>1231 Madrona Ave</v>
          </cell>
          <cell r="C512">
            <v>3</v>
          </cell>
          <cell r="D512">
            <v>2</v>
          </cell>
          <cell r="E512">
            <v>7725</v>
          </cell>
          <cell r="F512">
            <v>1951</v>
          </cell>
          <cell r="G512">
            <v>820596</v>
          </cell>
          <cell r="H512">
            <v>37624</v>
          </cell>
          <cell r="I512">
            <v>675000</v>
          </cell>
          <cell r="J512">
            <v>1308082</v>
          </cell>
        </row>
        <row r="513">
          <cell r="A513">
            <v>56271</v>
          </cell>
          <cell r="B513" t="str">
            <v>494 Rosita Ave</v>
          </cell>
          <cell r="C513">
            <v>4</v>
          </cell>
          <cell r="D513">
            <v>2.5</v>
          </cell>
          <cell r="E513">
            <v>11325</v>
          </cell>
          <cell r="F513">
            <v>1952</v>
          </cell>
          <cell r="G513">
            <v>1677421</v>
          </cell>
          <cell r="H513">
            <v>41885</v>
          </cell>
          <cell r="I513">
            <v>2575000</v>
          </cell>
          <cell r="J513">
            <v>2911142</v>
          </cell>
        </row>
        <row r="514">
          <cell r="A514">
            <v>56280</v>
          </cell>
          <cell r="B514" t="str">
            <v>1467 Lexington St.</v>
          </cell>
          <cell r="C514">
            <v>5</v>
          </cell>
          <cell r="D514">
            <v>2</v>
          </cell>
          <cell r="E514">
            <v>6435</v>
          </cell>
          <cell r="F514">
            <v>1898</v>
          </cell>
          <cell r="G514">
            <v>294200</v>
          </cell>
          <cell r="H514">
            <v>36805</v>
          </cell>
          <cell r="I514">
            <v>735000</v>
          </cell>
          <cell r="J514">
            <v>1057504</v>
          </cell>
        </row>
        <row r="515">
          <cell r="A515">
            <v>56298</v>
          </cell>
          <cell r="B515" t="str">
            <v>1548 Capitancillos Dr.</v>
          </cell>
          <cell r="C515">
            <v>5</v>
          </cell>
          <cell r="D515">
            <v>3</v>
          </cell>
          <cell r="E515">
            <v>8712</v>
          </cell>
          <cell r="F515">
            <v>1979</v>
          </cell>
          <cell r="G515">
            <v>393033</v>
          </cell>
          <cell r="H515">
            <v>30078</v>
          </cell>
          <cell r="I515">
            <v>60500</v>
          </cell>
          <cell r="J515">
            <v>1264365</v>
          </cell>
        </row>
        <row r="516">
          <cell r="A516">
            <v>56306</v>
          </cell>
          <cell r="B516" t="str">
            <v>6448 Narcissus Ave</v>
          </cell>
          <cell r="C516">
            <v>3</v>
          </cell>
          <cell r="D516">
            <v>2</v>
          </cell>
          <cell r="E516">
            <v>6700</v>
          </cell>
          <cell r="F516">
            <v>1964</v>
          </cell>
          <cell r="G516">
            <v>61202</v>
          </cell>
          <cell r="H516">
            <v>41859</v>
          </cell>
          <cell r="I516">
            <v>630000</v>
          </cell>
          <cell r="J516">
            <v>715034</v>
          </cell>
        </row>
        <row r="517">
          <cell r="A517">
            <v>56343</v>
          </cell>
          <cell r="B517" t="str">
            <v>3876 Pruneridge Ave</v>
          </cell>
          <cell r="C517">
            <v>3</v>
          </cell>
          <cell r="D517">
            <v>2</v>
          </cell>
          <cell r="E517">
            <v>8429</v>
          </cell>
          <cell r="F517">
            <v>1959</v>
          </cell>
          <cell r="G517">
            <v>476664</v>
          </cell>
          <cell r="H517">
            <v>35384</v>
          </cell>
          <cell r="I517">
            <v>352000</v>
          </cell>
          <cell r="J517">
            <v>1473125</v>
          </cell>
        </row>
        <row r="518">
          <cell r="A518">
            <v>56358</v>
          </cell>
          <cell r="B518" t="str">
            <v>12148 Miller Ave</v>
          </cell>
          <cell r="C518">
            <v>4</v>
          </cell>
          <cell r="D518">
            <v>3</v>
          </cell>
          <cell r="E518">
            <v>11990</v>
          </cell>
          <cell r="F518">
            <v>1965</v>
          </cell>
          <cell r="G518">
            <v>1409884</v>
          </cell>
          <cell r="H518">
            <v>38926</v>
          </cell>
          <cell r="I518">
            <v>1290000</v>
          </cell>
          <cell r="J518">
            <v>1852279</v>
          </cell>
        </row>
        <row r="519">
          <cell r="A519">
            <v>56383</v>
          </cell>
          <cell r="B519" t="str">
            <v>605 Chimalus Drive</v>
          </cell>
          <cell r="C519">
            <v>3</v>
          </cell>
          <cell r="D519">
            <v>3</v>
          </cell>
          <cell r="E519">
            <v>5311</v>
          </cell>
          <cell r="F519">
            <v>1947</v>
          </cell>
          <cell r="G519">
            <v>1024339</v>
          </cell>
          <cell r="H519" t="str">
            <v>N/A</v>
          </cell>
          <cell r="I519">
            <v>-1</v>
          </cell>
          <cell r="J519">
            <v>2877165</v>
          </cell>
        </row>
        <row r="520">
          <cell r="A520">
            <v>56393</v>
          </cell>
          <cell r="B520" t="str">
            <v>746 TRAVISO CIRCLE</v>
          </cell>
          <cell r="C520">
            <v>4</v>
          </cell>
          <cell r="D520">
            <v>2.5</v>
          </cell>
          <cell r="E520">
            <v>8694</v>
          </cell>
          <cell r="F520">
            <v>2003</v>
          </cell>
          <cell r="G520">
            <v>845486</v>
          </cell>
          <cell r="H520">
            <v>37907</v>
          </cell>
          <cell r="I520">
            <v>729000</v>
          </cell>
          <cell r="J520">
            <v>1106802</v>
          </cell>
        </row>
        <row r="521">
          <cell r="A521">
            <v>56413</v>
          </cell>
          <cell r="B521" t="str">
            <v>3483 ADRA AVE</v>
          </cell>
          <cell r="C521">
            <v>4</v>
          </cell>
          <cell r="D521">
            <v>2.5</v>
          </cell>
          <cell r="E521">
            <v>2969</v>
          </cell>
          <cell r="F521">
            <v>2004</v>
          </cell>
          <cell r="G521">
            <v>833481</v>
          </cell>
          <cell r="H521">
            <v>38281</v>
          </cell>
          <cell r="I521">
            <v>733000</v>
          </cell>
          <cell r="J521">
            <v>1024904</v>
          </cell>
        </row>
        <row r="522">
          <cell r="A522">
            <v>56415</v>
          </cell>
          <cell r="B522" t="str">
            <v>1269 Cuernavaca Circulo</v>
          </cell>
          <cell r="C522">
            <v>4</v>
          </cell>
          <cell r="D522">
            <v>2.5</v>
          </cell>
          <cell r="E522">
            <v>5893</v>
          </cell>
          <cell r="F522">
            <v>1986</v>
          </cell>
          <cell r="G522">
            <v>1125052</v>
          </cell>
          <cell r="H522">
            <v>39885</v>
          </cell>
          <cell r="I522">
            <v>1050000</v>
          </cell>
          <cell r="J522">
            <v>1758901</v>
          </cell>
        </row>
        <row r="523">
          <cell r="A523">
            <v>56416</v>
          </cell>
          <cell r="B523" t="str">
            <v>3715 Terstena Place #104</v>
          </cell>
          <cell r="C523">
            <v>2</v>
          </cell>
          <cell r="D523">
            <v>2</v>
          </cell>
          <cell r="E523">
            <v>1536</v>
          </cell>
          <cell r="F523">
            <v>1982</v>
          </cell>
          <cell r="G523">
            <v>437568</v>
          </cell>
          <cell r="H523">
            <v>37386</v>
          </cell>
          <cell r="I523">
            <v>363500</v>
          </cell>
          <cell r="J523">
            <v>636539</v>
          </cell>
        </row>
        <row r="524">
          <cell r="A524">
            <v>56417</v>
          </cell>
          <cell r="B524" t="str">
            <v>1096 Barnes Ct</v>
          </cell>
          <cell r="C524">
            <v>4</v>
          </cell>
          <cell r="D524">
            <v>3</v>
          </cell>
          <cell r="E524">
            <v>8825</v>
          </cell>
          <cell r="F524">
            <v>2000</v>
          </cell>
          <cell r="G524">
            <v>1290125</v>
          </cell>
          <cell r="H524">
            <v>39952</v>
          </cell>
          <cell r="I524">
            <v>1080000</v>
          </cell>
          <cell r="J524">
            <v>1686391</v>
          </cell>
        </row>
        <row r="525">
          <cell r="A525">
            <v>56419</v>
          </cell>
          <cell r="B525" t="str">
            <v>20900 Michaels Dr</v>
          </cell>
          <cell r="C525">
            <v>3</v>
          </cell>
          <cell r="D525">
            <v>2</v>
          </cell>
          <cell r="E525">
            <v>34412</v>
          </cell>
          <cell r="F525">
            <v>1973</v>
          </cell>
          <cell r="G525">
            <v>2040220</v>
          </cell>
          <cell r="H525">
            <v>41360</v>
          </cell>
          <cell r="I525">
            <v>2031000</v>
          </cell>
          <cell r="J525">
            <v>2624885</v>
          </cell>
        </row>
        <row r="526">
          <cell r="A526">
            <v>56435</v>
          </cell>
          <cell r="B526" t="str">
            <v>1043 Iris Avenue</v>
          </cell>
          <cell r="C526">
            <v>3</v>
          </cell>
          <cell r="D526">
            <v>2.5</v>
          </cell>
          <cell r="E526">
            <v>6200</v>
          </cell>
          <cell r="F526">
            <v>1970</v>
          </cell>
          <cell r="G526">
            <v>334697</v>
          </cell>
          <cell r="H526">
            <v>31142</v>
          </cell>
          <cell r="I526">
            <v>202000</v>
          </cell>
          <cell r="J526">
            <v>1409095</v>
          </cell>
        </row>
        <row r="527">
          <cell r="A527">
            <v>56454</v>
          </cell>
          <cell r="B527" t="str">
            <v>1699 Merrill Loop</v>
          </cell>
          <cell r="C527">
            <v>4</v>
          </cell>
          <cell r="D527">
            <v>2</v>
          </cell>
          <cell r="E527">
            <v>6600</v>
          </cell>
          <cell r="F527">
            <v>1976</v>
          </cell>
          <cell r="G527">
            <v>534672</v>
          </cell>
          <cell r="H527">
            <v>37918</v>
          </cell>
          <cell r="I527">
            <v>461000</v>
          </cell>
          <cell r="J527">
            <v>876378</v>
          </cell>
        </row>
        <row r="528">
          <cell r="A528">
            <v>56459</v>
          </cell>
          <cell r="B528" t="str">
            <v>2150 Almaden Rd</v>
          </cell>
          <cell r="C528">
            <v>2</v>
          </cell>
          <cell r="D528">
            <v>2</v>
          </cell>
          <cell r="E528">
            <v>1298</v>
          </cell>
          <cell r="F528">
            <v>1982</v>
          </cell>
          <cell r="G528">
            <v>7965714</v>
          </cell>
          <cell r="H528">
            <v>41326</v>
          </cell>
          <cell r="I528">
            <v>93000</v>
          </cell>
          <cell r="J528">
            <v>485399</v>
          </cell>
        </row>
        <row r="529">
          <cell r="A529">
            <v>56460</v>
          </cell>
          <cell r="B529" t="str">
            <v>2304 Dorval Drive</v>
          </cell>
          <cell r="C529">
            <v>3</v>
          </cell>
          <cell r="D529">
            <v>2</v>
          </cell>
          <cell r="E529">
            <v>5995</v>
          </cell>
          <cell r="F529">
            <v>1959</v>
          </cell>
          <cell r="G529">
            <v>710000</v>
          </cell>
          <cell r="H529">
            <v>38412</v>
          </cell>
          <cell r="I529">
            <v>700000</v>
          </cell>
          <cell r="J529">
            <v>1040112</v>
          </cell>
        </row>
        <row r="530">
          <cell r="A530">
            <v>56468</v>
          </cell>
          <cell r="B530" t="str">
            <v>1169 Minnesota Ave Unit 1</v>
          </cell>
          <cell r="C530">
            <v>3</v>
          </cell>
          <cell r="D530">
            <v>2.5</v>
          </cell>
          <cell r="E530">
            <v>1943</v>
          </cell>
          <cell r="F530">
            <v>1981</v>
          </cell>
          <cell r="G530">
            <v>719038</v>
          </cell>
          <cell r="H530">
            <v>38686</v>
          </cell>
          <cell r="I530">
            <v>650000</v>
          </cell>
          <cell r="J530">
            <v>741691</v>
          </cell>
        </row>
        <row r="531">
          <cell r="A531">
            <v>56474</v>
          </cell>
          <cell r="B531" t="str">
            <v>2259 Dry Creek Ct.</v>
          </cell>
          <cell r="C531">
            <v>4</v>
          </cell>
          <cell r="D531">
            <v>2.5</v>
          </cell>
          <cell r="E531">
            <v>6375</v>
          </cell>
          <cell r="F531">
            <v>1963</v>
          </cell>
          <cell r="G531">
            <v>84579</v>
          </cell>
          <cell r="H531" t="str">
            <v>N/A</v>
          </cell>
          <cell r="I531">
            <v>-1</v>
          </cell>
          <cell r="J531">
            <v>1189172</v>
          </cell>
        </row>
        <row r="532">
          <cell r="A532">
            <v>56490</v>
          </cell>
          <cell r="B532" t="str">
            <v>4798 Lage Dr</v>
          </cell>
          <cell r="C532">
            <v>3</v>
          </cell>
          <cell r="D532">
            <v>2</v>
          </cell>
          <cell r="E532">
            <v>2500</v>
          </cell>
          <cell r="F532">
            <v>1961</v>
          </cell>
          <cell r="G532">
            <v>62341</v>
          </cell>
          <cell r="H532" t="str">
            <v>N/A</v>
          </cell>
          <cell r="I532">
            <v>-1</v>
          </cell>
          <cell r="J532">
            <v>1004111</v>
          </cell>
        </row>
        <row r="533">
          <cell r="A533">
            <v>56505</v>
          </cell>
          <cell r="B533" t="str">
            <v>315 N. 9th Street</v>
          </cell>
          <cell r="C533">
            <v>2</v>
          </cell>
          <cell r="D533">
            <v>1</v>
          </cell>
          <cell r="E533">
            <v>4600</v>
          </cell>
          <cell r="F533">
            <v>1918</v>
          </cell>
          <cell r="G533">
            <v>338513</v>
          </cell>
          <cell r="H533">
            <v>34872</v>
          </cell>
          <cell r="I533">
            <v>159000</v>
          </cell>
          <cell r="J533">
            <v>611149</v>
          </cell>
        </row>
        <row r="534">
          <cell r="A534">
            <v>56515</v>
          </cell>
          <cell r="B534" t="str">
            <v>16128 Escobar Ave</v>
          </cell>
          <cell r="C534">
            <v>4</v>
          </cell>
          <cell r="D534">
            <v>3</v>
          </cell>
          <cell r="E534">
            <v>8712</v>
          </cell>
          <cell r="F534">
            <v>1952</v>
          </cell>
          <cell r="G534">
            <v>1516307</v>
          </cell>
          <cell r="H534">
            <v>40065</v>
          </cell>
          <cell r="I534">
            <v>1440000</v>
          </cell>
          <cell r="J534">
            <v>1929131</v>
          </cell>
        </row>
        <row r="535">
          <cell r="A535">
            <v>56523</v>
          </cell>
          <cell r="B535" t="str">
            <v>19740 Farwell Avenue</v>
          </cell>
          <cell r="C535">
            <v>5</v>
          </cell>
          <cell r="D535">
            <v>3.5</v>
          </cell>
          <cell r="E535">
            <v>46720</v>
          </cell>
          <cell r="F535">
            <v>1959</v>
          </cell>
          <cell r="G535">
            <v>481048</v>
          </cell>
          <cell r="H535" t="str">
            <v>N/A</v>
          </cell>
          <cell r="I535">
            <v>-1</v>
          </cell>
          <cell r="J535">
            <v>4037948</v>
          </cell>
        </row>
        <row r="536">
          <cell r="A536">
            <v>56526</v>
          </cell>
          <cell r="B536" t="str">
            <v>656 N San Antonio Rd</v>
          </cell>
          <cell r="C536">
            <v>2</v>
          </cell>
          <cell r="D536">
            <v>2</v>
          </cell>
          <cell r="E536">
            <v>1306</v>
          </cell>
          <cell r="F536">
            <v>1960</v>
          </cell>
          <cell r="G536">
            <v>620608</v>
          </cell>
          <cell r="H536">
            <v>36965</v>
          </cell>
          <cell r="I536">
            <v>495000</v>
          </cell>
          <cell r="J536">
            <v>1711581</v>
          </cell>
        </row>
        <row r="537">
          <cell r="A537">
            <v>56532</v>
          </cell>
          <cell r="B537" t="str">
            <v>874 Hoffman Terrace</v>
          </cell>
          <cell r="C537">
            <v>4</v>
          </cell>
          <cell r="D537">
            <v>3</v>
          </cell>
          <cell r="E537">
            <v>9202</v>
          </cell>
          <cell r="F537">
            <v>1972</v>
          </cell>
          <cell r="G537">
            <v>1474188</v>
          </cell>
          <cell r="H537">
            <v>40288</v>
          </cell>
          <cell r="I537">
            <v>1400000</v>
          </cell>
          <cell r="J537">
            <v>2171381</v>
          </cell>
        </row>
        <row r="538">
          <cell r="A538">
            <v>56537</v>
          </cell>
          <cell r="B538" t="str">
            <v>25621 Deerfield Dr</v>
          </cell>
          <cell r="C538">
            <v>5</v>
          </cell>
          <cell r="D538">
            <v>5.5</v>
          </cell>
          <cell r="E538">
            <v>39050</v>
          </cell>
          <cell r="F538">
            <v>2003</v>
          </cell>
          <cell r="G538">
            <v>4230495</v>
          </cell>
          <cell r="H538">
            <v>35930</v>
          </cell>
          <cell r="I538">
            <v>1125000</v>
          </cell>
          <cell r="J538">
            <v>7908941</v>
          </cell>
        </row>
        <row r="539">
          <cell r="A539">
            <v>56548</v>
          </cell>
          <cell r="B539" t="str">
            <v>4712 Heathview Drive</v>
          </cell>
          <cell r="C539">
            <v>4</v>
          </cell>
          <cell r="D539">
            <v>2.5</v>
          </cell>
          <cell r="E539">
            <v>3049</v>
          </cell>
          <cell r="F539">
            <v>2005</v>
          </cell>
          <cell r="G539">
            <v>919180</v>
          </cell>
          <cell r="H539">
            <v>42167</v>
          </cell>
          <cell r="I539">
            <v>1375000</v>
          </cell>
          <cell r="J539">
            <v>1404008</v>
          </cell>
        </row>
        <row r="540">
          <cell r="A540">
            <v>56558</v>
          </cell>
          <cell r="B540" t="str">
            <v>1186 Ruth Drive</v>
          </cell>
          <cell r="C540">
            <v>3</v>
          </cell>
          <cell r="D540">
            <v>3</v>
          </cell>
          <cell r="E540">
            <v>9030</v>
          </cell>
          <cell r="F540">
            <v>1955</v>
          </cell>
          <cell r="G540">
            <v>1325000</v>
          </cell>
          <cell r="H540">
            <v>38821</v>
          </cell>
          <cell r="I540">
            <v>1410000</v>
          </cell>
          <cell r="J540">
            <v>1640647</v>
          </cell>
        </row>
        <row r="541">
          <cell r="A541">
            <v>56559</v>
          </cell>
          <cell r="B541" t="str">
            <v>6337 Quicksilver Ave</v>
          </cell>
          <cell r="C541">
            <v>-1</v>
          </cell>
          <cell r="D541">
            <v>-1</v>
          </cell>
          <cell r="E541">
            <v>6092</v>
          </cell>
          <cell r="F541">
            <v>1979</v>
          </cell>
          <cell r="G541">
            <v>289643</v>
          </cell>
          <cell r="H541">
            <v>32310</v>
          </cell>
          <cell r="I541">
            <v>185500</v>
          </cell>
          <cell r="J541">
            <v>701055</v>
          </cell>
        </row>
        <row r="542">
          <cell r="A542">
            <v>56578</v>
          </cell>
          <cell r="B542" t="str">
            <v>201 Lonetree Ct.</v>
          </cell>
          <cell r="C542">
            <v>3</v>
          </cell>
          <cell r="D542">
            <v>2</v>
          </cell>
          <cell r="E542">
            <v>3000</v>
          </cell>
          <cell r="F542">
            <v>1967</v>
          </cell>
          <cell r="G542">
            <v>315000</v>
          </cell>
          <cell r="H542">
            <v>40078</v>
          </cell>
          <cell r="I542">
            <v>315000</v>
          </cell>
          <cell r="J542">
            <v>670974</v>
          </cell>
        </row>
        <row r="543">
          <cell r="A543">
            <v>56580</v>
          </cell>
          <cell r="B543" t="str">
            <v>1186 Shady Dale Ave</v>
          </cell>
          <cell r="C543">
            <v>3</v>
          </cell>
          <cell r="D543">
            <v>1.5</v>
          </cell>
          <cell r="E543">
            <v>9636</v>
          </cell>
          <cell r="F543">
            <v>1953</v>
          </cell>
          <cell r="G543">
            <v>746000</v>
          </cell>
          <cell r="H543">
            <v>36697</v>
          </cell>
          <cell r="I543">
            <v>595000</v>
          </cell>
          <cell r="J543">
            <v>1122935</v>
          </cell>
        </row>
        <row r="544">
          <cell r="A544">
            <v>56584</v>
          </cell>
          <cell r="B544" t="str">
            <v>6587 Korhummel Way</v>
          </cell>
          <cell r="C544">
            <v>3</v>
          </cell>
          <cell r="D544">
            <v>4</v>
          </cell>
          <cell r="E544">
            <v>5662</v>
          </cell>
          <cell r="F544">
            <v>2005</v>
          </cell>
          <cell r="G544">
            <v>800000</v>
          </cell>
          <cell r="H544">
            <v>41509</v>
          </cell>
          <cell r="I544">
            <v>800000</v>
          </cell>
          <cell r="J544">
            <v>1026203</v>
          </cell>
        </row>
        <row r="545">
          <cell r="A545">
            <v>56603</v>
          </cell>
          <cell r="B545" t="str">
            <v>950 Palomar Drive</v>
          </cell>
          <cell r="C545">
            <v>3</v>
          </cell>
          <cell r="D545">
            <v>2</v>
          </cell>
          <cell r="E545">
            <v>39600</v>
          </cell>
          <cell r="F545">
            <v>1951</v>
          </cell>
          <cell r="G545">
            <v>1181478</v>
          </cell>
          <cell r="H545">
            <v>37470</v>
          </cell>
          <cell r="I545">
            <v>1085000</v>
          </cell>
          <cell r="J545">
            <v>1898077</v>
          </cell>
        </row>
        <row r="546">
          <cell r="A546">
            <v>56639</v>
          </cell>
          <cell r="B546" t="str">
            <v>1013 Ramona Ave</v>
          </cell>
          <cell r="C546">
            <v>2</v>
          </cell>
          <cell r="D546">
            <v>1</v>
          </cell>
          <cell r="E546">
            <v>8325</v>
          </cell>
          <cell r="F546">
            <v>1930</v>
          </cell>
          <cell r="G546">
            <v>292641</v>
          </cell>
          <cell r="H546" t="str">
            <v>N/A</v>
          </cell>
          <cell r="I546">
            <v>-1</v>
          </cell>
          <cell r="J546">
            <v>1113441</v>
          </cell>
        </row>
        <row r="547">
          <cell r="A547">
            <v>56655</v>
          </cell>
          <cell r="B547" t="str">
            <v>1337 Pine Ave.</v>
          </cell>
          <cell r="C547">
            <v>4</v>
          </cell>
          <cell r="D547">
            <v>2.5</v>
          </cell>
          <cell r="E547">
            <v>10080</v>
          </cell>
          <cell r="F547">
            <v>1974</v>
          </cell>
          <cell r="G547">
            <v>919708</v>
          </cell>
          <cell r="H547">
            <v>40379</v>
          </cell>
          <cell r="I547">
            <v>880000</v>
          </cell>
          <cell r="J547">
            <v>1657074</v>
          </cell>
        </row>
        <row r="548">
          <cell r="A548">
            <v>56665</v>
          </cell>
          <cell r="B548" t="str">
            <v>1959 Dorrance Ct</v>
          </cell>
          <cell r="C548">
            <v>4</v>
          </cell>
          <cell r="D548">
            <v>3</v>
          </cell>
          <cell r="E548">
            <v>8400</v>
          </cell>
          <cell r="F548">
            <v>1963</v>
          </cell>
          <cell r="G548">
            <v>1056189</v>
          </cell>
          <cell r="H548">
            <v>39661</v>
          </cell>
          <cell r="I548">
            <v>911000</v>
          </cell>
          <cell r="J548">
            <v>1443057</v>
          </cell>
        </row>
        <row r="549">
          <cell r="A549">
            <v>56671</v>
          </cell>
          <cell r="B549" t="str">
            <v>217 Frances Lane</v>
          </cell>
          <cell r="C549">
            <v>3</v>
          </cell>
          <cell r="D549">
            <v>2.5</v>
          </cell>
          <cell r="E549">
            <v>10600</v>
          </cell>
          <cell r="F549">
            <v>1956</v>
          </cell>
          <cell r="G549">
            <v>1398614</v>
          </cell>
          <cell r="H549">
            <v>38468</v>
          </cell>
          <cell r="I549">
            <v>1230000</v>
          </cell>
          <cell r="J549">
            <v>1720315</v>
          </cell>
        </row>
        <row r="550">
          <cell r="A550">
            <v>56690</v>
          </cell>
          <cell r="B550" t="str">
            <v>1094 Foxhurst Way</v>
          </cell>
          <cell r="C550">
            <v>5</v>
          </cell>
          <cell r="D550">
            <v>3</v>
          </cell>
          <cell r="E550">
            <v>10041</v>
          </cell>
          <cell r="F550">
            <v>1984</v>
          </cell>
          <cell r="G550">
            <v>1103336</v>
          </cell>
          <cell r="H550">
            <v>36637</v>
          </cell>
          <cell r="I550">
            <v>880000</v>
          </cell>
          <cell r="J550">
            <v>1601877</v>
          </cell>
        </row>
        <row r="551">
          <cell r="A551">
            <v>56695</v>
          </cell>
          <cell r="B551" t="str">
            <v>1009 N 3rd St</v>
          </cell>
          <cell r="C551">
            <v>5</v>
          </cell>
          <cell r="D551">
            <v>3</v>
          </cell>
          <cell r="E551">
            <v>6426</v>
          </cell>
          <cell r="F551">
            <v>1937</v>
          </cell>
          <cell r="G551">
            <v>589273</v>
          </cell>
          <cell r="H551">
            <v>36370</v>
          </cell>
          <cell r="I551">
            <v>470000</v>
          </cell>
          <cell r="J551">
            <v>903470</v>
          </cell>
        </row>
        <row r="552">
          <cell r="A552">
            <v>56697</v>
          </cell>
          <cell r="B552" t="str">
            <v>1130 Cherryview Lane</v>
          </cell>
          <cell r="C552">
            <v>3</v>
          </cell>
          <cell r="D552">
            <v>3</v>
          </cell>
          <cell r="E552">
            <v>1306</v>
          </cell>
          <cell r="F552">
            <v>1983</v>
          </cell>
          <cell r="G552">
            <v>550000</v>
          </cell>
          <cell r="H552">
            <v>41600</v>
          </cell>
          <cell r="I552">
            <v>550000</v>
          </cell>
          <cell r="J552">
            <v>750242</v>
          </cell>
        </row>
        <row r="553">
          <cell r="A553">
            <v>56704</v>
          </cell>
          <cell r="B553" t="str">
            <v>18006 Harvest Lane</v>
          </cell>
          <cell r="C553">
            <v>3</v>
          </cell>
          <cell r="D553">
            <v>3</v>
          </cell>
          <cell r="E553">
            <v>170755200</v>
          </cell>
          <cell r="F553">
            <v>2001</v>
          </cell>
          <cell r="G553">
            <v>974588</v>
          </cell>
          <cell r="H553">
            <v>41823</v>
          </cell>
          <cell r="I553">
            <v>1360000</v>
          </cell>
          <cell r="J553">
            <v>1726702</v>
          </cell>
        </row>
        <row r="554">
          <cell r="A554">
            <v>56708</v>
          </cell>
          <cell r="B554" t="str">
            <v>734 Northrup St. #228</v>
          </cell>
          <cell r="C554">
            <v>2</v>
          </cell>
          <cell r="D554">
            <v>2</v>
          </cell>
          <cell r="E554">
            <v>2298</v>
          </cell>
          <cell r="F554">
            <v>1991</v>
          </cell>
          <cell r="G554">
            <v>396230</v>
          </cell>
          <cell r="H554">
            <v>37425</v>
          </cell>
          <cell r="I554">
            <v>329000</v>
          </cell>
          <cell r="J554">
            <v>492553</v>
          </cell>
        </row>
        <row r="555">
          <cell r="A555">
            <v>56720</v>
          </cell>
          <cell r="B555" t="str">
            <v>2881 Meridian Ave Unit 232</v>
          </cell>
          <cell r="C555">
            <v>2</v>
          </cell>
          <cell r="D555">
            <v>2</v>
          </cell>
          <cell r="E555">
            <v>-1</v>
          </cell>
          <cell r="F555">
            <v>2007</v>
          </cell>
          <cell r="G555">
            <v>568000</v>
          </cell>
          <cell r="H555">
            <v>41493</v>
          </cell>
          <cell r="I555">
            <v>568000</v>
          </cell>
          <cell r="J555">
            <v>745346</v>
          </cell>
        </row>
        <row r="556">
          <cell r="A556">
            <v>56729</v>
          </cell>
          <cell r="B556" t="str">
            <v>1075 Bird Avenue</v>
          </cell>
          <cell r="C556">
            <v>3</v>
          </cell>
          <cell r="D556">
            <v>3</v>
          </cell>
          <cell r="E556">
            <v>5227</v>
          </cell>
          <cell r="F556">
            <v>1990</v>
          </cell>
          <cell r="G556">
            <v>802029</v>
          </cell>
          <cell r="H556">
            <v>42101</v>
          </cell>
          <cell r="I556">
            <v>1050000</v>
          </cell>
          <cell r="J556">
            <v>1126147</v>
          </cell>
        </row>
        <row r="557">
          <cell r="A557">
            <v>56731</v>
          </cell>
          <cell r="B557" t="str">
            <v>194 Sunol St</v>
          </cell>
          <cell r="C557">
            <v>3</v>
          </cell>
          <cell r="D557">
            <v>3</v>
          </cell>
          <cell r="E557">
            <v>814</v>
          </cell>
          <cell r="F557">
            <v>2004</v>
          </cell>
          <cell r="G557">
            <v>622635</v>
          </cell>
          <cell r="H557">
            <v>37708</v>
          </cell>
          <cell r="I557">
            <v>527000</v>
          </cell>
          <cell r="J557">
            <v>782291</v>
          </cell>
        </row>
        <row r="558">
          <cell r="A558">
            <v>56736</v>
          </cell>
          <cell r="B558" t="str">
            <v>1116 Janis Way</v>
          </cell>
          <cell r="C558">
            <v>4</v>
          </cell>
          <cell r="D558">
            <v>2</v>
          </cell>
          <cell r="E558">
            <v>9440</v>
          </cell>
          <cell r="F558">
            <v>1952</v>
          </cell>
          <cell r="G558">
            <v>107106</v>
          </cell>
          <cell r="H558">
            <v>37764</v>
          </cell>
          <cell r="I558">
            <v>783000</v>
          </cell>
          <cell r="J558">
            <v>1320480</v>
          </cell>
        </row>
        <row r="559">
          <cell r="A559">
            <v>56770</v>
          </cell>
          <cell r="B559" t="str">
            <v>1291 Madrona Avenue</v>
          </cell>
          <cell r="C559">
            <v>3</v>
          </cell>
          <cell r="D559">
            <v>2.5</v>
          </cell>
          <cell r="E559">
            <v>7865</v>
          </cell>
          <cell r="F559">
            <v>1952</v>
          </cell>
          <cell r="G559">
            <v>646851</v>
          </cell>
          <cell r="H559">
            <v>35846</v>
          </cell>
          <cell r="I559">
            <v>365000</v>
          </cell>
          <cell r="J559">
            <v>1375338</v>
          </cell>
        </row>
        <row r="560">
          <cell r="A560">
            <v>56798</v>
          </cell>
          <cell r="B560" t="str">
            <v>2061 Robinhood Ln.</v>
          </cell>
          <cell r="C560">
            <v>5</v>
          </cell>
          <cell r="D560">
            <v>2.5</v>
          </cell>
          <cell r="E560">
            <v>9310</v>
          </cell>
          <cell r="F560">
            <v>1966</v>
          </cell>
          <cell r="G560">
            <v>443795</v>
          </cell>
          <cell r="H560" t="str">
            <v>N/A</v>
          </cell>
          <cell r="I560">
            <v>-1</v>
          </cell>
          <cell r="J560">
            <v>2564514</v>
          </cell>
        </row>
        <row r="561">
          <cell r="A561">
            <v>56806</v>
          </cell>
          <cell r="B561" t="str">
            <v>18232 daves ave.</v>
          </cell>
          <cell r="C561">
            <v>7</v>
          </cell>
          <cell r="D561">
            <v>7</v>
          </cell>
          <cell r="E561">
            <v>43560</v>
          </cell>
          <cell r="F561">
            <v>2008</v>
          </cell>
          <cell r="G561">
            <v>4328056</v>
          </cell>
          <cell r="H561">
            <v>42017</v>
          </cell>
          <cell r="I561">
            <v>5189000</v>
          </cell>
          <cell r="J561">
            <v>5510348</v>
          </cell>
        </row>
        <row r="562">
          <cell r="A562">
            <v>56821</v>
          </cell>
          <cell r="B562" t="str">
            <v>1471 Martin Ave.</v>
          </cell>
          <cell r="C562">
            <v>4</v>
          </cell>
          <cell r="D562">
            <v>2</v>
          </cell>
          <cell r="E562">
            <v>7650</v>
          </cell>
          <cell r="F562">
            <v>1912</v>
          </cell>
          <cell r="G562">
            <v>787427</v>
          </cell>
          <cell r="H562">
            <v>38308</v>
          </cell>
          <cell r="I562">
            <v>692500</v>
          </cell>
          <cell r="J562">
            <v>1116068</v>
          </cell>
        </row>
        <row r="563">
          <cell r="A563">
            <v>56822</v>
          </cell>
          <cell r="B563" t="str">
            <v>527 Marlin Dr</v>
          </cell>
          <cell r="C563">
            <v>4</v>
          </cell>
          <cell r="D563">
            <v>2</v>
          </cell>
          <cell r="E563">
            <v>6500</v>
          </cell>
          <cell r="F563">
            <v>1972</v>
          </cell>
          <cell r="G563">
            <v>860110</v>
          </cell>
          <cell r="H563">
            <v>37440</v>
          </cell>
          <cell r="I563">
            <v>728000</v>
          </cell>
          <cell r="J563">
            <v>1547150</v>
          </cell>
        </row>
        <row r="564">
          <cell r="A564">
            <v>56823</v>
          </cell>
          <cell r="B564" t="str">
            <v>6371 Forehand Ct</v>
          </cell>
          <cell r="C564">
            <v>3</v>
          </cell>
          <cell r="D564">
            <v>1.5</v>
          </cell>
          <cell r="E564">
            <v>3528</v>
          </cell>
          <cell r="F564">
            <v>1985</v>
          </cell>
          <cell r="G564">
            <v>396454</v>
          </cell>
          <cell r="H564">
            <v>36124</v>
          </cell>
          <cell r="I564">
            <v>310000</v>
          </cell>
          <cell r="J564">
            <v>622874</v>
          </cell>
        </row>
        <row r="565">
          <cell r="A565">
            <v>56827</v>
          </cell>
          <cell r="B565" t="str">
            <v>410 w. Artemos Dr.</v>
          </cell>
          <cell r="C565">
            <v>3</v>
          </cell>
          <cell r="D565">
            <v>2</v>
          </cell>
          <cell r="E565">
            <v>9060</v>
          </cell>
          <cell r="F565">
            <v>1954</v>
          </cell>
          <cell r="G565">
            <v>216100</v>
          </cell>
          <cell r="H565" t="str">
            <v>N/A</v>
          </cell>
          <cell r="I565">
            <v>-1</v>
          </cell>
          <cell r="J565">
            <v>239042</v>
          </cell>
        </row>
        <row r="566">
          <cell r="A566">
            <v>56843</v>
          </cell>
          <cell r="B566" t="str">
            <v>1252 Brenton Ave</v>
          </cell>
          <cell r="C566">
            <v>4</v>
          </cell>
          <cell r="D566">
            <v>2.5</v>
          </cell>
          <cell r="E566">
            <v>8000</v>
          </cell>
          <cell r="F566">
            <v>1963</v>
          </cell>
          <cell r="G566">
            <v>311078</v>
          </cell>
          <cell r="H566">
            <v>30945</v>
          </cell>
          <cell r="I566">
            <v>188000</v>
          </cell>
          <cell r="J566">
            <v>1509307</v>
          </cell>
        </row>
        <row r="567">
          <cell r="A567">
            <v>56865</v>
          </cell>
          <cell r="B567" t="str">
            <v>2532 Malone Place</v>
          </cell>
          <cell r="C567">
            <v>3</v>
          </cell>
          <cell r="D567">
            <v>2</v>
          </cell>
          <cell r="E567">
            <v>6555</v>
          </cell>
          <cell r="F567">
            <v>1957</v>
          </cell>
          <cell r="G567">
            <v>63390</v>
          </cell>
          <cell r="H567">
            <v>42286</v>
          </cell>
          <cell r="I567">
            <v>998000</v>
          </cell>
          <cell r="J567">
            <v>1033598</v>
          </cell>
        </row>
        <row r="568">
          <cell r="A568">
            <v>56872</v>
          </cell>
          <cell r="B568" t="str">
            <v>1223 Redcliff Drive</v>
          </cell>
          <cell r="C568">
            <v>3</v>
          </cell>
          <cell r="D568">
            <v>2</v>
          </cell>
          <cell r="E568">
            <v>6534</v>
          </cell>
          <cell r="F568">
            <v>1956</v>
          </cell>
          <cell r="G568">
            <v>433802</v>
          </cell>
          <cell r="H568">
            <v>36509</v>
          </cell>
          <cell r="I568">
            <v>346000</v>
          </cell>
          <cell r="J568">
            <v>781589</v>
          </cell>
        </row>
        <row r="569">
          <cell r="A569">
            <v>56892</v>
          </cell>
          <cell r="B569" t="str">
            <v>5108 Yorkton Way</v>
          </cell>
          <cell r="C569">
            <v>5</v>
          </cell>
          <cell r="D569">
            <v>3</v>
          </cell>
          <cell r="E569">
            <v>6100</v>
          </cell>
          <cell r="F569">
            <v>1960</v>
          </cell>
          <cell r="G569">
            <v>297618</v>
          </cell>
          <cell r="H569">
            <v>33088</v>
          </cell>
          <cell r="I569">
            <v>65500</v>
          </cell>
          <cell r="J569">
            <v>1246222</v>
          </cell>
        </row>
        <row r="570">
          <cell r="A570">
            <v>56898</v>
          </cell>
          <cell r="B570" t="str">
            <v>21383 Madrone Dr</v>
          </cell>
          <cell r="C570">
            <v>2</v>
          </cell>
          <cell r="D570">
            <v>1</v>
          </cell>
          <cell r="E570">
            <v>8585</v>
          </cell>
          <cell r="F570">
            <v>1930</v>
          </cell>
          <cell r="G570">
            <v>401900</v>
          </cell>
          <cell r="H570">
            <v>38653</v>
          </cell>
          <cell r="I570">
            <v>570000</v>
          </cell>
          <cell r="J570">
            <v>701022</v>
          </cell>
        </row>
        <row r="571">
          <cell r="A571">
            <v>56899</v>
          </cell>
          <cell r="B571" t="str">
            <v>3525 Woodford Dr</v>
          </cell>
          <cell r="C571">
            <v>3</v>
          </cell>
          <cell r="D571">
            <v>2</v>
          </cell>
          <cell r="E571">
            <v>10500</v>
          </cell>
          <cell r="F571">
            <v>1957</v>
          </cell>
          <cell r="G571">
            <v>751727</v>
          </cell>
          <cell r="H571">
            <v>38413</v>
          </cell>
          <cell r="I571">
            <v>661500</v>
          </cell>
          <cell r="J571">
            <v>1037222</v>
          </cell>
        </row>
        <row r="572">
          <cell r="A572">
            <v>56935</v>
          </cell>
          <cell r="B572" t="str">
            <v>480 Marshall Avenue</v>
          </cell>
          <cell r="C572">
            <v>2</v>
          </cell>
          <cell r="D572">
            <v>1.5</v>
          </cell>
          <cell r="E572">
            <v>5227</v>
          </cell>
          <cell r="F572">
            <v>1910</v>
          </cell>
          <cell r="G572">
            <v>632023</v>
          </cell>
          <cell r="H572">
            <v>37728</v>
          </cell>
          <cell r="I572">
            <v>500000</v>
          </cell>
          <cell r="J572">
            <v>797188</v>
          </cell>
        </row>
        <row r="573">
          <cell r="A573">
            <v>56936</v>
          </cell>
          <cell r="B573" t="str">
            <v>4511 Madoc Way</v>
          </cell>
          <cell r="C573">
            <v>3</v>
          </cell>
          <cell r="D573">
            <v>2</v>
          </cell>
          <cell r="E573">
            <v>5974</v>
          </cell>
          <cell r="F573">
            <v>1959</v>
          </cell>
          <cell r="G573">
            <v>520315</v>
          </cell>
          <cell r="H573">
            <v>36483</v>
          </cell>
          <cell r="I573">
            <v>415000</v>
          </cell>
          <cell r="J573">
            <v>1156817</v>
          </cell>
        </row>
        <row r="574">
          <cell r="A574">
            <v>56937</v>
          </cell>
          <cell r="B574" t="str">
            <v>4020 Campana Drive</v>
          </cell>
          <cell r="C574">
            <v>3</v>
          </cell>
          <cell r="D574">
            <v>1</v>
          </cell>
          <cell r="E574">
            <v>7232</v>
          </cell>
          <cell r="F574">
            <v>1947</v>
          </cell>
          <cell r="G574">
            <v>341888</v>
          </cell>
          <cell r="H574">
            <v>30655</v>
          </cell>
          <cell r="I574">
            <v>195000</v>
          </cell>
          <cell r="J574">
            <v>2375868</v>
          </cell>
        </row>
        <row r="575">
          <cell r="A575">
            <v>56939</v>
          </cell>
          <cell r="B575" t="str">
            <v>142 B Rodgers Rd.</v>
          </cell>
          <cell r="C575">
            <v>3</v>
          </cell>
          <cell r="D575">
            <v>2</v>
          </cell>
          <cell r="E575">
            <v>85820</v>
          </cell>
          <cell r="F575">
            <v>1960</v>
          </cell>
          <cell r="G575">
            <v>108375</v>
          </cell>
          <cell r="H575" t="str">
            <v>N/A</v>
          </cell>
          <cell r="I575">
            <v>-1</v>
          </cell>
          <cell r="J575">
            <v>568167</v>
          </cell>
        </row>
        <row r="576">
          <cell r="A576">
            <v>56953</v>
          </cell>
          <cell r="B576" t="str">
            <v>1183 Pembroke Dr</v>
          </cell>
          <cell r="C576">
            <v>4</v>
          </cell>
          <cell r="D576">
            <v>2</v>
          </cell>
          <cell r="E576">
            <v>5976</v>
          </cell>
          <cell r="F576">
            <v>1971</v>
          </cell>
          <cell r="G576">
            <v>67813</v>
          </cell>
          <cell r="H576">
            <v>42256</v>
          </cell>
          <cell r="I576">
            <v>800000</v>
          </cell>
          <cell r="J576">
            <v>763619</v>
          </cell>
        </row>
        <row r="577">
          <cell r="A577">
            <v>56969</v>
          </cell>
          <cell r="B577" t="str">
            <v>938 Clinton Road</v>
          </cell>
          <cell r="C577">
            <v>4</v>
          </cell>
          <cell r="D577">
            <v>3.5</v>
          </cell>
          <cell r="E577">
            <v>9451</v>
          </cell>
          <cell r="F577">
            <v>2006</v>
          </cell>
          <cell r="G577">
            <v>2944395</v>
          </cell>
          <cell r="H577">
            <v>38791</v>
          </cell>
          <cell r="I577">
            <v>2350500</v>
          </cell>
          <cell r="J577">
            <v>3339547</v>
          </cell>
        </row>
        <row r="578">
          <cell r="A578">
            <v>56972</v>
          </cell>
          <cell r="B578" t="str">
            <v>948 Eden Avenue</v>
          </cell>
          <cell r="C578">
            <v>3</v>
          </cell>
          <cell r="D578">
            <v>2</v>
          </cell>
          <cell r="E578">
            <v>10200</v>
          </cell>
          <cell r="F578">
            <v>1949</v>
          </cell>
          <cell r="G578">
            <v>434818</v>
          </cell>
          <cell r="H578">
            <v>34390</v>
          </cell>
          <cell r="I578">
            <v>305000</v>
          </cell>
          <cell r="J578">
            <v>1110152</v>
          </cell>
        </row>
        <row r="579">
          <cell r="A579">
            <v>56993</v>
          </cell>
          <cell r="B579" t="str">
            <v>3417 Goyak Drive</v>
          </cell>
          <cell r="C579">
            <v>4</v>
          </cell>
          <cell r="D579">
            <v>2</v>
          </cell>
          <cell r="E579">
            <v>25700</v>
          </cell>
          <cell r="F579">
            <v>1965</v>
          </cell>
          <cell r="G579">
            <v>658426</v>
          </cell>
          <cell r="H579">
            <v>40466</v>
          </cell>
          <cell r="I579">
            <v>630000</v>
          </cell>
          <cell r="J579">
            <v>1350694</v>
          </cell>
        </row>
        <row r="580">
          <cell r="A580">
            <v>57047</v>
          </cell>
          <cell r="B580" t="str">
            <v>1534 Bordelais dr</v>
          </cell>
          <cell r="C580">
            <v>3</v>
          </cell>
          <cell r="D580">
            <v>2</v>
          </cell>
          <cell r="E580">
            <v>5508</v>
          </cell>
          <cell r="F580">
            <v>1994</v>
          </cell>
          <cell r="G580">
            <v>682496</v>
          </cell>
          <cell r="H580">
            <v>37935</v>
          </cell>
          <cell r="I580">
            <v>615000</v>
          </cell>
          <cell r="J580">
            <v>1144878</v>
          </cell>
        </row>
        <row r="581">
          <cell r="A581">
            <v>57049</v>
          </cell>
          <cell r="B581" t="str">
            <v>17150 Los Robles Way</v>
          </cell>
          <cell r="C581">
            <v>5</v>
          </cell>
          <cell r="D581">
            <v>5.5</v>
          </cell>
          <cell r="E581">
            <v>80150</v>
          </cell>
          <cell r="F581">
            <v>1992</v>
          </cell>
          <cell r="G581">
            <v>3475105</v>
          </cell>
          <cell r="H581">
            <v>39149</v>
          </cell>
          <cell r="I581">
            <v>2960000</v>
          </cell>
          <cell r="J581">
            <v>4128767</v>
          </cell>
        </row>
        <row r="582">
          <cell r="A582">
            <v>57064</v>
          </cell>
          <cell r="B582" t="str">
            <v>1151 Pomeroy Avenue</v>
          </cell>
          <cell r="C582">
            <v>4</v>
          </cell>
          <cell r="D582">
            <v>2.5</v>
          </cell>
          <cell r="E582">
            <v>675</v>
          </cell>
          <cell r="F582">
            <v>1962</v>
          </cell>
          <cell r="G582">
            <v>437138</v>
          </cell>
          <cell r="H582">
            <v>37461</v>
          </cell>
          <cell r="I582">
            <v>370000</v>
          </cell>
          <cell r="J582">
            <v>701099</v>
          </cell>
        </row>
        <row r="583">
          <cell r="A583">
            <v>57074</v>
          </cell>
          <cell r="B583" t="str">
            <v>1114 Hollingsworth Dr</v>
          </cell>
          <cell r="C583">
            <v>3</v>
          </cell>
          <cell r="D583">
            <v>2</v>
          </cell>
          <cell r="E583">
            <v>-1</v>
          </cell>
          <cell r="F583">
            <v>1986</v>
          </cell>
          <cell r="G583">
            <v>151004</v>
          </cell>
          <cell r="H583">
            <v>31715</v>
          </cell>
          <cell r="I583">
            <v>93000</v>
          </cell>
          <cell r="J583">
            <v>288414</v>
          </cell>
        </row>
        <row r="584">
          <cell r="A584">
            <v>57077</v>
          </cell>
          <cell r="B584" t="str">
            <v>221 N. Rengstorff Ave. #6</v>
          </cell>
          <cell r="C584">
            <v>3</v>
          </cell>
          <cell r="D584">
            <v>2</v>
          </cell>
          <cell r="E584">
            <v>3484</v>
          </cell>
          <cell r="F584">
            <v>1979</v>
          </cell>
          <cell r="G584">
            <v>682546</v>
          </cell>
          <cell r="H584">
            <v>41746</v>
          </cell>
          <cell r="I584">
            <v>790000</v>
          </cell>
          <cell r="J584">
            <v>1081444</v>
          </cell>
        </row>
        <row r="585">
          <cell r="A585">
            <v>57095</v>
          </cell>
          <cell r="B585" t="str">
            <v>863 West Knickerbocker Drive</v>
          </cell>
          <cell r="C585">
            <v>3</v>
          </cell>
          <cell r="D585">
            <v>2.5</v>
          </cell>
          <cell r="E585">
            <v>6900</v>
          </cell>
          <cell r="F585">
            <v>1963</v>
          </cell>
          <cell r="G585">
            <v>972204</v>
          </cell>
          <cell r="H585">
            <v>38303</v>
          </cell>
          <cell r="I585">
            <v>855000</v>
          </cell>
          <cell r="J585">
            <v>1677901</v>
          </cell>
        </row>
        <row r="586">
          <cell r="A586">
            <v>57097</v>
          </cell>
          <cell r="B586" t="str">
            <v>400 Stierlin Road</v>
          </cell>
          <cell r="C586">
            <v>2</v>
          </cell>
          <cell r="D586">
            <v>2</v>
          </cell>
          <cell r="E586">
            <v>4356</v>
          </cell>
          <cell r="F586">
            <v>1988</v>
          </cell>
          <cell r="G586">
            <v>774181</v>
          </cell>
          <cell r="H586">
            <v>38127</v>
          </cell>
          <cell r="I586">
            <v>667500</v>
          </cell>
          <cell r="J586">
            <v>1230446</v>
          </cell>
        </row>
        <row r="587">
          <cell r="A587">
            <v>57146</v>
          </cell>
          <cell r="B587" t="str">
            <v>915 Visconti Pl</v>
          </cell>
          <cell r="C587">
            <v>3</v>
          </cell>
          <cell r="D587">
            <v>2.5</v>
          </cell>
          <cell r="E587">
            <v>975</v>
          </cell>
          <cell r="F587">
            <v>2003</v>
          </cell>
          <cell r="G587">
            <v>691000</v>
          </cell>
          <cell r="H587">
            <v>39241</v>
          </cell>
          <cell r="I587">
            <v>725000</v>
          </cell>
          <cell r="J587">
            <v>954774</v>
          </cell>
        </row>
        <row r="588">
          <cell r="A588">
            <v>57168</v>
          </cell>
          <cell r="B588" t="str">
            <v>45 Roberta Drive</v>
          </cell>
          <cell r="C588">
            <v>4</v>
          </cell>
          <cell r="D588">
            <v>3.5</v>
          </cell>
          <cell r="E588">
            <v>177723</v>
          </cell>
          <cell r="F588">
            <v>1967</v>
          </cell>
          <cell r="G588">
            <v>6374874</v>
          </cell>
          <cell r="H588">
            <v>42263</v>
          </cell>
          <cell r="I588">
            <v>3125000</v>
          </cell>
          <cell r="J588">
            <v>7470725</v>
          </cell>
        </row>
        <row r="589">
          <cell r="A589">
            <v>57176</v>
          </cell>
          <cell r="B589" t="str">
            <v>3602 Ethan Court</v>
          </cell>
          <cell r="C589">
            <v>3</v>
          </cell>
          <cell r="D589">
            <v>2</v>
          </cell>
          <cell r="E589">
            <v>7000</v>
          </cell>
          <cell r="F589">
            <v>1974</v>
          </cell>
          <cell r="G589">
            <v>527717</v>
          </cell>
          <cell r="H589">
            <v>37880</v>
          </cell>
          <cell r="I589">
            <v>455000</v>
          </cell>
          <cell r="J589">
            <v>763322</v>
          </cell>
        </row>
        <row r="590">
          <cell r="A590">
            <v>57183</v>
          </cell>
          <cell r="B590" t="str">
            <v>1087 Fleetwood Drive</v>
          </cell>
          <cell r="C590">
            <v>4</v>
          </cell>
          <cell r="D590">
            <v>3</v>
          </cell>
          <cell r="E590">
            <v>6969</v>
          </cell>
          <cell r="F590">
            <v>1966</v>
          </cell>
          <cell r="G590">
            <v>910759</v>
          </cell>
          <cell r="H590">
            <v>39962</v>
          </cell>
          <cell r="I590">
            <v>850000</v>
          </cell>
          <cell r="J590">
            <v>1332324</v>
          </cell>
        </row>
        <row r="591">
          <cell r="A591">
            <v>57208</v>
          </cell>
          <cell r="B591" t="str">
            <v>1294 Royal Crest Drive</v>
          </cell>
          <cell r="C591">
            <v>3</v>
          </cell>
          <cell r="D591">
            <v>2.5</v>
          </cell>
          <cell r="E591">
            <v>3740</v>
          </cell>
          <cell r="F591">
            <v>1985</v>
          </cell>
          <cell r="G591">
            <v>590734</v>
          </cell>
          <cell r="H591">
            <v>37504</v>
          </cell>
          <cell r="I591">
            <v>500000</v>
          </cell>
          <cell r="J591">
            <v>793815</v>
          </cell>
        </row>
        <row r="592">
          <cell r="A592">
            <v>57211</v>
          </cell>
          <cell r="B592" t="str">
            <v>706 Superior Road</v>
          </cell>
          <cell r="C592">
            <v>3</v>
          </cell>
          <cell r="D592">
            <v>2.5</v>
          </cell>
          <cell r="E592">
            <v>3003</v>
          </cell>
          <cell r="F592">
            <v>1984</v>
          </cell>
          <cell r="G592">
            <v>416578</v>
          </cell>
          <cell r="H592">
            <v>36322</v>
          </cell>
          <cell r="I592">
            <v>326000</v>
          </cell>
          <cell r="J592">
            <v>884910</v>
          </cell>
        </row>
        <row r="593">
          <cell r="A593">
            <v>57214</v>
          </cell>
          <cell r="B593" t="str">
            <v>1667 Yellowstone Ave</v>
          </cell>
          <cell r="C593">
            <v>5</v>
          </cell>
          <cell r="D593">
            <v>2.5</v>
          </cell>
          <cell r="E593">
            <v>5662</v>
          </cell>
          <cell r="F593">
            <v>1965</v>
          </cell>
          <cell r="G593">
            <v>533421</v>
          </cell>
          <cell r="H593">
            <v>37595</v>
          </cell>
          <cell r="I593">
            <v>91000</v>
          </cell>
          <cell r="J593">
            <v>913866</v>
          </cell>
        </row>
        <row r="594">
          <cell r="A594">
            <v>57217</v>
          </cell>
          <cell r="B594" t="str">
            <v>953 Wood duck ave</v>
          </cell>
          <cell r="C594">
            <v>4</v>
          </cell>
          <cell r="D594">
            <v>2.5</v>
          </cell>
          <cell r="E594">
            <v>4000</v>
          </cell>
          <cell r="F594">
            <v>1995</v>
          </cell>
          <cell r="G594">
            <v>647496</v>
          </cell>
          <cell r="H594">
            <v>34241</v>
          </cell>
          <cell r="I594">
            <v>467000</v>
          </cell>
          <cell r="J594">
            <v>1664357</v>
          </cell>
        </row>
        <row r="595">
          <cell r="A595">
            <v>57228</v>
          </cell>
          <cell r="B595" t="str">
            <v>1110 Camino Pablo</v>
          </cell>
          <cell r="C595">
            <v>3</v>
          </cell>
          <cell r="D595">
            <v>2.5</v>
          </cell>
          <cell r="E595">
            <v>6667</v>
          </cell>
          <cell r="F595">
            <v>1950</v>
          </cell>
          <cell r="G595">
            <v>872000</v>
          </cell>
          <cell r="H595">
            <v>39209</v>
          </cell>
          <cell r="I595">
            <v>1060000</v>
          </cell>
          <cell r="J595">
            <v>1337471</v>
          </cell>
        </row>
        <row r="596">
          <cell r="A596">
            <v>57233</v>
          </cell>
          <cell r="B596" t="str">
            <v>1182 Wilhelmina Way</v>
          </cell>
          <cell r="C596">
            <v>4</v>
          </cell>
          <cell r="D596">
            <v>2</v>
          </cell>
          <cell r="E596">
            <v>13068</v>
          </cell>
          <cell r="F596">
            <v>1900</v>
          </cell>
          <cell r="G596">
            <v>234442</v>
          </cell>
          <cell r="H596">
            <v>41838</v>
          </cell>
          <cell r="I596">
            <v>1330000</v>
          </cell>
          <cell r="J596">
            <v>1625634</v>
          </cell>
        </row>
        <row r="597">
          <cell r="A597">
            <v>57242</v>
          </cell>
          <cell r="B597" t="str">
            <v>5747 Beswick Dr.</v>
          </cell>
          <cell r="C597">
            <v>-1</v>
          </cell>
          <cell r="D597">
            <v>-1</v>
          </cell>
          <cell r="E597">
            <v>6213</v>
          </cell>
          <cell r="F597">
            <v>1969</v>
          </cell>
          <cell r="G597">
            <v>473725</v>
          </cell>
          <cell r="H597">
            <v>37901</v>
          </cell>
          <cell r="I597">
            <v>252000</v>
          </cell>
          <cell r="J597">
            <v>821438</v>
          </cell>
        </row>
        <row r="598">
          <cell r="A598">
            <v>57256</v>
          </cell>
          <cell r="B598" t="str">
            <v>2003 Hicks Avenue</v>
          </cell>
          <cell r="C598">
            <v>4</v>
          </cell>
          <cell r="D598">
            <v>2.5</v>
          </cell>
          <cell r="E598">
            <v>9100</v>
          </cell>
          <cell r="F598">
            <v>1952</v>
          </cell>
          <cell r="G598">
            <v>589066</v>
          </cell>
          <cell r="H598" t="str">
            <v>N/A</v>
          </cell>
          <cell r="I598">
            <v>-1</v>
          </cell>
          <cell r="J598">
            <v>1385814</v>
          </cell>
        </row>
        <row r="599">
          <cell r="A599">
            <v>57262</v>
          </cell>
          <cell r="B599" t="str">
            <v>7505 Deveron Ct</v>
          </cell>
          <cell r="C599">
            <v>2</v>
          </cell>
          <cell r="D599">
            <v>2</v>
          </cell>
          <cell r="E599">
            <v>435</v>
          </cell>
          <cell r="F599">
            <v>1988</v>
          </cell>
          <cell r="G599">
            <v>112554</v>
          </cell>
          <cell r="H599">
            <v>41977</v>
          </cell>
          <cell r="I599">
            <v>575000</v>
          </cell>
          <cell r="J599">
            <v>653039</v>
          </cell>
        </row>
        <row r="600">
          <cell r="A600">
            <v>57264</v>
          </cell>
          <cell r="B600" t="str">
            <v>2450 Raleigh Drive</v>
          </cell>
          <cell r="C600">
            <v>4</v>
          </cell>
          <cell r="D600">
            <v>2</v>
          </cell>
          <cell r="E600">
            <v>6120</v>
          </cell>
          <cell r="F600">
            <v>1964</v>
          </cell>
          <cell r="G600">
            <v>797095</v>
          </cell>
          <cell r="H600">
            <v>38336</v>
          </cell>
          <cell r="I600">
            <v>701000</v>
          </cell>
          <cell r="J600">
            <v>1189266</v>
          </cell>
        </row>
        <row r="601">
          <cell r="A601">
            <v>57277</v>
          </cell>
          <cell r="B601" t="str">
            <v>3249 Lac Bleu Ct</v>
          </cell>
          <cell r="C601">
            <v>4</v>
          </cell>
          <cell r="D601">
            <v>3</v>
          </cell>
          <cell r="E601">
            <v>5662</v>
          </cell>
          <cell r="F601">
            <v>1996</v>
          </cell>
          <cell r="G601">
            <v>868926</v>
          </cell>
          <cell r="H601">
            <v>41201</v>
          </cell>
          <cell r="I601">
            <v>865000</v>
          </cell>
          <cell r="J601">
            <v>981615</v>
          </cell>
        </row>
        <row r="602">
          <cell r="A602">
            <v>57279</v>
          </cell>
          <cell r="B602" t="str">
            <v>723 Cordilleras Ave</v>
          </cell>
          <cell r="C602">
            <v>3</v>
          </cell>
          <cell r="D602">
            <v>2</v>
          </cell>
          <cell r="E602">
            <v>6969</v>
          </cell>
          <cell r="F602">
            <v>1950</v>
          </cell>
          <cell r="G602">
            <v>924934</v>
          </cell>
          <cell r="H602">
            <v>40697</v>
          </cell>
          <cell r="I602">
            <v>885000</v>
          </cell>
          <cell r="J602">
            <v>4095101</v>
          </cell>
        </row>
        <row r="603">
          <cell r="A603">
            <v>57284</v>
          </cell>
          <cell r="B603" t="str">
            <v>14817 Vickery Ave</v>
          </cell>
          <cell r="C603">
            <v>4</v>
          </cell>
          <cell r="D603">
            <v>2.5</v>
          </cell>
          <cell r="E603">
            <v>17934</v>
          </cell>
          <cell r="F603">
            <v>1961</v>
          </cell>
          <cell r="G603">
            <v>2289000</v>
          </cell>
          <cell r="H603">
            <v>36669</v>
          </cell>
          <cell r="I603">
            <v>3100000</v>
          </cell>
          <cell r="J603">
            <v>2723708</v>
          </cell>
        </row>
        <row r="604">
          <cell r="A604">
            <v>57295</v>
          </cell>
          <cell r="B604" t="str">
            <v>5575 Cribari Circle</v>
          </cell>
          <cell r="C604">
            <v>2</v>
          </cell>
          <cell r="D604">
            <v>2</v>
          </cell>
          <cell r="E604">
            <v>1664</v>
          </cell>
          <cell r="F604">
            <v>1970</v>
          </cell>
          <cell r="G604">
            <v>305000</v>
          </cell>
          <cell r="H604">
            <v>39584</v>
          </cell>
          <cell r="I604">
            <v>292500</v>
          </cell>
          <cell r="J604">
            <v>365077</v>
          </cell>
        </row>
        <row r="605">
          <cell r="A605">
            <v>57299</v>
          </cell>
          <cell r="B605" t="str">
            <v>2366 Venndale Ave</v>
          </cell>
          <cell r="C605">
            <v>3</v>
          </cell>
          <cell r="D605">
            <v>2</v>
          </cell>
          <cell r="E605">
            <v>7006</v>
          </cell>
          <cell r="F605">
            <v>1956</v>
          </cell>
          <cell r="G605">
            <v>262072</v>
          </cell>
          <cell r="H605">
            <v>32736</v>
          </cell>
          <cell r="I605">
            <v>160000</v>
          </cell>
          <cell r="J605">
            <v>1136133</v>
          </cell>
        </row>
        <row r="606">
          <cell r="A606">
            <v>57302</v>
          </cell>
          <cell r="B606" t="str">
            <v>635 Quintara Street</v>
          </cell>
          <cell r="C606">
            <v>2</v>
          </cell>
          <cell r="D606">
            <v>2</v>
          </cell>
          <cell r="E606">
            <v>2928</v>
          </cell>
          <cell r="F606">
            <v>1940</v>
          </cell>
          <cell r="G606">
            <v>366288</v>
          </cell>
          <cell r="H606" t="str">
            <v>N/A</v>
          </cell>
          <cell r="I606">
            <v>-1</v>
          </cell>
          <cell r="J606">
            <v>1257319</v>
          </cell>
        </row>
        <row r="607">
          <cell r="A607">
            <v>57311</v>
          </cell>
          <cell r="B607" t="str">
            <v>581 Hacienda Dr.</v>
          </cell>
          <cell r="C607">
            <v>2</v>
          </cell>
          <cell r="D607">
            <v>2</v>
          </cell>
          <cell r="E607">
            <v>22085</v>
          </cell>
          <cell r="F607">
            <v>1963</v>
          </cell>
          <cell r="G607">
            <v>737534</v>
          </cell>
          <cell r="H607">
            <v>37371</v>
          </cell>
          <cell r="I607">
            <v>612000</v>
          </cell>
          <cell r="J607">
            <v>1012581</v>
          </cell>
        </row>
        <row r="608">
          <cell r="A608">
            <v>57366</v>
          </cell>
          <cell r="B608" t="str">
            <v>6670 Copperwood Cir</v>
          </cell>
          <cell r="C608">
            <v>3</v>
          </cell>
          <cell r="D608">
            <v>2.5</v>
          </cell>
          <cell r="E608">
            <v>1728</v>
          </cell>
          <cell r="F608">
            <v>1974</v>
          </cell>
          <cell r="G608">
            <v>393243</v>
          </cell>
          <cell r="H608">
            <v>36280</v>
          </cell>
          <cell r="I608">
            <v>307500</v>
          </cell>
          <cell r="J608">
            <v>832087</v>
          </cell>
        </row>
        <row r="609">
          <cell r="A609">
            <v>57404</v>
          </cell>
          <cell r="B609" t="str">
            <v>9714 Bluestem Path</v>
          </cell>
          <cell r="C609">
            <v>3</v>
          </cell>
          <cell r="D609">
            <v>2.5</v>
          </cell>
          <cell r="E609">
            <v>15400</v>
          </cell>
          <cell r="F609">
            <v>1978</v>
          </cell>
          <cell r="G609">
            <v>231856</v>
          </cell>
          <cell r="H609">
            <v>29080</v>
          </cell>
          <cell r="I609">
            <v>52000</v>
          </cell>
          <cell r="J609">
            <v>552658</v>
          </cell>
        </row>
        <row r="610">
          <cell r="A610">
            <v>57418</v>
          </cell>
          <cell r="B610" t="str">
            <v>579 W. Rincon Ave.</v>
          </cell>
          <cell r="C610">
            <v>3</v>
          </cell>
          <cell r="D610">
            <v>2.5</v>
          </cell>
          <cell r="E610">
            <v>871</v>
          </cell>
          <cell r="F610">
            <v>1989</v>
          </cell>
          <cell r="G610">
            <v>574224</v>
          </cell>
          <cell r="H610">
            <v>38266</v>
          </cell>
          <cell r="I610">
            <v>505000</v>
          </cell>
          <cell r="J610">
            <v>707161</v>
          </cell>
        </row>
        <row r="611">
          <cell r="A611">
            <v>57420</v>
          </cell>
          <cell r="B611" t="str">
            <v>1224 Martin avenue</v>
          </cell>
          <cell r="C611">
            <v>4</v>
          </cell>
          <cell r="D611">
            <v>3.5</v>
          </cell>
          <cell r="E611">
            <v>6098</v>
          </cell>
          <cell r="F611">
            <v>1910</v>
          </cell>
          <cell r="G611">
            <v>809970</v>
          </cell>
          <cell r="H611">
            <v>40704</v>
          </cell>
          <cell r="I611">
            <v>775500</v>
          </cell>
          <cell r="J611">
            <v>1429649</v>
          </cell>
        </row>
        <row r="612">
          <cell r="A612">
            <v>57430</v>
          </cell>
          <cell r="B612" t="str">
            <v>1014 Carolyn Ave</v>
          </cell>
          <cell r="C612">
            <v>3</v>
          </cell>
          <cell r="D612">
            <v>2</v>
          </cell>
          <cell r="E612">
            <v>7840</v>
          </cell>
          <cell r="F612">
            <v>1927</v>
          </cell>
          <cell r="G612">
            <v>984689</v>
          </cell>
          <cell r="H612">
            <v>37848</v>
          </cell>
          <cell r="I612">
            <v>849000</v>
          </cell>
          <cell r="J612">
            <v>1482054</v>
          </cell>
        </row>
        <row r="613">
          <cell r="A613">
            <v>57437</v>
          </cell>
          <cell r="B613" t="str">
            <v>571 Skypark Drive</v>
          </cell>
          <cell r="C613">
            <v>4</v>
          </cell>
          <cell r="D613">
            <v>3</v>
          </cell>
          <cell r="E613">
            <v>3572</v>
          </cell>
          <cell r="F613">
            <v>1995</v>
          </cell>
          <cell r="G613">
            <v>669240</v>
          </cell>
          <cell r="H613">
            <v>37498</v>
          </cell>
          <cell r="I613">
            <v>579000</v>
          </cell>
          <cell r="J613">
            <v>793617</v>
          </cell>
        </row>
        <row r="614">
          <cell r="A614">
            <v>57442</v>
          </cell>
          <cell r="B614" t="str">
            <v>1212 Willo Mar Drive</v>
          </cell>
          <cell r="C614">
            <v>4</v>
          </cell>
          <cell r="D614">
            <v>2</v>
          </cell>
          <cell r="E614">
            <v>5782</v>
          </cell>
          <cell r="F614">
            <v>1956</v>
          </cell>
          <cell r="G614">
            <v>527428</v>
          </cell>
          <cell r="H614">
            <v>40848</v>
          </cell>
          <cell r="I614">
            <v>515000</v>
          </cell>
          <cell r="J614">
            <v>818661</v>
          </cell>
        </row>
        <row r="615">
          <cell r="A615">
            <v>57454</v>
          </cell>
          <cell r="B615" t="str">
            <v>1826 Dry Creek Road</v>
          </cell>
          <cell r="C615">
            <v>5</v>
          </cell>
          <cell r="D615">
            <v>5.5</v>
          </cell>
          <cell r="E615">
            <v>19190</v>
          </cell>
          <cell r="F615">
            <v>1979</v>
          </cell>
          <cell r="G615">
            <v>509457</v>
          </cell>
          <cell r="H615" t="str">
            <v>N/A</v>
          </cell>
          <cell r="I615">
            <v>-1</v>
          </cell>
          <cell r="J615">
            <v>2739693</v>
          </cell>
        </row>
        <row r="616">
          <cell r="A616">
            <v>57460</v>
          </cell>
          <cell r="B616" t="str">
            <v>3321 Victory Lane</v>
          </cell>
          <cell r="C616">
            <v>4</v>
          </cell>
          <cell r="D616">
            <v>2.5</v>
          </cell>
          <cell r="E616">
            <v>8886</v>
          </cell>
          <cell r="F616">
            <v>1998</v>
          </cell>
          <cell r="G616">
            <v>757714</v>
          </cell>
          <cell r="H616">
            <v>40542</v>
          </cell>
          <cell r="I616">
            <v>725000</v>
          </cell>
          <cell r="J616">
            <v>930821</v>
          </cell>
        </row>
        <row r="617">
          <cell r="A617">
            <v>57492</v>
          </cell>
          <cell r="B617" t="str">
            <v>838 Myrtle Street</v>
          </cell>
          <cell r="C617">
            <v>2</v>
          </cell>
          <cell r="D617">
            <v>1</v>
          </cell>
          <cell r="E617">
            <v>5200</v>
          </cell>
          <cell r="F617">
            <v>1939</v>
          </cell>
          <cell r="G617">
            <v>668600</v>
          </cell>
          <cell r="H617">
            <v>38456</v>
          </cell>
          <cell r="I617">
            <v>675000</v>
          </cell>
          <cell r="J617">
            <v>794132</v>
          </cell>
        </row>
        <row r="618">
          <cell r="A618">
            <v>57494</v>
          </cell>
          <cell r="B618" t="str">
            <v>1235 wildwood ave</v>
          </cell>
          <cell r="C618">
            <v>1</v>
          </cell>
          <cell r="D618">
            <v>1</v>
          </cell>
          <cell r="E618">
            <v>738342</v>
          </cell>
          <cell r="F618">
            <v>1969</v>
          </cell>
          <cell r="G618">
            <v>91462872</v>
          </cell>
          <cell r="H618">
            <v>40826</v>
          </cell>
          <cell r="I618">
            <v>89500000</v>
          </cell>
          <cell r="J618">
            <v>-1</v>
          </cell>
        </row>
        <row r="619">
          <cell r="A619">
            <v>57495</v>
          </cell>
          <cell r="B619" t="str">
            <v>811 San Lucas Court</v>
          </cell>
          <cell r="C619">
            <v>3</v>
          </cell>
          <cell r="D619">
            <v>2</v>
          </cell>
          <cell r="E619">
            <v>12632</v>
          </cell>
          <cell r="F619">
            <v>1962</v>
          </cell>
          <cell r="G619">
            <v>76099</v>
          </cell>
          <cell r="H619" t="str">
            <v>N/A</v>
          </cell>
          <cell r="I619">
            <v>-1</v>
          </cell>
          <cell r="J619">
            <v>1482546</v>
          </cell>
        </row>
        <row r="620">
          <cell r="A620">
            <v>57498</v>
          </cell>
          <cell r="B620" t="str">
            <v>1033 Bennett Way</v>
          </cell>
          <cell r="C620">
            <v>2</v>
          </cell>
          <cell r="D620">
            <v>1</v>
          </cell>
          <cell r="E620">
            <v>5712</v>
          </cell>
          <cell r="F620">
            <v>1939</v>
          </cell>
          <cell r="G620">
            <v>377236</v>
          </cell>
          <cell r="H620">
            <v>33885</v>
          </cell>
          <cell r="I620">
            <v>267000</v>
          </cell>
          <cell r="J620">
            <v>924099</v>
          </cell>
        </row>
        <row r="621">
          <cell r="A621">
            <v>57519</v>
          </cell>
          <cell r="B621" t="str">
            <v>5240 Birkdale way</v>
          </cell>
          <cell r="C621">
            <v>4</v>
          </cell>
          <cell r="D621">
            <v>3.5</v>
          </cell>
          <cell r="E621">
            <v>6534</v>
          </cell>
          <cell r="F621">
            <v>1993</v>
          </cell>
          <cell r="G621">
            <v>1416000</v>
          </cell>
          <cell r="H621">
            <v>39414</v>
          </cell>
          <cell r="I621">
            <v>1390000</v>
          </cell>
          <cell r="J621">
            <v>1624987</v>
          </cell>
        </row>
        <row r="622">
          <cell r="A622">
            <v>57522</v>
          </cell>
          <cell r="B622" t="str">
            <v>855 Woodside Drive</v>
          </cell>
          <cell r="C622">
            <v>4</v>
          </cell>
          <cell r="D622">
            <v>3</v>
          </cell>
          <cell r="E622">
            <v>58283</v>
          </cell>
          <cell r="F622">
            <v>1988</v>
          </cell>
          <cell r="G622">
            <v>789748</v>
          </cell>
          <cell r="H622">
            <v>40092</v>
          </cell>
          <cell r="I622">
            <v>750000</v>
          </cell>
          <cell r="J622">
            <v>1041890</v>
          </cell>
        </row>
        <row r="623">
          <cell r="A623">
            <v>57542</v>
          </cell>
          <cell r="B623" t="str">
            <v>1508 Curtiss Ave</v>
          </cell>
          <cell r="C623">
            <v>2</v>
          </cell>
          <cell r="D623">
            <v>1</v>
          </cell>
          <cell r="E623">
            <v>4620</v>
          </cell>
          <cell r="F623">
            <v>1936</v>
          </cell>
          <cell r="G623">
            <v>661809</v>
          </cell>
          <cell r="H623">
            <v>36049</v>
          </cell>
          <cell r="I623">
            <v>454000</v>
          </cell>
          <cell r="J623">
            <v>841250</v>
          </cell>
        </row>
        <row r="624">
          <cell r="A624">
            <v>57565</v>
          </cell>
          <cell r="B624" t="str">
            <v>413 Cherry Ave.</v>
          </cell>
          <cell r="C624">
            <v>5</v>
          </cell>
          <cell r="D624">
            <v>2.5</v>
          </cell>
          <cell r="E624">
            <v>15250</v>
          </cell>
          <cell r="F624">
            <v>1964</v>
          </cell>
          <cell r="G624">
            <v>1544673</v>
          </cell>
          <cell r="H624">
            <v>36481</v>
          </cell>
          <cell r="I624">
            <v>1232000</v>
          </cell>
          <cell r="J624">
            <v>3161021</v>
          </cell>
        </row>
        <row r="625">
          <cell r="A625">
            <v>57580</v>
          </cell>
          <cell r="B625" t="str">
            <v>260 Hubbard Avenue</v>
          </cell>
          <cell r="C625">
            <v>5</v>
          </cell>
          <cell r="D625">
            <v>3</v>
          </cell>
          <cell r="E625">
            <v>9000</v>
          </cell>
          <cell r="F625">
            <v>1965</v>
          </cell>
          <cell r="G625">
            <v>1332532</v>
          </cell>
          <cell r="H625">
            <v>40451</v>
          </cell>
          <cell r="I625">
            <v>1275000</v>
          </cell>
          <cell r="J625">
            <v>1923886</v>
          </cell>
        </row>
        <row r="626">
          <cell r="A626">
            <v>57582</v>
          </cell>
          <cell r="B626" t="str">
            <v>10790 Ashbourne Ct</v>
          </cell>
          <cell r="C626">
            <v>4</v>
          </cell>
          <cell r="D626">
            <v>3</v>
          </cell>
          <cell r="E626">
            <v>9583</v>
          </cell>
          <cell r="F626">
            <v>1990</v>
          </cell>
          <cell r="G626">
            <v>1219310</v>
          </cell>
          <cell r="H626">
            <v>41073</v>
          </cell>
          <cell r="I626">
            <v>1190000</v>
          </cell>
          <cell r="J626">
            <v>2054367</v>
          </cell>
        </row>
        <row r="627">
          <cell r="A627">
            <v>57586</v>
          </cell>
          <cell r="B627" t="str">
            <v>2213 University Avenue</v>
          </cell>
          <cell r="C627">
            <v>3</v>
          </cell>
          <cell r="D627">
            <v>2</v>
          </cell>
          <cell r="E627">
            <v>4766</v>
          </cell>
          <cell r="F627">
            <v>1984</v>
          </cell>
          <cell r="G627">
            <v>279395</v>
          </cell>
          <cell r="H627" t="str">
            <v>N/A</v>
          </cell>
          <cell r="I627">
            <v>-1</v>
          </cell>
          <cell r="J627">
            <v>1357041</v>
          </cell>
        </row>
        <row r="628">
          <cell r="A628">
            <v>57593</v>
          </cell>
          <cell r="B628" t="str">
            <v>1579 Heatherdale Ave</v>
          </cell>
          <cell r="C628">
            <v>3</v>
          </cell>
          <cell r="D628">
            <v>1</v>
          </cell>
          <cell r="E628">
            <v>6000</v>
          </cell>
          <cell r="F628">
            <v>1946</v>
          </cell>
          <cell r="G628">
            <v>243654</v>
          </cell>
          <cell r="H628">
            <v>31680</v>
          </cell>
          <cell r="I628">
            <v>153000</v>
          </cell>
          <cell r="J628">
            <v>733196</v>
          </cell>
        </row>
        <row r="629">
          <cell r="A629">
            <v>57603</v>
          </cell>
          <cell r="B629" t="str">
            <v>2354 Loma Park Dr.</v>
          </cell>
          <cell r="C629">
            <v>4</v>
          </cell>
          <cell r="D629">
            <v>2.5</v>
          </cell>
          <cell r="E629">
            <v>8030</v>
          </cell>
          <cell r="F629">
            <v>1967</v>
          </cell>
          <cell r="G629">
            <v>648854</v>
          </cell>
          <cell r="H629">
            <v>35370</v>
          </cell>
          <cell r="I629">
            <v>450000</v>
          </cell>
          <cell r="J629">
            <v>1396206</v>
          </cell>
        </row>
        <row r="630">
          <cell r="A630">
            <v>57609</v>
          </cell>
          <cell r="B630" t="str">
            <v>1064 Sargent Drive</v>
          </cell>
          <cell r="C630">
            <v>4</v>
          </cell>
          <cell r="D630">
            <v>2.5</v>
          </cell>
          <cell r="E630">
            <v>8280</v>
          </cell>
          <cell r="F630">
            <v>1968</v>
          </cell>
          <cell r="G630">
            <v>1134219</v>
          </cell>
          <cell r="H630">
            <v>37705</v>
          </cell>
          <cell r="I630">
            <v>960000</v>
          </cell>
          <cell r="J630">
            <v>1773755</v>
          </cell>
        </row>
        <row r="631">
          <cell r="A631">
            <v>57612</v>
          </cell>
          <cell r="B631" t="str">
            <v>575 San Pedro Ave., #52</v>
          </cell>
          <cell r="C631">
            <v>-1</v>
          </cell>
          <cell r="D631">
            <v>-1</v>
          </cell>
          <cell r="E631">
            <v>-1</v>
          </cell>
          <cell r="F631">
            <v>-1</v>
          </cell>
          <cell r="G631">
            <v>48381</v>
          </cell>
          <cell r="H631" t="str">
            <v>N/A</v>
          </cell>
          <cell r="I631">
            <v>-1</v>
          </cell>
          <cell r="J631">
            <v>245666</v>
          </cell>
        </row>
        <row r="632">
          <cell r="A632">
            <v>57615</v>
          </cell>
          <cell r="B632" t="str">
            <v>2263 Samaritan Dr</v>
          </cell>
          <cell r="C632">
            <v>3</v>
          </cell>
          <cell r="D632">
            <v>2.5</v>
          </cell>
          <cell r="E632">
            <v>2640</v>
          </cell>
          <cell r="F632">
            <v>2007</v>
          </cell>
          <cell r="G632">
            <v>849793</v>
          </cell>
          <cell r="H632">
            <v>39491</v>
          </cell>
          <cell r="I632">
            <v>793500</v>
          </cell>
          <cell r="J632">
            <v>1094968</v>
          </cell>
        </row>
        <row r="633">
          <cell r="A633">
            <v>57624</v>
          </cell>
          <cell r="B633" t="str">
            <v>400 Santa Monica Ave</v>
          </cell>
          <cell r="C633">
            <v>3</v>
          </cell>
          <cell r="D633">
            <v>2</v>
          </cell>
          <cell r="E633">
            <v>6000</v>
          </cell>
          <cell r="F633">
            <v>1947</v>
          </cell>
          <cell r="G633">
            <v>1410214</v>
          </cell>
          <cell r="H633">
            <v>38776</v>
          </cell>
          <cell r="I633">
            <v>1265000</v>
          </cell>
          <cell r="J633">
            <v>1965762</v>
          </cell>
        </row>
        <row r="634">
          <cell r="A634">
            <v>57654</v>
          </cell>
          <cell r="B634" t="str">
            <v>237 Entrada Plaza</v>
          </cell>
          <cell r="C634">
            <v>2</v>
          </cell>
          <cell r="D634">
            <v>2</v>
          </cell>
          <cell r="E634">
            <v>-1</v>
          </cell>
          <cell r="F634">
            <v>-1</v>
          </cell>
          <cell r="G634">
            <v>248292</v>
          </cell>
          <cell r="H634">
            <v>36761</v>
          </cell>
          <cell r="I634">
            <v>202000</v>
          </cell>
          <cell r="J634">
            <v>359768</v>
          </cell>
        </row>
        <row r="635">
          <cell r="A635">
            <v>57673</v>
          </cell>
          <cell r="B635" t="str">
            <v>200 Belgatos Rd.</v>
          </cell>
          <cell r="C635">
            <v>3</v>
          </cell>
          <cell r="D635">
            <v>2</v>
          </cell>
          <cell r="E635">
            <v>9713</v>
          </cell>
          <cell r="F635">
            <v>1964</v>
          </cell>
          <cell r="G635">
            <v>934052</v>
          </cell>
          <cell r="H635">
            <v>42279</v>
          </cell>
          <cell r="I635">
            <v>1475000</v>
          </cell>
          <cell r="J635">
            <v>1569403</v>
          </cell>
        </row>
        <row r="636">
          <cell r="A636">
            <v>57677</v>
          </cell>
          <cell r="B636" t="str">
            <v>1470 Vancouver</v>
          </cell>
          <cell r="C636">
            <v>4</v>
          </cell>
          <cell r="D636">
            <v>3</v>
          </cell>
          <cell r="E636">
            <v>5272</v>
          </cell>
          <cell r="F636">
            <v>1954</v>
          </cell>
          <cell r="G636">
            <v>1979034</v>
          </cell>
          <cell r="H636">
            <v>37071</v>
          </cell>
          <cell r="I636">
            <v>1610000</v>
          </cell>
          <cell r="J636">
            <v>2588390</v>
          </cell>
        </row>
        <row r="637">
          <cell r="A637">
            <v>57702</v>
          </cell>
          <cell r="B637" t="str">
            <v>960 Sweet Ave.</v>
          </cell>
          <cell r="C637">
            <v>4</v>
          </cell>
          <cell r="D637">
            <v>2.5</v>
          </cell>
          <cell r="E637">
            <v>6100</v>
          </cell>
          <cell r="F637">
            <v>1957</v>
          </cell>
          <cell r="G637">
            <v>795957</v>
          </cell>
          <cell r="H637">
            <v>38335</v>
          </cell>
          <cell r="I637">
            <v>700000</v>
          </cell>
          <cell r="J637">
            <v>1191136</v>
          </cell>
        </row>
        <row r="638">
          <cell r="A638">
            <v>57721</v>
          </cell>
          <cell r="B638" t="str">
            <v>1455 Calle de Gilda</v>
          </cell>
          <cell r="C638">
            <v>4</v>
          </cell>
          <cell r="D638">
            <v>2</v>
          </cell>
          <cell r="E638">
            <v>5967</v>
          </cell>
          <cell r="F638">
            <v>1976</v>
          </cell>
          <cell r="G638">
            <v>420712</v>
          </cell>
          <cell r="H638" t="str">
            <v>N/A</v>
          </cell>
          <cell r="I638">
            <v>-1</v>
          </cell>
          <cell r="J638">
            <v>958996</v>
          </cell>
        </row>
        <row r="639">
          <cell r="A639">
            <v>57726</v>
          </cell>
          <cell r="B639" t="str">
            <v>6308 Firefly Drive</v>
          </cell>
          <cell r="C639">
            <v>5</v>
          </cell>
          <cell r="D639">
            <v>3</v>
          </cell>
          <cell r="E639">
            <v>7980</v>
          </cell>
          <cell r="F639">
            <v>1972</v>
          </cell>
          <cell r="G639">
            <v>855565</v>
          </cell>
          <cell r="H639">
            <v>40814</v>
          </cell>
          <cell r="I639">
            <v>835000</v>
          </cell>
          <cell r="J639">
            <v>1184359</v>
          </cell>
        </row>
        <row r="640">
          <cell r="A640">
            <v>57733</v>
          </cell>
          <cell r="B640" t="str">
            <v>279 Bernal Road</v>
          </cell>
          <cell r="C640">
            <v>4</v>
          </cell>
          <cell r="D640">
            <v>2</v>
          </cell>
          <cell r="E640">
            <v>6600</v>
          </cell>
          <cell r="F640">
            <v>1971</v>
          </cell>
          <cell r="G640">
            <v>284219</v>
          </cell>
          <cell r="H640">
            <v>34414</v>
          </cell>
          <cell r="I640">
            <v>205000</v>
          </cell>
          <cell r="J640">
            <v>672724</v>
          </cell>
        </row>
        <row r="641">
          <cell r="A641">
            <v>57761</v>
          </cell>
          <cell r="B641" t="str">
            <v>45 Canterbury Place</v>
          </cell>
          <cell r="C641">
            <v>3</v>
          </cell>
          <cell r="D641">
            <v>2.5</v>
          </cell>
          <cell r="E641">
            <v>4413</v>
          </cell>
          <cell r="F641">
            <v>2001</v>
          </cell>
          <cell r="G641">
            <v>473000</v>
          </cell>
          <cell r="H641">
            <v>38112</v>
          </cell>
          <cell r="I641">
            <v>494000</v>
          </cell>
          <cell r="J641">
            <v>586037</v>
          </cell>
        </row>
        <row r="642">
          <cell r="A642">
            <v>57762</v>
          </cell>
          <cell r="B642" t="str">
            <v>14615 Branham Lane</v>
          </cell>
          <cell r="C642">
            <v>3</v>
          </cell>
          <cell r="D642">
            <v>1</v>
          </cell>
          <cell r="E642">
            <v>9583</v>
          </cell>
          <cell r="F642">
            <v>1952</v>
          </cell>
          <cell r="G642">
            <v>147512</v>
          </cell>
          <cell r="H642" t="str">
            <v>N/A</v>
          </cell>
          <cell r="I642">
            <v>-1</v>
          </cell>
          <cell r="J642">
            <v>1056775</v>
          </cell>
        </row>
        <row r="643">
          <cell r="A643">
            <v>57768</v>
          </cell>
          <cell r="B643" t="str">
            <v>22700 Davis Court</v>
          </cell>
          <cell r="C643">
            <v>6</v>
          </cell>
          <cell r="D643">
            <v>3.5</v>
          </cell>
          <cell r="E643">
            <v>86328</v>
          </cell>
          <cell r="F643">
            <v>1987</v>
          </cell>
          <cell r="G643">
            <v>2181900</v>
          </cell>
          <cell r="H643">
            <v>39584</v>
          </cell>
          <cell r="I643">
            <v>2400000</v>
          </cell>
          <cell r="J643">
            <v>2727215</v>
          </cell>
        </row>
        <row r="644">
          <cell r="A644">
            <v>57786</v>
          </cell>
          <cell r="B644" t="str">
            <v>2158 Wellesley St</v>
          </cell>
          <cell r="C644">
            <v>4</v>
          </cell>
          <cell r="D644">
            <v>3.5</v>
          </cell>
          <cell r="E644">
            <v>5662</v>
          </cell>
          <cell r="F644">
            <v>1933</v>
          </cell>
          <cell r="G644">
            <v>2555940</v>
          </cell>
          <cell r="H644">
            <v>40787</v>
          </cell>
          <cell r="I644">
            <v>2494500</v>
          </cell>
          <cell r="J644">
            <v>2872665</v>
          </cell>
        </row>
        <row r="645">
          <cell r="A645">
            <v>57805</v>
          </cell>
          <cell r="B645" t="str">
            <v>232 Beegum Way</v>
          </cell>
          <cell r="C645">
            <v>3</v>
          </cell>
          <cell r="D645">
            <v>2</v>
          </cell>
          <cell r="E645">
            <v>5000</v>
          </cell>
          <cell r="F645">
            <v>1963</v>
          </cell>
          <cell r="G645">
            <v>418048</v>
          </cell>
          <cell r="H645">
            <v>33830</v>
          </cell>
          <cell r="I645">
            <v>215000</v>
          </cell>
          <cell r="J645">
            <v>726476</v>
          </cell>
        </row>
        <row r="646">
          <cell r="A646">
            <v>57840</v>
          </cell>
          <cell r="B646" t="str">
            <v>1142 Rugby</v>
          </cell>
          <cell r="C646">
            <v>5</v>
          </cell>
          <cell r="D646">
            <v>3.5</v>
          </cell>
          <cell r="E646">
            <v>7979</v>
          </cell>
          <cell r="F646">
            <v>1990</v>
          </cell>
          <cell r="G646">
            <v>1327000</v>
          </cell>
          <cell r="H646">
            <v>38126</v>
          </cell>
          <cell r="I646">
            <v>1220000</v>
          </cell>
          <cell r="J646">
            <v>1635446</v>
          </cell>
        </row>
        <row r="647">
          <cell r="A647">
            <v>57851</v>
          </cell>
          <cell r="B647" t="str">
            <v>1728 Columbus Place</v>
          </cell>
          <cell r="C647">
            <v>3</v>
          </cell>
          <cell r="D647">
            <v>2</v>
          </cell>
          <cell r="E647">
            <v>7500</v>
          </cell>
          <cell r="F647">
            <v>1956</v>
          </cell>
          <cell r="G647">
            <v>342173</v>
          </cell>
          <cell r="H647">
            <v>35150</v>
          </cell>
          <cell r="I647">
            <v>252500</v>
          </cell>
          <cell r="J647">
            <v>853058</v>
          </cell>
        </row>
        <row r="648">
          <cell r="A648">
            <v>57870</v>
          </cell>
          <cell r="B648" t="str">
            <v>2164 Chuleta Ct</v>
          </cell>
          <cell r="C648">
            <v>4</v>
          </cell>
          <cell r="D648">
            <v>2.5</v>
          </cell>
          <cell r="E648">
            <v>15730</v>
          </cell>
          <cell r="F648">
            <v>1963</v>
          </cell>
          <cell r="G648">
            <v>1375726</v>
          </cell>
          <cell r="H648">
            <v>35922</v>
          </cell>
          <cell r="I648">
            <v>1040000</v>
          </cell>
          <cell r="J648">
            <v>2368146</v>
          </cell>
        </row>
        <row r="649">
          <cell r="A649">
            <v>57872</v>
          </cell>
          <cell r="B649" t="str">
            <v>23370 Camino Hermoso</v>
          </cell>
          <cell r="C649">
            <v>4</v>
          </cell>
          <cell r="D649">
            <v>5.5</v>
          </cell>
          <cell r="E649">
            <v>66211</v>
          </cell>
          <cell r="F649">
            <v>1955</v>
          </cell>
          <cell r="G649">
            <v>1008248</v>
          </cell>
          <cell r="H649" t="str">
            <v>N/A</v>
          </cell>
          <cell r="I649">
            <v>-1</v>
          </cell>
          <cell r="J649">
            <v>4285345</v>
          </cell>
        </row>
        <row r="650">
          <cell r="A650">
            <v>57876</v>
          </cell>
          <cell r="B650" t="str">
            <v>33 westwood road</v>
          </cell>
          <cell r="C650">
            <v>3</v>
          </cell>
          <cell r="D650">
            <v>2.5</v>
          </cell>
          <cell r="E650">
            <v>28053</v>
          </cell>
          <cell r="F650">
            <v>1958</v>
          </cell>
          <cell r="G650">
            <v>1063240</v>
          </cell>
          <cell r="H650">
            <v>38478</v>
          </cell>
          <cell r="I650">
            <v>1285000</v>
          </cell>
          <cell r="J650">
            <v>1224164</v>
          </cell>
        </row>
        <row r="651">
          <cell r="A651">
            <v>57940</v>
          </cell>
          <cell r="B651" t="str">
            <v>1898 Cleveland Avenue</v>
          </cell>
          <cell r="C651">
            <v>4</v>
          </cell>
          <cell r="D651">
            <v>2</v>
          </cell>
          <cell r="E651">
            <v>6900</v>
          </cell>
          <cell r="F651">
            <v>1945</v>
          </cell>
          <cell r="G651">
            <v>564662</v>
          </cell>
          <cell r="H651">
            <v>37315</v>
          </cell>
          <cell r="I651">
            <v>442000</v>
          </cell>
          <cell r="J651">
            <v>1042911</v>
          </cell>
        </row>
        <row r="652">
          <cell r="A652">
            <v>57971</v>
          </cell>
          <cell r="B652" t="str">
            <v>1193 Pheasant Hill Ct</v>
          </cell>
          <cell r="C652">
            <v>3</v>
          </cell>
          <cell r="D652">
            <v>2</v>
          </cell>
          <cell r="E652">
            <v>5753</v>
          </cell>
          <cell r="F652">
            <v>1997</v>
          </cell>
          <cell r="G652">
            <v>819468</v>
          </cell>
          <cell r="H652">
            <v>37365</v>
          </cell>
          <cell r="I652">
            <v>680000</v>
          </cell>
          <cell r="J652">
            <v>1066037</v>
          </cell>
        </row>
        <row r="653">
          <cell r="A653">
            <v>57973</v>
          </cell>
          <cell r="B653" t="str">
            <v>1124 malone Rd</v>
          </cell>
          <cell r="C653">
            <v>3</v>
          </cell>
          <cell r="D653">
            <v>2</v>
          </cell>
          <cell r="E653">
            <v>5946</v>
          </cell>
          <cell r="F653">
            <v>1940</v>
          </cell>
          <cell r="G653">
            <v>239930</v>
          </cell>
          <cell r="H653">
            <v>30799</v>
          </cell>
          <cell r="I653">
            <v>110000</v>
          </cell>
          <cell r="J653">
            <v>1056634</v>
          </cell>
        </row>
        <row r="654">
          <cell r="A654">
            <v>57986</v>
          </cell>
          <cell r="B654" t="str">
            <v>1572 Bellemeade Street</v>
          </cell>
          <cell r="C654">
            <v>5</v>
          </cell>
          <cell r="D654">
            <v>3</v>
          </cell>
          <cell r="E654">
            <v>4131</v>
          </cell>
          <cell r="F654">
            <v>1998</v>
          </cell>
          <cell r="G654">
            <v>645984</v>
          </cell>
          <cell r="H654">
            <v>36413</v>
          </cell>
          <cell r="I654">
            <v>506500</v>
          </cell>
          <cell r="J654">
            <v>1031740</v>
          </cell>
        </row>
        <row r="655">
          <cell r="A655">
            <v>58010</v>
          </cell>
          <cell r="B655" t="str">
            <v>131 Olvie Street</v>
          </cell>
          <cell r="C655">
            <v>2</v>
          </cell>
          <cell r="D655">
            <v>1</v>
          </cell>
          <cell r="E655">
            <v>3588</v>
          </cell>
          <cell r="F655">
            <v>1939</v>
          </cell>
          <cell r="G655">
            <v>696177</v>
          </cell>
          <cell r="H655">
            <v>38342</v>
          </cell>
          <cell r="I655">
            <v>612500</v>
          </cell>
          <cell r="J655">
            <v>1250911</v>
          </cell>
        </row>
        <row r="656">
          <cell r="A656">
            <v>58023</v>
          </cell>
          <cell r="B656" t="str">
            <v>1564 Wistaria Ln</v>
          </cell>
          <cell r="C656">
            <v>3</v>
          </cell>
          <cell r="D656">
            <v>2.5</v>
          </cell>
          <cell r="E656">
            <v>10450</v>
          </cell>
          <cell r="F656">
            <v>1956</v>
          </cell>
          <cell r="G656">
            <v>1538412</v>
          </cell>
          <cell r="H656">
            <v>38603</v>
          </cell>
          <cell r="I656">
            <v>1380000</v>
          </cell>
          <cell r="J656">
            <v>2060075</v>
          </cell>
        </row>
        <row r="657">
          <cell r="A657">
            <v>58031</v>
          </cell>
          <cell r="B657" t="str">
            <v>889 Ames Avenue</v>
          </cell>
          <cell r="C657">
            <v>4</v>
          </cell>
          <cell r="D657">
            <v>3</v>
          </cell>
          <cell r="E657">
            <v>6098</v>
          </cell>
          <cell r="F657">
            <v>1955</v>
          </cell>
          <cell r="G657">
            <v>658954</v>
          </cell>
          <cell r="H657">
            <v>34439</v>
          </cell>
          <cell r="I657">
            <v>425000</v>
          </cell>
          <cell r="J657">
            <v>3274992</v>
          </cell>
        </row>
        <row r="658">
          <cell r="A658">
            <v>58035</v>
          </cell>
          <cell r="B658" t="str">
            <v>1232 Malone Road</v>
          </cell>
          <cell r="C658">
            <v>3</v>
          </cell>
          <cell r="D658">
            <v>1</v>
          </cell>
          <cell r="E658">
            <v>6098</v>
          </cell>
          <cell r="F658">
            <v>1950</v>
          </cell>
          <cell r="G658">
            <v>648158</v>
          </cell>
          <cell r="H658">
            <v>37460</v>
          </cell>
          <cell r="I658">
            <v>535000</v>
          </cell>
          <cell r="J658">
            <v>1046943</v>
          </cell>
        </row>
        <row r="659">
          <cell r="A659">
            <v>58036</v>
          </cell>
          <cell r="B659" t="str">
            <v>1398 Marinovich Way</v>
          </cell>
          <cell r="C659">
            <v>6</v>
          </cell>
          <cell r="D659">
            <v>3</v>
          </cell>
          <cell r="E659">
            <v>11020</v>
          </cell>
          <cell r="F659">
            <v>1971</v>
          </cell>
          <cell r="G659">
            <v>2121579</v>
          </cell>
          <cell r="H659">
            <v>42055</v>
          </cell>
          <cell r="I659">
            <v>2950000</v>
          </cell>
          <cell r="J659">
            <v>3199290</v>
          </cell>
        </row>
        <row r="660">
          <cell r="A660">
            <v>58053</v>
          </cell>
          <cell r="B660" t="str">
            <v>621 Walnut Ave</v>
          </cell>
          <cell r="C660">
            <v>3</v>
          </cell>
          <cell r="D660">
            <v>3</v>
          </cell>
          <cell r="E660">
            <v>10237</v>
          </cell>
          <cell r="F660">
            <v>1932</v>
          </cell>
          <cell r="G660">
            <v>901215</v>
          </cell>
          <cell r="H660">
            <v>36343</v>
          </cell>
          <cell r="I660">
            <v>687500</v>
          </cell>
          <cell r="J660">
            <v>1291104</v>
          </cell>
        </row>
        <row r="661">
          <cell r="A661">
            <v>58068</v>
          </cell>
          <cell r="B661" t="str">
            <v>15210 Bellini Way</v>
          </cell>
          <cell r="C661">
            <v>5</v>
          </cell>
          <cell r="D661">
            <v>3</v>
          </cell>
          <cell r="E661">
            <v>7459</v>
          </cell>
          <cell r="F661">
            <v>2004</v>
          </cell>
          <cell r="G661">
            <v>710682</v>
          </cell>
          <cell r="H661">
            <v>40721</v>
          </cell>
          <cell r="I661">
            <v>680000</v>
          </cell>
          <cell r="J661">
            <v>825988</v>
          </cell>
        </row>
        <row r="662">
          <cell r="A662">
            <v>58095</v>
          </cell>
          <cell r="B662" t="str">
            <v>4650 Blanco Dr</v>
          </cell>
          <cell r="C662">
            <v>3</v>
          </cell>
          <cell r="D662">
            <v>2</v>
          </cell>
          <cell r="E662">
            <v>8624</v>
          </cell>
          <cell r="F662">
            <v>1964</v>
          </cell>
          <cell r="G662">
            <v>165383</v>
          </cell>
          <cell r="H662" t="str">
            <v>N/A</v>
          </cell>
          <cell r="I662">
            <v>-1</v>
          </cell>
          <cell r="J662">
            <v>1333094</v>
          </cell>
        </row>
        <row r="663">
          <cell r="A663">
            <v>58129</v>
          </cell>
          <cell r="B663" t="str">
            <v>1085 tasman dr spc 852</v>
          </cell>
          <cell r="C663">
            <v>2</v>
          </cell>
          <cell r="D663">
            <v>2</v>
          </cell>
          <cell r="E663">
            <v>-1</v>
          </cell>
          <cell r="F663">
            <v>1975</v>
          </cell>
          <cell r="G663">
            <v>-1</v>
          </cell>
          <cell r="H663" t="str">
            <v>N/A</v>
          </cell>
          <cell r="I663">
            <v>-1</v>
          </cell>
          <cell r="J663">
            <v>285373</v>
          </cell>
        </row>
        <row r="664">
          <cell r="A664">
            <v>58133</v>
          </cell>
          <cell r="B664" t="str">
            <v>20900 Homestead Rd</v>
          </cell>
          <cell r="C664">
            <v>-1</v>
          </cell>
          <cell r="D664">
            <v>-1</v>
          </cell>
          <cell r="E664">
            <v>125276</v>
          </cell>
          <cell r="F664">
            <v>1961</v>
          </cell>
          <cell r="G664">
            <v>16651881</v>
          </cell>
          <cell r="H664" t="str">
            <v>N/A</v>
          </cell>
          <cell r="I664">
            <v>-1</v>
          </cell>
          <cell r="J664">
            <v>2895775</v>
          </cell>
        </row>
        <row r="665">
          <cell r="A665">
            <v>58146</v>
          </cell>
          <cell r="B665" t="str">
            <v>4747 Capay Dr #2</v>
          </cell>
          <cell r="C665">
            <v>2</v>
          </cell>
          <cell r="D665">
            <v>1</v>
          </cell>
          <cell r="E665">
            <v>6970</v>
          </cell>
          <cell r="F665">
            <v>1970</v>
          </cell>
          <cell r="G665">
            <v>74325</v>
          </cell>
          <cell r="H665" t="str">
            <v>N/A</v>
          </cell>
          <cell r="I665">
            <v>-1</v>
          </cell>
          <cell r="J665">
            <v>390700</v>
          </cell>
        </row>
        <row r="666">
          <cell r="A666">
            <v>58197</v>
          </cell>
          <cell r="B666" t="str">
            <v>514 Primevera Road</v>
          </cell>
          <cell r="C666">
            <v>1</v>
          </cell>
          <cell r="D666">
            <v>2</v>
          </cell>
          <cell r="E666">
            <v>19341</v>
          </cell>
          <cell r="F666">
            <v>1925</v>
          </cell>
          <cell r="G666">
            <v>313452</v>
          </cell>
          <cell r="H666" t="str">
            <v>N/A</v>
          </cell>
          <cell r="I666">
            <v>-1</v>
          </cell>
          <cell r="J666">
            <v>507515</v>
          </cell>
        </row>
        <row r="667">
          <cell r="A667">
            <v>58199</v>
          </cell>
          <cell r="B667" t="str">
            <v>1887 Loma Linda</v>
          </cell>
          <cell r="C667">
            <v>4</v>
          </cell>
          <cell r="D667">
            <v>2</v>
          </cell>
          <cell r="E667">
            <v>-1</v>
          </cell>
          <cell r="F667">
            <v>1999</v>
          </cell>
          <cell r="G667">
            <v>126055</v>
          </cell>
          <cell r="H667">
            <v>39864</v>
          </cell>
          <cell r="I667">
            <v>120000</v>
          </cell>
          <cell r="J667">
            <v>242353</v>
          </cell>
        </row>
        <row r="668">
          <cell r="A668">
            <v>58213</v>
          </cell>
          <cell r="B668" t="str">
            <v>19608 Pruneridge Ave.</v>
          </cell>
          <cell r="C668">
            <v>-1</v>
          </cell>
          <cell r="D668">
            <v>-1</v>
          </cell>
          <cell r="E668">
            <v>31363</v>
          </cell>
          <cell r="F668">
            <v>1999</v>
          </cell>
          <cell r="G668">
            <v>3003622</v>
          </cell>
          <cell r="H668" t="str">
            <v>N/A</v>
          </cell>
          <cell r="I668">
            <v>-1</v>
          </cell>
          <cell r="J668">
            <v>2371644</v>
          </cell>
        </row>
        <row r="669">
          <cell r="A669">
            <v>58233</v>
          </cell>
          <cell r="B669" t="str">
            <v>931 Crane St</v>
          </cell>
          <cell r="C669">
            <v>4</v>
          </cell>
          <cell r="D669">
            <v>2</v>
          </cell>
          <cell r="E669">
            <v>5200</v>
          </cell>
          <cell r="F669">
            <v>1961</v>
          </cell>
          <cell r="G669">
            <v>519931</v>
          </cell>
          <cell r="H669">
            <v>34481</v>
          </cell>
          <cell r="I669">
            <v>375000</v>
          </cell>
          <cell r="J669">
            <v>2585874</v>
          </cell>
        </row>
        <row r="670">
          <cell r="A670">
            <v>58248</v>
          </cell>
          <cell r="B670" t="str">
            <v>1776 Whispering Willow Pl</v>
          </cell>
          <cell r="C670">
            <v>6</v>
          </cell>
          <cell r="D670">
            <v>4</v>
          </cell>
          <cell r="E670">
            <v>4356</v>
          </cell>
          <cell r="F670">
            <v>2001</v>
          </cell>
          <cell r="G670">
            <v>1008673</v>
          </cell>
          <cell r="H670">
            <v>37225</v>
          </cell>
          <cell r="I670">
            <v>837000</v>
          </cell>
          <cell r="J670">
            <v>1560420</v>
          </cell>
        </row>
        <row r="671">
          <cell r="A671">
            <v>58267</v>
          </cell>
          <cell r="B671" t="str">
            <v>16155 Hillvale Avenue</v>
          </cell>
          <cell r="C671">
            <v>4</v>
          </cell>
          <cell r="D671">
            <v>2.5</v>
          </cell>
          <cell r="E671">
            <v>57935</v>
          </cell>
          <cell r="F671">
            <v>1951</v>
          </cell>
          <cell r="G671">
            <v>2858300</v>
          </cell>
          <cell r="H671">
            <v>34628</v>
          </cell>
          <cell r="I671">
            <v>1075000</v>
          </cell>
          <cell r="J671">
            <v>3653052</v>
          </cell>
        </row>
        <row r="672">
          <cell r="A672">
            <v>58287</v>
          </cell>
          <cell r="B672" t="str">
            <v>472 Pettis Avenue</v>
          </cell>
          <cell r="C672">
            <v>2</v>
          </cell>
          <cell r="D672">
            <v>1</v>
          </cell>
          <cell r="E672">
            <v>5280</v>
          </cell>
          <cell r="F672">
            <v>1929</v>
          </cell>
          <cell r="G672">
            <v>111574</v>
          </cell>
          <cell r="H672" t="str">
            <v>N/A</v>
          </cell>
          <cell r="I672">
            <v>-1</v>
          </cell>
          <cell r="J672">
            <v>1320989</v>
          </cell>
        </row>
        <row r="673">
          <cell r="A673">
            <v>58297</v>
          </cell>
          <cell r="B673" t="str">
            <v>2204 Monterey Ave.</v>
          </cell>
          <cell r="C673">
            <v>3</v>
          </cell>
          <cell r="D673">
            <v>2</v>
          </cell>
          <cell r="E673">
            <v>5000</v>
          </cell>
          <cell r="F673">
            <v>1955</v>
          </cell>
          <cell r="G673">
            <v>54986</v>
          </cell>
          <cell r="H673" t="str">
            <v>N/A</v>
          </cell>
          <cell r="I673">
            <v>-1</v>
          </cell>
          <cell r="J673">
            <v>931395</v>
          </cell>
        </row>
        <row r="674">
          <cell r="A674">
            <v>58310</v>
          </cell>
          <cell r="B674" t="str">
            <v>778 Dartshire Way</v>
          </cell>
          <cell r="C674">
            <v>4</v>
          </cell>
          <cell r="D674">
            <v>2</v>
          </cell>
          <cell r="E674">
            <v>6695</v>
          </cell>
          <cell r="F674">
            <v>1962</v>
          </cell>
          <cell r="G674">
            <v>954312</v>
          </cell>
          <cell r="H674">
            <v>41138</v>
          </cell>
          <cell r="I674">
            <v>950000</v>
          </cell>
          <cell r="J674">
            <v>1711232</v>
          </cell>
        </row>
        <row r="675">
          <cell r="A675">
            <v>58341</v>
          </cell>
          <cell r="B675" t="str">
            <v>455 Navaro Way Unit 108</v>
          </cell>
          <cell r="C675">
            <v>3</v>
          </cell>
          <cell r="D675">
            <v>2.5</v>
          </cell>
          <cell r="E675">
            <v>3920</v>
          </cell>
          <cell r="F675">
            <v>1991</v>
          </cell>
          <cell r="G675">
            <v>470293</v>
          </cell>
          <cell r="H675">
            <v>36189</v>
          </cell>
          <cell r="I675">
            <v>368000</v>
          </cell>
          <cell r="J675">
            <v>826605</v>
          </cell>
        </row>
        <row r="676">
          <cell r="A676">
            <v>58362</v>
          </cell>
          <cell r="B676" t="str">
            <v>1823 Doris Drive</v>
          </cell>
          <cell r="C676">
            <v>5</v>
          </cell>
          <cell r="D676">
            <v>4</v>
          </cell>
          <cell r="E676">
            <v>13090</v>
          </cell>
          <cell r="F676">
            <v>2008</v>
          </cell>
          <cell r="G676">
            <v>3600005</v>
          </cell>
          <cell r="H676">
            <v>39182</v>
          </cell>
          <cell r="I676">
            <v>3000000</v>
          </cell>
          <cell r="J676">
            <v>4552253</v>
          </cell>
        </row>
        <row r="677">
          <cell r="A677">
            <v>58374</v>
          </cell>
          <cell r="B677" t="str">
            <v>4483 Lahaina Way</v>
          </cell>
          <cell r="C677">
            <v>3</v>
          </cell>
          <cell r="D677">
            <v>2</v>
          </cell>
          <cell r="E677">
            <v>6000</v>
          </cell>
          <cell r="F677">
            <v>1972</v>
          </cell>
          <cell r="G677">
            <v>674828</v>
          </cell>
          <cell r="H677">
            <v>36881</v>
          </cell>
          <cell r="I677">
            <v>549000</v>
          </cell>
          <cell r="J677">
            <v>962914</v>
          </cell>
        </row>
        <row r="678">
          <cell r="A678">
            <v>58377</v>
          </cell>
          <cell r="B678" t="str">
            <v>1001 East Evelyn Ter, #131</v>
          </cell>
          <cell r="C678">
            <v>2</v>
          </cell>
          <cell r="D678">
            <v>1</v>
          </cell>
          <cell r="E678">
            <v>2750</v>
          </cell>
          <cell r="F678">
            <v>1977</v>
          </cell>
          <cell r="G678">
            <v>396000</v>
          </cell>
          <cell r="H678">
            <v>39594</v>
          </cell>
          <cell r="I678">
            <v>405000</v>
          </cell>
          <cell r="J678">
            <v>521951</v>
          </cell>
        </row>
        <row r="679">
          <cell r="A679">
            <v>58447</v>
          </cell>
          <cell r="B679" t="str">
            <v>181 Ada Ave #33</v>
          </cell>
          <cell r="C679">
            <v>2</v>
          </cell>
          <cell r="D679">
            <v>2.5</v>
          </cell>
          <cell r="E679">
            <v>3025</v>
          </cell>
          <cell r="F679">
            <v>1986</v>
          </cell>
          <cell r="G679">
            <v>446313</v>
          </cell>
          <cell r="H679">
            <v>36256</v>
          </cell>
          <cell r="I679">
            <v>349000</v>
          </cell>
          <cell r="J679">
            <v>862489</v>
          </cell>
        </row>
        <row r="680">
          <cell r="A680">
            <v>58448</v>
          </cell>
          <cell r="B680" t="str">
            <v>402 Pala Avenue</v>
          </cell>
          <cell r="C680">
            <v>3</v>
          </cell>
          <cell r="D680">
            <v>2</v>
          </cell>
          <cell r="E680">
            <v>5998</v>
          </cell>
          <cell r="F680">
            <v>1954</v>
          </cell>
          <cell r="G680">
            <v>874344</v>
          </cell>
          <cell r="H680">
            <v>41862</v>
          </cell>
          <cell r="I680">
            <v>1220000</v>
          </cell>
          <cell r="J680">
            <v>1355376</v>
          </cell>
        </row>
        <row r="681">
          <cell r="A681">
            <v>58451</v>
          </cell>
          <cell r="B681" t="str">
            <v>7206 Scarsdale Pl</v>
          </cell>
          <cell r="C681">
            <v>5</v>
          </cell>
          <cell r="D681">
            <v>3.5</v>
          </cell>
          <cell r="E681">
            <v>18300</v>
          </cell>
          <cell r="F681">
            <v>1987</v>
          </cell>
          <cell r="G681">
            <v>795081</v>
          </cell>
          <cell r="H681" t="str">
            <v>N/A</v>
          </cell>
          <cell r="I681">
            <v>-1</v>
          </cell>
          <cell r="J681">
            <v>1923352</v>
          </cell>
        </row>
        <row r="682">
          <cell r="A682">
            <v>58469</v>
          </cell>
          <cell r="B682" t="str">
            <v>1940 Willow Street</v>
          </cell>
          <cell r="C682">
            <v>2</v>
          </cell>
          <cell r="D682">
            <v>1</v>
          </cell>
          <cell r="E682">
            <v>6098</v>
          </cell>
          <cell r="F682">
            <v>1952</v>
          </cell>
          <cell r="G682">
            <v>542028</v>
          </cell>
          <cell r="H682">
            <v>40953</v>
          </cell>
          <cell r="I682">
            <v>529000</v>
          </cell>
          <cell r="J682">
            <v>747691</v>
          </cell>
        </row>
        <row r="683">
          <cell r="A683">
            <v>58485</v>
          </cell>
          <cell r="B683" t="str">
            <v>3531 Magnolia Dr.</v>
          </cell>
          <cell r="C683">
            <v>3</v>
          </cell>
          <cell r="D683">
            <v>2.5</v>
          </cell>
          <cell r="E683">
            <v>4000</v>
          </cell>
          <cell r="F683">
            <v>1975</v>
          </cell>
          <cell r="G683">
            <v>747610</v>
          </cell>
          <cell r="H683">
            <v>38476</v>
          </cell>
          <cell r="I683">
            <v>657500</v>
          </cell>
          <cell r="J683">
            <v>891262</v>
          </cell>
        </row>
        <row r="684">
          <cell r="A684">
            <v>58487</v>
          </cell>
          <cell r="B684" t="str">
            <v>3311 Beacon Lane</v>
          </cell>
          <cell r="C684">
            <v>4</v>
          </cell>
          <cell r="D684">
            <v>2.5</v>
          </cell>
          <cell r="E684">
            <v>7811</v>
          </cell>
          <cell r="F684">
            <v>1962</v>
          </cell>
          <cell r="G684">
            <v>208291</v>
          </cell>
          <cell r="H684">
            <v>39618</v>
          </cell>
          <cell r="I684">
            <v>700000</v>
          </cell>
          <cell r="J684">
            <v>963184</v>
          </cell>
        </row>
        <row r="685">
          <cell r="A685">
            <v>58522</v>
          </cell>
          <cell r="B685" t="str">
            <v>738 San Ramon Ave</v>
          </cell>
          <cell r="C685">
            <v>4</v>
          </cell>
          <cell r="D685">
            <v>2</v>
          </cell>
          <cell r="E685">
            <v>5100</v>
          </cell>
          <cell r="F685">
            <v>1954</v>
          </cell>
          <cell r="G685">
            <v>185892</v>
          </cell>
          <cell r="H685">
            <v>30736</v>
          </cell>
          <cell r="I685">
            <v>110000</v>
          </cell>
          <cell r="J685">
            <v>785682</v>
          </cell>
        </row>
        <row r="686">
          <cell r="A686">
            <v>58526</v>
          </cell>
          <cell r="B686" t="str">
            <v>1548 Iris Court</v>
          </cell>
          <cell r="C686">
            <v>3</v>
          </cell>
          <cell r="D686">
            <v>2</v>
          </cell>
          <cell r="E686">
            <v>6720</v>
          </cell>
          <cell r="F686">
            <v>1966</v>
          </cell>
          <cell r="G686">
            <v>1169000</v>
          </cell>
          <cell r="H686">
            <v>38119</v>
          </cell>
          <cell r="I686">
            <v>1190000</v>
          </cell>
          <cell r="J686">
            <v>1194687</v>
          </cell>
        </row>
        <row r="687">
          <cell r="A687">
            <v>58532</v>
          </cell>
          <cell r="B687" t="str">
            <v>3037 greentree way</v>
          </cell>
          <cell r="C687">
            <v>3</v>
          </cell>
          <cell r="D687">
            <v>2</v>
          </cell>
          <cell r="E687">
            <v>6090</v>
          </cell>
          <cell r="F687">
            <v>1958</v>
          </cell>
          <cell r="G687">
            <v>646852</v>
          </cell>
          <cell r="H687">
            <v>37544</v>
          </cell>
          <cell r="I687">
            <v>547500</v>
          </cell>
          <cell r="J687">
            <v>969881</v>
          </cell>
        </row>
        <row r="688">
          <cell r="A688">
            <v>58566</v>
          </cell>
          <cell r="B688" t="str">
            <v>40 N. First Street</v>
          </cell>
          <cell r="C688">
            <v>-1</v>
          </cell>
          <cell r="D688">
            <v>-1</v>
          </cell>
          <cell r="E688">
            <v>-1</v>
          </cell>
          <cell r="F688">
            <v>-1</v>
          </cell>
          <cell r="G688">
            <v>56483</v>
          </cell>
          <cell r="H688" t="str">
            <v>N/A</v>
          </cell>
          <cell r="I688">
            <v>-1</v>
          </cell>
          <cell r="J688">
            <v>253972</v>
          </cell>
        </row>
        <row r="689">
          <cell r="A689">
            <v>58577</v>
          </cell>
          <cell r="B689" t="str">
            <v>236 Alta Vista Drive</v>
          </cell>
          <cell r="C689">
            <v>3</v>
          </cell>
          <cell r="D689">
            <v>2</v>
          </cell>
          <cell r="E689">
            <v>39200</v>
          </cell>
          <cell r="F689">
            <v>1947</v>
          </cell>
          <cell r="G689">
            <v>816066</v>
          </cell>
          <cell r="H689">
            <v>40087</v>
          </cell>
          <cell r="I689">
            <v>775000</v>
          </cell>
          <cell r="J689">
            <v>984045</v>
          </cell>
        </row>
        <row r="690">
          <cell r="A690">
            <v>58597</v>
          </cell>
          <cell r="B690" t="str">
            <v>6261 Gunter Way</v>
          </cell>
          <cell r="C690">
            <v>4</v>
          </cell>
          <cell r="D690">
            <v>2</v>
          </cell>
          <cell r="E690">
            <v>5985</v>
          </cell>
          <cell r="F690">
            <v>1971</v>
          </cell>
          <cell r="G690">
            <v>385354</v>
          </cell>
          <cell r="H690">
            <v>32773</v>
          </cell>
          <cell r="I690">
            <v>233000</v>
          </cell>
          <cell r="J690">
            <v>849884</v>
          </cell>
        </row>
        <row r="691">
          <cell r="A691">
            <v>58604</v>
          </cell>
          <cell r="B691" t="str">
            <v>809 Auzerais Ave</v>
          </cell>
          <cell r="C691">
            <v>2</v>
          </cell>
          <cell r="D691">
            <v>2</v>
          </cell>
          <cell r="E691">
            <v>620</v>
          </cell>
          <cell r="F691">
            <v>2008</v>
          </cell>
          <cell r="G691">
            <v>432978</v>
          </cell>
          <cell r="H691">
            <v>40163</v>
          </cell>
          <cell r="I691">
            <v>403500</v>
          </cell>
          <cell r="J691">
            <v>576753</v>
          </cell>
        </row>
        <row r="692">
          <cell r="A692">
            <v>58612</v>
          </cell>
          <cell r="B692" t="str">
            <v>310 Costello Drive</v>
          </cell>
          <cell r="C692">
            <v>3</v>
          </cell>
          <cell r="D692">
            <v>3</v>
          </cell>
          <cell r="E692">
            <v>12632</v>
          </cell>
          <cell r="F692">
            <v>1955</v>
          </cell>
          <cell r="G692">
            <v>2255775</v>
          </cell>
          <cell r="H692">
            <v>41087</v>
          </cell>
          <cell r="I692">
            <v>2202000</v>
          </cell>
          <cell r="J692">
            <v>2885438</v>
          </cell>
        </row>
        <row r="693">
          <cell r="A693">
            <v>58629</v>
          </cell>
          <cell r="B693" t="str">
            <v>12727 Leander Drive</v>
          </cell>
          <cell r="C693">
            <v>3</v>
          </cell>
          <cell r="D693">
            <v>3</v>
          </cell>
          <cell r="E693">
            <v>43560</v>
          </cell>
          <cell r="F693">
            <v>1966</v>
          </cell>
          <cell r="G693">
            <v>2633976</v>
          </cell>
          <cell r="H693" t="str">
            <v>N/A</v>
          </cell>
          <cell r="I693">
            <v>-1</v>
          </cell>
          <cell r="J693">
            <v>3154675</v>
          </cell>
        </row>
        <row r="694">
          <cell r="A694">
            <v>58684</v>
          </cell>
          <cell r="B694" t="str">
            <v>197 Valley Street</v>
          </cell>
          <cell r="C694">
            <v>2</v>
          </cell>
          <cell r="D694">
            <v>2</v>
          </cell>
          <cell r="E694">
            <v>2175</v>
          </cell>
          <cell r="F694">
            <v>1950</v>
          </cell>
          <cell r="G694">
            <v>430344</v>
          </cell>
          <cell r="H694">
            <v>40795</v>
          </cell>
          <cell r="I694">
            <v>420000</v>
          </cell>
          <cell r="J694">
            <v>693932</v>
          </cell>
        </row>
        <row r="695">
          <cell r="A695">
            <v>58691</v>
          </cell>
          <cell r="B695" t="str">
            <v>1250 Montclaire Way</v>
          </cell>
          <cell r="C695">
            <v>3</v>
          </cell>
          <cell r="D695">
            <v>3</v>
          </cell>
          <cell r="E695">
            <v>11761</v>
          </cell>
          <cell r="F695">
            <v>1964</v>
          </cell>
          <cell r="G695">
            <v>866570</v>
          </cell>
          <cell r="H695">
            <v>34424</v>
          </cell>
          <cell r="I695">
            <v>625000</v>
          </cell>
          <cell r="J695">
            <v>2877430</v>
          </cell>
        </row>
        <row r="696">
          <cell r="A696">
            <v>58699</v>
          </cell>
          <cell r="B696" t="str">
            <v>278 Snell Court</v>
          </cell>
          <cell r="C696">
            <v>3</v>
          </cell>
          <cell r="D696">
            <v>2.5</v>
          </cell>
          <cell r="E696">
            <v>3920</v>
          </cell>
          <cell r="F696">
            <v>1990</v>
          </cell>
          <cell r="G696">
            <v>312394</v>
          </cell>
          <cell r="H696">
            <v>42195</v>
          </cell>
          <cell r="I696">
            <v>201000</v>
          </cell>
          <cell r="J696">
            <v>1292353</v>
          </cell>
        </row>
        <row r="697">
          <cell r="A697">
            <v>58707</v>
          </cell>
          <cell r="B697" t="str">
            <v>3252 Catalina Avenue</v>
          </cell>
          <cell r="C697">
            <v>4</v>
          </cell>
          <cell r="D697">
            <v>2</v>
          </cell>
          <cell r="E697">
            <v>6300</v>
          </cell>
          <cell r="F697">
            <v>1963</v>
          </cell>
          <cell r="G697">
            <v>278847</v>
          </cell>
          <cell r="H697">
            <v>30643</v>
          </cell>
          <cell r="I697">
            <v>144000</v>
          </cell>
          <cell r="J697">
            <v>1222013</v>
          </cell>
        </row>
        <row r="698">
          <cell r="A698">
            <v>58728</v>
          </cell>
          <cell r="B698" t="str">
            <v>44 Harper Canyon Rd</v>
          </cell>
          <cell r="C698">
            <v>4</v>
          </cell>
          <cell r="D698">
            <v>3</v>
          </cell>
          <cell r="E698">
            <v>81457</v>
          </cell>
          <cell r="F698">
            <v>1971</v>
          </cell>
          <cell r="G698">
            <v>751000</v>
          </cell>
          <cell r="H698">
            <v>39304</v>
          </cell>
          <cell r="I698">
            <v>1042500</v>
          </cell>
          <cell r="J698">
            <v>1044209</v>
          </cell>
        </row>
        <row r="699">
          <cell r="A699">
            <v>58751</v>
          </cell>
          <cell r="B699" t="str">
            <v>116 Sawyer Circle</v>
          </cell>
          <cell r="C699">
            <v>6</v>
          </cell>
          <cell r="D699">
            <v>4</v>
          </cell>
          <cell r="E699">
            <v>45302</v>
          </cell>
          <cell r="F699">
            <v>1972</v>
          </cell>
          <cell r="G699">
            <v>463143</v>
          </cell>
          <cell r="H699">
            <v>33745</v>
          </cell>
          <cell r="I699">
            <v>36500</v>
          </cell>
          <cell r="J699">
            <v>1794002</v>
          </cell>
        </row>
        <row r="700">
          <cell r="A700">
            <v>58777</v>
          </cell>
          <cell r="B700" t="str">
            <v>350 Rutland Ave</v>
          </cell>
          <cell r="C700">
            <v>3</v>
          </cell>
          <cell r="D700">
            <v>2</v>
          </cell>
          <cell r="E700">
            <v>4138</v>
          </cell>
          <cell r="F700">
            <v>1937</v>
          </cell>
          <cell r="G700">
            <v>428532</v>
          </cell>
          <cell r="H700">
            <v>42235</v>
          </cell>
          <cell r="I700">
            <v>640000</v>
          </cell>
          <cell r="J700">
            <v>654645</v>
          </cell>
        </row>
        <row r="701">
          <cell r="A701">
            <v>58780</v>
          </cell>
          <cell r="B701" t="str">
            <v>1393 Woodranch Court</v>
          </cell>
          <cell r="C701">
            <v>5</v>
          </cell>
          <cell r="D701">
            <v>3</v>
          </cell>
          <cell r="E701">
            <v>4050</v>
          </cell>
          <cell r="F701">
            <v>1998</v>
          </cell>
          <cell r="G701">
            <v>796000</v>
          </cell>
          <cell r="H701">
            <v>39220</v>
          </cell>
          <cell r="I701">
            <v>900000</v>
          </cell>
          <cell r="J701">
            <v>967321</v>
          </cell>
        </row>
        <row r="702">
          <cell r="A702">
            <v>58788</v>
          </cell>
          <cell r="B702" t="str">
            <v>1312 Gilmore Street</v>
          </cell>
          <cell r="C702">
            <v>3</v>
          </cell>
          <cell r="D702">
            <v>1</v>
          </cell>
          <cell r="E702">
            <v>5022</v>
          </cell>
          <cell r="F702">
            <v>1953</v>
          </cell>
          <cell r="G702">
            <v>705374</v>
          </cell>
          <cell r="H702">
            <v>36356</v>
          </cell>
          <cell r="I702">
            <v>563000</v>
          </cell>
          <cell r="J702">
            <v>1512584</v>
          </cell>
        </row>
        <row r="703">
          <cell r="A703">
            <v>58831</v>
          </cell>
          <cell r="B703" t="str">
            <v>2683 Cardinal lane</v>
          </cell>
          <cell r="C703">
            <v>3</v>
          </cell>
          <cell r="D703">
            <v>2</v>
          </cell>
          <cell r="E703">
            <v>10266</v>
          </cell>
          <cell r="F703">
            <v>1954</v>
          </cell>
          <cell r="G703">
            <v>832000</v>
          </cell>
          <cell r="H703">
            <v>38177</v>
          </cell>
          <cell r="I703">
            <v>880000</v>
          </cell>
          <cell r="J703">
            <v>1114612</v>
          </cell>
        </row>
        <row r="704">
          <cell r="A704">
            <v>58858</v>
          </cell>
          <cell r="B704" t="str">
            <v>108 Arroyo Grande Way</v>
          </cell>
          <cell r="C704">
            <v>4</v>
          </cell>
          <cell r="D704">
            <v>2.5</v>
          </cell>
          <cell r="E704">
            <v>9544</v>
          </cell>
          <cell r="F704">
            <v>1958</v>
          </cell>
          <cell r="G704">
            <v>1158289</v>
          </cell>
          <cell r="H704">
            <v>40352</v>
          </cell>
          <cell r="I704">
            <v>1100000</v>
          </cell>
          <cell r="J704">
            <v>1495331</v>
          </cell>
        </row>
        <row r="705">
          <cell r="A705">
            <v>58861</v>
          </cell>
          <cell r="B705" t="str">
            <v>892 Lathrop Drive</v>
          </cell>
          <cell r="C705">
            <v>4</v>
          </cell>
          <cell r="D705">
            <v>3.5</v>
          </cell>
          <cell r="E705">
            <v>22388</v>
          </cell>
          <cell r="F705">
            <v>1963</v>
          </cell>
          <cell r="G705">
            <v>216716</v>
          </cell>
          <cell r="H705">
            <v>30593</v>
          </cell>
          <cell r="I705">
            <v>91500</v>
          </cell>
          <cell r="J705">
            <v>3533784</v>
          </cell>
        </row>
        <row r="706">
          <cell r="A706">
            <v>58863</v>
          </cell>
          <cell r="B706" t="str">
            <v>473 Juanita Drive</v>
          </cell>
          <cell r="C706">
            <v>3</v>
          </cell>
          <cell r="D706">
            <v>2</v>
          </cell>
          <cell r="E706">
            <v>5700</v>
          </cell>
          <cell r="F706">
            <v>1952</v>
          </cell>
          <cell r="G706">
            <v>803110</v>
          </cell>
          <cell r="H706">
            <v>39549</v>
          </cell>
          <cell r="I706">
            <v>680000</v>
          </cell>
          <cell r="J706">
            <v>1060357</v>
          </cell>
        </row>
        <row r="707">
          <cell r="A707">
            <v>58893</v>
          </cell>
          <cell r="B707" t="str">
            <v>2029 Cedar Street</v>
          </cell>
          <cell r="C707">
            <v>4</v>
          </cell>
          <cell r="D707">
            <v>2</v>
          </cell>
          <cell r="E707">
            <v>6720</v>
          </cell>
          <cell r="F707">
            <v>1947</v>
          </cell>
          <cell r="G707">
            <v>1051802</v>
          </cell>
          <cell r="H707">
            <v>38189</v>
          </cell>
          <cell r="I707">
            <v>925000</v>
          </cell>
          <cell r="J707">
            <v>1868265</v>
          </cell>
        </row>
        <row r="708">
          <cell r="A708">
            <v>58905</v>
          </cell>
          <cell r="B708" t="str">
            <v>5286 Alan Avenue</v>
          </cell>
          <cell r="C708">
            <v>6</v>
          </cell>
          <cell r="D708">
            <v>3</v>
          </cell>
          <cell r="E708">
            <v>8175</v>
          </cell>
          <cell r="F708">
            <v>1962</v>
          </cell>
          <cell r="G708">
            <v>126697</v>
          </cell>
          <cell r="H708" t="str">
            <v>N/A</v>
          </cell>
          <cell r="I708">
            <v>-1</v>
          </cell>
          <cell r="J708">
            <v>1102328</v>
          </cell>
        </row>
        <row r="709">
          <cell r="A709">
            <v>58916</v>
          </cell>
          <cell r="B709" t="str">
            <v>2110 Waverley Street</v>
          </cell>
          <cell r="C709">
            <v>5</v>
          </cell>
          <cell r="D709">
            <v>7.5</v>
          </cell>
          <cell r="E709">
            <v>23630</v>
          </cell>
          <cell r="F709">
            <v>1932</v>
          </cell>
          <cell r="G709">
            <v>2174662</v>
          </cell>
          <cell r="H709" t="str">
            <v>N/A</v>
          </cell>
          <cell r="I709">
            <v>-1</v>
          </cell>
          <cell r="J709">
            <v>10791511</v>
          </cell>
        </row>
        <row r="710">
          <cell r="A710">
            <v>58941</v>
          </cell>
          <cell r="B710" t="str">
            <v>1637 Swangate Way</v>
          </cell>
          <cell r="C710">
            <v>2</v>
          </cell>
          <cell r="D710">
            <v>2</v>
          </cell>
          <cell r="E710">
            <v>4075</v>
          </cell>
          <cell r="F710">
            <v>1971</v>
          </cell>
          <cell r="G710">
            <v>511300</v>
          </cell>
          <cell r="H710">
            <v>41759</v>
          </cell>
          <cell r="I710">
            <v>578000</v>
          </cell>
          <cell r="J710">
            <v>677532</v>
          </cell>
        </row>
        <row r="711">
          <cell r="A711">
            <v>58949</v>
          </cell>
          <cell r="B711" t="str">
            <v>20107 Mendelsohn Lane</v>
          </cell>
          <cell r="C711">
            <v>5</v>
          </cell>
          <cell r="D711">
            <v>4.5</v>
          </cell>
          <cell r="E711">
            <v>19912</v>
          </cell>
          <cell r="F711">
            <v>1987</v>
          </cell>
          <cell r="G711">
            <v>3422353</v>
          </cell>
          <cell r="H711">
            <v>39155</v>
          </cell>
          <cell r="I711">
            <v>3070000</v>
          </cell>
          <cell r="J711">
            <v>5120881</v>
          </cell>
        </row>
        <row r="712">
          <cell r="A712">
            <v>58964</v>
          </cell>
          <cell r="B712" t="str">
            <v>4309 Miranda Ave</v>
          </cell>
          <cell r="C712">
            <v>4</v>
          </cell>
          <cell r="D712">
            <v>2</v>
          </cell>
          <cell r="E712">
            <v>14560</v>
          </cell>
          <cell r="F712">
            <v>1963</v>
          </cell>
          <cell r="G712">
            <v>1762486</v>
          </cell>
          <cell r="H712" t="str">
            <v>N/A</v>
          </cell>
          <cell r="I712">
            <v>-1</v>
          </cell>
          <cell r="J712">
            <v>3367588</v>
          </cell>
        </row>
        <row r="713">
          <cell r="A713">
            <v>58974</v>
          </cell>
          <cell r="B713" t="str">
            <v>5418 Felter Road</v>
          </cell>
          <cell r="C713">
            <v>-1</v>
          </cell>
          <cell r="D713">
            <v>-1</v>
          </cell>
          <cell r="E713">
            <v>74052</v>
          </cell>
          <cell r="F713">
            <v>1978</v>
          </cell>
          <cell r="G713">
            <v>1051511</v>
          </cell>
          <cell r="H713">
            <v>37756</v>
          </cell>
          <cell r="I713">
            <v>890000</v>
          </cell>
          <cell r="J713">
            <v>1361272</v>
          </cell>
        </row>
        <row r="714">
          <cell r="A714">
            <v>59019</v>
          </cell>
          <cell r="B714" t="str">
            <v>408 Creekview Drive</v>
          </cell>
          <cell r="C714">
            <v>2</v>
          </cell>
          <cell r="D714">
            <v>2.5</v>
          </cell>
          <cell r="E714">
            <v>871</v>
          </cell>
          <cell r="F714">
            <v>1986</v>
          </cell>
          <cell r="G714">
            <v>287873</v>
          </cell>
          <cell r="H714">
            <v>38233</v>
          </cell>
          <cell r="I714">
            <v>141727</v>
          </cell>
          <cell r="J714">
            <v>488507</v>
          </cell>
        </row>
        <row r="715">
          <cell r="A715">
            <v>59041</v>
          </cell>
          <cell r="B715" t="str">
            <v>184 Cleaves Ave</v>
          </cell>
          <cell r="C715">
            <v>3</v>
          </cell>
          <cell r="D715">
            <v>2</v>
          </cell>
          <cell r="E715">
            <v>6465</v>
          </cell>
          <cell r="F715">
            <v>1912</v>
          </cell>
          <cell r="G715">
            <v>454189</v>
          </cell>
          <cell r="H715">
            <v>39444</v>
          </cell>
          <cell r="I715">
            <v>755000</v>
          </cell>
          <cell r="J715">
            <v>836547</v>
          </cell>
        </row>
        <row r="716">
          <cell r="A716">
            <v>59054</v>
          </cell>
          <cell r="B716" t="str">
            <v>695 McCarty Ave.</v>
          </cell>
          <cell r="C716">
            <v>3</v>
          </cell>
          <cell r="D716">
            <v>2</v>
          </cell>
          <cell r="E716">
            <v>8400</v>
          </cell>
          <cell r="F716">
            <v>1967</v>
          </cell>
          <cell r="G716">
            <v>738415</v>
          </cell>
          <cell r="H716">
            <v>37726</v>
          </cell>
          <cell r="I716">
            <v>638000</v>
          </cell>
          <cell r="J716">
            <v>1724096</v>
          </cell>
        </row>
        <row r="717">
          <cell r="A717">
            <v>59086</v>
          </cell>
          <cell r="B717" t="str">
            <v>979 Altos Oaks Dr.</v>
          </cell>
          <cell r="C717">
            <v>3</v>
          </cell>
          <cell r="D717">
            <v>2</v>
          </cell>
          <cell r="E717">
            <v>11124</v>
          </cell>
          <cell r="F717">
            <v>1956</v>
          </cell>
          <cell r="G717">
            <v>116058</v>
          </cell>
          <cell r="H717" t="str">
            <v>N/A</v>
          </cell>
          <cell r="I717">
            <v>-1</v>
          </cell>
          <cell r="J717">
            <v>2445176</v>
          </cell>
        </row>
        <row r="718">
          <cell r="A718">
            <v>59091</v>
          </cell>
          <cell r="B718" t="str">
            <v>24 kimble ave</v>
          </cell>
          <cell r="C718">
            <v>4</v>
          </cell>
          <cell r="D718">
            <v>4</v>
          </cell>
          <cell r="E718">
            <v>158994</v>
          </cell>
          <cell r="F718">
            <v>1953</v>
          </cell>
          <cell r="G718">
            <v>1652468</v>
          </cell>
          <cell r="H718">
            <v>41278</v>
          </cell>
          <cell r="I718">
            <v>2400000</v>
          </cell>
          <cell r="J718">
            <v>3455451</v>
          </cell>
        </row>
        <row r="719">
          <cell r="A719">
            <v>59092</v>
          </cell>
          <cell r="B719" t="str">
            <v>15 N El Monte Ave</v>
          </cell>
          <cell r="C719">
            <v>4</v>
          </cell>
          <cell r="D719">
            <v>2.5</v>
          </cell>
          <cell r="E719">
            <v>13442</v>
          </cell>
          <cell r="F719">
            <v>1953</v>
          </cell>
          <cell r="G719">
            <v>1199775</v>
          </cell>
          <cell r="H719">
            <v>35023</v>
          </cell>
          <cell r="I719">
            <v>427500</v>
          </cell>
          <cell r="J719">
            <v>3539382</v>
          </cell>
        </row>
        <row r="720">
          <cell r="A720">
            <v>59094</v>
          </cell>
          <cell r="B720" t="str">
            <v>231 Arbor Valley Drive</v>
          </cell>
          <cell r="C720">
            <v>3</v>
          </cell>
          <cell r="D720">
            <v>2</v>
          </cell>
          <cell r="E720">
            <v>6000</v>
          </cell>
          <cell r="F720">
            <v>1970</v>
          </cell>
          <cell r="G720">
            <v>600200</v>
          </cell>
          <cell r="H720">
            <v>38540</v>
          </cell>
          <cell r="I720">
            <v>652000</v>
          </cell>
          <cell r="J720">
            <v>586270</v>
          </cell>
        </row>
        <row r="721">
          <cell r="A721">
            <v>59123</v>
          </cell>
          <cell r="B721" t="str">
            <v>809 Irwin Court</v>
          </cell>
          <cell r="C721">
            <v>5</v>
          </cell>
          <cell r="D721">
            <v>4.5</v>
          </cell>
          <cell r="E721">
            <v>39204</v>
          </cell>
          <cell r="F721">
            <v>1928</v>
          </cell>
          <cell r="G721">
            <v>5500000</v>
          </cell>
          <cell r="H721">
            <v>39883</v>
          </cell>
          <cell r="I721">
            <v>5300000</v>
          </cell>
          <cell r="J721">
            <v>8273062</v>
          </cell>
        </row>
        <row r="722">
          <cell r="A722">
            <v>59150</v>
          </cell>
          <cell r="B722" t="str">
            <v>513 Hiller</v>
          </cell>
          <cell r="C722">
            <v>3</v>
          </cell>
          <cell r="D722">
            <v>1</v>
          </cell>
          <cell r="E722">
            <v>5000</v>
          </cell>
          <cell r="F722">
            <v>1953</v>
          </cell>
          <cell r="G722">
            <v>787552</v>
          </cell>
          <cell r="H722">
            <v>39444</v>
          </cell>
          <cell r="I722">
            <v>735000</v>
          </cell>
          <cell r="J722">
            <v>1021527</v>
          </cell>
        </row>
        <row r="723">
          <cell r="A723">
            <v>59199</v>
          </cell>
          <cell r="B723" t="str">
            <v>3248 Clifton Ct</v>
          </cell>
          <cell r="C723">
            <v>3</v>
          </cell>
          <cell r="D723">
            <v>3.5</v>
          </cell>
          <cell r="E723">
            <v>7200</v>
          </cell>
          <cell r="F723">
            <v>1952</v>
          </cell>
          <cell r="G723">
            <v>1592289</v>
          </cell>
          <cell r="H723">
            <v>40870</v>
          </cell>
          <cell r="I723">
            <v>455000</v>
          </cell>
          <cell r="J723">
            <v>3091976</v>
          </cell>
        </row>
        <row r="724">
          <cell r="A724">
            <v>59211</v>
          </cell>
          <cell r="B724" t="str">
            <v>18780 Barnhart Avenue</v>
          </cell>
          <cell r="C724">
            <v>3</v>
          </cell>
          <cell r="D724">
            <v>2</v>
          </cell>
          <cell r="E724">
            <v>5600</v>
          </cell>
          <cell r="F724">
            <v>1984</v>
          </cell>
          <cell r="G724">
            <v>372664</v>
          </cell>
          <cell r="H724">
            <v>35291</v>
          </cell>
          <cell r="I724">
            <v>280500</v>
          </cell>
          <cell r="J724">
            <v>1256640</v>
          </cell>
        </row>
        <row r="725">
          <cell r="A725">
            <v>59217</v>
          </cell>
          <cell r="B725" t="str">
            <v>1478 Via Codorniz</v>
          </cell>
          <cell r="C725">
            <v>4</v>
          </cell>
          <cell r="D725">
            <v>2</v>
          </cell>
          <cell r="E725">
            <v>6800</v>
          </cell>
          <cell r="F725">
            <v>1976</v>
          </cell>
          <cell r="G725">
            <v>772000</v>
          </cell>
          <cell r="H725">
            <v>38461</v>
          </cell>
          <cell r="I725">
            <v>760000</v>
          </cell>
          <cell r="J725">
            <v>982022</v>
          </cell>
        </row>
        <row r="726">
          <cell r="A726">
            <v>59241</v>
          </cell>
          <cell r="B726" t="str">
            <v>5833 Pistoia Way</v>
          </cell>
          <cell r="C726">
            <v>3</v>
          </cell>
          <cell r="D726">
            <v>2</v>
          </cell>
          <cell r="E726">
            <v>5000</v>
          </cell>
          <cell r="F726">
            <v>1996</v>
          </cell>
          <cell r="G726">
            <v>735112</v>
          </cell>
          <cell r="H726">
            <v>37287</v>
          </cell>
          <cell r="I726">
            <v>504091</v>
          </cell>
          <cell r="J726">
            <v>1067272</v>
          </cell>
        </row>
        <row r="727">
          <cell r="A727">
            <v>59262</v>
          </cell>
          <cell r="B727" t="str">
            <v>18657 Twin Creeks Road</v>
          </cell>
          <cell r="C727">
            <v>5</v>
          </cell>
          <cell r="D727">
            <v>6</v>
          </cell>
          <cell r="E727">
            <v>48787</v>
          </cell>
          <cell r="F727">
            <v>2005</v>
          </cell>
          <cell r="G727">
            <v>5481774</v>
          </cell>
          <cell r="H727">
            <v>41067</v>
          </cell>
          <cell r="I727">
            <v>5350000</v>
          </cell>
          <cell r="J727">
            <v>7863779</v>
          </cell>
        </row>
        <row r="728">
          <cell r="A728">
            <v>59291</v>
          </cell>
          <cell r="B728" t="str">
            <v>1842 Walnut Drive</v>
          </cell>
          <cell r="C728">
            <v>3</v>
          </cell>
          <cell r="D728">
            <v>2</v>
          </cell>
          <cell r="E728">
            <v>6510</v>
          </cell>
          <cell r="F728">
            <v>1956</v>
          </cell>
          <cell r="G728">
            <v>1021328</v>
          </cell>
          <cell r="H728">
            <v>37292</v>
          </cell>
          <cell r="I728">
            <v>847500</v>
          </cell>
          <cell r="J728">
            <v>2004879</v>
          </cell>
        </row>
        <row r="729">
          <cell r="A729">
            <v>59293</v>
          </cell>
          <cell r="B729" t="str">
            <v>1919 Fruitdale Ave</v>
          </cell>
          <cell r="C729">
            <v>2</v>
          </cell>
          <cell r="D729">
            <v>1</v>
          </cell>
          <cell r="E729">
            <v>188179</v>
          </cell>
          <cell r="F729">
            <v>1972</v>
          </cell>
          <cell r="G729">
            <v>14690938</v>
          </cell>
          <cell r="H729" t="str">
            <v>N/A</v>
          </cell>
          <cell r="I729">
            <v>-1</v>
          </cell>
          <cell r="J729">
            <v>948158</v>
          </cell>
        </row>
        <row r="730">
          <cell r="A730">
            <v>59294</v>
          </cell>
          <cell r="B730" t="str">
            <v>44862 CAMELLIA DRIVE</v>
          </cell>
          <cell r="C730">
            <v>4</v>
          </cell>
          <cell r="D730">
            <v>2.5</v>
          </cell>
          <cell r="E730">
            <v>9322</v>
          </cell>
          <cell r="F730">
            <v>1961</v>
          </cell>
          <cell r="G730">
            <v>305257</v>
          </cell>
          <cell r="H730">
            <v>35578</v>
          </cell>
          <cell r="I730">
            <v>143500</v>
          </cell>
          <cell r="J730">
            <v>1239352</v>
          </cell>
        </row>
        <row r="731">
          <cell r="A731">
            <v>59303</v>
          </cell>
          <cell r="B731" t="str">
            <v>671 N. 11th Street</v>
          </cell>
          <cell r="C731">
            <v>3</v>
          </cell>
          <cell r="D731">
            <v>2</v>
          </cell>
          <cell r="E731">
            <v>5934</v>
          </cell>
          <cell r="F731">
            <v>1910</v>
          </cell>
          <cell r="G731">
            <v>163241</v>
          </cell>
          <cell r="H731" t="str">
            <v>N/A</v>
          </cell>
          <cell r="I731">
            <v>-1</v>
          </cell>
          <cell r="J731">
            <v>617356</v>
          </cell>
        </row>
        <row r="732">
          <cell r="A732">
            <v>59313</v>
          </cell>
          <cell r="B732" t="str">
            <v>20282 La Paloma Ave.</v>
          </cell>
          <cell r="C732">
            <v>3</v>
          </cell>
          <cell r="D732">
            <v>3</v>
          </cell>
          <cell r="E732">
            <v>7300</v>
          </cell>
          <cell r="F732">
            <v>1972</v>
          </cell>
          <cell r="G732">
            <v>983169</v>
          </cell>
          <cell r="H732">
            <v>35572</v>
          </cell>
          <cell r="I732">
            <v>740000</v>
          </cell>
          <cell r="J732">
            <v>2363538</v>
          </cell>
        </row>
        <row r="733">
          <cell r="A733">
            <v>59330</v>
          </cell>
          <cell r="B733" t="str">
            <v>1152 Morse Street</v>
          </cell>
          <cell r="C733">
            <v>3</v>
          </cell>
          <cell r="D733">
            <v>2</v>
          </cell>
          <cell r="E733">
            <v>6500</v>
          </cell>
          <cell r="F733">
            <v>1939</v>
          </cell>
          <cell r="G733">
            <v>91855</v>
          </cell>
          <cell r="H733" t="str">
            <v>N/A</v>
          </cell>
          <cell r="I733">
            <v>-1</v>
          </cell>
          <cell r="J733">
            <v>851692</v>
          </cell>
        </row>
        <row r="734">
          <cell r="A734">
            <v>59359</v>
          </cell>
          <cell r="B734" t="str">
            <v>106 winedale lane</v>
          </cell>
          <cell r="C734">
            <v>4</v>
          </cell>
          <cell r="D734">
            <v>2.5</v>
          </cell>
          <cell r="E734">
            <v>12266</v>
          </cell>
          <cell r="F734">
            <v>1999</v>
          </cell>
          <cell r="G734">
            <v>485229</v>
          </cell>
          <cell r="H734">
            <v>36403</v>
          </cell>
          <cell r="I734">
            <v>387500</v>
          </cell>
          <cell r="J734">
            <v>899904</v>
          </cell>
        </row>
        <row r="735">
          <cell r="A735">
            <v>59366</v>
          </cell>
          <cell r="B735" t="str">
            <v>275 S.Bayview Ave.</v>
          </cell>
          <cell r="C735">
            <v>2</v>
          </cell>
          <cell r="D735">
            <v>2.5</v>
          </cell>
          <cell r="E735">
            <v>2538</v>
          </cell>
          <cell r="F735">
            <v>1980</v>
          </cell>
          <cell r="G735">
            <v>378936</v>
          </cell>
          <cell r="H735">
            <v>32981</v>
          </cell>
          <cell r="I735">
            <v>252500</v>
          </cell>
          <cell r="J735">
            <v>846316</v>
          </cell>
        </row>
        <row r="736">
          <cell r="A736">
            <v>59482</v>
          </cell>
          <cell r="B736" t="str">
            <v>6280 Rainbow Drive</v>
          </cell>
          <cell r="C736">
            <v>5</v>
          </cell>
          <cell r="D736">
            <v>4</v>
          </cell>
          <cell r="E736">
            <v>6120</v>
          </cell>
          <cell r="F736">
            <v>1960</v>
          </cell>
          <cell r="G736">
            <v>962905</v>
          </cell>
          <cell r="H736">
            <v>37659</v>
          </cell>
          <cell r="I736">
            <v>815000</v>
          </cell>
          <cell r="J736">
            <v>2093495</v>
          </cell>
        </row>
        <row r="737">
          <cell r="A737">
            <v>59501</v>
          </cell>
          <cell r="B737" t="str">
            <v>5804 Chesbro Ave</v>
          </cell>
          <cell r="C737">
            <v>3</v>
          </cell>
          <cell r="D737">
            <v>2</v>
          </cell>
          <cell r="E737">
            <v>6200</v>
          </cell>
          <cell r="F737">
            <v>1965</v>
          </cell>
          <cell r="G737">
            <v>562541</v>
          </cell>
          <cell r="H737">
            <v>41362</v>
          </cell>
          <cell r="I737">
            <v>560000</v>
          </cell>
          <cell r="J737">
            <v>672167</v>
          </cell>
        </row>
        <row r="738">
          <cell r="A738">
            <v>59502</v>
          </cell>
          <cell r="B738" t="str">
            <v>422 West Dana St</v>
          </cell>
          <cell r="C738">
            <v>5</v>
          </cell>
          <cell r="D738">
            <v>3</v>
          </cell>
          <cell r="E738">
            <v>10143</v>
          </cell>
          <cell r="F738">
            <v>1910</v>
          </cell>
          <cell r="G738">
            <v>1586000</v>
          </cell>
          <cell r="H738">
            <v>35024</v>
          </cell>
          <cell r="I738">
            <v>330000</v>
          </cell>
          <cell r="J738">
            <v>1871651</v>
          </cell>
        </row>
        <row r="739">
          <cell r="A739">
            <v>59529</v>
          </cell>
          <cell r="B739" t="str">
            <v>200 Drakes Bay Ave</v>
          </cell>
          <cell r="C739">
            <v>4</v>
          </cell>
          <cell r="D739">
            <v>3</v>
          </cell>
          <cell r="E739">
            <v>8616</v>
          </cell>
          <cell r="F739">
            <v>2010</v>
          </cell>
          <cell r="G739">
            <v>1400465</v>
          </cell>
          <cell r="H739">
            <v>40476</v>
          </cell>
          <cell r="I739">
            <v>1340000</v>
          </cell>
          <cell r="J739">
            <v>1783598</v>
          </cell>
        </row>
        <row r="740">
          <cell r="A740">
            <v>59533</v>
          </cell>
          <cell r="B740" t="str">
            <v>1357 Box Canyon Road</v>
          </cell>
          <cell r="C740">
            <v>4</v>
          </cell>
          <cell r="D740">
            <v>2.5</v>
          </cell>
          <cell r="E740">
            <v>26572</v>
          </cell>
          <cell r="F740">
            <v>1976</v>
          </cell>
          <cell r="G740">
            <v>300566</v>
          </cell>
          <cell r="H740">
            <v>28187</v>
          </cell>
          <cell r="I740">
            <v>149000</v>
          </cell>
          <cell r="J740">
            <v>1864355</v>
          </cell>
        </row>
        <row r="741">
          <cell r="A741">
            <v>59536</v>
          </cell>
          <cell r="B741" t="str">
            <v>13136 Regan Lane</v>
          </cell>
          <cell r="C741">
            <v>4</v>
          </cell>
          <cell r="D741">
            <v>2.5</v>
          </cell>
          <cell r="E741">
            <v>12350</v>
          </cell>
          <cell r="F741">
            <v>1968</v>
          </cell>
          <cell r="G741">
            <v>678003</v>
          </cell>
          <cell r="H741">
            <v>34438</v>
          </cell>
          <cell r="I741">
            <v>489000</v>
          </cell>
          <cell r="J741">
            <v>2101287</v>
          </cell>
        </row>
        <row r="742">
          <cell r="A742">
            <v>59541</v>
          </cell>
          <cell r="B742" t="str">
            <v>6611 Canterbury Ct.</v>
          </cell>
          <cell r="C742">
            <v>3</v>
          </cell>
          <cell r="D742">
            <v>2</v>
          </cell>
          <cell r="E742">
            <v>6527</v>
          </cell>
          <cell r="F742">
            <v>1958</v>
          </cell>
          <cell r="G742">
            <v>85624</v>
          </cell>
          <cell r="H742">
            <v>35731</v>
          </cell>
          <cell r="I742">
            <v>400000</v>
          </cell>
          <cell r="J742">
            <v>1344498</v>
          </cell>
        </row>
        <row r="743">
          <cell r="A743">
            <v>59585</v>
          </cell>
          <cell r="B743" t="str">
            <v>955 Cherry Ave.</v>
          </cell>
          <cell r="C743">
            <v>4</v>
          </cell>
          <cell r="D743">
            <v>2.5</v>
          </cell>
          <cell r="E743">
            <v>9940</v>
          </cell>
          <cell r="F743">
            <v>1964</v>
          </cell>
          <cell r="G743">
            <v>782112</v>
          </cell>
          <cell r="H743">
            <v>37358</v>
          </cell>
          <cell r="I743">
            <v>649000</v>
          </cell>
          <cell r="J743">
            <v>945531</v>
          </cell>
        </row>
        <row r="744">
          <cell r="A744">
            <v>59598</v>
          </cell>
          <cell r="B744" t="str">
            <v>2045 Lynwood Ter</v>
          </cell>
          <cell r="C744">
            <v>3</v>
          </cell>
          <cell r="D744">
            <v>2</v>
          </cell>
          <cell r="E744">
            <v>6120</v>
          </cell>
          <cell r="F744">
            <v>1951</v>
          </cell>
          <cell r="G744">
            <v>647000</v>
          </cell>
          <cell r="H744">
            <v>37760</v>
          </cell>
          <cell r="I744">
            <v>540500</v>
          </cell>
          <cell r="J744">
            <v>945473</v>
          </cell>
        </row>
        <row r="745">
          <cell r="A745">
            <v>59615</v>
          </cell>
          <cell r="B745" t="str">
            <v>1975 Las Encinas Court</v>
          </cell>
          <cell r="C745">
            <v>3</v>
          </cell>
          <cell r="D745">
            <v>2.5</v>
          </cell>
          <cell r="E745">
            <v>1920</v>
          </cell>
          <cell r="F745">
            <v>1979</v>
          </cell>
          <cell r="G745">
            <v>419505</v>
          </cell>
          <cell r="H745">
            <v>35874</v>
          </cell>
          <cell r="I745">
            <v>330000</v>
          </cell>
          <cell r="J745">
            <v>986867</v>
          </cell>
        </row>
        <row r="746">
          <cell r="A746">
            <v>59626</v>
          </cell>
          <cell r="B746" t="str">
            <v>1028 Quicksilver Dr.</v>
          </cell>
          <cell r="C746">
            <v>4</v>
          </cell>
          <cell r="D746">
            <v>2</v>
          </cell>
          <cell r="E746">
            <v>6264</v>
          </cell>
          <cell r="F746">
            <v>1964</v>
          </cell>
          <cell r="G746">
            <v>503728</v>
          </cell>
          <cell r="H746">
            <v>37169</v>
          </cell>
          <cell r="I746">
            <v>418000</v>
          </cell>
          <cell r="J746">
            <v>760745</v>
          </cell>
        </row>
        <row r="747">
          <cell r="A747">
            <v>59649</v>
          </cell>
          <cell r="B747" t="str">
            <v>Sharon Park Dr. B-21</v>
          </cell>
          <cell r="C747">
            <v>2</v>
          </cell>
          <cell r="D747">
            <v>2.5</v>
          </cell>
          <cell r="E747">
            <v>4559</v>
          </cell>
          <cell r="F747">
            <v>1985</v>
          </cell>
          <cell r="G747">
            <v>2139670</v>
          </cell>
          <cell r="H747">
            <v>41250</v>
          </cell>
          <cell r="I747">
            <v>2130000</v>
          </cell>
          <cell r="J747">
            <v>2349123</v>
          </cell>
        </row>
        <row r="748">
          <cell r="A748">
            <v>59658</v>
          </cell>
          <cell r="B748" t="str">
            <v>974 Michigan Ave</v>
          </cell>
          <cell r="C748">
            <v>3</v>
          </cell>
          <cell r="D748">
            <v>2</v>
          </cell>
          <cell r="E748">
            <v>8150</v>
          </cell>
          <cell r="F748">
            <v>1936</v>
          </cell>
          <cell r="G748">
            <v>1092000</v>
          </cell>
          <cell r="H748">
            <v>40266</v>
          </cell>
          <cell r="I748">
            <v>1078000</v>
          </cell>
          <cell r="J748">
            <v>1477208</v>
          </cell>
        </row>
        <row r="749">
          <cell r="A749">
            <v>59684</v>
          </cell>
          <cell r="B749" t="str">
            <v>2698 Berryessa Rd</v>
          </cell>
          <cell r="C749">
            <v>4</v>
          </cell>
          <cell r="D749">
            <v>2</v>
          </cell>
          <cell r="E749">
            <v>6534</v>
          </cell>
          <cell r="F749">
            <v>1972</v>
          </cell>
          <cell r="G749">
            <v>561417</v>
          </cell>
          <cell r="H749">
            <v>41100</v>
          </cell>
          <cell r="I749">
            <v>559000</v>
          </cell>
          <cell r="J749">
            <v>915566</v>
          </cell>
        </row>
        <row r="750">
          <cell r="A750">
            <v>59694</v>
          </cell>
          <cell r="B750" t="str">
            <v>2350 Young Toms Ct.</v>
          </cell>
          <cell r="C750">
            <v>4</v>
          </cell>
          <cell r="D750">
            <v>2.5</v>
          </cell>
          <cell r="E750">
            <v>15000</v>
          </cell>
          <cell r="F750">
            <v>1999</v>
          </cell>
          <cell r="G750">
            <v>859000</v>
          </cell>
          <cell r="H750">
            <v>38790</v>
          </cell>
          <cell r="I750">
            <v>1230000</v>
          </cell>
          <cell r="J750">
            <v>1179599</v>
          </cell>
        </row>
        <row r="751">
          <cell r="A751">
            <v>59759</v>
          </cell>
          <cell r="B751" t="str">
            <v>19096 Harleigh Dr.</v>
          </cell>
          <cell r="C751">
            <v>5</v>
          </cell>
          <cell r="D751">
            <v>3.5</v>
          </cell>
          <cell r="E751">
            <v>21000</v>
          </cell>
          <cell r="F751">
            <v>1965</v>
          </cell>
          <cell r="G751">
            <v>1152823</v>
          </cell>
          <cell r="H751">
            <v>41782</v>
          </cell>
          <cell r="I751">
            <v>2650000</v>
          </cell>
          <cell r="J751">
            <v>3220503</v>
          </cell>
        </row>
        <row r="752">
          <cell r="A752">
            <v>59794</v>
          </cell>
          <cell r="B752" t="str">
            <v>678 Chapman St</v>
          </cell>
          <cell r="C752">
            <v>4</v>
          </cell>
          <cell r="D752">
            <v>3</v>
          </cell>
          <cell r="E752">
            <v>10050</v>
          </cell>
          <cell r="F752">
            <v>1996</v>
          </cell>
          <cell r="G752">
            <v>633312</v>
          </cell>
          <cell r="H752" t="str">
            <v>N/A</v>
          </cell>
          <cell r="I752">
            <v>-1</v>
          </cell>
          <cell r="J752">
            <v>1731911</v>
          </cell>
        </row>
        <row r="753">
          <cell r="A753">
            <v>59802</v>
          </cell>
          <cell r="B753" t="str">
            <v>637 Los Robles Ave</v>
          </cell>
          <cell r="C753">
            <v>4</v>
          </cell>
          <cell r="D753">
            <v>3</v>
          </cell>
          <cell r="E753">
            <v>6534</v>
          </cell>
          <cell r="F753">
            <v>1998</v>
          </cell>
          <cell r="G753">
            <v>927174</v>
          </cell>
          <cell r="H753" t="str">
            <v>N/A</v>
          </cell>
          <cell r="I753">
            <v>-1</v>
          </cell>
          <cell r="J753">
            <v>2613361</v>
          </cell>
        </row>
        <row r="754">
          <cell r="A754">
            <v>59812</v>
          </cell>
          <cell r="B754" t="str">
            <v>6139 Paso Los Cerritos</v>
          </cell>
          <cell r="C754">
            <v>4</v>
          </cell>
          <cell r="D754">
            <v>2.5</v>
          </cell>
          <cell r="E754">
            <v>8030</v>
          </cell>
          <cell r="F754">
            <v>1975</v>
          </cell>
          <cell r="G754">
            <v>504880</v>
          </cell>
          <cell r="H754">
            <v>33753</v>
          </cell>
          <cell r="I754">
            <v>350000</v>
          </cell>
          <cell r="J754">
            <v>1372255</v>
          </cell>
        </row>
        <row r="755">
          <cell r="A755">
            <v>59830</v>
          </cell>
          <cell r="B755" t="str">
            <v>12600 paseo olivos</v>
          </cell>
          <cell r="C755">
            <v>3</v>
          </cell>
          <cell r="D755">
            <v>3</v>
          </cell>
          <cell r="E755">
            <v>10000</v>
          </cell>
          <cell r="F755">
            <v>2005</v>
          </cell>
          <cell r="G755">
            <v>1263577</v>
          </cell>
          <cell r="H755">
            <v>36668</v>
          </cell>
          <cell r="I755">
            <v>525000</v>
          </cell>
          <cell r="J755">
            <v>1945870</v>
          </cell>
        </row>
        <row r="756">
          <cell r="A756">
            <v>59837</v>
          </cell>
          <cell r="B756" t="str">
            <v>995 Emory St.</v>
          </cell>
          <cell r="C756">
            <v>5</v>
          </cell>
          <cell r="D756">
            <v>3</v>
          </cell>
          <cell r="E756">
            <v>6615</v>
          </cell>
          <cell r="F756">
            <v>1903</v>
          </cell>
          <cell r="G756">
            <v>930159</v>
          </cell>
          <cell r="H756">
            <v>40710</v>
          </cell>
          <cell r="I756">
            <v>890000</v>
          </cell>
          <cell r="J756">
            <v>1123520</v>
          </cell>
        </row>
        <row r="757">
          <cell r="A757">
            <v>59838</v>
          </cell>
          <cell r="B757" t="str">
            <v>321 N 13th St</v>
          </cell>
          <cell r="C757">
            <v>2</v>
          </cell>
          <cell r="D757">
            <v>1</v>
          </cell>
          <cell r="E757">
            <v>5750</v>
          </cell>
          <cell r="F757">
            <v>1923</v>
          </cell>
          <cell r="G757">
            <v>453000</v>
          </cell>
          <cell r="H757">
            <v>38478</v>
          </cell>
          <cell r="I757">
            <v>575000</v>
          </cell>
          <cell r="J757">
            <v>564633</v>
          </cell>
        </row>
        <row r="758">
          <cell r="A758">
            <v>59839</v>
          </cell>
          <cell r="B758" t="str">
            <v>1280 Antwerp Lane</v>
          </cell>
          <cell r="C758">
            <v>3</v>
          </cell>
          <cell r="D758">
            <v>1.5</v>
          </cell>
          <cell r="E758">
            <v>6370</v>
          </cell>
          <cell r="F758">
            <v>1965</v>
          </cell>
          <cell r="G758">
            <v>269312</v>
          </cell>
          <cell r="H758">
            <v>34387</v>
          </cell>
          <cell r="I758">
            <v>194500</v>
          </cell>
          <cell r="J758">
            <v>776066</v>
          </cell>
        </row>
        <row r="759">
          <cell r="A759">
            <v>59853</v>
          </cell>
          <cell r="B759" t="str">
            <v>1351 Tarpon street</v>
          </cell>
          <cell r="C759">
            <v>4</v>
          </cell>
          <cell r="D759">
            <v>2.5</v>
          </cell>
          <cell r="E759">
            <v>5227</v>
          </cell>
          <cell r="F759">
            <v>1966</v>
          </cell>
          <cell r="G759">
            <v>329551</v>
          </cell>
          <cell r="H759">
            <v>42192</v>
          </cell>
          <cell r="I759">
            <v>1388000</v>
          </cell>
          <cell r="J759">
            <v>1465570</v>
          </cell>
        </row>
        <row r="760">
          <cell r="A760">
            <v>59861</v>
          </cell>
          <cell r="B760" t="str">
            <v>930 Odell Way</v>
          </cell>
          <cell r="C760">
            <v>4</v>
          </cell>
          <cell r="D760">
            <v>2</v>
          </cell>
          <cell r="E760">
            <v>10018</v>
          </cell>
          <cell r="F760">
            <v>1959</v>
          </cell>
          <cell r="G760">
            <v>1470692</v>
          </cell>
          <cell r="H760">
            <v>39973</v>
          </cell>
          <cell r="I760">
            <v>1400000</v>
          </cell>
          <cell r="J760">
            <v>2650033</v>
          </cell>
        </row>
        <row r="761">
          <cell r="A761">
            <v>59871</v>
          </cell>
          <cell r="B761" t="str">
            <v>43256 Coit Avenue</v>
          </cell>
          <cell r="C761">
            <v>2</v>
          </cell>
          <cell r="D761">
            <v>1</v>
          </cell>
          <cell r="E761">
            <v>5500</v>
          </cell>
          <cell r="F761">
            <v>1952</v>
          </cell>
          <cell r="G761">
            <v>85401</v>
          </cell>
          <cell r="H761">
            <v>27379</v>
          </cell>
          <cell r="I761">
            <v>31000</v>
          </cell>
          <cell r="J761">
            <v>1071894</v>
          </cell>
        </row>
        <row r="762">
          <cell r="A762">
            <v>59894</v>
          </cell>
          <cell r="B762" t="str">
            <v>15350 Stratford Drive</v>
          </cell>
          <cell r="C762">
            <v>3</v>
          </cell>
          <cell r="D762">
            <v>2</v>
          </cell>
          <cell r="E762">
            <v>10350</v>
          </cell>
          <cell r="F762">
            <v>1948</v>
          </cell>
          <cell r="G762">
            <v>836000</v>
          </cell>
          <cell r="H762">
            <v>38944</v>
          </cell>
          <cell r="I762">
            <v>819000</v>
          </cell>
          <cell r="J762">
            <v>930098</v>
          </cell>
        </row>
        <row r="763">
          <cell r="A763">
            <v>59923</v>
          </cell>
          <cell r="B763" t="str">
            <v>799 Seely Ave</v>
          </cell>
          <cell r="C763">
            <v>-1</v>
          </cell>
          <cell r="D763">
            <v>-1</v>
          </cell>
          <cell r="E763">
            <v>207781</v>
          </cell>
          <cell r="F763">
            <v>-1</v>
          </cell>
          <cell r="G763">
            <v>430498</v>
          </cell>
          <cell r="H763" t="str">
            <v>N/A</v>
          </cell>
          <cell r="I763">
            <v>-1</v>
          </cell>
          <cell r="J763">
            <v>456458</v>
          </cell>
        </row>
        <row r="764">
          <cell r="A764">
            <v>59967</v>
          </cell>
          <cell r="B764" t="str">
            <v>1291 Hearst Drive</v>
          </cell>
          <cell r="C764">
            <v>5</v>
          </cell>
          <cell r="D764">
            <v>4.5</v>
          </cell>
          <cell r="E764">
            <v>20485</v>
          </cell>
          <cell r="F764">
            <v>1994</v>
          </cell>
          <cell r="G764">
            <v>1579000</v>
          </cell>
          <cell r="H764">
            <v>40332</v>
          </cell>
          <cell r="I764">
            <v>1515000</v>
          </cell>
          <cell r="J764">
            <v>1962232</v>
          </cell>
        </row>
        <row r="765">
          <cell r="A765">
            <v>59996</v>
          </cell>
          <cell r="B765" t="str">
            <v>231 Rosalie Court</v>
          </cell>
          <cell r="C765">
            <v>4</v>
          </cell>
          <cell r="D765">
            <v>2.5</v>
          </cell>
          <cell r="E765">
            <v>12319</v>
          </cell>
          <cell r="F765">
            <v>1964</v>
          </cell>
          <cell r="G765">
            <v>1584000</v>
          </cell>
          <cell r="H765">
            <v>39233</v>
          </cell>
          <cell r="I765">
            <v>2000000</v>
          </cell>
          <cell r="J765">
            <v>1881336</v>
          </cell>
        </row>
        <row r="766">
          <cell r="A766">
            <v>60047</v>
          </cell>
          <cell r="B766" t="str">
            <v>1999 Schrader Drive</v>
          </cell>
          <cell r="C766">
            <v>3</v>
          </cell>
          <cell r="D766">
            <v>2</v>
          </cell>
          <cell r="E766">
            <v>9890</v>
          </cell>
          <cell r="F766">
            <v>1957</v>
          </cell>
          <cell r="G766">
            <v>391867</v>
          </cell>
          <cell r="H766">
            <v>34726</v>
          </cell>
          <cell r="I766">
            <v>286000</v>
          </cell>
          <cell r="J766">
            <v>1061248</v>
          </cell>
        </row>
        <row r="767">
          <cell r="A767">
            <v>60076</v>
          </cell>
          <cell r="B767" t="str">
            <v>608 Crescent Ave</v>
          </cell>
          <cell r="C767">
            <v>4</v>
          </cell>
          <cell r="D767">
            <v>3</v>
          </cell>
          <cell r="E767">
            <v>7620</v>
          </cell>
          <cell r="F767">
            <v>1927</v>
          </cell>
          <cell r="G767">
            <v>928294</v>
          </cell>
          <cell r="H767">
            <v>35160</v>
          </cell>
          <cell r="I767">
            <v>685000</v>
          </cell>
          <cell r="J767">
            <v>3080158</v>
          </cell>
        </row>
        <row r="768">
          <cell r="A768">
            <v>60089</v>
          </cell>
          <cell r="B768" t="str">
            <v>3288 Yuba Ave.</v>
          </cell>
          <cell r="C768">
            <v>4</v>
          </cell>
          <cell r="D768">
            <v>2</v>
          </cell>
          <cell r="E768">
            <v>6930</v>
          </cell>
          <cell r="F768">
            <v>1967</v>
          </cell>
          <cell r="G768">
            <v>402147</v>
          </cell>
          <cell r="H768">
            <v>34879</v>
          </cell>
          <cell r="I768">
            <v>293500</v>
          </cell>
          <cell r="J768">
            <v>1138908</v>
          </cell>
        </row>
        <row r="769">
          <cell r="A769">
            <v>60097</v>
          </cell>
          <cell r="B769" t="str">
            <v>16897 Placer oaks</v>
          </cell>
          <cell r="C769">
            <v>3</v>
          </cell>
          <cell r="D769">
            <v>3</v>
          </cell>
          <cell r="E769">
            <v>10773</v>
          </cell>
          <cell r="F769">
            <v>1950</v>
          </cell>
          <cell r="G769">
            <v>1052990</v>
          </cell>
          <cell r="H769">
            <v>40291</v>
          </cell>
          <cell r="I769">
            <v>1000000</v>
          </cell>
          <cell r="J769">
            <v>1416447</v>
          </cell>
        </row>
        <row r="770">
          <cell r="A770">
            <v>60110</v>
          </cell>
          <cell r="B770" t="str">
            <v>2710 Emerson St.</v>
          </cell>
          <cell r="C770">
            <v>4</v>
          </cell>
          <cell r="D770">
            <v>3</v>
          </cell>
          <cell r="E770">
            <v>8040</v>
          </cell>
          <cell r="F770">
            <v>1947</v>
          </cell>
          <cell r="G770">
            <v>567573</v>
          </cell>
          <cell r="H770">
            <v>33876</v>
          </cell>
          <cell r="I770">
            <v>32000</v>
          </cell>
          <cell r="J770">
            <v>3031221</v>
          </cell>
        </row>
        <row r="771">
          <cell r="A771">
            <v>60163</v>
          </cell>
          <cell r="B771" t="str">
            <v>1755 Valparaiso Ave</v>
          </cell>
          <cell r="C771">
            <v>4</v>
          </cell>
          <cell r="D771">
            <v>2.5</v>
          </cell>
          <cell r="E771">
            <v>6969</v>
          </cell>
          <cell r="F771">
            <v>1987</v>
          </cell>
          <cell r="G771">
            <v>1627844</v>
          </cell>
          <cell r="H771">
            <v>40220</v>
          </cell>
          <cell r="I771">
            <v>1584000</v>
          </cell>
          <cell r="J771">
            <v>3114201</v>
          </cell>
        </row>
        <row r="772">
          <cell r="A772">
            <v>60170</v>
          </cell>
          <cell r="B772" t="str">
            <v>6575 Jeremie Drive</v>
          </cell>
          <cell r="C772">
            <v>4</v>
          </cell>
          <cell r="D772">
            <v>3</v>
          </cell>
          <cell r="E772">
            <v>8040</v>
          </cell>
          <cell r="F772">
            <v>1968</v>
          </cell>
          <cell r="G772">
            <v>1025000</v>
          </cell>
          <cell r="H772">
            <v>41480</v>
          </cell>
          <cell r="I772">
            <v>1025000</v>
          </cell>
          <cell r="J772">
            <v>1397530</v>
          </cell>
        </row>
        <row r="773">
          <cell r="A773">
            <v>60172</v>
          </cell>
          <cell r="B773" t="str">
            <v>2404 Denevi Drive</v>
          </cell>
          <cell r="C773">
            <v>3</v>
          </cell>
          <cell r="D773">
            <v>2</v>
          </cell>
          <cell r="E773">
            <v>6741</v>
          </cell>
          <cell r="F773">
            <v>1961</v>
          </cell>
          <cell r="G773">
            <v>565427</v>
          </cell>
          <cell r="H773">
            <v>37042</v>
          </cell>
          <cell r="I773">
            <v>460000</v>
          </cell>
          <cell r="J773">
            <v>1039220</v>
          </cell>
        </row>
        <row r="774">
          <cell r="A774">
            <v>60174</v>
          </cell>
          <cell r="B774" t="str">
            <v>1148 Ardsley Ct.</v>
          </cell>
          <cell r="C774">
            <v>5</v>
          </cell>
          <cell r="D774">
            <v>4</v>
          </cell>
          <cell r="E774">
            <v>8276</v>
          </cell>
          <cell r="F774">
            <v>1990</v>
          </cell>
          <cell r="G774">
            <v>1901668</v>
          </cell>
          <cell r="H774">
            <v>39470</v>
          </cell>
          <cell r="I774">
            <v>1740000</v>
          </cell>
          <cell r="J774">
            <v>1788515</v>
          </cell>
        </row>
        <row r="775">
          <cell r="A775">
            <v>60175</v>
          </cell>
          <cell r="B775" t="str">
            <v>1931 Crestmont Dr</v>
          </cell>
          <cell r="C775">
            <v>4</v>
          </cell>
          <cell r="D775">
            <v>2</v>
          </cell>
          <cell r="E775">
            <v>6200</v>
          </cell>
          <cell r="F775">
            <v>1965</v>
          </cell>
          <cell r="G775">
            <v>95895</v>
          </cell>
          <cell r="H775" t="str">
            <v>N/A</v>
          </cell>
          <cell r="I775">
            <v>-1</v>
          </cell>
          <cell r="J775">
            <v>1191755</v>
          </cell>
        </row>
        <row r="776">
          <cell r="A776">
            <v>60308</v>
          </cell>
          <cell r="B776" t="str">
            <v>220 South Avenue 60</v>
          </cell>
          <cell r="C776">
            <v>3</v>
          </cell>
          <cell r="D776">
            <v>1</v>
          </cell>
          <cell r="E776">
            <v>6748</v>
          </cell>
          <cell r="F776">
            <v>1894</v>
          </cell>
          <cell r="G776">
            <v>156010</v>
          </cell>
          <cell r="H776">
            <v>36034</v>
          </cell>
          <cell r="I776">
            <v>122000</v>
          </cell>
          <cell r="J776">
            <v>586347</v>
          </cell>
        </row>
        <row r="777">
          <cell r="A777">
            <v>60315</v>
          </cell>
          <cell r="B777" t="str">
            <v>320 Santa Rosa Drive</v>
          </cell>
          <cell r="C777">
            <v>4</v>
          </cell>
          <cell r="D777">
            <v>4</v>
          </cell>
          <cell r="E777">
            <v>76230</v>
          </cell>
          <cell r="F777">
            <v>1985</v>
          </cell>
          <cell r="G777">
            <v>3160942</v>
          </cell>
          <cell r="H777">
            <v>38401</v>
          </cell>
          <cell r="I777">
            <v>2685000</v>
          </cell>
          <cell r="J777">
            <v>3835594</v>
          </cell>
        </row>
        <row r="778">
          <cell r="A778">
            <v>60332</v>
          </cell>
          <cell r="B778" t="str">
            <v>809 Auzerais Ave. Unit 127</v>
          </cell>
          <cell r="C778">
            <v>1</v>
          </cell>
          <cell r="D778">
            <v>1.5</v>
          </cell>
          <cell r="E778">
            <v>620</v>
          </cell>
          <cell r="F778">
            <v>2008</v>
          </cell>
          <cell r="G778">
            <v>312616</v>
          </cell>
          <cell r="H778">
            <v>40014</v>
          </cell>
          <cell r="I778">
            <v>10000</v>
          </cell>
          <cell r="J778">
            <v>415927</v>
          </cell>
        </row>
        <row r="779">
          <cell r="A779">
            <v>60352</v>
          </cell>
          <cell r="B779" t="str">
            <v>3242 Gardendale Drive</v>
          </cell>
          <cell r="C779">
            <v>3</v>
          </cell>
          <cell r="D779">
            <v>2</v>
          </cell>
          <cell r="E779">
            <v>6386</v>
          </cell>
          <cell r="F779">
            <v>1968</v>
          </cell>
          <cell r="G779">
            <v>254804</v>
          </cell>
          <cell r="H779">
            <v>31777</v>
          </cell>
          <cell r="I779">
            <v>137500</v>
          </cell>
          <cell r="J779">
            <v>817111</v>
          </cell>
        </row>
        <row r="780">
          <cell r="A780">
            <v>60361</v>
          </cell>
          <cell r="B780" t="str">
            <v>10701 Dormar Ct.</v>
          </cell>
          <cell r="C780">
            <v>2</v>
          </cell>
          <cell r="D780">
            <v>2</v>
          </cell>
          <cell r="E780">
            <v>11520</v>
          </cell>
          <cell r="F780">
            <v>1961</v>
          </cell>
          <cell r="G780">
            <v>607134</v>
          </cell>
          <cell r="H780">
            <v>36329</v>
          </cell>
          <cell r="I780">
            <v>475000</v>
          </cell>
          <cell r="J780">
            <v>816835</v>
          </cell>
        </row>
        <row r="781">
          <cell r="A781">
            <v>60363</v>
          </cell>
          <cell r="B781" t="str">
            <v>20671 Sevilla Lane</v>
          </cell>
          <cell r="C781">
            <v>4</v>
          </cell>
          <cell r="D781">
            <v>2.5</v>
          </cell>
          <cell r="E781">
            <v>14000</v>
          </cell>
          <cell r="F781">
            <v>1969</v>
          </cell>
          <cell r="G781">
            <v>863109</v>
          </cell>
          <cell r="H781" t="str">
            <v>N/A</v>
          </cell>
          <cell r="I781">
            <v>-1</v>
          </cell>
          <cell r="J781">
            <v>2623625</v>
          </cell>
        </row>
        <row r="782">
          <cell r="A782">
            <v>60366</v>
          </cell>
          <cell r="B782" t="str">
            <v>3987 Dunbarton Circle</v>
          </cell>
          <cell r="C782">
            <v>4</v>
          </cell>
          <cell r="D782">
            <v>3.5</v>
          </cell>
          <cell r="E782">
            <v>10000</v>
          </cell>
          <cell r="F782">
            <v>1986</v>
          </cell>
          <cell r="G782">
            <v>822247</v>
          </cell>
          <cell r="H782">
            <v>34522</v>
          </cell>
          <cell r="I782">
            <v>390000</v>
          </cell>
          <cell r="J782">
            <v>1361983</v>
          </cell>
        </row>
        <row r="783">
          <cell r="A783">
            <v>60422</v>
          </cell>
          <cell r="B783" t="str">
            <v>77 Oakwood Dr</v>
          </cell>
          <cell r="C783">
            <v>3</v>
          </cell>
          <cell r="D783">
            <v>2.5</v>
          </cell>
          <cell r="E783">
            <v>2251</v>
          </cell>
          <cell r="F783">
            <v>2008</v>
          </cell>
          <cell r="G783">
            <v>734292</v>
          </cell>
          <cell r="H783">
            <v>40505</v>
          </cell>
          <cell r="I783">
            <v>699000</v>
          </cell>
          <cell r="J783">
            <v>1153878</v>
          </cell>
        </row>
        <row r="784">
          <cell r="A784">
            <v>60450</v>
          </cell>
          <cell r="B784" t="str">
            <v>9 Ocean Grove Ave</v>
          </cell>
          <cell r="C784">
            <v>2</v>
          </cell>
          <cell r="D784">
            <v>2</v>
          </cell>
          <cell r="E784">
            <v>3400</v>
          </cell>
          <cell r="F784">
            <v>1956</v>
          </cell>
          <cell r="G784">
            <v>112748</v>
          </cell>
          <cell r="H784">
            <v>27922</v>
          </cell>
          <cell r="I784">
            <v>51000</v>
          </cell>
          <cell r="J784">
            <v>686304</v>
          </cell>
        </row>
        <row r="785">
          <cell r="A785">
            <v>60459</v>
          </cell>
          <cell r="B785" t="str">
            <v>4532 Piper St</v>
          </cell>
          <cell r="C785">
            <v>4</v>
          </cell>
          <cell r="D785">
            <v>2</v>
          </cell>
          <cell r="E785">
            <v>6000</v>
          </cell>
          <cell r="F785">
            <v>1959</v>
          </cell>
          <cell r="G785">
            <v>513925</v>
          </cell>
          <cell r="H785">
            <v>42095</v>
          </cell>
          <cell r="I785">
            <v>208500</v>
          </cell>
          <cell r="J785">
            <v>750565</v>
          </cell>
        </row>
        <row r="786">
          <cell r="A786">
            <v>60466</v>
          </cell>
          <cell r="B786" t="str">
            <v>3795 Corina Way</v>
          </cell>
          <cell r="C786">
            <v>3</v>
          </cell>
          <cell r="D786">
            <v>2</v>
          </cell>
          <cell r="E786">
            <v>6760</v>
          </cell>
          <cell r="F786">
            <v>1955</v>
          </cell>
          <cell r="G786">
            <v>1200743</v>
          </cell>
          <cell r="H786">
            <v>40190</v>
          </cell>
          <cell r="I786">
            <v>1050000</v>
          </cell>
          <cell r="J786">
            <v>2318356</v>
          </cell>
        </row>
        <row r="787">
          <cell r="A787">
            <v>60468</v>
          </cell>
          <cell r="B787" t="str">
            <v>3047 Sweetviolet Drive</v>
          </cell>
          <cell r="C787">
            <v>3</v>
          </cell>
          <cell r="D787">
            <v>2</v>
          </cell>
          <cell r="E787">
            <v>696</v>
          </cell>
          <cell r="F787">
            <v>2009</v>
          </cell>
          <cell r="G787">
            <v>674521</v>
          </cell>
          <cell r="H787">
            <v>42006</v>
          </cell>
          <cell r="I787">
            <v>890000</v>
          </cell>
          <cell r="J787">
            <v>698989</v>
          </cell>
        </row>
        <row r="788">
          <cell r="A788">
            <v>60473</v>
          </cell>
          <cell r="B788" t="str">
            <v>3202 Fairbury Lane</v>
          </cell>
          <cell r="C788">
            <v>3</v>
          </cell>
          <cell r="D788">
            <v>2</v>
          </cell>
          <cell r="E788">
            <v>5086</v>
          </cell>
          <cell r="F788">
            <v>2000</v>
          </cell>
          <cell r="G788">
            <v>160000</v>
          </cell>
          <cell r="H788">
            <v>37435</v>
          </cell>
          <cell r="I788">
            <v>185000</v>
          </cell>
          <cell r="J788">
            <v>174229</v>
          </cell>
        </row>
        <row r="789">
          <cell r="A789">
            <v>60488</v>
          </cell>
          <cell r="B789" t="str">
            <v>4719 Applewood Dr.</v>
          </cell>
          <cell r="C789">
            <v>4</v>
          </cell>
          <cell r="D789">
            <v>2</v>
          </cell>
          <cell r="E789">
            <v>6300</v>
          </cell>
          <cell r="F789">
            <v>1961</v>
          </cell>
          <cell r="G789">
            <v>468810</v>
          </cell>
          <cell r="H789">
            <v>33772</v>
          </cell>
          <cell r="I789">
            <v>325000</v>
          </cell>
          <cell r="J789">
            <v>1379792</v>
          </cell>
        </row>
        <row r="790">
          <cell r="A790">
            <v>60519</v>
          </cell>
          <cell r="B790" t="str">
            <v>1445 Fruitdale Ave Unit 415</v>
          </cell>
          <cell r="C790">
            <v>2</v>
          </cell>
          <cell r="D790">
            <v>2</v>
          </cell>
          <cell r="E790">
            <v>894</v>
          </cell>
          <cell r="F790">
            <v>2009</v>
          </cell>
          <cell r="G790">
            <v>407334</v>
          </cell>
          <cell r="H790">
            <v>40687</v>
          </cell>
          <cell r="I790">
            <v>390000</v>
          </cell>
          <cell r="J790">
            <v>523112</v>
          </cell>
        </row>
        <row r="791">
          <cell r="A791">
            <v>60534</v>
          </cell>
          <cell r="B791" t="str">
            <v>1325 Ranchita Dr</v>
          </cell>
          <cell r="C791">
            <v>4</v>
          </cell>
          <cell r="D791">
            <v>2.5</v>
          </cell>
          <cell r="E791">
            <v>9179</v>
          </cell>
          <cell r="F791">
            <v>1961</v>
          </cell>
          <cell r="G791">
            <v>176828</v>
          </cell>
          <cell r="H791" t="str">
            <v>N/A</v>
          </cell>
          <cell r="I791">
            <v>-1</v>
          </cell>
          <cell r="J791">
            <v>2820176</v>
          </cell>
        </row>
        <row r="792">
          <cell r="A792">
            <v>60568</v>
          </cell>
          <cell r="B792" t="str">
            <v>7213 Via Amparo</v>
          </cell>
          <cell r="C792">
            <v>2</v>
          </cell>
          <cell r="D792">
            <v>2</v>
          </cell>
          <cell r="E792">
            <v>2321</v>
          </cell>
          <cell r="F792">
            <v>1980</v>
          </cell>
          <cell r="G792">
            <v>259246</v>
          </cell>
          <cell r="H792">
            <v>38253</v>
          </cell>
          <cell r="I792">
            <v>505000</v>
          </cell>
          <cell r="J792">
            <v>763861</v>
          </cell>
        </row>
        <row r="793">
          <cell r="A793">
            <v>60580</v>
          </cell>
          <cell r="B793" t="str">
            <v>345 Lexington Way</v>
          </cell>
          <cell r="C793">
            <v>2</v>
          </cell>
          <cell r="D793">
            <v>2</v>
          </cell>
          <cell r="E793">
            <v>7200</v>
          </cell>
          <cell r="F793">
            <v>1939</v>
          </cell>
          <cell r="G793">
            <v>99761</v>
          </cell>
          <cell r="H793">
            <v>27151</v>
          </cell>
          <cell r="I793">
            <v>49000</v>
          </cell>
          <cell r="J793">
            <v>1520929</v>
          </cell>
        </row>
        <row r="794">
          <cell r="A794">
            <v>60583</v>
          </cell>
          <cell r="B794" t="str">
            <v>4142 Thain Way</v>
          </cell>
          <cell r="C794">
            <v>2</v>
          </cell>
          <cell r="D794">
            <v>2</v>
          </cell>
          <cell r="E794">
            <v>4225</v>
          </cell>
          <cell r="F794">
            <v>1980</v>
          </cell>
          <cell r="G794">
            <v>228674</v>
          </cell>
          <cell r="H794" t="str">
            <v>N/A</v>
          </cell>
          <cell r="I794">
            <v>-1</v>
          </cell>
          <cell r="J794">
            <v>1400123</v>
          </cell>
        </row>
        <row r="795">
          <cell r="A795">
            <v>60631</v>
          </cell>
          <cell r="B795" t="str">
            <v>1035 Aster Ave</v>
          </cell>
          <cell r="C795">
            <v>1</v>
          </cell>
          <cell r="D795">
            <v>1</v>
          </cell>
          <cell r="E795">
            <v>607662</v>
          </cell>
          <cell r="F795">
            <v>1985</v>
          </cell>
          <cell r="G795">
            <v>39419592</v>
          </cell>
          <cell r="H795">
            <v>34855</v>
          </cell>
          <cell r="I795">
            <v>6500000</v>
          </cell>
          <cell r="J795">
            <v>938331</v>
          </cell>
        </row>
        <row r="796">
          <cell r="A796">
            <v>60662</v>
          </cell>
          <cell r="B796" t="str">
            <v>40 los charros lane</v>
          </cell>
          <cell r="C796">
            <v>3</v>
          </cell>
          <cell r="D796">
            <v>4.5</v>
          </cell>
          <cell r="E796">
            <v>67488</v>
          </cell>
          <cell r="F796">
            <v>1981</v>
          </cell>
          <cell r="G796">
            <v>1763493</v>
          </cell>
          <cell r="H796">
            <v>33387</v>
          </cell>
          <cell r="I796">
            <v>1075000</v>
          </cell>
          <cell r="J796">
            <v>4988309</v>
          </cell>
        </row>
        <row r="797">
          <cell r="A797">
            <v>60671</v>
          </cell>
          <cell r="B797" t="str">
            <v>2868 Alida Street</v>
          </cell>
          <cell r="C797">
            <v>3</v>
          </cell>
          <cell r="D797">
            <v>1</v>
          </cell>
          <cell r="E797">
            <v>8712</v>
          </cell>
          <cell r="F797">
            <v>1947</v>
          </cell>
          <cell r="G797">
            <v>589668</v>
          </cell>
          <cell r="H797">
            <v>40354</v>
          </cell>
          <cell r="I797">
            <v>560000</v>
          </cell>
          <cell r="J797">
            <v>761224</v>
          </cell>
        </row>
        <row r="798">
          <cell r="A798">
            <v>60673</v>
          </cell>
          <cell r="B798" t="str">
            <v>818 Dartshire Way</v>
          </cell>
          <cell r="C798">
            <v>4</v>
          </cell>
          <cell r="D798">
            <v>2</v>
          </cell>
          <cell r="E798">
            <v>6820</v>
          </cell>
          <cell r="F798">
            <v>1962</v>
          </cell>
          <cell r="G798">
            <v>1103648</v>
          </cell>
          <cell r="H798">
            <v>39296</v>
          </cell>
          <cell r="I798">
            <v>1030000</v>
          </cell>
          <cell r="J798">
            <v>1752615</v>
          </cell>
        </row>
        <row r="799">
          <cell r="A799">
            <v>60709</v>
          </cell>
          <cell r="B799" t="str">
            <v>5181 Vicenza Way</v>
          </cell>
          <cell r="C799">
            <v>5</v>
          </cell>
          <cell r="D799">
            <v>4.5</v>
          </cell>
          <cell r="E799">
            <v>-1</v>
          </cell>
          <cell r="F799">
            <v>-1</v>
          </cell>
          <cell r="G799">
            <v>-1</v>
          </cell>
          <cell r="H799" t="str">
            <v>N/A</v>
          </cell>
          <cell r="I799">
            <v>-1</v>
          </cell>
          <cell r="J799">
            <v>1963941</v>
          </cell>
        </row>
        <row r="800">
          <cell r="A800">
            <v>60722</v>
          </cell>
          <cell r="B800" t="str">
            <v>101 Sierra Morena Court</v>
          </cell>
          <cell r="C800">
            <v>4</v>
          </cell>
          <cell r="D800">
            <v>2.5</v>
          </cell>
          <cell r="E800">
            <v>10043</v>
          </cell>
          <cell r="F800">
            <v>1995</v>
          </cell>
          <cell r="G800">
            <v>828977</v>
          </cell>
          <cell r="H800">
            <v>34786</v>
          </cell>
          <cell r="I800">
            <v>605000</v>
          </cell>
          <cell r="J800">
            <v>1903653</v>
          </cell>
        </row>
        <row r="801">
          <cell r="A801">
            <v>60745</v>
          </cell>
          <cell r="B801" t="str">
            <v>1476 Rosecrest Terrace</v>
          </cell>
          <cell r="C801">
            <v>4</v>
          </cell>
          <cell r="D801">
            <v>3.5</v>
          </cell>
          <cell r="E801">
            <v>4356</v>
          </cell>
          <cell r="F801">
            <v>1996</v>
          </cell>
          <cell r="G801">
            <v>969380</v>
          </cell>
          <cell r="H801">
            <v>41159</v>
          </cell>
          <cell r="I801">
            <v>965000</v>
          </cell>
          <cell r="J801">
            <v>1487768</v>
          </cell>
        </row>
        <row r="802">
          <cell r="A802">
            <v>60747</v>
          </cell>
          <cell r="B802" t="str">
            <v>851 Terrace Dr</v>
          </cell>
          <cell r="C802">
            <v>3</v>
          </cell>
          <cell r="D802">
            <v>3.5</v>
          </cell>
          <cell r="E802">
            <v>16700</v>
          </cell>
          <cell r="F802">
            <v>1995</v>
          </cell>
          <cell r="G802">
            <v>1334927</v>
          </cell>
          <cell r="H802">
            <v>34851</v>
          </cell>
          <cell r="I802">
            <v>950000</v>
          </cell>
          <cell r="J802">
            <v>3156630</v>
          </cell>
        </row>
        <row r="803">
          <cell r="A803">
            <v>60792</v>
          </cell>
          <cell r="B803" t="str">
            <v>1462 Hicks Ave.</v>
          </cell>
          <cell r="C803">
            <v>4</v>
          </cell>
          <cell r="D803">
            <v>3</v>
          </cell>
          <cell r="E803">
            <v>8712</v>
          </cell>
          <cell r="F803">
            <v>2005</v>
          </cell>
          <cell r="G803">
            <v>1050884</v>
          </cell>
          <cell r="H803">
            <v>40352</v>
          </cell>
          <cell r="I803">
            <v>998000</v>
          </cell>
          <cell r="J803">
            <v>1831260</v>
          </cell>
        </row>
        <row r="804">
          <cell r="A804">
            <v>60798</v>
          </cell>
          <cell r="B804" t="str">
            <v>4511 Madoc Way</v>
          </cell>
          <cell r="C804">
            <v>3</v>
          </cell>
          <cell r="D804">
            <v>2</v>
          </cell>
          <cell r="E804">
            <v>5974</v>
          </cell>
          <cell r="F804">
            <v>1959</v>
          </cell>
          <cell r="G804">
            <v>520315</v>
          </cell>
          <cell r="H804">
            <v>36483</v>
          </cell>
          <cell r="I804">
            <v>415000</v>
          </cell>
          <cell r="J804">
            <v>1156817</v>
          </cell>
        </row>
        <row r="805">
          <cell r="A805">
            <v>60803</v>
          </cell>
          <cell r="B805" t="str">
            <v>11013 Sweet Oak St.</v>
          </cell>
          <cell r="C805">
            <v>2</v>
          </cell>
          <cell r="D805">
            <v>2</v>
          </cell>
          <cell r="E805">
            <v>1800</v>
          </cell>
          <cell r="F805">
            <v>1973</v>
          </cell>
          <cell r="G805">
            <v>404110</v>
          </cell>
          <cell r="H805">
            <v>36027</v>
          </cell>
          <cell r="I805">
            <v>316000</v>
          </cell>
          <cell r="J805">
            <v>940888</v>
          </cell>
        </row>
        <row r="806">
          <cell r="A806">
            <v>60808</v>
          </cell>
          <cell r="B806" t="str">
            <v>2596 Booksin Ave</v>
          </cell>
          <cell r="C806">
            <v>3</v>
          </cell>
          <cell r="D806">
            <v>2</v>
          </cell>
          <cell r="E806">
            <v>8804</v>
          </cell>
          <cell r="F806">
            <v>1968</v>
          </cell>
          <cell r="G806">
            <v>747160</v>
          </cell>
          <cell r="H806">
            <v>37315</v>
          </cell>
          <cell r="I806">
            <v>620000</v>
          </cell>
          <cell r="J806">
            <v>1331160</v>
          </cell>
        </row>
        <row r="807">
          <cell r="A807">
            <v>60809</v>
          </cell>
          <cell r="B807" t="str">
            <v>597 Falcon Pl</v>
          </cell>
          <cell r="C807">
            <v>4</v>
          </cell>
          <cell r="D807">
            <v>2.5</v>
          </cell>
          <cell r="E807">
            <v>3049</v>
          </cell>
          <cell r="F807">
            <v>2008</v>
          </cell>
          <cell r="G807">
            <v>777364</v>
          </cell>
          <cell r="H807">
            <v>39969</v>
          </cell>
          <cell r="I807">
            <v>740000</v>
          </cell>
          <cell r="J807">
            <v>1203373</v>
          </cell>
        </row>
        <row r="808">
          <cell r="A808">
            <v>60827</v>
          </cell>
          <cell r="B808" t="str">
            <v>185 Vanessa Lane</v>
          </cell>
          <cell r="C808">
            <v>2</v>
          </cell>
          <cell r="D808">
            <v>2</v>
          </cell>
          <cell r="E808">
            <v>7275</v>
          </cell>
          <cell r="F808">
            <v>1966</v>
          </cell>
          <cell r="G808">
            <v>513519</v>
          </cell>
          <cell r="H808">
            <v>36594</v>
          </cell>
          <cell r="I808">
            <v>384500</v>
          </cell>
          <cell r="J808">
            <v>794968</v>
          </cell>
        </row>
        <row r="809">
          <cell r="A809">
            <v>60829</v>
          </cell>
          <cell r="B809" t="str">
            <v>1693 Peony Ln.</v>
          </cell>
          <cell r="C809">
            <v>4</v>
          </cell>
          <cell r="D809">
            <v>2</v>
          </cell>
          <cell r="E809">
            <v>6000</v>
          </cell>
          <cell r="F809">
            <v>1972</v>
          </cell>
          <cell r="G809">
            <v>924346</v>
          </cell>
          <cell r="H809">
            <v>39147</v>
          </cell>
          <cell r="I809">
            <v>846000</v>
          </cell>
          <cell r="J809">
            <v>1159812</v>
          </cell>
        </row>
        <row r="810">
          <cell r="A810">
            <v>60834</v>
          </cell>
          <cell r="B810" t="str">
            <v>4763 Kings River Ct</v>
          </cell>
          <cell r="C810">
            <v>4</v>
          </cell>
          <cell r="D810">
            <v>2.5</v>
          </cell>
          <cell r="E810">
            <v>1848</v>
          </cell>
          <cell r="F810">
            <v>1978</v>
          </cell>
          <cell r="G810">
            <v>519000</v>
          </cell>
          <cell r="H810">
            <v>39275</v>
          </cell>
          <cell r="I810">
            <v>540000</v>
          </cell>
          <cell r="J810">
            <v>625006</v>
          </cell>
        </row>
        <row r="811">
          <cell r="A811">
            <v>60866</v>
          </cell>
          <cell r="B811" t="str">
            <v>19585 Via Grande Dr.</v>
          </cell>
          <cell r="C811">
            <v>4</v>
          </cell>
          <cell r="D811">
            <v>2.5</v>
          </cell>
          <cell r="E811">
            <v>14278</v>
          </cell>
          <cell r="F811">
            <v>1964</v>
          </cell>
          <cell r="G811">
            <v>1095782</v>
          </cell>
          <cell r="H811" t="str">
            <v>N/A</v>
          </cell>
          <cell r="I811">
            <v>-1</v>
          </cell>
          <cell r="J811">
            <v>1912781</v>
          </cell>
        </row>
        <row r="812">
          <cell r="A812">
            <v>60883</v>
          </cell>
          <cell r="B812" t="str">
            <v>38 North Almaden Blvd. #923</v>
          </cell>
          <cell r="C812">
            <v>2</v>
          </cell>
          <cell r="D812">
            <v>2</v>
          </cell>
          <cell r="E812">
            <v>-1</v>
          </cell>
          <cell r="F812">
            <v>2008</v>
          </cell>
          <cell r="G812">
            <v>629686</v>
          </cell>
          <cell r="H812">
            <v>40171</v>
          </cell>
          <cell r="I812">
            <v>598000</v>
          </cell>
          <cell r="J812">
            <v>1140223</v>
          </cell>
        </row>
        <row r="813">
          <cell r="A813">
            <v>60912</v>
          </cell>
          <cell r="B813" t="str">
            <v>1056 Enderby Way</v>
          </cell>
          <cell r="C813">
            <v>5</v>
          </cell>
          <cell r="D813">
            <v>3</v>
          </cell>
          <cell r="E813">
            <v>7700</v>
          </cell>
          <cell r="F813">
            <v>1958</v>
          </cell>
          <cell r="G813">
            <v>820693</v>
          </cell>
          <cell r="H813">
            <v>34424</v>
          </cell>
          <cell r="I813">
            <v>410000</v>
          </cell>
          <cell r="J813">
            <v>2475971</v>
          </cell>
        </row>
        <row r="814">
          <cell r="A814">
            <v>60915</v>
          </cell>
          <cell r="B814" t="str">
            <v>1529 Santa Paula Ave</v>
          </cell>
          <cell r="C814">
            <v>3</v>
          </cell>
          <cell r="D814">
            <v>2</v>
          </cell>
          <cell r="E814">
            <v>5100</v>
          </cell>
          <cell r="F814">
            <v>1951</v>
          </cell>
          <cell r="G814">
            <v>208529</v>
          </cell>
          <cell r="H814" t="str">
            <v>N/A</v>
          </cell>
          <cell r="I814">
            <v>-1</v>
          </cell>
          <cell r="J814">
            <v>615549</v>
          </cell>
        </row>
        <row r="815">
          <cell r="A815">
            <v>60981</v>
          </cell>
          <cell r="B815" t="str">
            <v>19750 Alma Bridge Rd</v>
          </cell>
          <cell r="C815">
            <v>1</v>
          </cell>
          <cell r="D815">
            <v>1</v>
          </cell>
          <cell r="E815">
            <v>110642</v>
          </cell>
          <cell r="F815">
            <v>1936</v>
          </cell>
          <cell r="G815">
            <v>75095</v>
          </cell>
          <cell r="H815" t="str">
            <v>N/A</v>
          </cell>
          <cell r="I815">
            <v>-1</v>
          </cell>
          <cell r="J815">
            <v>1308209</v>
          </cell>
        </row>
        <row r="816">
          <cell r="A816">
            <v>60999</v>
          </cell>
          <cell r="B816" t="str">
            <v>1171 Garrett Ct</v>
          </cell>
          <cell r="C816">
            <v>5</v>
          </cell>
          <cell r="D816">
            <v>3</v>
          </cell>
          <cell r="E816">
            <v>10019</v>
          </cell>
          <cell r="F816">
            <v>1978</v>
          </cell>
          <cell r="G816">
            <v>1275810</v>
          </cell>
          <cell r="H816">
            <v>38135</v>
          </cell>
          <cell r="I816">
            <v>1100000</v>
          </cell>
          <cell r="J816">
            <v>1695748</v>
          </cell>
        </row>
        <row r="817">
          <cell r="A817">
            <v>61011</v>
          </cell>
          <cell r="B817" t="str">
            <v>1121 Holly Oak Circle</v>
          </cell>
          <cell r="C817">
            <v>3</v>
          </cell>
          <cell r="D817">
            <v>2</v>
          </cell>
          <cell r="E817">
            <v>2945</v>
          </cell>
          <cell r="F817">
            <v>1975</v>
          </cell>
          <cell r="G817">
            <v>77415</v>
          </cell>
          <cell r="H817">
            <v>35627</v>
          </cell>
          <cell r="I817">
            <v>289000</v>
          </cell>
          <cell r="J817">
            <v>750440</v>
          </cell>
        </row>
        <row r="818">
          <cell r="A818">
            <v>61042</v>
          </cell>
          <cell r="B818" t="str">
            <v>19360 Mountain Way</v>
          </cell>
          <cell r="C818">
            <v>3</v>
          </cell>
          <cell r="D818">
            <v>2.5</v>
          </cell>
          <cell r="E818">
            <v>36590</v>
          </cell>
          <cell r="F818">
            <v>1990</v>
          </cell>
          <cell r="G818">
            <v>1500107</v>
          </cell>
          <cell r="H818">
            <v>39423</v>
          </cell>
          <cell r="I818">
            <v>1400000</v>
          </cell>
          <cell r="J818">
            <v>3017776</v>
          </cell>
        </row>
        <row r="819">
          <cell r="A819">
            <v>61070</v>
          </cell>
          <cell r="B819" t="str">
            <v>1610 Willowgate Drive</v>
          </cell>
          <cell r="C819">
            <v>3</v>
          </cell>
          <cell r="D819">
            <v>2</v>
          </cell>
          <cell r="E819">
            <v>6000</v>
          </cell>
          <cell r="F819">
            <v>1963</v>
          </cell>
          <cell r="G819">
            <v>561192</v>
          </cell>
          <cell r="H819">
            <v>37721</v>
          </cell>
          <cell r="I819">
            <v>475000</v>
          </cell>
          <cell r="J819">
            <v>863626</v>
          </cell>
        </row>
        <row r="820">
          <cell r="A820">
            <v>61083</v>
          </cell>
          <cell r="B820" t="str">
            <v>2289 Fairglen Drive</v>
          </cell>
          <cell r="C820">
            <v>4</v>
          </cell>
          <cell r="D820">
            <v>3</v>
          </cell>
          <cell r="E820">
            <v>6386</v>
          </cell>
          <cell r="F820">
            <v>1958</v>
          </cell>
          <cell r="G820">
            <v>95491</v>
          </cell>
          <cell r="H820" t="str">
            <v>N/A</v>
          </cell>
          <cell r="I820">
            <v>-1</v>
          </cell>
          <cell r="J820">
            <v>1237801</v>
          </cell>
        </row>
        <row r="821">
          <cell r="A821">
            <v>61098</v>
          </cell>
          <cell r="B821" t="str">
            <v>4523 Wheeler Dr</v>
          </cell>
          <cell r="C821">
            <v>5</v>
          </cell>
          <cell r="D821">
            <v>3</v>
          </cell>
          <cell r="E821">
            <v>6480</v>
          </cell>
          <cell r="F821">
            <v>1959</v>
          </cell>
          <cell r="G821">
            <v>849357</v>
          </cell>
          <cell r="H821">
            <v>38448</v>
          </cell>
          <cell r="I821">
            <v>665000</v>
          </cell>
          <cell r="J821">
            <v>1058166</v>
          </cell>
        </row>
        <row r="822">
          <cell r="A822">
            <v>61133</v>
          </cell>
          <cell r="B822" t="str">
            <v>21130 McKean Road</v>
          </cell>
          <cell r="C822">
            <v>4</v>
          </cell>
          <cell r="D822">
            <v>2.5</v>
          </cell>
          <cell r="E822">
            <v>109771</v>
          </cell>
          <cell r="F822">
            <v>1983</v>
          </cell>
          <cell r="G822">
            <v>-1</v>
          </cell>
          <cell r="H822">
            <v>39723</v>
          </cell>
          <cell r="I822">
            <v>1500000</v>
          </cell>
          <cell r="J822">
            <v>1756406</v>
          </cell>
        </row>
        <row r="823">
          <cell r="A823">
            <v>61145</v>
          </cell>
          <cell r="B823" t="str">
            <v>6009  Majorca Ct</v>
          </cell>
          <cell r="C823">
            <v>4</v>
          </cell>
          <cell r="D823">
            <v>2.5</v>
          </cell>
          <cell r="E823">
            <v>16560</v>
          </cell>
          <cell r="F823">
            <v>1973</v>
          </cell>
          <cell r="G823">
            <v>304199</v>
          </cell>
          <cell r="H823" t="str">
            <v>N/A</v>
          </cell>
          <cell r="I823">
            <v>-1</v>
          </cell>
          <cell r="J823">
            <v>1384734</v>
          </cell>
        </row>
        <row r="824">
          <cell r="A824">
            <v>61148</v>
          </cell>
          <cell r="B824" t="str">
            <v>390 Tabor Dr</v>
          </cell>
          <cell r="C824">
            <v>3</v>
          </cell>
          <cell r="D824">
            <v>2</v>
          </cell>
          <cell r="E824">
            <v>6000</v>
          </cell>
          <cell r="F824">
            <v>1986</v>
          </cell>
          <cell r="G824">
            <v>544182</v>
          </cell>
          <cell r="H824">
            <v>40305</v>
          </cell>
          <cell r="I824">
            <v>565000</v>
          </cell>
          <cell r="J824">
            <v>666365</v>
          </cell>
        </row>
        <row r="825">
          <cell r="A825">
            <v>61187</v>
          </cell>
          <cell r="B825" t="str">
            <v>1134 Willow Street</v>
          </cell>
          <cell r="C825">
            <v>2</v>
          </cell>
          <cell r="D825">
            <v>2</v>
          </cell>
          <cell r="E825">
            <v>51228</v>
          </cell>
          <cell r="F825">
            <v>1965</v>
          </cell>
          <cell r="G825">
            <v>1292498</v>
          </cell>
          <cell r="H825" t="str">
            <v>N/A</v>
          </cell>
          <cell r="I825">
            <v>-1</v>
          </cell>
          <cell r="J825">
            <v>2374297</v>
          </cell>
        </row>
        <row r="826">
          <cell r="A826">
            <v>61208</v>
          </cell>
          <cell r="B826" t="str">
            <v>137 North Gadsden Dr.</v>
          </cell>
          <cell r="C826">
            <v>3</v>
          </cell>
          <cell r="D826">
            <v>2</v>
          </cell>
          <cell r="E826">
            <v>5995</v>
          </cell>
          <cell r="F826">
            <v>1960</v>
          </cell>
          <cell r="G826">
            <v>143316</v>
          </cell>
          <cell r="H826" t="str">
            <v>N/A</v>
          </cell>
          <cell r="I826">
            <v>-1</v>
          </cell>
          <cell r="J826">
            <v>595638</v>
          </cell>
        </row>
        <row r="827">
          <cell r="A827">
            <v>61224</v>
          </cell>
          <cell r="B827" t="str">
            <v>1601 Christina Drive</v>
          </cell>
          <cell r="C827">
            <v>4</v>
          </cell>
          <cell r="D827">
            <v>2</v>
          </cell>
          <cell r="E827">
            <v>10350</v>
          </cell>
          <cell r="F827">
            <v>1953</v>
          </cell>
          <cell r="G827">
            <v>1332530</v>
          </cell>
          <cell r="H827">
            <v>40682</v>
          </cell>
          <cell r="I827">
            <v>1275000</v>
          </cell>
          <cell r="J827">
            <v>2109433</v>
          </cell>
        </row>
        <row r="828">
          <cell r="A828">
            <v>61232</v>
          </cell>
          <cell r="B828" t="str">
            <v>2519 Alveswood Cir</v>
          </cell>
          <cell r="C828">
            <v>2</v>
          </cell>
          <cell r="D828">
            <v>2</v>
          </cell>
          <cell r="E828">
            <v>871</v>
          </cell>
          <cell r="F828">
            <v>1970</v>
          </cell>
          <cell r="G828">
            <v>235151</v>
          </cell>
          <cell r="H828">
            <v>40561</v>
          </cell>
          <cell r="I828">
            <v>225000</v>
          </cell>
          <cell r="J828">
            <v>484174</v>
          </cell>
        </row>
        <row r="829">
          <cell r="A829">
            <v>61235</v>
          </cell>
          <cell r="B829" t="str">
            <v>1460 Ravenswood Drive</v>
          </cell>
          <cell r="C829">
            <v>3</v>
          </cell>
          <cell r="D829">
            <v>2</v>
          </cell>
          <cell r="E829">
            <v>10115</v>
          </cell>
          <cell r="F829">
            <v>1955</v>
          </cell>
          <cell r="G829">
            <v>623929</v>
          </cell>
          <cell r="H829">
            <v>34275</v>
          </cell>
          <cell r="I829">
            <v>450000</v>
          </cell>
          <cell r="J829">
            <v>2288765</v>
          </cell>
        </row>
        <row r="830">
          <cell r="A830">
            <v>61236</v>
          </cell>
          <cell r="B830" t="str">
            <v>1133 Fairview Ave.</v>
          </cell>
          <cell r="C830">
            <v>3</v>
          </cell>
          <cell r="D830">
            <v>2.5</v>
          </cell>
          <cell r="E830">
            <v>6000</v>
          </cell>
          <cell r="F830">
            <v>2004</v>
          </cell>
          <cell r="G830">
            <v>821945</v>
          </cell>
          <cell r="H830" t="str">
            <v>N/A</v>
          </cell>
          <cell r="I830">
            <v>-1</v>
          </cell>
          <cell r="J830">
            <v>1645364</v>
          </cell>
        </row>
        <row r="831">
          <cell r="A831">
            <v>61253</v>
          </cell>
          <cell r="B831" t="str">
            <v>15351 Karl Avenue</v>
          </cell>
          <cell r="C831">
            <v>5</v>
          </cell>
          <cell r="D831">
            <v>5.5</v>
          </cell>
          <cell r="E831">
            <v>43560</v>
          </cell>
          <cell r="F831">
            <v>2007</v>
          </cell>
          <cell r="G831">
            <v>3972386</v>
          </cell>
          <cell r="H831">
            <v>38208</v>
          </cell>
          <cell r="I831">
            <v>2400000</v>
          </cell>
          <cell r="J831">
            <v>4745915</v>
          </cell>
        </row>
        <row r="832">
          <cell r="A832">
            <v>61280</v>
          </cell>
          <cell r="B832" t="str">
            <v>120 Oak Rim Way, Apt 1</v>
          </cell>
          <cell r="C832">
            <v>2</v>
          </cell>
          <cell r="D832">
            <v>1.5</v>
          </cell>
          <cell r="E832">
            <v>672</v>
          </cell>
          <cell r="F832">
            <v>1971</v>
          </cell>
          <cell r="G832">
            <v>621468</v>
          </cell>
          <cell r="H832">
            <v>39360</v>
          </cell>
          <cell r="I832">
            <v>580000</v>
          </cell>
          <cell r="J832">
            <v>356310</v>
          </cell>
        </row>
        <row r="833">
          <cell r="A833">
            <v>61289</v>
          </cell>
          <cell r="B833" t="str">
            <v>88 Smithwood Street</v>
          </cell>
          <cell r="C833">
            <v>3</v>
          </cell>
          <cell r="D833">
            <v>3</v>
          </cell>
          <cell r="E833">
            <v>290283840</v>
          </cell>
          <cell r="F833">
            <v>1962</v>
          </cell>
          <cell r="G833">
            <v>447509</v>
          </cell>
          <cell r="H833">
            <v>41415</v>
          </cell>
          <cell r="I833">
            <v>25000</v>
          </cell>
          <cell r="J833">
            <v>-1</v>
          </cell>
        </row>
        <row r="834">
          <cell r="A834">
            <v>61301</v>
          </cell>
          <cell r="B834" t="str">
            <v>7054 Brooktree Way</v>
          </cell>
          <cell r="C834">
            <v>4</v>
          </cell>
          <cell r="D834">
            <v>3</v>
          </cell>
          <cell r="E834">
            <v>8050</v>
          </cell>
          <cell r="F834">
            <v>1972</v>
          </cell>
          <cell r="G834">
            <v>1065722</v>
          </cell>
          <cell r="H834">
            <v>36735</v>
          </cell>
          <cell r="I834">
            <v>10500</v>
          </cell>
          <cell r="J834">
            <v>1462758</v>
          </cell>
        </row>
        <row r="835">
          <cell r="A835">
            <v>61306</v>
          </cell>
          <cell r="B835" t="str">
            <v>1112A Nevada Ave</v>
          </cell>
          <cell r="C835">
            <v>4</v>
          </cell>
          <cell r="D835">
            <v>3.5</v>
          </cell>
          <cell r="E835">
            <v>10454</v>
          </cell>
          <cell r="F835">
            <v>1980</v>
          </cell>
          <cell r="G835">
            <v>917982</v>
          </cell>
          <cell r="H835">
            <v>36728</v>
          </cell>
          <cell r="I835">
            <v>650000</v>
          </cell>
          <cell r="J835">
            <v>1491798</v>
          </cell>
        </row>
        <row r="836">
          <cell r="A836">
            <v>61308</v>
          </cell>
          <cell r="B836" t="str">
            <v>915 California Ave</v>
          </cell>
          <cell r="C836">
            <v>3</v>
          </cell>
          <cell r="D836">
            <v>2</v>
          </cell>
          <cell r="E836">
            <v>6550</v>
          </cell>
          <cell r="F836">
            <v>1947</v>
          </cell>
          <cell r="G836">
            <v>727730</v>
          </cell>
          <cell r="H836">
            <v>38280</v>
          </cell>
          <cell r="I836">
            <v>640000</v>
          </cell>
          <cell r="J836">
            <v>964491</v>
          </cell>
        </row>
        <row r="837">
          <cell r="A837">
            <v>61340</v>
          </cell>
          <cell r="B837" t="str">
            <v>2467 Michele Jean Way</v>
          </cell>
          <cell r="C837">
            <v>3</v>
          </cell>
          <cell r="D837">
            <v>2</v>
          </cell>
          <cell r="E837">
            <v>1248</v>
          </cell>
          <cell r="F837">
            <v>1985</v>
          </cell>
          <cell r="G837">
            <v>248529</v>
          </cell>
          <cell r="H837">
            <v>31252</v>
          </cell>
          <cell r="I837">
            <v>174500</v>
          </cell>
          <cell r="J837">
            <v>865618</v>
          </cell>
        </row>
        <row r="838">
          <cell r="A838">
            <v>61360</v>
          </cell>
          <cell r="B838" t="str">
            <v>1682 Mountaire ln,</v>
          </cell>
          <cell r="C838">
            <v>6</v>
          </cell>
          <cell r="D838">
            <v>5.5</v>
          </cell>
          <cell r="E838">
            <v>30579</v>
          </cell>
          <cell r="F838">
            <v>2005</v>
          </cell>
          <cell r="G838">
            <v>1684786</v>
          </cell>
          <cell r="H838">
            <v>40316</v>
          </cell>
          <cell r="I838">
            <v>1600000</v>
          </cell>
          <cell r="J838">
            <v>2847842</v>
          </cell>
        </row>
        <row r="839">
          <cell r="A839">
            <v>61366</v>
          </cell>
          <cell r="B839" t="str">
            <v>465 Eleanor Dr</v>
          </cell>
          <cell r="C839">
            <v>5</v>
          </cell>
          <cell r="D839">
            <v>3</v>
          </cell>
          <cell r="E839">
            <v>43560</v>
          </cell>
          <cell r="F839">
            <v>1962</v>
          </cell>
          <cell r="G839">
            <v>2069351</v>
          </cell>
          <cell r="H839">
            <v>41380</v>
          </cell>
          <cell r="I839">
            <v>3220000</v>
          </cell>
          <cell r="J839">
            <v>4340984</v>
          </cell>
        </row>
        <row r="840">
          <cell r="A840">
            <v>61451</v>
          </cell>
          <cell r="B840" t="str">
            <v>6366 El Paseo Drive</v>
          </cell>
          <cell r="C840">
            <v>4</v>
          </cell>
          <cell r="D840">
            <v>2.5</v>
          </cell>
          <cell r="E840">
            <v>7308</v>
          </cell>
          <cell r="F840">
            <v>1968</v>
          </cell>
          <cell r="G840">
            <v>281249</v>
          </cell>
          <cell r="H840" t="str">
            <v>N/A</v>
          </cell>
          <cell r="I840">
            <v>-1</v>
          </cell>
          <cell r="J840">
            <v>1101166</v>
          </cell>
        </row>
        <row r="841">
          <cell r="A841">
            <v>61590</v>
          </cell>
          <cell r="B841" t="str">
            <v>3616 Cuen Ct</v>
          </cell>
          <cell r="C841">
            <v>5</v>
          </cell>
          <cell r="D841">
            <v>3</v>
          </cell>
          <cell r="E841">
            <v>7200</v>
          </cell>
          <cell r="F841">
            <v>1974</v>
          </cell>
          <cell r="G841">
            <v>668648</v>
          </cell>
          <cell r="H841">
            <v>41912</v>
          </cell>
          <cell r="I841">
            <v>42000</v>
          </cell>
          <cell r="J841">
            <v>1121592</v>
          </cell>
        </row>
        <row r="842">
          <cell r="A842">
            <v>61793</v>
          </cell>
          <cell r="B842" t="str">
            <v>1799 Wyrick Avenue</v>
          </cell>
          <cell r="C842">
            <v>3</v>
          </cell>
          <cell r="D842">
            <v>2</v>
          </cell>
          <cell r="E842">
            <v>8750</v>
          </cell>
          <cell r="F842">
            <v>1960</v>
          </cell>
          <cell r="G842">
            <v>313797</v>
          </cell>
          <cell r="H842" t="str">
            <v>N/A</v>
          </cell>
          <cell r="I842">
            <v>-1</v>
          </cell>
          <cell r="J842">
            <v>925481</v>
          </cell>
        </row>
        <row r="843">
          <cell r="A843">
            <v>61796</v>
          </cell>
          <cell r="B843" t="str">
            <v>134 Selby Lane</v>
          </cell>
          <cell r="C843">
            <v>4</v>
          </cell>
          <cell r="D843">
            <v>3.5</v>
          </cell>
          <cell r="E843">
            <v>43050</v>
          </cell>
          <cell r="F843">
            <v>1956</v>
          </cell>
          <cell r="G843">
            <v>1086033</v>
          </cell>
          <cell r="H843">
            <v>29557</v>
          </cell>
          <cell r="I843">
            <v>492500</v>
          </cell>
          <cell r="J843">
            <v>5042681</v>
          </cell>
        </row>
        <row r="844">
          <cell r="A844">
            <v>61805</v>
          </cell>
          <cell r="B844" t="str">
            <v>1430 Pheasant Dr</v>
          </cell>
          <cell r="C844">
            <v>4</v>
          </cell>
          <cell r="D844">
            <v>3</v>
          </cell>
          <cell r="E844">
            <v>5662</v>
          </cell>
          <cell r="F844">
            <v>1996</v>
          </cell>
          <cell r="G844">
            <v>472719</v>
          </cell>
          <cell r="H844">
            <v>39940</v>
          </cell>
          <cell r="I844">
            <v>450000</v>
          </cell>
          <cell r="J844">
            <v>680402</v>
          </cell>
        </row>
        <row r="845">
          <cell r="A845">
            <v>61806</v>
          </cell>
          <cell r="B845" t="str">
            <v>1295 Elam Ave</v>
          </cell>
          <cell r="C845">
            <v>5</v>
          </cell>
          <cell r="D845">
            <v>3</v>
          </cell>
          <cell r="E845">
            <v>5227</v>
          </cell>
          <cell r="F845">
            <v>1997</v>
          </cell>
          <cell r="G845">
            <v>530800</v>
          </cell>
          <cell r="H845">
            <v>35517</v>
          </cell>
          <cell r="I845">
            <v>400000</v>
          </cell>
          <cell r="J845">
            <v>1383241</v>
          </cell>
        </row>
        <row r="846">
          <cell r="A846">
            <v>61822</v>
          </cell>
          <cell r="B846" t="str">
            <v>439 S. 21st St</v>
          </cell>
          <cell r="C846">
            <v>3</v>
          </cell>
          <cell r="D846">
            <v>2.5</v>
          </cell>
          <cell r="E846">
            <v>4356</v>
          </cell>
          <cell r="F846">
            <v>1997</v>
          </cell>
          <cell r="G846">
            <v>348086</v>
          </cell>
          <cell r="H846" t="str">
            <v>N/A</v>
          </cell>
          <cell r="I846">
            <v>-1</v>
          </cell>
          <cell r="J846">
            <v>710471</v>
          </cell>
        </row>
        <row r="847">
          <cell r="A847">
            <v>61834</v>
          </cell>
          <cell r="B847" t="str">
            <v>1097 karen way</v>
          </cell>
          <cell r="C847">
            <v>4</v>
          </cell>
          <cell r="D847">
            <v>2.5</v>
          </cell>
          <cell r="E847">
            <v>6098</v>
          </cell>
          <cell r="F847">
            <v>1952</v>
          </cell>
          <cell r="G847">
            <v>1052990</v>
          </cell>
          <cell r="H847">
            <v>40351</v>
          </cell>
          <cell r="I847">
            <v>1000000</v>
          </cell>
          <cell r="J847">
            <v>1872860</v>
          </cell>
        </row>
        <row r="848">
          <cell r="A848">
            <v>61839</v>
          </cell>
          <cell r="B848" t="str">
            <v>4145 Maybell Way</v>
          </cell>
          <cell r="C848">
            <v>4</v>
          </cell>
          <cell r="D848">
            <v>2</v>
          </cell>
          <cell r="E848">
            <v>8496</v>
          </cell>
          <cell r="F848">
            <v>1959</v>
          </cell>
          <cell r="G848">
            <v>878270</v>
          </cell>
          <cell r="H848">
            <v>36315</v>
          </cell>
          <cell r="I848">
            <v>687000</v>
          </cell>
          <cell r="J848">
            <v>2772821</v>
          </cell>
        </row>
        <row r="849">
          <cell r="A849">
            <v>61870</v>
          </cell>
          <cell r="B849" t="str">
            <v>242 Meadow Pine PL</v>
          </cell>
          <cell r="C849">
            <v>4</v>
          </cell>
          <cell r="D849">
            <v>3</v>
          </cell>
          <cell r="E849">
            <v>1780</v>
          </cell>
          <cell r="F849">
            <v>2004</v>
          </cell>
          <cell r="G849">
            <v>625043</v>
          </cell>
          <cell r="H849">
            <v>39939</v>
          </cell>
          <cell r="I849">
            <v>595000</v>
          </cell>
          <cell r="J849">
            <v>876252</v>
          </cell>
        </row>
        <row r="850">
          <cell r="A850">
            <v>61884</v>
          </cell>
          <cell r="B850" t="str">
            <v>147 Aaron Way</v>
          </cell>
          <cell r="C850">
            <v>3</v>
          </cell>
          <cell r="D850">
            <v>2</v>
          </cell>
          <cell r="E850">
            <v>6521</v>
          </cell>
          <cell r="F850">
            <v>1995</v>
          </cell>
          <cell r="G850">
            <v>380000</v>
          </cell>
          <cell r="H850">
            <v>38247</v>
          </cell>
          <cell r="I850">
            <v>640000</v>
          </cell>
          <cell r="J850">
            <v>491687</v>
          </cell>
        </row>
        <row r="851">
          <cell r="A851">
            <v>62022</v>
          </cell>
          <cell r="B851" t="str">
            <v>1249 Pine Ave</v>
          </cell>
          <cell r="C851">
            <v>3</v>
          </cell>
          <cell r="D851">
            <v>2</v>
          </cell>
          <cell r="E851">
            <v>6150</v>
          </cell>
          <cell r="F851">
            <v>1906</v>
          </cell>
          <cell r="G851">
            <v>737091</v>
          </cell>
          <cell r="H851">
            <v>40010</v>
          </cell>
          <cell r="I851">
            <v>700000</v>
          </cell>
          <cell r="J851">
            <v>1234109</v>
          </cell>
        </row>
        <row r="852">
          <cell r="A852">
            <v>62072</v>
          </cell>
          <cell r="B852" t="str">
            <v>1651 S Springer Rd</v>
          </cell>
          <cell r="C852">
            <v>3</v>
          </cell>
          <cell r="D852">
            <v>2</v>
          </cell>
          <cell r="E852">
            <v>6930</v>
          </cell>
          <cell r="F852">
            <v>1954</v>
          </cell>
          <cell r="G852">
            <v>803626</v>
          </cell>
          <cell r="H852">
            <v>39976</v>
          </cell>
          <cell r="I852">
            <v>765000</v>
          </cell>
          <cell r="J852">
            <v>1941197</v>
          </cell>
        </row>
        <row r="853">
          <cell r="A853">
            <v>62074</v>
          </cell>
          <cell r="B853" t="str">
            <v>581 Tuscany Pl</v>
          </cell>
          <cell r="C853">
            <v>3</v>
          </cell>
          <cell r="D853">
            <v>2</v>
          </cell>
          <cell r="E853">
            <v>10454</v>
          </cell>
          <cell r="F853">
            <v>2001</v>
          </cell>
          <cell r="G853">
            <v>276957</v>
          </cell>
          <cell r="H853">
            <v>41369</v>
          </cell>
          <cell r="I853">
            <v>135000</v>
          </cell>
          <cell r="J853">
            <v>466291</v>
          </cell>
        </row>
        <row r="854">
          <cell r="A854">
            <v>62365</v>
          </cell>
          <cell r="B854" t="str">
            <v>26871 Willow Creek Road</v>
          </cell>
          <cell r="C854">
            <v>-1</v>
          </cell>
          <cell r="D854">
            <v>-1</v>
          </cell>
          <cell r="E854">
            <v>-1</v>
          </cell>
          <cell r="F854">
            <v>-1</v>
          </cell>
          <cell r="G854">
            <v>60751</v>
          </cell>
          <cell r="H854" t="str">
            <v>N/A</v>
          </cell>
          <cell r="I854">
            <v>-1</v>
          </cell>
          <cell r="J854">
            <v>156404</v>
          </cell>
        </row>
        <row r="855">
          <cell r="A855">
            <v>62490</v>
          </cell>
          <cell r="B855" t="str">
            <v>10493 Peralta Court</v>
          </cell>
          <cell r="C855">
            <v>4</v>
          </cell>
          <cell r="D855">
            <v>3</v>
          </cell>
          <cell r="E855">
            <v>12197</v>
          </cell>
          <cell r="F855">
            <v>2000</v>
          </cell>
          <cell r="G855">
            <v>1792731</v>
          </cell>
          <cell r="H855">
            <v>36826</v>
          </cell>
          <cell r="I855">
            <v>1458500</v>
          </cell>
          <cell r="J855">
            <v>3854943</v>
          </cell>
        </row>
        <row r="856">
          <cell r="A856">
            <v>62498</v>
          </cell>
          <cell r="B856" t="str">
            <v>261 Langton Avenue</v>
          </cell>
          <cell r="C856">
            <v>4</v>
          </cell>
          <cell r="D856">
            <v>2</v>
          </cell>
          <cell r="E856">
            <v>10497</v>
          </cell>
          <cell r="F856">
            <v>1948</v>
          </cell>
          <cell r="G856">
            <v>1823271</v>
          </cell>
          <cell r="H856">
            <v>42115</v>
          </cell>
          <cell r="I856">
            <v>2675000</v>
          </cell>
          <cell r="J856">
            <v>2791184</v>
          </cell>
        </row>
        <row r="857">
          <cell r="A857">
            <v>62502</v>
          </cell>
          <cell r="B857" t="str">
            <v>980 Easy St.</v>
          </cell>
          <cell r="C857">
            <v>4</v>
          </cell>
          <cell r="D857">
            <v>3</v>
          </cell>
          <cell r="E857">
            <v>8232</v>
          </cell>
          <cell r="F857">
            <v>1977</v>
          </cell>
          <cell r="G857">
            <v>591200</v>
          </cell>
          <cell r="H857">
            <v>41515</v>
          </cell>
          <cell r="I857">
            <v>591500</v>
          </cell>
          <cell r="J857">
            <v>797951</v>
          </cell>
        </row>
        <row r="858">
          <cell r="A858">
            <v>62512</v>
          </cell>
          <cell r="B858" t="str">
            <v>777 San Antonio Road # 16</v>
          </cell>
          <cell r="C858">
            <v>2</v>
          </cell>
          <cell r="D858">
            <v>2</v>
          </cell>
          <cell r="E858">
            <v>1144</v>
          </cell>
          <cell r="F858">
            <v>1974</v>
          </cell>
          <cell r="G858">
            <v>223491</v>
          </cell>
          <cell r="H858" t="str">
            <v>N/A</v>
          </cell>
          <cell r="I858">
            <v>-1</v>
          </cell>
          <cell r="J858">
            <v>874896</v>
          </cell>
        </row>
        <row r="859">
          <cell r="A859">
            <v>62566</v>
          </cell>
          <cell r="B859" t="str">
            <v>2441 Scanlan Place</v>
          </cell>
          <cell r="C859">
            <v>3</v>
          </cell>
          <cell r="D859">
            <v>2</v>
          </cell>
          <cell r="E859">
            <v>5520</v>
          </cell>
          <cell r="F859">
            <v>1956</v>
          </cell>
          <cell r="G859">
            <v>632676</v>
          </cell>
          <cell r="H859">
            <v>37272</v>
          </cell>
          <cell r="I859">
            <v>525000</v>
          </cell>
          <cell r="J859">
            <v>1155508</v>
          </cell>
        </row>
        <row r="860">
          <cell r="A860">
            <v>62571</v>
          </cell>
          <cell r="B860" t="str">
            <v>1639 Silacci Dr</v>
          </cell>
          <cell r="C860">
            <v>3</v>
          </cell>
          <cell r="D860">
            <v>2</v>
          </cell>
          <cell r="E860">
            <v>5900</v>
          </cell>
          <cell r="F860">
            <v>1961</v>
          </cell>
          <cell r="G860">
            <v>564201</v>
          </cell>
          <cell r="H860">
            <v>36672</v>
          </cell>
          <cell r="I860">
            <v>450000</v>
          </cell>
          <cell r="J860">
            <v>1007347</v>
          </cell>
        </row>
        <row r="861">
          <cell r="A861">
            <v>62583</v>
          </cell>
          <cell r="B861" t="str">
            <v>11618 Birch Spring Ct</v>
          </cell>
          <cell r="C861">
            <v>3</v>
          </cell>
          <cell r="D861">
            <v>3</v>
          </cell>
          <cell r="E861">
            <v>5227</v>
          </cell>
          <cell r="F861">
            <v>1989</v>
          </cell>
          <cell r="G861">
            <v>840450</v>
          </cell>
          <cell r="H861">
            <v>33032</v>
          </cell>
          <cell r="I861">
            <v>560000</v>
          </cell>
          <cell r="J861">
            <v>2078112</v>
          </cell>
        </row>
        <row r="862">
          <cell r="A862">
            <v>62589</v>
          </cell>
          <cell r="B862" t="str">
            <v>974 Wallace Drive</v>
          </cell>
          <cell r="C862">
            <v>3</v>
          </cell>
          <cell r="D862">
            <v>2</v>
          </cell>
          <cell r="E862">
            <v>5940</v>
          </cell>
          <cell r="F862">
            <v>1965</v>
          </cell>
          <cell r="G862">
            <v>358716</v>
          </cell>
          <cell r="H862">
            <v>35307</v>
          </cell>
          <cell r="I862">
            <v>270000</v>
          </cell>
          <cell r="J862">
            <v>1182780</v>
          </cell>
        </row>
        <row r="863">
          <cell r="A863">
            <v>62600</v>
          </cell>
          <cell r="B863" t="str">
            <v>732 St Clar Avenue</v>
          </cell>
          <cell r="C863">
            <v>4</v>
          </cell>
          <cell r="D863">
            <v>2.5</v>
          </cell>
          <cell r="E863">
            <v>5980</v>
          </cell>
          <cell r="F863">
            <v>1999</v>
          </cell>
          <cell r="G863">
            <v>432550</v>
          </cell>
          <cell r="H863">
            <v>36550</v>
          </cell>
          <cell r="I863">
            <v>345000</v>
          </cell>
          <cell r="J863">
            <v>652152</v>
          </cell>
        </row>
        <row r="864">
          <cell r="A864">
            <v>62639</v>
          </cell>
          <cell r="B864" t="str">
            <v>18330 Vista Grande Way</v>
          </cell>
          <cell r="C864">
            <v>2</v>
          </cell>
          <cell r="D864">
            <v>1</v>
          </cell>
          <cell r="E864">
            <v>12197</v>
          </cell>
          <cell r="F864">
            <v>1942</v>
          </cell>
          <cell r="G864">
            <v>747949</v>
          </cell>
          <cell r="H864">
            <v>39815</v>
          </cell>
          <cell r="I864">
            <v>712000</v>
          </cell>
          <cell r="J864">
            <v>802326</v>
          </cell>
        </row>
        <row r="865">
          <cell r="A865">
            <v>62644</v>
          </cell>
          <cell r="B865" t="str">
            <v>4889 Clydelle Avenue</v>
          </cell>
          <cell r="C865">
            <v>4</v>
          </cell>
          <cell r="D865">
            <v>2</v>
          </cell>
          <cell r="E865">
            <v>7840</v>
          </cell>
          <cell r="F865">
            <v>1956</v>
          </cell>
          <cell r="G865">
            <v>768165</v>
          </cell>
          <cell r="H865">
            <v>40417</v>
          </cell>
          <cell r="I865">
            <v>735000</v>
          </cell>
          <cell r="J865">
            <v>1044617</v>
          </cell>
        </row>
        <row r="866">
          <cell r="A866">
            <v>62652</v>
          </cell>
          <cell r="B866" t="str">
            <v>26140 Rancho Manuella Ln</v>
          </cell>
          <cell r="C866">
            <v>4</v>
          </cell>
          <cell r="D866">
            <v>6.1</v>
          </cell>
          <cell r="E866">
            <v>51923</v>
          </cell>
          <cell r="F866">
            <v>2004</v>
          </cell>
          <cell r="G866">
            <v>6386110</v>
          </cell>
          <cell r="H866">
            <v>33568</v>
          </cell>
          <cell r="I866">
            <v>925000</v>
          </cell>
          <cell r="J866">
            <v>11005509</v>
          </cell>
        </row>
        <row r="867">
          <cell r="A867">
            <v>62667</v>
          </cell>
          <cell r="B867" t="str">
            <v>5701 Algonquin Way</v>
          </cell>
          <cell r="C867">
            <v>4</v>
          </cell>
          <cell r="D867">
            <v>4</v>
          </cell>
          <cell r="E867">
            <v>8276</v>
          </cell>
          <cell r="F867">
            <v>1996</v>
          </cell>
          <cell r="G867">
            <v>1368888</v>
          </cell>
          <cell r="H867">
            <v>40032</v>
          </cell>
          <cell r="I867">
            <v>1300000</v>
          </cell>
          <cell r="J867">
            <v>2423832</v>
          </cell>
        </row>
        <row r="868">
          <cell r="A868">
            <v>62669</v>
          </cell>
          <cell r="B868" t="str">
            <v>1752 Gilda Way</v>
          </cell>
          <cell r="C868">
            <v>2</v>
          </cell>
          <cell r="D868">
            <v>1</v>
          </cell>
          <cell r="E868">
            <v>6969</v>
          </cell>
          <cell r="F868">
            <v>1962</v>
          </cell>
          <cell r="G868">
            <v>430803</v>
          </cell>
          <cell r="H868">
            <v>39976</v>
          </cell>
          <cell r="I868">
            <v>410500</v>
          </cell>
          <cell r="J868">
            <v>904276</v>
          </cell>
        </row>
        <row r="869">
          <cell r="A869">
            <v>62671</v>
          </cell>
          <cell r="B869" t="str">
            <v>120 Brookside Drive</v>
          </cell>
          <cell r="C869">
            <v>4</v>
          </cell>
          <cell r="D869">
            <v>2.5</v>
          </cell>
          <cell r="E869">
            <v>19000</v>
          </cell>
          <cell r="F869">
            <v>1965</v>
          </cell>
          <cell r="G869">
            <v>2194191</v>
          </cell>
          <cell r="H869">
            <v>38576</v>
          </cell>
          <cell r="I869">
            <v>1925000</v>
          </cell>
          <cell r="J869">
            <v>2470698</v>
          </cell>
        </row>
        <row r="870">
          <cell r="A870">
            <v>62679</v>
          </cell>
          <cell r="B870" t="str">
            <v>6133 Via de las Abejas</v>
          </cell>
          <cell r="C870">
            <v>4</v>
          </cell>
          <cell r="D870">
            <v>3</v>
          </cell>
          <cell r="E870">
            <v>8022</v>
          </cell>
          <cell r="F870">
            <v>1972</v>
          </cell>
          <cell r="G870">
            <v>461598</v>
          </cell>
          <cell r="H870" t="str">
            <v>N/A</v>
          </cell>
          <cell r="I870">
            <v>-1</v>
          </cell>
          <cell r="J870">
            <v>1289707</v>
          </cell>
        </row>
        <row r="871">
          <cell r="A871">
            <v>62693</v>
          </cell>
          <cell r="B871" t="str">
            <v>583 Loch Lomond Ct</v>
          </cell>
          <cell r="C871">
            <v>5</v>
          </cell>
          <cell r="D871">
            <v>3</v>
          </cell>
          <cell r="E871">
            <v>8036</v>
          </cell>
          <cell r="F871">
            <v>1986</v>
          </cell>
          <cell r="G871">
            <v>635461</v>
          </cell>
          <cell r="H871" t="str">
            <v>N/A</v>
          </cell>
          <cell r="I871">
            <v>-1</v>
          </cell>
          <cell r="J871">
            <v>2173786</v>
          </cell>
        </row>
        <row r="872">
          <cell r="A872">
            <v>62724</v>
          </cell>
          <cell r="B872" t="str">
            <v>342 Oxford Ave</v>
          </cell>
          <cell r="C872">
            <v>5</v>
          </cell>
          <cell r="D872">
            <v>3</v>
          </cell>
          <cell r="E872">
            <v>7500</v>
          </cell>
          <cell r="F872">
            <v>1933</v>
          </cell>
          <cell r="G872">
            <v>196645</v>
          </cell>
          <cell r="H872" t="str">
            <v>N/A</v>
          </cell>
          <cell r="I872">
            <v>-1</v>
          </cell>
          <cell r="J872">
            <v>2926335</v>
          </cell>
        </row>
        <row r="873">
          <cell r="A873">
            <v>62740</v>
          </cell>
          <cell r="B873" t="str">
            <v>5819 Chambertin Drive</v>
          </cell>
          <cell r="C873">
            <v>3</v>
          </cell>
          <cell r="D873">
            <v>2.5</v>
          </cell>
          <cell r="E873">
            <v>3037</v>
          </cell>
          <cell r="F873">
            <v>1995</v>
          </cell>
          <cell r="G873">
            <v>490244</v>
          </cell>
          <cell r="H873">
            <v>35594</v>
          </cell>
          <cell r="I873">
            <v>369000</v>
          </cell>
          <cell r="J873">
            <v>1242449</v>
          </cell>
        </row>
        <row r="874">
          <cell r="A874">
            <v>62753</v>
          </cell>
          <cell r="B874" t="str">
            <v>111 n market st</v>
          </cell>
          <cell r="C874">
            <v>2</v>
          </cell>
          <cell r="D874">
            <v>2</v>
          </cell>
          <cell r="E874">
            <v>-1</v>
          </cell>
          <cell r="F874">
            <v>-1</v>
          </cell>
          <cell r="G874">
            <v>-1</v>
          </cell>
          <cell r="H874" t="str">
            <v>N/A</v>
          </cell>
          <cell r="I874">
            <v>-1</v>
          </cell>
          <cell r="J874">
            <v>-1</v>
          </cell>
        </row>
        <row r="875">
          <cell r="A875">
            <v>62794</v>
          </cell>
          <cell r="B875" t="str">
            <v>85 Rio Robles East</v>
          </cell>
          <cell r="C875">
            <v>-1</v>
          </cell>
          <cell r="D875">
            <v>-1</v>
          </cell>
          <cell r="E875">
            <v>161608</v>
          </cell>
          <cell r="F875">
            <v>2002</v>
          </cell>
          <cell r="G875">
            <v>50721728</v>
          </cell>
          <cell r="H875" t="str">
            <v>N/A</v>
          </cell>
          <cell r="I875">
            <v>-1</v>
          </cell>
          <cell r="J875">
            <v>450842</v>
          </cell>
        </row>
        <row r="876">
          <cell r="A876">
            <v>62798</v>
          </cell>
          <cell r="B876" t="str">
            <v>332 Arco Court</v>
          </cell>
          <cell r="C876">
            <v>5</v>
          </cell>
          <cell r="D876">
            <v>3.5</v>
          </cell>
          <cell r="E876">
            <v>8639</v>
          </cell>
          <cell r="F876">
            <v>1970</v>
          </cell>
          <cell r="G876">
            <v>242222</v>
          </cell>
          <cell r="H876">
            <v>28013</v>
          </cell>
          <cell r="I876">
            <v>61200</v>
          </cell>
          <cell r="J876">
            <v>868405</v>
          </cell>
        </row>
        <row r="877">
          <cell r="A877">
            <v>62801</v>
          </cell>
          <cell r="B877" t="str">
            <v>2050 California St</v>
          </cell>
          <cell r="C877">
            <v>-1</v>
          </cell>
          <cell r="D877">
            <v>-1</v>
          </cell>
          <cell r="E877">
            <v>29962</v>
          </cell>
          <cell r="F877">
            <v>1960</v>
          </cell>
          <cell r="G877">
            <v>2143183</v>
          </cell>
          <cell r="H877" t="str">
            <v>N/A</v>
          </cell>
          <cell r="I877">
            <v>-1</v>
          </cell>
          <cell r="J877">
            <v>1758069</v>
          </cell>
        </row>
        <row r="878">
          <cell r="A878">
            <v>62854</v>
          </cell>
          <cell r="B878" t="str">
            <v>1209 Melba Ct.</v>
          </cell>
          <cell r="C878">
            <v>4</v>
          </cell>
          <cell r="D878">
            <v>2.5</v>
          </cell>
          <cell r="E878">
            <v>8000</v>
          </cell>
          <cell r="F878">
            <v>1979</v>
          </cell>
          <cell r="G878">
            <v>978521</v>
          </cell>
          <cell r="H878">
            <v>40850</v>
          </cell>
          <cell r="I878">
            <v>955000</v>
          </cell>
          <cell r="J878">
            <v>1416048</v>
          </cell>
        </row>
        <row r="879">
          <cell r="A879">
            <v>62859</v>
          </cell>
          <cell r="B879" t="str">
            <v>16950 Placer Oaks Rd.</v>
          </cell>
          <cell r="C879">
            <v>3</v>
          </cell>
          <cell r="D879">
            <v>2</v>
          </cell>
          <cell r="E879">
            <v>6098</v>
          </cell>
          <cell r="F879">
            <v>1968</v>
          </cell>
          <cell r="G879">
            <v>1202227</v>
          </cell>
          <cell r="H879">
            <v>39177</v>
          </cell>
          <cell r="I879">
            <v>1100000</v>
          </cell>
          <cell r="J879">
            <v>1460399</v>
          </cell>
        </row>
        <row r="880">
          <cell r="A880">
            <v>62865</v>
          </cell>
          <cell r="B880" t="str">
            <v>3713 Justine Drive</v>
          </cell>
          <cell r="C880">
            <v>4</v>
          </cell>
          <cell r="D880">
            <v>2</v>
          </cell>
          <cell r="E880">
            <v>6360</v>
          </cell>
          <cell r="F880">
            <v>1959</v>
          </cell>
          <cell r="G880">
            <v>367830</v>
          </cell>
          <cell r="H880">
            <v>33142</v>
          </cell>
          <cell r="I880">
            <v>250000</v>
          </cell>
          <cell r="J880">
            <v>905970</v>
          </cell>
        </row>
        <row r="881">
          <cell r="A881">
            <v>62870</v>
          </cell>
          <cell r="B881" t="str">
            <v>1760 Foxworthy Ave.</v>
          </cell>
          <cell r="C881">
            <v>3</v>
          </cell>
          <cell r="D881">
            <v>1</v>
          </cell>
          <cell r="E881">
            <v>6111</v>
          </cell>
          <cell r="F881">
            <v>1954</v>
          </cell>
          <cell r="G881">
            <v>451606</v>
          </cell>
          <cell r="H881">
            <v>37435</v>
          </cell>
          <cell r="I881">
            <v>375000</v>
          </cell>
          <cell r="J881">
            <v>695180</v>
          </cell>
        </row>
        <row r="882">
          <cell r="A882">
            <v>62876</v>
          </cell>
          <cell r="B882" t="str">
            <v>2118 Saverio Court</v>
          </cell>
          <cell r="C882">
            <v>4</v>
          </cell>
          <cell r="D882">
            <v>2</v>
          </cell>
          <cell r="E882">
            <v>10000</v>
          </cell>
          <cell r="F882">
            <v>1964</v>
          </cell>
          <cell r="G882">
            <v>868000</v>
          </cell>
          <cell r="H882">
            <v>39198</v>
          </cell>
          <cell r="I882">
            <v>871000</v>
          </cell>
          <cell r="J882">
            <v>1160612</v>
          </cell>
        </row>
        <row r="883">
          <cell r="A883">
            <v>62883</v>
          </cell>
          <cell r="B883" t="str">
            <v>2318 Price Way</v>
          </cell>
          <cell r="C883">
            <v>3</v>
          </cell>
          <cell r="D883">
            <v>2.5</v>
          </cell>
          <cell r="E883">
            <v>8820</v>
          </cell>
          <cell r="F883">
            <v>1962</v>
          </cell>
          <cell r="G883">
            <v>480691</v>
          </cell>
          <cell r="H883">
            <v>33891</v>
          </cell>
          <cell r="I883">
            <v>340000</v>
          </cell>
          <cell r="J883">
            <v>1126681</v>
          </cell>
        </row>
        <row r="884">
          <cell r="A884">
            <v>62896</v>
          </cell>
          <cell r="B884" t="str">
            <v>1656 juanita avenue</v>
          </cell>
          <cell r="C884">
            <v>4</v>
          </cell>
          <cell r="D884">
            <v>3</v>
          </cell>
          <cell r="E884">
            <v>5934</v>
          </cell>
          <cell r="F884">
            <v>1927</v>
          </cell>
          <cell r="G884">
            <v>889017</v>
          </cell>
          <cell r="H884">
            <v>41093</v>
          </cell>
          <cell r="I884">
            <v>885000</v>
          </cell>
          <cell r="J884">
            <v>1447114</v>
          </cell>
        </row>
        <row r="885">
          <cell r="A885">
            <v>62934</v>
          </cell>
          <cell r="B885" t="str">
            <v>112 Magneson Terrace</v>
          </cell>
          <cell r="C885">
            <v>4</v>
          </cell>
          <cell r="D885">
            <v>3</v>
          </cell>
          <cell r="E885">
            <v>16768</v>
          </cell>
          <cell r="F885">
            <v>1961</v>
          </cell>
          <cell r="G885">
            <v>724751</v>
          </cell>
          <cell r="H885">
            <v>35438</v>
          </cell>
          <cell r="I885">
            <v>545500</v>
          </cell>
          <cell r="J885">
            <v>2436733</v>
          </cell>
        </row>
        <row r="886">
          <cell r="A886">
            <v>62940</v>
          </cell>
          <cell r="B886" t="str">
            <v>454 Steven St</v>
          </cell>
          <cell r="C886">
            <v>4</v>
          </cell>
          <cell r="D886">
            <v>3</v>
          </cell>
          <cell r="E886">
            <v>4762</v>
          </cell>
          <cell r="F886">
            <v>2005</v>
          </cell>
          <cell r="G886">
            <v>225419</v>
          </cell>
          <cell r="H886">
            <v>41010</v>
          </cell>
          <cell r="I886">
            <v>220000</v>
          </cell>
          <cell r="J886">
            <v>429656</v>
          </cell>
        </row>
        <row r="887">
          <cell r="A887">
            <v>62962</v>
          </cell>
          <cell r="B887" t="str">
            <v>1225 Kotenberg Ave</v>
          </cell>
          <cell r="C887">
            <v>4</v>
          </cell>
          <cell r="D887">
            <v>3</v>
          </cell>
          <cell r="E887">
            <v>8276</v>
          </cell>
          <cell r="F887">
            <v>2005</v>
          </cell>
          <cell r="G887">
            <v>1862000</v>
          </cell>
          <cell r="H887">
            <v>38870</v>
          </cell>
          <cell r="I887">
            <v>1895000</v>
          </cell>
          <cell r="J887">
            <v>2249371</v>
          </cell>
        </row>
        <row r="888">
          <cell r="A888">
            <v>62981</v>
          </cell>
          <cell r="B888" t="str">
            <v>604 Castle Lane</v>
          </cell>
          <cell r="C888">
            <v>4</v>
          </cell>
          <cell r="D888">
            <v>2.5</v>
          </cell>
          <cell r="E888">
            <v>9114</v>
          </cell>
          <cell r="F888">
            <v>1960</v>
          </cell>
          <cell r="G888">
            <v>1275807</v>
          </cell>
          <cell r="H888">
            <v>36453</v>
          </cell>
          <cell r="I888">
            <v>829000</v>
          </cell>
          <cell r="J888">
            <v>2540045</v>
          </cell>
        </row>
        <row r="889">
          <cell r="A889">
            <v>62985</v>
          </cell>
          <cell r="B889" t="str">
            <v>679 Benvenue Ave.</v>
          </cell>
          <cell r="C889">
            <v>3</v>
          </cell>
          <cell r="D889">
            <v>2</v>
          </cell>
          <cell r="E889">
            <v>14175</v>
          </cell>
          <cell r="F889">
            <v>1951</v>
          </cell>
          <cell r="G889">
            <v>85143</v>
          </cell>
          <cell r="H889" t="str">
            <v>N/A</v>
          </cell>
          <cell r="I889">
            <v>-1</v>
          </cell>
          <cell r="J889">
            <v>1959977</v>
          </cell>
        </row>
        <row r="890">
          <cell r="A890">
            <v>62986</v>
          </cell>
          <cell r="B890" t="str">
            <v>516 Estancia Ct</v>
          </cell>
          <cell r="C890">
            <v>4</v>
          </cell>
          <cell r="D890">
            <v>3</v>
          </cell>
          <cell r="E890">
            <v>7717</v>
          </cell>
          <cell r="F890">
            <v>1999</v>
          </cell>
          <cell r="G890">
            <v>1189500</v>
          </cell>
          <cell r="H890">
            <v>39009</v>
          </cell>
          <cell r="I890">
            <v>1383000</v>
          </cell>
          <cell r="J890">
            <v>1433894</v>
          </cell>
        </row>
        <row r="891">
          <cell r="A891">
            <v>62993</v>
          </cell>
          <cell r="B891" t="str">
            <v>5814 Antigua Drive</v>
          </cell>
          <cell r="C891">
            <v>4</v>
          </cell>
          <cell r="D891">
            <v>2</v>
          </cell>
          <cell r="E891">
            <v>10614</v>
          </cell>
          <cell r="F891">
            <v>1970</v>
          </cell>
          <cell r="G891">
            <v>301964</v>
          </cell>
          <cell r="H891">
            <v>31127</v>
          </cell>
          <cell r="I891">
            <v>83500</v>
          </cell>
          <cell r="J891">
            <v>1267034</v>
          </cell>
        </row>
        <row r="892">
          <cell r="A892">
            <v>62999</v>
          </cell>
          <cell r="B892" t="str">
            <v>1168 Longfellow Avenue</v>
          </cell>
          <cell r="C892">
            <v>3</v>
          </cell>
          <cell r="D892">
            <v>2</v>
          </cell>
          <cell r="E892">
            <v>8211</v>
          </cell>
          <cell r="F892">
            <v>1955</v>
          </cell>
          <cell r="G892">
            <v>614597</v>
          </cell>
          <cell r="H892">
            <v>36830</v>
          </cell>
          <cell r="I892">
            <v>500000</v>
          </cell>
          <cell r="J892">
            <v>970530</v>
          </cell>
        </row>
        <row r="893">
          <cell r="A893">
            <v>63028</v>
          </cell>
          <cell r="B893" t="str">
            <v>382 dennis ave</v>
          </cell>
          <cell r="C893">
            <v>3</v>
          </cell>
          <cell r="D893">
            <v>2</v>
          </cell>
          <cell r="E893">
            <v>6804</v>
          </cell>
          <cell r="F893">
            <v>1970</v>
          </cell>
          <cell r="G893">
            <v>342303</v>
          </cell>
          <cell r="H893" t="str">
            <v>N/A</v>
          </cell>
          <cell r="I893">
            <v>-1</v>
          </cell>
          <cell r="J893">
            <v>1446524</v>
          </cell>
        </row>
        <row r="894">
          <cell r="A894">
            <v>63031</v>
          </cell>
          <cell r="B894" t="str">
            <v>1305 Miravalle</v>
          </cell>
          <cell r="C894">
            <v>4</v>
          </cell>
          <cell r="D894">
            <v>2</v>
          </cell>
          <cell r="E894">
            <v>11848</v>
          </cell>
          <cell r="F894">
            <v>1976</v>
          </cell>
          <cell r="G894">
            <v>1714406</v>
          </cell>
          <cell r="H894">
            <v>39578</v>
          </cell>
          <cell r="I894">
            <v>1600000</v>
          </cell>
          <cell r="J894">
            <v>2608734</v>
          </cell>
        </row>
        <row r="895">
          <cell r="A895">
            <v>63033</v>
          </cell>
          <cell r="B895" t="str">
            <v>656 Palm Avenue</v>
          </cell>
          <cell r="C895">
            <v>3</v>
          </cell>
          <cell r="D895">
            <v>3</v>
          </cell>
          <cell r="E895">
            <v>6534</v>
          </cell>
          <cell r="F895">
            <v>1913</v>
          </cell>
          <cell r="G895">
            <v>1906648</v>
          </cell>
          <cell r="H895">
            <v>39749</v>
          </cell>
          <cell r="I895">
            <v>1815000</v>
          </cell>
          <cell r="J895">
            <v>2886092</v>
          </cell>
        </row>
        <row r="896">
          <cell r="A896">
            <v>63035</v>
          </cell>
          <cell r="B896" t="str">
            <v>2549 Diericx Drive</v>
          </cell>
          <cell r="C896">
            <v>3</v>
          </cell>
          <cell r="D896">
            <v>2.5</v>
          </cell>
          <cell r="E896">
            <v>8316</v>
          </cell>
          <cell r="F896">
            <v>1963</v>
          </cell>
          <cell r="G896">
            <v>1146060</v>
          </cell>
          <cell r="H896">
            <v>38118</v>
          </cell>
          <cell r="I896">
            <v>950000</v>
          </cell>
          <cell r="J896">
            <v>2236044</v>
          </cell>
        </row>
        <row r="897">
          <cell r="A897">
            <v>63047</v>
          </cell>
          <cell r="B897" t="str">
            <v>166 Colonade Square</v>
          </cell>
          <cell r="C897">
            <v>3</v>
          </cell>
          <cell r="D897">
            <v>2.5</v>
          </cell>
          <cell r="E897">
            <v>1307</v>
          </cell>
          <cell r="F897">
            <v>1988</v>
          </cell>
          <cell r="G897">
            <v>201713</v>
          </cell>
          <cell r="H897">
            <v>32175</v>
          </cell>
          <cell r="I897">
            <v>129500</v>
          </cell>
          <cell r="J897">
            <v>433683</v>
          </cell>
        </row>
        <row r="898">
          <cell r="A898">
            <v>63065</v>
          </cell>
          <cell r="B898" t="str">
            <v>1007 Lovell Ave</v>
          </cell>
          <cell r="C898">
            <v>3</v>
          </cell>
          <cell r="D898">
            <v>2</v>
          </cell>
          <cell r="E898">
            <v>6000</v>
          </cell>
          <cell r="F898">
            <v>1961</v>
          </cell>
          <cell r="G898">
            <v>246656</v>
          </cell>
          <cell r="H898" t="str">
            <v>N/A</v>
          </cell>
          <cell r="I898">
            <v>-1</v>
          </cell>
          <cell r="J898">
            <v>1130893</v>
          </cell>
        </row>
        <row r="899">
          <cell r="A899">
            <v>63066</v>
          </cell>
          <cell r="B899" t="str">
            <v>2081 Orestes Way</v>
          </cell>
          <cell r="C899">
            <v>4</v>
          </cell>
          <cell r="D899">
            <v>2</v>
          </cell>
          <cell r="E899">
            <v>6300</v>
          </cell>
          <cell r="F899">
            <v>1961</v>
          </cell>
          <cell r="G899">
            <v>208789</v>
          </cell>
          <cell r="H899" t="str">
            <v>N/A</v>
          </cell>
          <cell r="I899">
            <v>-1</v>
          </cell>
          <cell r="J899">
            <v>1154569</v>
          </cell>
        </row>
        <row r="900">
          <cell r="A900">
            <v>63084</v>
          </cell>
          <cell r="B900" t="str">
            <v>1566 Willowmont Ave</v>
          </cell>
          <cell r="C900">
            <v>3</v>
          </cell>
          <cell r="D900">
            <v>2</v>
          </cell>
          <cell r="E900">
            <v>6630</v>
          </cell>
          <cell r="F900">
            <v>1958</v>
          </cell>
          <cell r="G900">
            <v>687932</v>
          </cell>
          <cell r="H900">
            <v>38232</v>
          </cell>
          <cell r="I900">
            <v>605000</v>
          </cell>
          <cell r="J900">
            <v>827673</v>
          </cell>
        </row>
        <row r="901">
          <cell r="A901">
            <v>63098</v>
          </cell>
          <cell r="B901" t="str">
            <v>3121 Acorn Ct.</v>
          </cell>
          <cell r="C901">
            <v>3</v>
          </cell>
          <cell r="D901">
            <v>2.5</v>
          </cell>
          <cell r="E901">
            <v>5080</v>
          </cell>
          <cell r="F901">
            <v>1976</v>
          </cell>
          <cell r="G901">
            <v>761828</v>
          </cell>
          <cell r="H901">
            <v>38798</v>
          </cell>
          <cell r="I901">
            <v>670000</v>
          </cell>
          <cell r="J901">
            <v>879005</v>
          </cell>
        </row>
        <row r="902">
          <cell r="A902">
            <v>63099</v>
          </cell>
          <cell r="B902" t="str">
            <v>1816 Harris Ave</v>
          </cell>
          <cell r="C902">
            <v>3</v>
          </cell>
          <cell r="D902">
            <v>2.5</v>
          </cell>
          <cell r="E902">
            <v>7350</v>
          </cell>
          <cell r="F902">
            <v>1966</v>
          </cell>
          <cell r="G902">
            <v>949894</v>
          </cell>
          <cell r="H902">
            <v>38121</v>
          </cell>
          <cell r="I902">
            <v>819000</v>
          </cell>
          <cell r="J902">
            <v>1351667</v>
          </cell>
        </row>
        <row r="903">
          <cell r="A903">
            <v>63145</v>
          </cell>
          <cell r="B903" t="str">
            <v>954 Terra Bella Ave.</v>
          </cell>
          <cell r="C903">
            <v>6</v>
          </cell>
          <cell r="D903">
            <v>4</v>
          </cell>
          <cell r="E903">
            <v>9147</v>
          </cell>
          <cell r="F903">
            <v>1999</v>
          </cell>
          <cell r="G903">
            <v>1848944</v>
          </cell>
          <cell r="H903">
            <v>41928</v>
          </cell>
          <cell r="I903">
            <v>2500000</v>
          </cell>
          <cell r="J903">
            <v>2517311</v>
          </cell>
        </row>
        <row r="904">
          <cell r="A904">
            <v>63146</v>
          </cell>
          <cell r="B904" t="str">
            <v>350 Canyon Trail</v>
          </cell>
          <cell r="C904">
            <v>2</v>
          </cell>
          <cell r="D904">
            <v>2</v>
          </cell>
          <cell r="E904">
            <v>305791</v>
          </cell>
          <cell r="F904">
            <v>2012</v>
          </cell>
          <cell r="G904">
            <v>471498</v>
          </cell>
          <cell r="H904" t="str">
            <v>N/A</v>
          </cell>
          <cell r="I904">
            <v>-1</v>
          </cell>
          <cell r="J904">
            <v>-1</v>
          </cell>
        </row>
        <row r="905">
          <cell r="A905">
            <v>63169</v>
          </cell>
          <cell r="B905" t="str">
            <v>4400 Kirk Road</v>
          </cell>
          <cell r="C905">
            <v>4</v>
          </cell>
          <cell r="D905">
            <v>2</v>
          </cell>
          <cell r="E905">
            <v>6098</v>
          </cell>
          <cell r="F905">
            <v>1965</v>
          </cell>
          <cell r="G905">
            <v>790000</v>
          </cell>
          <cell r="H905">
            <v>41508</v>
          </cell>
          <cell r="I905">
            <v>790000</v>
          </cell>
          <cell r="J905">
            <v>868173</v>
          </cell>
        </row>
        <row r="906">
          <cell r="A906">
            <v>63194</v>
          </cell>
          <cell r="B906" t="str">
            <v>245 Southwood Drive</v>
          </cell>
          <cell r="C906">
            <v>1</v>
          </cell>
          <cell r="D906">
            <v>3</v>
          </cell>
          <cell r="E906">
            <v>16956</v>
          </cell>
          <cell r="F906">
            <v>2009</v>
          </cell>
          <cell r="G906">
            <v>2925110</v>
          </cell>
          <cell r="H906" t="str">
            <v>N/A</v>
          </cell>
          <cell r="I906">
            <v>-1</v>
          </cell>
          <cell r="J906">
            <v>6774454</v>
          </cell>
        </row>
        <row r="907">
          <cell r="A907">
            <v>63200</v>
          </cell>
          <cell r="B907" t="str">
            <v>411 Tower Hill Ave</v>
          </cell>
          <cell r="C907">
            <v>4</v>
          </cell>
          <cell r="D907">
            <v>3</v>
          </cell>
          <cell r="E907">
            <v>1306</v>
          </cell>
          <cell r="F907">
            <v>2002</v>
          </cell>
          <cell r="G907">
            <v>460058</v>
          </cell>
          <cell r="H907">
            <v>40879</v>
          </cell>
          <cell r="I907">
            <v>449000</v>
          </cell>
          <cell r="J907">
            <v>707917</v>
          </cell>
        </row>
        <row r="908">
          <cell r="A908">
            <v>63235</v>
          </cell>
          <cell r="B908" t="str">
            <v>6359 Lillian Way</v>
          </cell>
          <cell r="C908">
            <v>3</v>
          </cell>
          <cell r="D908">
            <v>2</v>
          </cell>
          <cell r="E908">
            <v>6000</v>
          </cell>
          <cell r="F908">
            <v>1962</v>
          </cell>
          <cell r="G908">
            <v>187574</v>
          </cell>
          <cell r="H908" t="str">
            <v>N/A</v>
          </cell>
          <cell r="I908">
            <v>-1</v>
          </cell>
          <cell r="J908">
            <v>997747</v>
          </cell>
        </row>
        <row r="909">
          <cell r="A909">
            <v>63247</v>
          </cell>
          <cell r="B909" t="str">
            <v>19445 Black Rd</v>
          </cell>
          <cell r="C909">
            <v>3</v>
          </cell>
          <cell r="D909">
            <v>3</v>
          </cell>
          <cell r="E909">
            <v>174676</v>
          </cell>
          <cell r="F909">
            <v>1936</v>
          </cell>
          <cell r="G909">
            <v>736166</v>
          </cell>
          <cell r="H909" t="str">
            <v>N/A</v>
          </cell>
          <cell r="I909">
            <v>-1</v>
          </cell>
          <cell r="J909">
            <v>1914227</v>
          </cell>
        </row>
        <row r="910">
          <cell r="A910">
            <v>63253</v>
          </cell>
          <cell r="B910" t="str">
            <v>214 Meadow Rd.</v>
          </cell>
          <cell r="C910">
            <v>3</v>
          </cell>
          <cell r="D910">
            <v>2</v>
          </cell>
          <cell r="E910">
            <v>11238</v>
          </cell>
          <cell r="F910">
            <v>1959</v>
          </cell>
          <cell r="G910">
            <v>116304</v>
          </cell>
          <cell r="H910" t="str">
            <v>N/A</v>
          </cell>
          <cell r="I910">
            <v>-1</v>
          </cell>
          <cell r="J910">
            <v>1049841</v>
          </cell>
        </row>
        <row r="911">
          <cell r="A911">
            <v>63312</v>
          </cell>
          <cell r="B911" t="str">
            <v>400 Bean Creek Rd</v>
          </cell>
          <cell r="C911">
            <v>3</v>
          </cell>
          <cell r="D911">
            <v>2</v>
          </cell>
          <cell r="E911">
            <v>27617</v>
          </cell>
          <cell r="F911">
            <v>1961</v>
          </cell>
          <cell r="G911">
            <v>76425</v>
          </cell>
          <cell r="H911">
            <v>41666</v>
          </cell>
          <cell r="I911">
            <v>450000</v>
          </cell>
          <cell r="J911">
            <v>743975</v>
          </cell>
        </row>
        <row r="912">
          <cell r="A912">
            <v>63317</v>
          </cell>
          <cell r="B912" t="str">
            <v>1749 Carleton Court</v>
          </cell>
          <cell r="C912">
            <v>4</v>
          </cell>
          <cell r="D912">
            <v>3</v>
          </cell>
          <cell r="E912">
            <v>6750</v>
          </cell>
          <cell r="F912">
            <v>1986</v>
          </cell>
          <cell r="G912">
            <v>676055</v>
          </cell>
          <cell r="H912">
            <v>34177</v>
          </cell>
          <cell r="I912">
            <v>467500</v>
          </cell>
          <cell r="J912">
            <v>1669547</v>
          </cell>
        </row>
        <row r="913">
          <cell r="A913">
            <v>63319</v>
          </cell>
          <cell r="B913" t="str">
            <v>1428 Rosecrest Terrace</v>
          </cell>
          <cell r="C913">
            <v>4</v>
          </cell>
          <cell r="D913">
            <v>2.5</v>
          </cell>
          <cell r="E913">
            <v>5988</v>
          </cell>
          <cell r="F913">
            <v>1997</v>
          </cell>
          <cell r="G913">
            <v>1127000</v>
          </cell>
          <cell r="H913">
            <v>39183</v>
          </cell>
          <cell r="I913">
            <v>1270000</v>
          </cell>
          <cell r="J913">
            <v>1410522</v>
          </cell>
        </row>
        <row r="914">
          <cell r="A914">
            <v>63342</v>
          </cell>
          <cell r="B914" t="str">
            <v>36130 Newark Blvd</v>
          </cell>
          <cell r="C914">
            <v>3</v>
          </cell>
          <cell r="D914">
            <v>2</v>
          </cell>
          <cell r="E914">
            <v>6000</v>
          </cell>
          <cell r="F914">
            <v>1960</v>
          </cell>
          <cell r="G914">
            <v>143764</v>
          </cell>
          <cell r="H914">
            <v>29399</v>
          </cell>
          <cell r="I914">
            <v>81000</v>
          </cell>
          <cell r="J914">
            <v>643827</v>
          </cell>
        </row>
        <row r="915">
          <cell r="A915">
            <v>63374</v>
          </cell>
          <cell r="B915" t="str">
            <v>102 Christel Oaks Dr # B</v>
          </cell>
          <cell r="C915">
            <v>4</v>
          </cell>
          <cell r="D915">
            <v>2</v>
          </cell>
          <cell r="E915">
            <v>6229</v>
          </cell>
          <cell r="F915">
            <v>1969</v>
          </cell>
          <cell r="G915">
            <v>74323</v>
          </cell>
          <cell r="H915">
            <v>27745</v>
          </cell>
          <cell r="I915">
            <v>38000</v>
          </cell>
          <cell r="J915">
            <v>677391</v>
          </cell>
        </row>
        <row r="916">
          <cell r="A916">
            <v>63389</v>
          </cell>
          <cell r="B916" t="str">
            <v>7252 Sedgefield Ave</v>
          </cell>
          <cell r="C916">
            <v>4</v>
          </cell>
          <cell r="D916">
            <v>2</v>
          </cell>
          <cell r="E916">
            <v>7200</v>
          </cell>
          <cell r="F916">
            <v>1968</v>
          </cell>
          <cell r="G916">
            <v>86910</v>
          </cell>
          <cell r="H916">
            <v>26935</v>
          </cell>
          <cell r="I916">
            <v>35500</v>
          </cell>
          <cell r="J916">
            <v>793969</v>
          </cell>
        </row>
        <row r="917">
          <cell r="A917">
            <v>63406</v>
          </cell>
          <cell r="B917" t="str">
            <v>285 Carlton Way</v>
          </cell>
          <cell r="C917">
            <v>4</v>
          </cell>
          <cell r="D917">
            <v>3</v>
          </cell>
          <cell r="E917">
            <v>10400</v>
          </cell>
          <cell r="F917">
            <v>1958</v>
          </cell>
          <cell r="G917">
            <v>367963</v>
          </cell>
          <cell r="H917">
            <v>31931</v>
          </cell>
          <cell r="I917">
            <v>185000</v>
          </cell>
          <cell r="J917">
            <v>1573355</v>
          </cell>
        </row>
        <row r="918">
          <cell r="A918">
            <v>63437</v>
          </cell>
          <cell r="B918" t="str">
            <v>9277 Calle del Rey</v>
          </cell>
          <cell r="C918">
            <v>4</v>
          </cell>
          <cell r="D918">
            <v>3</v>
          </cell>
          <cell r="E918">
            <v>5500</v>
          </cell>
          <cell r="F918">
            <v>1994</v>
          </cell>
          <cell r="G918">
            <v>468213</v>
          </cell>
          <cell r="H918">
            <v>40513</v>
          </cell>
          <cell r="I918">
            <v>448000</v>
          </cell>
          <cell r="J918">
            <v>633509</v>
          </cell>
        </row>
        <row r="919">
          <cell r="A919">
            <v>63448</v>
          </cell>
          <cell r="B919" t="str">
            <v>520 Calle Viento</v>
          </cell>
          <cell r="C919">
            <v>4</v>
          </cell>
          <cell r="D919">
            <v>2.5</v>
          </cell>
          <cell r="E919">
            <v>4000</v>
          </cell>
          <cell r="F919">
            <v>2002</v>
          </cell>
          <cell r="G919">
            <v>597823</v>
          </cell>
          <cell r="H919">
            <v>37525</v>
          </cell>
          <cell r="I919">
            <v>465000</v>
          </cell>
          <cell r="J919">
            <v>708416</v>
          </cell>
        </row>
        <row r="920">
          <cell r="A920">
            <v>63479</v>
          </cell>
          <cell r="B920" t="str">
            <v>112 Harwood Ct</v>
          </cell>
          <cell r="C920">
            <v>5</v>
          </cell>
          <cell r="D920">
            <v>5</v>
          </cell>
          <cell r="E920">
            <v>165091</v>
          </cell>
          <cell r="F920">
            <v>1984</v>
          </cell>
          <cell r="G920">
            <v>2715271</v>
          </cell>
          <cell r="H920">
            <v>40779</v>
          </cell>
          <cell r="I920">
            <v>2650000</v>
          </cell>
          <cell r="J920">
            <v>3014572</v>
          </cell>
        </row>
        <row r="921">
          <cell r="A921">
            <v>63510</v>
          </cell>
          <cell r="B921" t="str">
            <v>951 Van Auken Circle</v>
          </cell>
          <cell r="C921">
            <v>3</v>
          </cell>
          <cell r="D921">
            <v>2</v>
          </cell>
          <cell r="E921">
            <v>6030</v>
          </cell>
          <cell r="F921">
            <v>1951</v>
          </cell>
          <cell r="G921">
            <v>421702</v>
          </cell>
          <cell r="H921">
            <v>34250</v>
          </cell>
          <cell r="I921">
            <v>285000</v>
          </cell>
          <cell r="J921">
            <v>1980249</v>
          </cell>
        </row>
        <row r="922">
          <cell r="A922">
            <v>63529</v>
          </cell>
          <cell r="B922" t="str">
            <v>1728 Peregrino Way</v>
          </cell>
          <cell r="C922">
            <v>6</v>
          </cell>
          <cell r="D922">
            <v>4</v>
          </cell>
          <cell r="E922">
            <v>15002</v>
          </cell>
          <cell r="F922">
            <v>1974</v>
          </cell>
          <cell r="G922">
            <v>1762484</v>
          </cell>
          <cell r="H922">
            <v>41995</v>
          </cell>
          <cell r="I922">
            <v>1870000</v>
          </cell>
          <cell r="J922">
            <v>1835188</v>
          </cell>
        </row>
        <row r="923">
          <cell r="A923">
            <v>63533</v>
          </cell>
          <cell r="B923" t="str">
            <v>421 Sierra Vista Ave #5</v>
          </cell>
          <cell r="C923">
            <v>3</v>
          </cell>
          <cell r="D923">
            <v>2.5</v>
          </cell>
          <cell r="E923">
            <v>3179</v>
          </cell>
          <cell r="F923">
            <v>1987</v>
          </cell>
          <cell r="G923">
            <v>819000</v>
          </cell>
          <cell r="H923">
            <v>41598</v>
          </cell>
          <cell r="I923">
            <v>819000</v>
          </cell>
          <cell r="J923">
            <v>1147378</v>
          </cell>
        </row>
        <row r="924">
          <cell r="A924">
            <v>63570</v>
          </cell>
          <cell r="B924" t="str">
            <v>3057 Carleton Place</v>
          </cell>
          <cell r="C924">
            <v>4</v>
          </cell>
          <cell r="D924">
            <v>2</v>
          </cell>
          <cell r="E924">
            <v>6000</v>
          </cell>
          <cell r="F924">
            <v>1963</v>
          </cell>
          <cell r="G924">
            <v>129620</v>
          </cell>
          <cell r="H924" t="str">
            <v>N/A</v>
          </cell>
          <cell r="I924">
            <v>-1</v>
          </cell>
          <cell r="J924">
            <v>1107760</v>
          </cell>
        </row>
        <row r="925">
          <cell r="A925">
            <v>63610</v>
          </cell>
          <cell r="B925" t="str">
            <v>157 Kensington Way</v>
          </cell>
          <cell r="C925">
            <v>3</v>
          </cell>
          <cell r="D925">
            <v>2</v>
          </cell>
          <cell r="E925">
            <v>8276</v>
          </cell>
          <cell r="F925">
            <v>1964</v>
          </cell>
          <cell r="G925">
            <v>961511</v>
          </cell>
          <cell r="H925">
            <v>40724</v>
          </cell>
          <cell r="I925">
            <v>920000</v>
          </cell>
          <cell r="J925">
            <v>1612235</v>
          </cell>
        </row>
        <row r="926">
          <cell r="A926">
            <v>63637</v>
          </cell>
          <cell r="B926" t="str">
            <v>48450 CRaycroft CT</v>
          </cell>
          <cell r="C926">
            <v>5</v>
          </cell>
          <cell r="D926">
            <v>3.5</v>
          </cell>
          <cell r="E926">
            <v>11524</v>
          </cell>
          <cell r="F926">
            <v>1964</v>
          </cell>
          <cell r="G926">
            <v>829248</v>
          </cell>
          <cell r="H926">
            <v>38163</v>
          </cell>
          <cell r="I926">
            <v>715000</v>
          </cell>
          <cell r="J926">
            <v>1827717</v>
          </cell>
        </row>
        <row r="927">
          <cell r="A927">
            <v>63639</v>
          </cell>
          <cell r="B927" t="str">
            <v>580 Arastradero Road</v>
          </cell>
          <cell r="C927">
            <v>1</v>
          </cell>
          <cell r="D927">
            <v>1</v>
          </cell>
          <cell r="E927">
            <v>83200</v>
          </cell>
          <cell r="F927">
            <v>1965</v>
          </cell>
          <cell r="G927">
            <v>9255206</v>
          </cell>
          <cell r="H927" t="str">
            <v>N/A</v>
          </cell>
          <cell r="I927">
            <v>-1</v>
          </cell>
          <cell r="J927">
            <v>1558227</v>
          </cell>
        </row>
        <row r="928">
          <cell r="A928">
            <v>63641</v>
          </cell>
          <cell r="B928" t="str">
            <v>21448 Krzich Place</v>
          </cell>
          <cell r="C928">
            <v>4</v>
          </cell>
          <cell r="D928">
            <v>2.5</v>
          </cell>
          <cell r="E928">
            <v>8820</v>
          </cell>
          <cell r="F928">
            <v>1971</v>
          </cell>
          <cell r="G928">
            <v>110024</v>
          </cell>
          <cell r="H928" t="str">
            <v>N/A</v>
          </cell>
          <cell r="I928">
            <v>-1</v>
          </cell>
          <cell r="J928">
            <v>2067764</v>
          </cell>
        </row>
        <row r="929">
          <cell r="A929">
            <v>63649</v>
          </cell>
          <cell r="B929" t="str">
            <v>1422 E. Calaveras Blvd.</v>
          </cell>
          <cell r="C929">
            <v>4</v>
          </cell>
          <cell r="D929">
            <v>2</v>
          </cell>
          <cell r="E929">
            <v>6500</v>
          </cell>
          <cell r="F929">
            <v>1957</v>
          </cell>
          <cell r="G929">
            <v>415000</v>
          </cell>
          <cell r="H929">
            <v>38400</v>
          </cell>
          <cell r="I929">
            <v>595000</v>
          </cell>
          <cell r="J929">
            <v>657759</v>
          </cell>
        </row>
        <row r="930">
          <cell r="A930">
            <v>63659</v>
          </cell>
          <cell r="B930" t="str">
            <v>46820 Cloverleaf Court</v>
          </cell>
          <cell r="C930">
            <v>5</v>
          </cell>
          <cell r="D930">
            <v>5</v>
          </cell>
          <cell r="E930">
            <v>20109</v>
          </cell>
          <cell r="F930">
            <v>1995</v>
          </cell>
          <cell r="G930">
            <v>1934000</v>
          </cell>
          <cell r="H930">
            <v>38811</v>
          </cell>
          <cell r="I930">
            <v>2150000</v>
          </cell>
          <cell r="J930">
            <v>2547684</v>
          </cell>
        </row>
        <row r="931">
          <cell r="A931">
            <v>63660</v>
          </cell>
          <cell r="B931" t="str">
            <v>7581 Carmel ST</v>
          </cell>
          <cell r="C931">
            <v>3</v>
          </cell>
          <cell r="D931">
            <v>1.5</v>
          </cell>
          <cell r="E931">
            <v>9177</v>
          </cell>
          <cell r="F931">
            <v>1930</v>
          </cell>
          <cell r="G931">
            <v>529296</v>
          </cell>
          <cell r="H931">
            <v>37505</v>
          </cell>
          <cell r="I931">
            <v>448000</v>
          </cell>
          <cell r="J931">
            <v>540902</v>
          </cell>
        </row>
        <row r="932">
          <cell r="A932">
            <v>63668</v>
          </cell>
          <cell r="B932" t="str">
            <v>110 Hanna Way</v>
          </cell>
          <cell r="C932">
            <v>5</v>
          </cell>
          <cell r="D932">
            <v>3.5</v>
          </cell>
          <cell r="E932">
            <v>11761</v>
          </cell>
          <cell r="F932">
            <v>1998</v>
          </cell>
          <cell r="G932">
            <v>2785162</v>
          </cell>
          <cell r="H932">
            <v>40113</v>
          </cell>
          <cell r="I932">
            <v>2570000</v>
          </cell>
          <cell r="J932">
            <v>4309197</v>
          </cell>
        </row>
        <row r="933">
          <cell r="A933">
            <v>63672</v>
          </cell>
          <cell r="B933" t="str">
            <v>580 University Terrace</v>
          </cell>
          <cell r="C933">
            <v>4</v>
          </cell>
          <cell r="D933">
            <v>3.5</v>
          </cell>
          <cell r="E933">
            <v>15000</v>
          </cell>
          <cell r="F933">
            <v>1988</v>
          </cell>
          <cell r="G933">
            <v>1828783</v>
          </cell>
          <cell r="H933">
            <v>36259</v>
          </cell>
          <cell r="I933">
            <v>1430000</v>
          </cell>
          <cell r="J933">
            <v>3662742</v>
          </cell>
        </row>
        <row r="934">
          <cell r="A934">
            <v>63681</v>
          </cell>
          <cell r="B934" t="str">
            <v>20 Gait Ct.</v>
          </cell>
          <cell r="C934">
            <v>5</v>
          </cell>
          <cell r="D934">
            <v>3</v>
          </cell>
          <cell r="E934">
            <v>9044</v>
          </cell>
          <cell r="F934">
            <v>1986</v>
          </cell>
          <cell r="G934">
            <v>777364</v>
          </cell>
          <cell r="H934">
            <v>39927</v>
          </cell>
          <cell r="I934">
            <v>740000</v>
          </cell>
          <cell r="J934">
            <v>1228326</v>
          </cell>
        </row>
        <row r="935">
          <cell r="A935">
            <v>63687</v>
          </cell>
          <cell r="B935" t="str">
            <v>5752 Cohasset Wy</v>
          </cell>
          <cell r="C935">
            <v>4</v>
          </cell>
          <cell r="D935">
            <v>2</v>
          </cell>
          <cell r="E935">
            <v>5400</v>
          </cell>
          <cell r="F935">
            <v>1966</v>
          </cell>
          <cell r="G935">
            <v>467466</v>
          </cell>
          <cell r="H935">
            <v>39913</v>
          </cell>
          <cell r="I935">
            <v>445000</v>
          </cell>
          <cell r="J935">
            <v>724488</v>
          </cell>
        </row>
        <row r="936">
          <cell r="A936">
            <v>63707</v>
          </cell>
          <cell r="B936" t="str">
            <v>10431 Oakville Ave</v>
          </cell>
          <cell r="C936">
            <v>3</v>
          </cell>
          <cell r="D936">
            <v>2</v>
          </cell>
          <cell r="E936">
            <v>6300</v>
          </cell>
          <cell r="F936">
            <v>1959</v>
          </cell>
          <cell r="G936">
            <v>778456</v>
          </cell>
          <cell r="H936">
            <v>37783</v>
          </cell>
          <cell r="I936">
            <v>659000</v>
          </cell>
          <cell r="J936">
            <v>1706727</v>
          </cell>
        </row>
        <row r="937">
          <cell r="A937">
            <v>63712</v>
          </cell>
          <cell r="B937" t="str">
            <v>711 High Glen Dr.</v>
          </cell>
          <cell r="C937">
            <v>5</v>
          </cell>
          <cell r="D937">
            <v>3</v>
          </cell>
          <cell r="E937">
            <v>8622</v>
          </cell>
          <cell r="F937">
            <v>1972</v>
          </cell>
          <cell r="G937">
            <v>252456</v>
          </cell>
          <cell r="H937">
            <v>42265</v>
          </cell>
          <cell r="I937">
            <v>1051000</v>
          </cell>
          <cell r="J937">
            <v>978719</v>
          </cell>
        </row>
        <row r="938">
          <cell r="A938">
            <v>63715</v>
          </cell>
          <cell r="B938" t="str">
            <v>1210 Woodflower Way</v>
          </cell>
          <cell r="C938">
            <v>6</v>
          </cell>
          <cell r="D938">
            <v>4</v>
          </cell>
          <cell r="E938">
            <v>-1</v>
          </cell>
          <cell r="F938">
            <v>1973</v>
          </cell>
          <cell r="G938">
            <v>896551</v>
          </cell>
          <cell r="H938">
            <v>40757</v>
          </cell>
          <cell r="I938">
            <v>875000</v>
          </cell>
          <cell r="J938">
            <v>1479966</v>
          </cell>
        </row>
        <row r="939">
          <cell r="A939">
            <v>63761</v>
          </cell>
          <cell r="B939" t="str">
            <v>15711 East Alta Vista WAy</v>
          </cell>
          <cell r="C939">
            <v>4</v>
          </cell>
          <cell r="D939">
            <v>4</v>
          </cell>
          <cell r="E939">
            <v>23114</v>
          </cell>
          <cell r="F939">
            <v>1959</v>
          </cell>
          <cell r="G939">
            <v>405712</v>
          </cell>
          <cell r="H939" t="str">
            <v>N/A</v>
          </cell>
          <cell r="I939">
            <v>-1</v>
          </cell>
          <cell r="J939">
            <v>1070497</v>
          </cell>
        </row>
        <row r="940">
          <cell r="A940">
            <v>63772</v>
          </cell>
          <cell r="B940" t="str">
            <v>1390 W Dana St</v>
          </cell>
          <cell r="C940">
            <v>1</v>
          </cell>
          <cell r="D940">
            <v>1</v>
          </cell>
          <cell r="E940">
            <v>5227</v>
          </cell>
          <cell r="F940">
            <v>2008</v>
          </cell>
          <cell r="G940">
            <v>910896</v>
          </cell>
          <cell r="H940">
            <v>41089</v>
          </cell>
          <cell r="I940">
            <v>889000</v>
          </cell>
          <cell r="J940">
            <v>1356731</v>
          </cell>
        </row>
        <row r="941">
          <cell r="A941">
            <v>63811</v>
          </cell>
          <cell r="B941" t="str">
            <v>3767 Klamath Ln</v>
          </cell>
          <cell r="C941">
            <v>3</v>
          </cell>
          <cell r="D941">
            <v>3</v>
          </cell>
          <cell r="E941">
            <v>2153</v>
          </cell>
          <cell r="F941">
            <v>2008</v>
          </cell>
          <cell r="G941">
            <v>855100</v>
          </cell>
          <cell r="H941">
            <v>39696</v>
          </cell>
          <cell r="I941">
            <v>814000</v>
          </cell>
          <cell r="J941">
            <v>1372242</v>
          </cell>
        </row>
        <row r="942">
          <cell r="A942">
            <v>63831</v>
          </cell>
          <cell r="B942" t="str">
            <v>333 Santana Row unit 304</v>
          </cell>
          <cell r="C942">
            <v>1</v>
          </cell>
          <cell r="D942">
            <v>1.5</v>
          </cell>
          <cell r="E942">
            <v>435</v>
          </cell>
          <cell r="F942">
            <v>2002</v>
          </cell>
          <cell r="G942">
            <v>433724</v>
          </cell>
          <cell r="H942">
            <v>40389</v>
          </cell>
          <cell r="I942">
            <v>415000</v>
          </cell>
          <cell r="J942">
            <v>718778</v>
          </cell>
        </row>
        <row r="943">
          <cell r="A943">
            <v>63833</v>
          </cell>
          <cell r="B943" t="str">
            <v>234 Hernandez Ave</v>
          </cell>
          <cell r="C943">
            <v>4</v>
          </cell>
          <cell r="D943">
            <v>3.5</v>
          </cell>
          <cell r="E943">
            <v>6300</v>
          </cell>
          <cell r="F943">
            <v>1992</v>
          </cell>
          <cell r="G943">
            <v>2095137</v>
          </cell>
          <cell r="H943">
            <v>37519</v>
          </cell>
          <cell r="I943">
            <v>1675000</v>
          </cell>
          <cell r="J943">
            <v>2501485</v>
          </cell>
        </row>
        <row r="944">
          <cell r="A944">
            <v>63871</v>
          </cell>
          <cell r="B944" t="str">
            <v>2835 Lavender Terrace</v>
          </cell>
          <cell r="C944">
            <v>2</v>
          </cell>
          <cell r="D944">
            <v>3</v>
          </cell>
          <cell r="E944">
            <v>1145</v>
          </cell>
          <cell r="F944">
            <v>2008</v>
          </cell>
          <cell r="G944">
            <v>344882</v>
          </cell>
          <cell r="H944">
            <v>42284</v>
          </cell>
          <cell r="I944">
            <v>565000</v>
          </cell>
          <cell r="J944">
            <v>582273</v>
          </cell>
        </row>
        <row r="945">
          <cell r="A945">
            <v>63873</v>
          </cell>
          <cell r="B945" t="str">
            <v>5696 Poglia Court</v>
          </cell>
          <cell r="C945">
            <v>4</v>
          </cell>
          <cell r="D945">
            <v>3.5</v>
          </cell>
          <cell r="E945">
            <v>6600</v>
          </cell>
          <cell r="F945">
            <v>1996</v>
          </cell>
          <cell r="G945">
            <v>820256</v>
          </cell>
          <cell r="H945" t="str">
            <v>N/A</v>
          </cell>
          <cell r="I945">
            <v>-1</v>
          </cell>
          <cell r="J945">
            <v>1633833</v>
          </cell>
        </row>
        <row r="946">
          <cell r="A946">
            <v>63911</v>
          </cell>
          <cell r="B946" t="str">
            <v>595 S. 12th ST</v>
          </cell>
          <cell r="C946">
            <v>4</v>
          </cell>
          <cell r="D946">
            <v>2.5</v>
          </cell>
          <cell r="E946">
            <v>5665</v>
          </cell>
          <cell r="F946">
            <v>1915</v>
          </cell>
          <cell r="G946">
            <v>897918</v>
          </cell>
          <cell r="H946">
            <v>37495</v>
          </cell>
          <cell r="I946">
            <v>795000</v>
          </cell>
          <cell r="J946">
            <v>774370</v>
          </cell>
        </row>
        <row r="947">
          <cell r="A947">
            <v>63949</v>
          </cell>
          <cell r="B947" t="str">
            <v>114 Mill Rd</v>
          </cell>
          <cell r="C947">
            <v>4</v>
          </cell>
          <cell r="D947">
            <v>2.5</v>
          </cell>
          <cell r="E947">
            <v>435</v>
          </cell>
          <cell r="F947">
            <v>1999</v>
          </cell>
          <cell r="G947">
            <v>964160</v>
          </cell>
          <cell r="H947">
            <v>36594</v>
          </cell>
          <cell r="I947">
            <v>769000</v>
          </cell>
          <cell r="J947">
            <v>1404405</v>
          </cell>
        </row>
        <row r="948">
          <cell r="A948">
            <v>63968</v>
          </cell>
          <cell r="B948" t="str">
            <v>4046 Abbey Terrace</v>
          </cell>
          <cell r="C948">
            <v>2</v>
          </cell>
          <cell r="D948">
            <v>2</v>
          </cell>
          <cell r="E948">
            <v>-1</v>
          </cell>
          <cell r="F948">
            <v>1986</v>
          </cell>
          <cell r="G948">
            <v>330000</v>
          </cell>
          <cell r="H948">
            <v>38741</v>
          </cell>
          <cell r="I948">
            <v>365000</v>
          </cell>
          <cell r="J948">
            <v>392157</v>
          </cell>
        </row>
        <row r="949">
          <cell r="A949">
            <v>63972</v>
          </cell>
          <cell r="B949" t="str">
            <v>211 Castilian Way</v>
          </cell>
          <cell r="C949">
            <v>3</v>
          </cell>
          <cell r="D949">
            <v>3</v>
          </cell>
          <cell r="E949">
            <v>6599</v>
          </cell>
          <cell r="F949">
            <v>1936</v>
          </cell>
          <cell r="G949">
            <v>655545</v>
          </cell>
          <cell r="H949">
            <v>31534</v>
          </cell>
          <cell r="I949">
            <v>363500</v>
          </cell>
          <cell r="J949">
            <v>2155093</v>
          </cell>
        </row>
        <row r="950">
          <cell r="A950">
            <v>64003</v>
          </cell>
          <cell r="B950" t="str">
            <v>70 Palm Drive</v>
          </cell>
          <cell r="C950">
            <v>-1</v>
          </cell>
          <cell r="D950">
            <v>-1</v>
          </cell>
          <cell r="E950">
            <v>-1</v>
          </cell>
          <cell r="F950">
            <v>2007</v>
          </cell>
          <cell r="G950">
            <v>96618</v>
          </cell>
          <cell r="H950" t="str">
            <v>N/A</v>
          </cell>
          <cell r="I950">
            <v>-1</v>
          </cell>
          <cell r="J950">
            <v>658821</v>
          </cell>
        </row>
        <row r="951">
          <cell r="A951">
            <v>64007</v>
          </cell>
          <cell r="B951" t="str">
            <v>17120 Holiday Dr</v>
          </cell>
          <cell r="C951">
            <v>4</v>
          </cell>
          <cell r="D951">
            <v>3</v>
          </cell>
          <cell r="E951">
            <v>36000</v>
          </cell>
          <cell r="F951">
            <v>1976</v>
          </cell>
          <cell r="G951">
            <v>1111000</v>
          </cell>
          <cell r="H951">
            <v>38562</v>
          </cell>
          <cell r="I951">
            <v>1170000</v>
          </cell>
          <cell r="J951">
            <v>1012626</v>
          </cell>
        </row>
        <row r="952">
          <cell r="A952">
            <v>64015</v>
          </cell>
          <cell r="B952" t="str">
            <v>1801 Hillebrant Pl</v>
          </cell>
          <cell r="C952">
            <v>3</v>
          </cell>
          <cell r="D952">
            <v>4.5</v>
          </cell>
          <cell r="E952">
            <v>1525</v>
          </cell>
          <cell r="F952">
            <v>2010</v>
          </cell>
          <cell r="G952">
            <v>625024</v>
          </cell>
          <cell r="H952">
            <v>40809</v>
          </cell>
          <cell r="I952">
            <v>601000</v>
          </cell>
          <cell r="J952">
            <v>930953</v>
          </cell>
        </row>
        <row r="953">
          <cell r="A953">
            <v>64050</v>
          </cell>
          <cell r="B953" t="str">
            <v>186 Park Avenue</v>
          </cell>
          <cell r="C953">
            <v>6</v>
          </cell>
          <cell r="D953">
            <v>4</v>
          </cell>
          <cell r="E953">
            <v>7499</v>
          </cell>
          <cell r="F953">
            <v>2003</v>
          </cell>
          <cell r="G953">
            <v>2482167</v>
          </cell>
          <cell r="H953">
            <v>40379</v>
          </cell>
          <cell r="I953">
            <v>2375000</v>
          </cell>
          <cell r="J953">
            <v>4049818</v>
          </cell>
        </row>
        <row r="954">
          <cell r="A954">
            <v>64068</v>
          </cell>
          <cell r="B954" t="str">
            <v>10424 Alicia Ct</v>
          </cell>
          <cell r="C954">
            <v>4</v>
          </cell>
          <cell r="D954">
            <v>2.5</v>
          </cell>
          <cell r="E954">
            <v>15999</v>
          </cell>
          <cell r="F954">
            <v>1978</v>
          </cell>
          <cell r="G954">
            <v>2208000</v>
          </cell>
          <cell r="H954">
            <v>41533</v>
          </cell>
          <cell r="I954">
            <v>2208000</v>
          </cell>
          <cell r="J954">
            <v>2092819</v>
          </cell>
        </row>
        <row r="955">
          <cell r="A955">
            <v>64071</v>
          </cell>
          <cell r="B955" t="str">
            <v>15405 Via Palomino</v>
          </cell>
          <cell r="C955">
            <v>4</v>
          </cell>
          <cell r="D955">
            <v>3</v>
          </cell>
          <cell r="E955">
            <v>27442</v>
          </cell>
          <cell r="F955">
            <v>1970</v>
          </cell>
          <cell r="G955">
            <v>2285325</v>
          </cell>
          <cell r="H955">
            <v>38554</v>
          </cell>
          <cell r="I955">
            <v>2050000</v>
          </cell>
          <cell r="J955">
            <v>3374999</v>
          </cell>
        </row>
        <row r="956">
          <cell r="A956">
            <v>64095</v>
          </cell>
          <cell r="B956" t="str">
            <v>1168 Robway Avenue</v>
          </cell>
          <cell r="C956">
            <v>3</v>
          </cell>
          <cell r="D956">
            <v>2</v>
          </cell>
          <cell r="E956">
            <v>6900</v>
          </cell>
          <cell r="F956">
            <v>1957</v>
          </cell>
          <cell r="G956">
            <v>723000</v>
          </cell>
          <cell r="H956">
            <v>38422</v>
          </cell>
          <cell r="I956">
            <v>772000</v>
          </cell>
          <cell r="J956">
            <v>870696</v>
          </cell>
        </row>
        <row r="957">
          <cell r="A957">
            <v>64098</v>
          </cell>
          <cell r="B957" t="str">
            <v>83 Herbert Ln</v>
          </cell>
          <cell r="C957">
            <v>3</v>
          </cell>
          <cell r="D957">
            <v>1</v>
          </cell>
          <cell r="E957">
            <v>6760</v>
          </cell>
          <cell r="F957">
            <v>1956</v>
          </cell>
          <cell r="G957">
            <v>72515</v>
          </cell>
          <cell r="H957" t="str">
            <v>N/A</v>
          </cell>
          <cell r="I957">
            <v>-1</v>
          </cell>
          <cell r="J957">
            <v>930689</v>
          </cell>
        </row>
        <row r="958">
          <cell r="A958">
            <v>64140</v>
          </cell>
          <cell r="B958" t="str">
            <v>1090 Bennett Way</v>
          </cell>
          <cell r="C958">
            <v>4</v>
          </cell>
          <cell r="D958">
            <v>2</v>
          </cell>
          <cell r="E958">
            <v>5824</v>
          </cell>
          <cell r="F958">
            <v>1938</v>
          </cell>
          <cell r="G958">
            <v>74399</v>
          </cell>
          <cell r="H958" t="str">
            <v>N/A</v>
          </cell>
          <cell r="I958">
            <v>-1</v>
          </cell>
          <cell r="J958">
            <v>1139101</v>
          </cell>
        </row>
        <row r="959">
          <cell r="A959">
            <v>64141</v>
          </cell>
          <cell r="B959" t="str">
            <v>260 Westridge Dr</v>
          </cell>
          <cell r="C959">
            <v>3</v>
          </cell>
          <cell r="D959">
            <v>2</v>
          </cell>
          <cell r="E959">
            <v>6098</v>
          </cell>
          <cell r="F959">
            <v>1955</v>
          </cell>
          <cell r="G959">
            <v>803000</v>
          </cell>
          <cell r="H959">
            <v>39164</v>
          </cell>
          <cell r="I959">
            <v>787000</v>
          </cell>
          <cell r="J959">
            <v>906551</v>
          </cell>
        </row>
        <row r="960">
          <cell r="A960">
            <v>64147</v>
          </cell>
          <cell r="B960" t="str">
            <v>2401 fairoak ct.</v>
          </cell>
          <cell r="C960">
            <v>4</v>
          </cell>
          <cell r="D960">
            <v>2</v>
          </cell>
          <cell r="E960">
            <v>10201</v>
          </cell>
          <cell r="F960">
            <v>1960</v>
          </cell>
          <cell r="G960">
            <v>141869</v>
          </cell>
          <cell r="H960" t="str">
            <v>N/A</v>
          </cell>
          <cell r="I960">
            <v>-1</v>
          </cell>
          <cell r="J960">
            <v>1567506</v>
          </cell>
        </row>
        <row r="961">
          <cell r="A961">
            <v>64163</v>
          </cell>
          <cell r="B961" t="str">
            <v>999 Evelyn Terr West Apt 82</v>
          </cell>
          <cell r="C961">
            <v>2</v>
          </cell>
          <cell r="D961">
            <v>2</v>
          </cell>
          <cell r="E961">
            <v>2750</v>
          </cell>
          <cell r="F961">
            <v>1976</v>
          </cell>
          <cell r="G961">
            <v>407604</v>
          </cell>
          <cell r="H961">
            <v>37799</v>
          </cell>
          <cell r="I961">
            <v>345000</v>
          </cell>
          <cell r="J961">
            <v>600367</v>
          </cell>
        </row>
        <row r="962">
          <cell r="A962">
            <v>64168</v>
          </cell>
          <cell r="B962" t="str">
            <v>7555 Fawnwood</v>
          </cell>
          <cell r="C962">
            <v>3</v>
          </cell>
          <cell r="D962">
            <v>2.5</v>
          </cell>
          <cell r="E962">
            <v>21450</v>
          </cell>
          <cell r="F962">
            <v>1991</v>
          </cell>
          <cell r="G962">
            <v>298700</v>
          </cell>
          <cell r="H962">
            <v>34814</v>
          </cell>
          <cell r="I962">
            <v>235000</v>
          </cell>
          <cell r="J962">
            <v>374756</v>
          </cell>
        </row>
        <row r="963">
          <cell r="A963">
            <v>64200</v>
          </cell>
          <cell r="B963" t="str">
            <v>1151 Minnesota Ave.</v>
          </cell>
          <cell r="C963">
            <v>6</v>
          </cell>
          <cell r="D963">
            <v>3.5</v>
          </cell>
          <cell r="E963">
            <v>25536</v>
          </cell>
          <cell r="F963">
            <v>1897</v>
          </cell>
          <cell r="G963">
            <v>1598423</v>
          </cell>
          <cell r="H963">
            <v>41023</v>
          </cell>
          <cell r="I963">
            <v>1560000</v>
          </cell>
          <cell r="J963">
            <v>1586185</v>
          </cell>
        </row>
        <row r="964">
          <cell r="A964">
            <v>64215</v>
          </cell>
          <cell r="B964" t="str">
            <v>22130 Miller Ridge Rd</v>
          </cell>
          <cell r="C964">
            <v>1</v>
          </cell>
          <cell r="D964">
            <v>3</v>
          </cell>
          <cell r="E964">
            <v>44562</v>
          </cell>
          <cell r="F964">
            <v>1984</v>
          </cell>
          <cell r="G964">
            <v>555228</v>
          </cell>
          <cell r="H964">
            <v>31320</v>
          </cell>
          <cell r="I964">
            <v>328500</v>
          </cell>
          <cell r="J964">
            <v>1057854</v>
          </cell>
        </row>
        <row r="965">
          <cell r="A965">
            <v>64247</v>
          </cell>
          <cell r="B965" t="str">
            <v>1003 Persimmon Avenue</v>
          </cell>
          <cell r="C965">
            <v>4</v>
          </cell>
          <cell r="D965">
            <v>2.5</v>
          </cell>
          <cell r="E965">
            <v>8662</v>
          </cell>
          <cell r="F965">
            <v>1962</v>
          </cell>
          <cell r="G965">
            <v>1349745</v>
          </cell>
          <cell r="H965">
            <v>39294</v>
          </cell>
          <cell r="I965">
            <v>1235000</v>
          </cell>
          <cell r="J965">
            <v>1896281</v>
          </cell>
        </row>
        <row r="966">
          <cell r="A966">
            <v>64259</v>
          </cell>
          <cell r="B966" t="str">
            <v>1459 Isabella St</v>
          </cell>
          <cell r="C966">
            <v>3</v>
          </cell>
          <cell r="D966">
            <v>2.5</v>
          </cell>
          <cell r="E966">
            <v>1160</v>
          </cell>
          <cell r="F966">
            <v>2007</v>
          </cell>
          <cell r="G966">
            <v>855058</v>
          </cell>
          <cell r="H966">
            <v>39491</v>
          </cell>
          <cell r="I966">
            <v>798000</v>
          </cell>
          <cell r="J966">
            <v>947440</v>
          </cell>
        </row>
        <row r="967">
          <cell r="A967">
            <v>64295</v>
          </cell>
          <cell r="B967" t="str">
            <v>4776 Clydelle Ave</v>
          </cell>
          <cell r="C967">
            <v>3</v>
          </cell>
          <cell r="D967">
            <v>2.5</v>
          </cell>
          <cell r="E967">
            <v>2614</v>
          </cell>
          <cell r="F967">
            <v>2007</v>
          </cell>
          <cell r="G967">
            <v>856129</v>
          </cell>
          <cell r="H967">
            <v>39506</v>
          </cell>
          <cell r="I967">
            <v>799000</v>
          </cell>
          <cell r="J967">
            <v>1094994</v>
          </cell>
        </row>
        <row r="968">
          <cell r="A968">
            <v>64313</v>
          </cell>
          <cell r="B968" t="str">
            <v>17089 Crescent drive</v>
          </cell>
          <cell r="C968">
            <v>4</v>
          </cell>
          <cell r="D968">
            <v>3</v>
          </cell>
          <cell r="E968">
            <v>49658</v>
          </cell>
          <cell r="F968">
            <v>1964</v>
          </cell>
          <cell r="G968">
            <v>1526835</v>
          </cell>
          <cell r="H968">
            <v>40127</v>
          </cell>
          <cell r="I968">
            <v>1450909</v>
          </cell>
          <cell r="J968">
            <v>2364154</v>
          </cell>
        </row>
        <row r="969">
          <cell r="A969">
            <v>64317</v>
          </cell>
          <cell r="B969" t="str">
            <v>1187 Olive Branch Lane</v>
          </cell>
          <cell r="C969">
            <v>5</v>
          </cell>
          <cell r="D969">
            <v>3.5</v>
          </cell>
          <cell r="E969">
            <v>12240</v>
          </cell>
          <cell r="F969">
            <v>1961</v>
          </cell>
          <cell r="G969">
            <v>1082755</v>
          </cell>
          <cell r="H969">
            <v>36851</v>
          </cell>
          <cell r="I969">
            <v>825000</v>
          </cell>
          <cell r="J969">
            <v>2067343</v>
          </cell>
        </row>
        <row r="970">
          <cell r="A970">
            <v>64321</v>
          </cell>
          <cell r="B970" t="str">
            <v>40 Hawkins St</v>
          </cell>
          <cell r="C970">
            <v>-1</v>
          </cell>
          <cell r="D970">
            <v>-1</v>
          </cell>
          <cell r="E970">
            <v>4901</v>
          </cell>
          <cell r="F970">
            <v>-1</v>
          </cell>
          <cell r="G970">
            <v>46262</v>
          </cell>
          <cell r="H970" t="str">
            <v>N/A</v>
          </cell>
          <cell r="I970">
            <v>-1</v>
          </cell>
          <cell r="J970">
            <v>297750</v>
          </cell>
        </row>
        <row r="971">
          <cell r="A971">
            <v>64324</v>
          </cell>
          <cell r="B971" t="str">
            <v>195 Coronado Ave</v>
          </cell>
          <cell r="C971">
            <v>4</v>
          </cell>
          <cell r="D971">
            <v>3.5</v>
          </cell>
          <cell r="E971">
            <v>12650</v>
          </cell>
          <cell r="F971">
            <v>1965</v>
          </cell>
          <cell r="G971">
            <v>2219194</v>
          </cell>
          <cell r="H971">
            <v>31890</v>
          </cell>
          <cell r="I971">
            <v>489000</v>
          </cell>
          <cell r="J971">
            <v>3407347</v>
          </cell>
        </row>
        <row r="972">
          <cell r="A972">
            <v>64338</v>
          </cell>
          <cell r="B972" t="str">
            <v>6413 Berwickshire Way</v>
          </cell>
          <cell r="C972">
            <v>4</v>
          </cell>
          <cell r="D972">
            <v>3</v>
          </cell>
          <cell r="E972">
            <v>6780</v>
          </cell>
          <cell r="F972">
            <v>1972</v>
          </cell>
          <cell r="G972">
            <v>908995</v>
          </cell>
          <cell r="H972">
            <v>40381</v>
          </cell>
          <cell r="I972">
            <v>870000</v>
          </cell>
          <cell r="J972">
            <v>1276777</v>
          </cell>
        </row>
        <row r="973">
          <cell r="A973">
            <v>64376</v>
          </cell>
          <cell r="B973" t="str">
            <v>2308 Leigh Ave.</v>
          </cell>
          <cell r="C973">
            <v>4</v>
          </cell>
          <cell r="D973">
            <v>2.5</v>
          </cell>
          <cell r="E973">
            <v>8176</v>
          </cell>
          <cell r="F973">
            <v>1968</v>
          </cell>
          <cell r="G973">
            <v>425644</v>
          </cell>
          <cell r="H973">
            <v>34746</v>
          </cell>
          <cell r="I973">
            <v>307000</v>
          </cell>
          <cell r="J973">
            <v>1535780</v>
          </cell>
        </row>
        <row r="974">
          <cell r="A974">
            <v>64447</v>
          </cell>
          <cell r="B974" t="str">
            <v>305 Albert Drive</v>
          </cell>
          <cell r="C974">
            <v>4</v>
          </cell>
          <cell r="D974">
            <v>2.5</v>
          </cell>
          <cell r="E974">
            <v>24829</v>
          </cell>
          <cell r="F974">
            <v>2000</v>
          </cell>
          <cell r="G974">
            <v>1221647</v>
          </cell>
          <cell r="H974">
            <v>37760</v>
          </cell>
          <cell r="I974">
            <v>1034000</v>
          </cell>
          <cell r="J974">
            <v>2346726</v>
          </cell>
        </row>
        <row r="975">
          <cell r="A975">
            <v>64448</v>
          </cell>
          <cell r="B975" t="str">
            <v>6420 Pfeiffer Ranch Road</v>
          </cell>
          <cell r="C975">
            <v>5</v>
          </cell>
          <cell r="D975">
            <v>4.5</v>
          </cell>
          <cell r="E975">
            <v>25265</v>
          </cell>
          <cell r="F975">
            <v>1999</v>
          </cell>
          <cell r="G975">
            <v>1777326</v>
          </cell>
          <cell r="H975" t="str">
            <v>N/A</v>
          </cell>
          <cell r="I975">
            <v>-1</v>
          </cell>
          <cell r="J975">
            <v>2490094</v>
          </cell>
        </row>
        <row r="976">
          <cell r="A976">
            <v>64453</v>
          </cell>
          <cell r="B976" t="str">
            <v>1807 JONATHAN AVE</v>
          </cell>
          <cell r="C976">
            <v>2</v>
          </cell>
          <cell r="D976">
            <v>1</v>
          </cell>
          <cell r="E976">
            <v>4080</v>
          </cell>
          <cell r="F976">
            <v>1922</v>
          </cell>
          <cell r="G976">
            <v>209169</v>
          </cell>
          <cell r="H976" t="str">
            <v>N/A</v>
          </cell>
          <cell r="I976">
            <v>-1</v>
          </cell>
          <cell r="J976">
            <v>756157</v>
          </cell>
        </row>
        <row r="977">
          <cell r="A977">
            <v>64461</v>
          </cell>
          <cell r="B977" t="str">
            <v>9 Acacia Way</v>
          </cell>
          <cell r="C977">
            <v>3</v>
          </cell>
          <cell r="D977">
            <v>2</v>
          </cell>
          <cell r="E977">
            <v>11021</v>
          </cell>
          <cell r="F977">
            <v>1936</v>
          </cell>
          <cell r="G977">
            <v>274798</v>
          </cell>
          <cell r="H977" t="str">
            <v>N/A</v>
          </cell>
          <cell r="I977">
            <v>-1</v>
          </cell>
          <cell r="J977">
            <v>844818</v>
          </cell>
        </row>
        <row r="978">
          <cell r="A978">
            <v>64462</v>
          </cell>
          <cell r="B978" t="str">
            <v>2452 Whitethorne Drive</v>
          </cell>
          <cell r="C978">
            <v>2</v>
          </cell>
          <cell r="D978">
            <v>2</v>
          </cell>
          <cell r="E978">
            <v>7405</v>
          </cell>
          <cell r="F978">
            <v>1961</v>
          </cell>
          <cell r="G978">
            <v>646000</v>
          </cell>
          <cell r="H978">
            <v>41456</v>
          </cell>
          <cell r="I978">
            <v>646000</v>
          </cell>
          <cell r="J978">
            <v>1054408</v>
          </cell>
        </row>
        <row r="979">
          <cell r="A979">
            <v>64464</v>
          </cell>
          <cell r="B979" t="str">
            <v>580 n 15th street</v>
          </cell>
          <cell r="C979">
            <v>2</v>
          </cell>
          <cell r="D979">
            <v>1</v>
          </cell>
          <cell r="E979">
            <v>4875</v>
          </cell>
          <cell r="F979">
            <v>1932</v>
          </cell>
          <cell r="G979">
            <v>461000</v>
          </cell>
          <cell r="H979">
            <v>37008</v>
          </cell>
          <cell r="I979">
            <v>482000</v>
          </cell>
          <cell r="J979">
            <v>558024</v>
          </cell>
        </row>
        <row r="980">
          <cell r="A980">
            <v>64483</v>
          </cell>
          <cell r="B980" t="str">
            <v>12312 Radoyka Dr</v>
          </cell>
          <cell r="C980">
            <v>4</v>
          </cell>
          <cell r="D980">
            <v>2.5</v>
          </cell>
          <cell r="E980">
            <v>10019</v>
          </cell>
          <cell r="F980">
            <v>1992</v>
          </cell>
          <cell r="G980">
            <v>1059320</v>
          </cell>
          <cell r="H980" t="str">
            <v>N/A</v>
          </cell>
          <cell r="I980">
            <v>-1</v>
          </cell>
          <cell r="J980">
            <v>2161268</v>
          </cell>
        </row>
        <row r="981">
          <cell r="A981">
            <v>64495</v>
          </cell>
          <cell r="B981" t="str">
            <v>88 E San Fernando St, Unit #1303</v>
          </cell>
          <cell r="C981">
            <v>2</v>
          </cell>
          <cell r="D981">
            <v>3</v>
          </cell>
          <cell r="E981">
            <v>-1</v>
          </cell>
          <cell r="F981">
            <v>2009</v>
          </cell>
          <cell r="G981">
            <v>632024</v>
          </cell>
          <cell r="H981">
            <v>40841</v>
          </cell>
          <cell r="I981">
            <v>617000</v>
          </cell>
          <cell r="J981">
            <v>708541</v>
          </cell>
        </row>
        <row r="982">
          <cell r="A982">
            <v>64504</v>
          </cell>
          <cell r="B982" t="str">
            <v>1529 Country Club Dr</v>
          </cell>
          <cell r="C982">
            <v>5</v>
          </cell>
          <cell r="D982">
            <v>3.5</v>
          </cell>
          <cell r="E982">
            <v>25800</v>
          </cell>
          <cell r="F982">
            <v>1953</v>
          </cell>
          <cell r="G982">
            <v>1858528</v>
          </cell>
          <cell r="H982">
            <v>40260</v>
          </cell>
          <cell r="I982">
            <v>1765000</v>
          </cell>
          <cell r="J982">
            <v>3259895</v>
          </cell>
        </row>
        <row r="983">
          <cell r="A983">
            <v>64532</v>
          </cell>
          <cell r="B983" t="str">
            <v>5676 Holland Lane</v>
          </cell>
          <cell r="C983">
            <v>3</v>
          </cell>
          <cell r="D983">
            <v>1.5</v>
          </cell>
          <cell r="E983">
            <v>6098</v>
          </cell>
          <cell r="F983">
            <v>1960</v>
          </cell>
          <cell r="G983">
            <v>292726</v>
          </cell>
          <cell r="H983">
            <v>41871</v>
          </cell>
          <cell r="I983">
            <v>729000</v>
          </cell>
          <cell r="J983">
            <v>798832</v>
          </cell>
        </row>
        <row r="984">
          <cell r="A984">
            <v>64546</v>
          </cell>
          <cell r="B984" t="str">
            <v>47 La Crosse Drive</v>
          </cell>
          <cell r="C984">
            <v>4</v>
          </cell>
          <cell r="D984">
            <v>2</v>
          </cell>
          <cell r="E984">
            <v>7874</v>
          </cell>
          <cell r="F984">
            <v>1985</v>
          </cell>
          <cell r="G984">
            <v>494383</v>
          </cell>
          <cell r="H984">
            <v>40926</v>
          </cell>
          <cell r="I984">
            <v>482500</v>
          </cell>
          <cell r="J984">
            <v>755868</v>
          </cell>
        </row>
        <row r="985">
          <cell r="A985">
            <v>64573</v>
          </cell>
          <cell r="B985" t="str">
            <v>23187 Summit Rd.</v>
          </cell>
          <cell r="C985">
            <v>6</v>
          </cell>
          <cell r="D985">
            <v>3</v>
          </cell>
          <cell r="E985">
            <v>90755</v>
          </cell>
          <cell r="F985">
            <v>1992</v>
          </cell>
          <cell r="G985">
            <v>692157</v>
          </cell>
          <cell r="H985">
            <v>31776</v>
          </cell>
          <cell r="I985">
            <v>265000</v>
          </cell>
          <cell r="J985">
            <v>1602130</v>
          </cell>
        </row>
        <row r="986">
          <cell r="A986">
            <v>64587</v>
          </cell>
          <cell r="B986" t="str">
            <v>12490 Jolene Ct</v>
          </cell>
          <cell r="C986">
            <v>5</v>
          </cell>
          <cell r="D986">
            <v>3</v>
          </cell>
          <cell r="E986">
            <v>10285</v>
          </cell>
          <cell r="F986">
            <v>1958</v>
          </cell>
          <cell r="G986">
            <v>1229556</v>
          </cell>
          <cell r="H986">
            <v>40771</v>
          </cell>
          <cell r="I986">
            <v>1160000</v>
          </cell>
          <cell r="J986">
            <v>1802191</v>
          </cell>
        </row>
        <row r="987">
          <cell r="A987">
            <v>64624</v>
          </cell>
          <cell r="B987" t="str">
            <v>30425 Sequoia Ct.</v>
          </cell>
          <cell r="C987">
            <v>5</v>
          </cell>
          <cell r="D987">
            <v>3</v>
          </cell>
          <cell r="E987">
            <v>8268</v>
          </cell>
          <cell r="F987">
            <v>1994</v>
          </cell>
          <cell r="G987">
            <v>305546</v>
          </cell>
          <cell r="H987">
            <v>34673</v>
          </cell>
          <cell r="I987">
            <v>223500</v>
          </cell>
          <cell r="J987">
            <v>524176</v>
          </cell>
        </row>
        <row r="988">
          <cell r="A988">
            <v>64628</v>
          </cell>
          <cell r="B988" t="str">
            <v>6462 Mojave Dr</v>
          </cell>
          <cell r="C988">
            <v>4</v>
          </cell>
          <cell r="D988">
            <v>2</v>
          </cell>
          <cell r="E988">
            <v>8640</v>
          </cell>
          <cell r="F988">
            <v>1966</v>
          </cell>
          <cell r="G988">
            <v>103435</v>
          </cell>
          <cell r="H988" t="str">
            <v>N/A</v>
          </cell>
          <cell r="I988">
            <v>-1</v>
          </cell>
          <cell r="J988">
            <v>1174949</v>
          </cell>
        </row>
        <row r="989">
          <cell r="A989">
            <v>64660</v>
          </cell>
          <cell r="B989" t="str">
            <v>3908 Grove Ave</v>
          </cell>
          <cell r="C989">
            <v>5</v>
          </cell>
          <cell r="D989">
            <v>3</v>
          </cell>
          <cell r="E989">
            <v>7810</v>
          </cell>
          <cell r="F989">
            <v>1958</v>
          </cell>
          <cell r="G989">
            <v>1032555</v>
          </cell>
          <cell r="H989">
            <v>37364</v>
          </cell>
          <cell r="I989">
            <v>805000</v>
          </cell>
          <cell r="J989">
            <v>2315640</v>
          </cell>
        </row>
        <row r="990">
          <cell r="A990">
            <v>64663</v>
          </cell>
          <cell r="B990" t="str">
            <v>706 Woodland Avenue</v>
          </cell>
          <cell r="C990">
            <v>2</v>
          </cell>
          <cell r="D990">
            <v>2.5</v>
          </cell>
          <cell r="E990">
            <v>29185</v>
          </cell>
          <cell r="F990">
            <v>1980</v>
          </cell>
          <cell r="G990">
            <v>1501470</v>
          </cell>
          <cell r="H990">
            <v>36438</v>
          </cell>
          <cell r="I990">
            <v>1261000</v>
          </cell>
          <cell r="J990">
            <v>3344346</v>
          </cell>
        </row>
        <row r="991">
          <cell r="A991">
            <v>64703</v>
          </cell>
          <cell r="B991" t="str">
            <v>1115 Fern Ave.</v>
          </cell>
          <cell r="C991">
            <v>3</v>
          </cell>
          <cell r="D991">
            <v>2</v>
          </cell>
          <cell r="E991">
            <v>24829</v>
          </cell>
          <cell r="F991">
            <v>1962</v>
          </cell>
          <cell r="G991">
            <v>254833</v>
          </cell>
          <cell r="H991">
            <v>31902</v>
          </cell>
          <cell r="I991">
            <v>160000</v>
          </cell>
          <cell r="J991">
            <v>609409</v>
          </cell>
        </row>
        <row r="992">
          <cell r="A992">
            <v>64712</v>
          </cell>
          <cell r="B992" t="str">
            <v>1134 Wabesco Pl</v>
          </cell>
          <cell r="C992">
            <v>3</v>
          </cell>
          <cell r="D992">
            <v>2.5</v>
          </cell>
          <cell r="E992">
            <v>1742</v>
          </cell>
          <cell r="F992">
            <v>2003</v>
          </cell>
          <cell r="G992">
            <v>542000</v>
          </cell>
          <cell r="H992">
            <v>41746</v>
          </cell>
          <cell r="I992">
            <v>686000</v>
          </cell>
          <cell r="J992">
            <v>803788</v>
          </cell>
        </row>
        <row r="993">
          <cell r="A993">
            <v>64716</v>
          </cell>
          <cell r="B993" t="str">
            <v>913 E River Parkway</v>
          </cell>
          <cell r="C993">
            <v>4</v>
          </cell>
          <cell r="D993">
            <v>3.5</v>
          </cell>
          <cell r="E993">
            <v>3049</v>
          </cell>
          <cell r="F993">
            <v>2004</v>
          </cell>
          <cell r="G993">
            <v>1219309</v>
          </cell>
          <cell r="H993">
            <v>41017</v>
          </cell>
          <cell r="I993">
            <v>1179000</v>
          </cell>
          <cell r="J993">
            <v>1737822</v>
          </cell>
        </row>
        <row r="994">
          <cell r="A994">
            <v>64743</v>
          </cell>
          <cell r="B994">
            <v>6758</v>
          </cell>
          <cell r="C994">
            <v>4</v>
          </cell>
          <cell r="D994">
            <v>2</v>
          </cell>
          <cell r="E994">
            <v>6098</v>
          </cell>
          <cell r="F994">
            <v>1972</v>
          </cell>
          <cell r="G994">
            <v>557022</v>
          </cell>
          <cell r="H994">
            <v>41739</v>
          </cell>
          <cell r="I994">
            <v>658000</v>
          </cell>
          <cell r="J994">
            <v>656169</v>
          </cell>
        </row>
        <row r="995">
          <cell r="A995">
            <v>64761</v>
          </cell>
          <cell r="B995" t="str">
            <v>16625 Oak View Circle</v>
          </cell>
          <cell r="C995">
            <v>4</v>
          </cell>
          <cell r="D995">
            <v>2.5</v>
          </cell>
          <cell r="E995">
            <v>35719</v>
          </cell>
          <cell r="F995">
            <v>1977</v>
          </cell>
          <cell r="G995">
            <v>797686</v>
          </cell>
          <cell r="H995">
            <v>36087</v>
          </cell>
          <cell r="I995">
            <v>624000</v>
          </cell>
          <cell r="J995">
            <v>1073703</v>
          </cell>
        </row>
        <row r="996">
          <cell r="A996">
            <v>64803</v>
          </cell>
          <cell r="B996" t="str">
            <v>14435 Lenray Lane</v>
          </cell>
          <cell r="C996">
            <v>4</v>
          </cell>
          <cell r="D996">
            <v>4</v>
          </cell>
          <cell r="E996">
            <v>17350</v>
          </cell>
          <cell r="F996">
            <v>1948</v>
          </cell>
          <cell r="G996">
            <v>868000</v>
          </cell>
          <cell r="H996">
            <v>40081</v>
          </cell>
          <cell r="I996">
            <v>1035000</v>
          </cell>
          <cell r="J996">
            <v>1959568</v>
          </cell>
        </row>
        <row r="997">
          <cell r="A997">
            <v>64806</v>
          </cell>
          <cell r="B997" t="str">
            <v>10295 Riverside Drive</v>
          </cell>
          <cell r="C997">
            <v>2</v>
          </cell>
          <cell r="D997">
            <v>1</v>
          </cell>
          <cell r="E997">
            <v>8494</v>
          </cell>
          <cell r="F997">
            <v>1946</v>
          </cell>
          <cell r="G997">
            <v>49290</v>
          </cell>
          <cell r="H997" t="str">
            <v>N/A</v>
          </cell>
          <cell r="I997">
            <v>-1</v>
          </cell>
          <cell r="J997">
            <v>456021</v>
          </cell>
        </row>
        <row r="998">
          <cell r="A998">
            <v>64810</v>
          </cell>
          <cell r="B998" t="str">
            <v>20079 Topaz Ct</v>
          </cell>
          <cell r="C998">
            <v>3</v>
          </cell>
          <cell r="D998">
            <v>2</v>
          </cell>
          <cell r="E998">
            <v>7280</v>
          </cell>
          <cell r="F998">
            <v>1947</v>
          </cell>
          <cell r="G998">
            <v>97657</v>
          </cell>
          <cell r="H998" t="str">
            <v>N/A</v>
          </cell>
          <cell r="I998">
            <v>-1</v>
          </cell>
          <cell r="J998">
            <v>680480</v>
          </cell>
        </row>
        <row r="999">
          <cell r="A999">
            <v>64823</v>
          </cell>
          <cell r="B999" t="str">
            <v>6625 Marymonte Ct</v>
          </cell>
          <cell r="C999">
            <v>5</v>
          </cell>
          <cell r="D999">
            <v>3</v>
          </cell>
          <cell r="E999">
            <v>6468</v>
          </cell>
          <cell r="F999">
            <v>1980</v>
          </cell>
          <cell r="G999">
            <v>763449</v>
          </cell>
          <cell r="H999">
            <v>41264</v>
          </cell>
          <cell r="I999">
            <v>760000</v>
          </cell>
          <cell r="J999">
            <v>1314958</v>
          </cell>
        </row>
        <row r="1000">
          <cell r="A1000">
            <v>64888</v>
          </cell>
          <cell r="B1000" t="str">
            <v>10 Southwest Drive</v>
          </cell>
          <cell r="C1000">
            <v>4</v>
          </cell>
          <cell r="D1000">
            <v>2</v>
          </cell>
          <cell r="E1000">
            <v>49441</v>
          </cell>
          <cell r="F1000">
            <v>1970</v>
          </cell>
          <cell r="G1000">
            <v>99479</v>
          </cell>
          <cell r="H1000">
            <v>27366</v>
          </cell>
          <cell r="I1000">
            <v>45000</v>
          </cell>
          <cell r="J1000">
            <v>802797</v>
          </cell>
        </row>
        <row r="1001">
          <cell r="A1001">
            <v>64889</v>
          </cell>
          <cell r="B1001" t="str">
            <v>1918 Half Pence Way</v>
          </cell>
          <cell r="C1001">
            <v>4</v>
          </cell>
          <cell r="D1001">
            <v>2</v>
          </cell>
          <cell r="E1001">
            <v>6000</v>
          </cell>
          <cell r="F1001">
            <v>1971</v>
          </cell>
          <cell r="G1001">
            <v>602549</v>
          </cell>
          <cell r="H1001">
            <v>37358</v>
          </cell>
          <cell r="I1001">
            <v>500000</v>
          </cell>
          <cell r="J1001">
            <v>829321</v>
          </cell>
        </row>
        <row r="1002">
          <cell r="A1002">
            <v>64920</v>
          </cell>
          <cell r="B1002" t="str">
            <v>1337 Rimrock Dr</v>
          </cell>
          <cell r="C1002">
            <v>4</v>
          </cell>
          <cell r="D1002">
            <v>4.5</v>
          </cell>
          <cell r="E1002">
            <v>19932</v>
          </cell>
          <cell r="F1002">
            <v>2000</v>
          </cell>
          <cell r="G1002">
            <v>2153000</v>
          </cell>
          <cell r="H1002">
            <v>38154</v>
          </cell>
          <cell r="I1002">
            <v>2245000</v>
          </cell>
          <cell r="J1002">
            <v>2691127</v>
          </cell>
        </row>
        <row r="1003">
          <cell r="A1003">
            <v>64922</v>
          </cell>
          <cell r="B1003" t="str">
            <v>170 Stacia Street</v>
          </cell>
          <cell r="C1003">
            <v>4</v>
          </cell>
          <cell r="D1003">
            <v>5</v>
          </cell>
          <cell r="E1003">
            <v>22817</v>
          </cell>
          <cell r="F1003">
            <v>2004</v>
          </cell>
          <cell r="G1003">
            <v>5068848</v>
          </cell>
          <cell r="H1003">
            <v>40466</v>
          </cell>
          <cell r="I1003">
            <v>4850000</v>
          </cell>
          <cell r="J1003">
            <v>5607331</v>
          </cell>
        </row>
        <row r="1004">
          <cell r="A1004">
            <v>64981</v>
          </cell>
          <cell r="B1004" t="str">
            <v>1003 Redmond Ave</v>
          </cell>
          <cell r="C1004">
            <v>4</v>
          </cell>
          <cell r="D1004">
            <v>2</v>
          </cell>
          <cell r="E1004">
            <v>18512</v>
          </cell>
          <cell r="F1004">
            <v>1965</v>
          </cell>
          <cell r="G1004">
            <v>129383</v>
          </cell>
          <cell r="H1004" t="str">
            <v>N/A</v>
          </cell>
          <cell r="I1004">
            <v>-1</v>
          </cell>
          <cell r="J1004">
            <v>1512459</v>
          </cell>
        </row>
        <row r="1005">
          <cell r="A1005">
            <v>65022</v>
          </cell>
          <cell r="B1005" t="str">
            <v>6215 Balderstone Dr</v>
          </cell>
          <cell r="C1005">
            <v>4</v>
          </cell>
          <cell r="D1005">
            <v>2</v>
          </cell>
          <cell r="E1005">
            <v>6900</v>
          </cell>
          <cell r="F1005">
            <v>1975</v>
          </cell>
          <cell r="G1005">
            <v>100408</v>
          </cell>
          <cell r="H1005" t="str">
            <v>N/A</v>
          </cell>
          <cell r="I1005">
            <v>-1</v>
          </cell>
          <cell r="J1005">
            <v>1014584</v>
          </cell>
        </row>
        <row r="1006">
          <cell r="A1006">
            <v>65091</v>
          </cell>
          <cell r="B1006" t="str">
            <v>2282 Central Park Drive</v>
          </cell>
          <cell r="C1006">
            <v>4</v>
          </cell>
          <cell r="D1006">
            <v>2</v>
          </cell>
          <cell r="E1006">
            <v>9583</v>
          </cell>
          <cell r="F1006">
            <v>1961</v>
          </cell>
          <cell r="G1006">
            <v>958572</v>
          </cell>
          <cell r="H1006">
            <v>39792</v>
          </cell>
          <cell r="I1006">
            <v>912500</v>
          </cell>
          <cell r="J1006">
            <v>1143138</v>
          </cell>
        </row>
        <row r="1007">
          <cell r="A1007">
            <v>65101</v>
          </cell>
          <cell r="B1007" t="str">
            <v>1306 Poe Ln</v>
          </cell>
          <cell r="C1007">
            <v>4</v>
          </cell>
          <cell r="D1007">
            <v>3</v>
          </cell>
          <cell r="E1007">
            <v>5663</v>
          </cell>
          <cell r="F1007">
            <v>1990</v>
          </cell>
          <cell r="G1007">
            <v>677790</v>
          </cell>
          <cell r="H1007">
            <v>36182</v>
          </cell>
          <cell r="I1007">
            <v>530000</v>
          </cell>
          <cell r="J1007">
            <v>1477183</v>
          </cell>
        </row>
        <row r="1008">
          <cell r="A1008">
            <v>65131</v>
          </cell>
          <cell r="B1008" t="str">
            <v>699 Benvenue Ave</v>
          </cell>
          <cell r="C1008">
            <v>6</v>
          </cell>
          <cell r="D1008">
            <v>4.5</v>
          </cell>
          <cell r="E1008">
            <v>10880</v>
          </cell>
          <cell r="F1008">
            <v>2002</v>
          </cell>
          <cell r="G1008">
            <v>3238000</v>
          </cell>
          <cell r="H1008">
            <v>39548</v>
          </cell>
          <cell r="I1008">
            <v>3498000</v>
          </cell>
          <cell r="J1008">
            <v>5233665</v>
          </cell>
        </row>
        <row r="1009">
          <cell r="A1009">
            <v>65176</v>
          </cell>
          <cell r="B1009" t="str">
            <v>5457 Blossom Tree Ln</v>
          </cell>
          <cell r="C1009">
            <v>4</v>
          </cell>
          <cell r="D1009">
            <v>3</v>
          </cell>
          <cell r="E1009">
            <v>6969</v>
          </cell>
          <cell r="F1009">
            <v>1960</v>
          </cell>
          <cell r="G1009">
            <v>939243</v>
          </cell>
          <cell r="H1009">
            <v>41092</v>
          </cell>
          <cell r="I1009">
            <v>935000</v>
          </cell>
          <cell r="J1009">
            <v>1538460</v>
          </cell>
        </row>
        <row r="1010">
          <cell r="A1010">
            <v>65180</v>
          </cell>
          <cell r="B1010" t="str">
            <v>6564 Pfeiffer Ranch Road</v>
          </cell>
          <cell r="C1010">
            <v>5</v>
          </cell>
          <cell r="D1010">
            <v>3</v>
          </cell>
          <cell r="E1010">
            <v>20908</v>
          </cell>
          <cell r="F1010">
            <v>1995</v>
          </cell>
          <cell r="G1010">
            <v>1719900</v>
          </cell>
          <cell r="H1010">
            <v>40577</v>
          </cell>
          <cell r="I1010">
            <v>1750000</v>
          </cell>
          <cell r="J1010">
            <v>2024190</v>
          </cell>
        </row>
        <row r="1011">
          <cell r="A1011">
            <v>65198</v>
          </cell>
          <cell r="B1011" t="str">
            <v>1613 Jacob Ave</v>
          </cell>
          <cell r="C1011">
            <v>3</v>
          </cell>
          <cell r="D1011">
            <v>2</v>
          </cell>
          <cell r="E1011">
            <v>5998</v>
          </cell>
          <cell r="F1011">
            <v>1963</v>
          </cell>
          <cell r="G1011">
            <v>517437</v>
          </cell>
          <cell r="H1011">
            <v>42103</v>
          </cell>
          <cell r="I1011">
            <v>850000</v>
          </cell>
          <cell r="J1011">
            <v>880090</v>
          </cell>
        </row>
        <row r="1012">
          <cell r="A1012">
            <v>65244</v>
          </cell>
          <cell r="B1012" t="str">
            <v>6310 Desert Flame Dr.</v>
          </cell>
          <cell r="C1012">
            <v>5</v>
          </cell>
          <cell r="D1012">
            <v>3</v>
          </cell>
          <cell r="E1012">
            <v>8030</v>
          </cell>
          <cell r="F1012">
            <v>1972</v>
          </cell>
          <cell r="G1012">
            <v>222467</v>
          </cell>
          <cell r="H1012">
            <v>28664</v>
          </cell>
          <cell r="I1012">
            <v>108000</v>
          </cell>
          <cell r="J1012">
            <v>1281202</v>
          </cell>
        </row>
        <row r="1013">
          <cell r="A1013">
            <v>65293</v>
          </cell>
          <cell r="B1013" t="str">
            <v>1165 Rose Ave</v>
          </cell>
          <cell r="C1013">
            <v>3</v>
          </cell>
          <cell r="D1013">
            <v>2</v>
          </cell>
          <cell r="E1013">
            <v>9164</v>
          </cell>
          <cell r="F1013">
            <v>1957</v>
          </cell>
          <cell r="G1013">
            <v>354348</v>
          </cell>
          <cell r="H1013">
            <v>31770</v>
          </cell>
          <cell r="I1013">
            <v>222500</v>
          </cell>
          <cell r="J1013">
            <v>2172470</v>
          </cell>
        </row>
        <row r="1014">
          <cell r="A1014">
            <v>65308</v>
          </cell>
          <cell r="B1014" t="str">
            <v>1491 Elwood Drive</v>
          </cell>
          <cell r="C1014">
            <v>3</v>
          </cell>
          <cell r="D1014">
            <v>2</v>
          </cell>
          <cell r="E1014">
            <v>9120</v>
          </cell>
          <cell r="F1014">
            <v>1966</v>
          </cell>
          <cell r="G1014">
            <v>811273</v>
          </cell>
          <cell r="H1014">
            <v>36804</v>
          </cell>
          <cell r="I1014">
            <v>660000</v>
          </cell>
          <cell r="J1014">
            <v>1224977</v>
          </cell>
        </row>
        <row r="1015">
          <cell r="A1015">
            <v>65311</v>
          </cell>
          <cell r="B1015" t="str">
            <v>1764 laurentian way</v>
          </cell>
          <cell r="C1015">
            <v>6</v>
          </cell>
          <cell r="D1015">
            <v>3.5</v>
          </cell>
          <cell r="E1015">
            <v>7885</v>
          </cell>
          <cell r="F1015">
            <v>1976</v>
          </cell>
          <cell r="G1015">
            <v>485556</v>
          </cell>
          <cell r="H1015">
            <v>31659</v>
          </cell>
          <cell r="I1015">
            <v>259500</v>
          </cell>
          <cell r="J1015">
            <v>1896534</v>
          </cell>
        </row>
        <row r="1016">
          <cell r="A1016">
            <v>65338</v>
          </cell>
          <cell r="B1016" t="str">
            <v>15 South Field Court</v>
          </cell>
          <cell r="C1016">
            <v>4</v>
          </cell>
          <cell r="D1016">
            <v>2.5</v>
          </cell>
          <cell r="E1016">
            <v>5000</v>
          </cell>
          <cell r="F1016">
            <v>1983</v>
          </cell>
          <cell r="G1016">
            <v>198561</v>
          </cell>
          <cell r="H1016" t="str">
            <v>N/A</v>
          </cell>
          <cell r="I1016">
            <v>-1</v>
          </cell>
          <cell r="J1016">
            <v>702002</v>
          </cell>
        </row>
        <row r="1017">
          <cell r="A1017">
            <v>65364</v>
          </cell>
          <cell r="B1017" t="str">
            <v>2684 Maplewood Lane</v>
          </cell>
          <cell r="C1017">
            <v>3</v>
          </cell>
          <cell r="D1017">
            <v>2.5</v>
          </cell>
          <cell r="E1017">
            <v>9216</v>
          </cell>
          <cell r="F1017">
            <v>1972</v>
          </cell>
          <cell r="G1017">
            <v>1235000</v>
          </cell>
          <cell r="H1017">
            <v>39603</v>
          </cell>
          <cell r="I1017">
            <v>1508000</v>
          </cell>
          <cell r="J1017">
            <v>1710020</v>
          </cell>
        </row>
        <row r="1018">
          <cell r="A1018">
            <v>65370</v>
          </cell>
          <cell r="B1018" t="str">
            <v>777 N. First Street,</v>
          </cell>
          <cell r="C1018">
            <v>1</v>
          </cell>
          <cell r="D1018">
            <v>1</v>
          </cell>
          <cell r="E1018">
            <v>-1</v>
          </cell>
          <cell r="F1018">
            <v>1939</v>
          </cell>
          <cell r="G1018">
            <v>-1</v>
          </cell>
          <cell r="H1018" t="str">
            <v>N/A</v>
          </cell>
          <cell r="I1018">
            <v>-1</v>
          </cell>
          <cell r="J1018">
            <v>672793</v>
          </cell>
        </row>
        <row r="1019">
          <cell r="A1019">
            <v>65399</v>
          </cell>
          <cell r="B1019" t="str">
            <v>1693 Hyde Drive</v>
          </cell>
          <cell r="C1019">
            <v>4</v>
          </cell>
          <cell r="D1019">
            <v>2</v>
          </cell>
          <cell r="E1019">
            <v>7410</v>
          </cell>
          <cell r="F1019">
            <v>1967</v>
          </cell>
          <cell r="G1019">
            <v>702117</v>
          </cell>
          <cell r="H1019">
            <v>36425</v>
          </cell>
          <cell r="I1019">
            <v>560000</v>
          </cell>
          <cell r="J1019">
            <v>1462760</v>
          </cell>
        </row>
        <row r="1020">
          <cell r="A1020">
            <v>65418</v>
          </cell>
          <cell r="B1020" t="str">
            <v>1766 Campbell Ave</v>
          </cell>
          <cell r="C1020">
            <v>4</v>
          </cell>
          <cell r="D1020">
            <v>2.5</v>
          </cell>
          <cell r="E1020">
            <v>15260</v>
          </cell>
          <cell r="F1020">
            <v>1956</v>
          </cell>
          <cell r="G1020">
            <v>914144</v>
          </cell>
          <cell r="H1020">
            <v>40137</v>
          </cell>
          <cell r="I1020">
            <v>1139000</v>
          </cell>
          <cell r="J1020">
            <v>1840001</v>
          </cell>
        </row>
        <row r="1021">
          <cell r="A1021">
            <v>65443</v>
          </cell>
          <cell r="B1021" t="str">
            <v>2757 Sunbonnet Court</v>
          </cell>
          <cell r="C1021">
            <v>3</v>
          </cell>
          <cell r="D1021">
            <v>2.5</v>
          </cell>
          <cell r="E1021">
            <v>3484</v>
          </cell>
          <cell r="F1021">
            <v>2000</v>
          </cell>
          <cell r="G1021">
            <v>556300</v>
          </cell>
          <cell r="H1021">
            <v>41887</v>
          </cell>
          <cell r="I1021">
            <v>875000</v>
          </cell>
          <cell r="J1021">
            <v>963137</v>
          </cell>
        </row>
        <row r="1022">
          <cell r="A1022">
            <v>65501</v>
          </cell>
          <cell r="B1022" t="str">
            <v>858 Cornwall Ct</v>
          </cell>
          <cell r="C1022">
            <v>3</v>
          </cell>
          <cell r="D1022">
            <v>2</v>
          </cell>
          <cell r="E1022">
            <v>6300</v>
          </cell>
          <cell r="F1022">
            <v>1961</v>
          </cell>
          <cell r="G1022">
            <v>602549</v>
          </cell>
          <cell r="H1022" t="str">
            <v>N/A</v>
          </cell>
          <cell r="I1022">
            <v>-1</v>
          </cell>
          <cell r="J1022">
            <v>1357192</v>
          </cell>
        </row>
        <row r="1023">
          <cell r="A1023">
            <v>65509</v>
          </cell>
          <cell r="B1023" t="str">
            <v>2870 South Ct</v>
          </cell>
          <cell r="C1023">
            <v>4</v>
          </cell>
          <cell r="D1023">
            <v>2</v>
          </cell>
          <cell r="E1023">
            <v>7504</v>
          </cell>
          <cell r="F1023">
            <v>1948</v>
          </cell>
          <cell r="G1023">
            <v>458475</v>
          </cell>
          <cell r="H1023">
            <v>31730</v>
          </cell>
          <cell r="I1023">
            <v>253000</v>
          </cell>
          <cell r="J1023">
            <v>2494547</v>
          </cell>
        </row>
        <row r="1024">
          <cell r="A1024">
            <v>65514</v>
          </cell>
          <cell r="B1024" t="str">
            <v>74 Peter Coutts Circle</v>
          </cell>
          <cell r="C1024">
            <v>2</v>
          </cell>
          <cell r="D1024">
            <v>2</v>
          </cell>
          <cell r="E1024">
            <v>6098</v>
          </cell>
          <cell r="F1024">
            <v>1982</v>
          </cell>
          <cell r="G1024">
            <v>824636</v>
          </cell>
          <cell r="H1024" t="str">
            <v>N/A</v>
          </cell>
          <cell r="I1024">
            <v>-1</v>
          </cell>
          <cell r="J1024">
            <v>1886470</v>
          </cell>
        </row>
        <row r="1025">
          <cell r="A1025">
            <v>65541</v>
          </cell>
          <cell r="B1025" t="str">
            <v>735 Elm St</v>
          </cell>
          <cell r="C1025">
            <v>2</v>
          </cell>
          <cell r="D1025">
            <v>1</v>
          </cell>
          <cell r="E1025">
            <v>5875</v>
          </cell>
          <cell r="F1025">
            <v>1937</v>
          </cell>
          <cell r="G1025">
            <v>486757</v>
          </cell>
          <cell r="H1025">
            <v>36790</v>
          </cell>
          <cell r="I1025">
            <v>396000</v>
          </cell>
          <cell r="J1025">
            <v>761963</v>
          </cell>
        </row>
        <row r="1026">
          <cell r="A1026">
            <v>65572</v>
          </cell>
          <cell r="B1026" t="str">
            <v>3120 Paseo Vista</v>
          </cell>
          <cell r="C1026">
            <v>5</v>
          </cell>
          <cell r="D1026">
            <v>5</v>
          </cell>
          <cell r="E1026">
            <v>435600</v>
          </cell>
          <cell r="F1026">
            <v>1984</v>
          </cell>
          <cell r="G1026">
            <v>1877700</v>
          </cell>
          <cell r="H1026">
            <v>36881</v>
          </cell>
          <cell r="I1026">
            <v>2200000</v>
          </cell>
          <cell r="J1026">
            <v>2180662</v>
          </cell>
        </row>
        <row r="1027">
          <cell r="A1027">
            <v>65618</v>
          </cell>
          <cell r="B1027" t="str">
            <v>1498 Hicks Ave</v>
          </cell>
          <cell r="C1027">
            <v>3</v>
          </cell>
          <cell r="D1027">
            <v>1</v>
          </cell>
          <cell r="E1027">
            <v>15080</v>
          </cell>
          <cell r="F1027">
            <v>1926</v>
          </cell>
          <cell r="G1027">
            <v>415327</v>
          </cell>
          <cell r="H1027">
            <v>32269</v>
          </cell>
          <cell r="I1027">
            <v>266000</v>
          </cell>
          <cell r="J1027">
            <v>1227291</v>
          </cell>
        </row>
        <row r="1028">
          <cell r="A1028">
            <v>65620</v>
          </cell>
          <cell r="B1028" t="str">
            <v>1548 Parkwood Drive</v>
          </cell>
          <cell r="C1028">
            <v>3</v>
          </cell>
          <cell r="D1028">
            <v>2</v>
          </cell>
          <cell r="E1028">
            <v>8512</v>
          </cell>
          <cell r="F1028">
            <v>1972</v>
          </cell>
          <cell r="G1028">
            <v>877902</v>
          </cell>
          <cell r="H1028">
            <v>40724</v>
          </cell>
          <cell r="I1028">
            <v>840000</v>
          </cell>
          <cell r="J1028">
            <v>1561430</v>
          </cell>
        </row>
        <row r="1029">
          <cell r="A1029">
            <v>65651</v>
          </cell>
          <cell r="B1029" t="str">
            <v>743 Homeward Pl</v>
          </cell>
          <cell r="C1029">
            <v>5</v>
          </cell>
          <cell r="D1029">
            <v>3.5</v>
          </cell>
          <cell r="E1029">
            <v>4356</v>
          </cell>
          <cell r="F1029">
            <v>2001</v>
          </cell>
          <cell r="G1029">
            <v>867799</v>
          </cell>
          <cell r="H1029">
            <v>42242</v>
          </cell>
          <cell r="I1029">
            <v>960000</v>
          </cell>
          <cell r="J1029">
            <v>960333</v>
          </cell>
        </row>
        <row r="1030">
          <cell r="A1030">
            <v>65671</v>
          </cell>
          <cell r="B1030" t="str">
            <v>1023 Lincoln Court</v>
          </cell>
          <cell r="C1030">
            <v>4</v>
          </cell>
          <cell r="D1030">
            <v>2.5</v>
          </cell>
          <cell r="E1030">
            <v>6098</v>
          </cell>
          <cell r="F1030">
            <v>1930</v>
          </cell>
          <cell r="G1030">
            <v>1000348</v>
          </cell>
          <cell r="H1030">
            <v>38124</v>
          </cell>
          <cell r="I1030">
            <v>862500</v>
          </cell>
          <cell r="J1030">
            <v>1226690</v>
          </cell>
        </row>
        <row r="1031">
          <cell r="A1031">
            <v>65695</v>
          </cell>
          <cell r="B1031" t="str">
            <v>1161 Valley Quail Cir</v>
          </cell>
          <cell r="C1031">
            <v>4</v>
          </cell>
          <cell r="D1031">
            <v>3</v>
          </cell>
          <cell r="E1031">
            <v>10700</v>
          </cell>
          <cell r="F1031">
            <v>1985</v>
          </cell>
          <cell r="G1031">
            <v>1256873</v>
          </cell>
          <cell r="H1031">
            <v>39232</v>
          </cell>
          <cell r="I1031">
            <v>1150000</v>
          </cell>
          <cell r="J1031">
            <v>1520342</v>
          </cell>
        </row>
        <row r="1032">
          <cell r="A1032">
            <v>65697</v>
          </cell>
          <cell r="B1032" t="str">
            <v>814 Richardson Ct</v>
          </cell>
          <cell r="C1032">
            <v>3</v>
          </cell>
          <cell r="D1032">
            <v>2</v>
          </cell>
          <cell r="E1032">
            <v>7492</v>
          </cell>
          <cell r="F1032">
            <v>1956</v>
          </cell>
          <cell r="G1032">
            <v>278560</v>
          </cell>
          <cell r="H1032">
            <v>29833</v>
          </cell>
          <cell r="I1032">
            <v>163000</v>
          </cell>
          <cell r="J1032">
            <v>2222782</v>
          </cell>
        </row>
        <row r="1033">
          <cell r="A1033">
            <v>65722</v>
          </cell>
          <cell r="B1033" t="str">
            <v>1234 Spruance St</v>
          </cell>
          <cell r="C1033">
            <v>4</v>
          </cell>
          <cell r="D1033">
            <v>3</v>
          </cell>
          <cell r="E1033">
            <v>5663</v>
          </cell>
          <cell r="F1033">
            <v>1978</v>
          </cell>
          <cell r="G1033">
            <v>768000</v>
          </cell>
          <cell r="H1033">
            <v>36672</v>
          </cell>
          <cell r="I1033">
            <v>670000</v>
          </cell>
          <cell r="J1033">
            <v>1056167</v>
          </cell>
        </row>
        <row r="1034">
          <cell r="A1034">
            <v>65772</v>
          </cell>
          <cell r="B1034" t="str">
            <v>18414 Vanderbilt Drive</v>
          </cell>
          <cell r="C1034">
            <v>3</v>
          </cell>
          <cell r="D1034">
            <v>2</v>
          </cell>
          <cell r="E1034">
            <v>8260</v>
          </cell>
          <cell r="F1034">
            <v>1959</v>
          </cell>
          <cell r="G1034">
            <v>88915</v>
          </cell>
          <cell r="H1034">
            <v>27499</v>
          </cell>
          <cell r="I1034">
            <v>70000</v>
          </cell>
          <cell r="J1034">
            <v>1208998</v>
          </cell>
        </row>
        <row r="1035">
          <cell r="A1035">
            <v>65810</v>
          </cell>
          <cell r="B1035" t="str">
            <v>3854 Las Pasas Way</v>
          </cell>
          <cell r="C1035">
            <v>3</v>
          </cell>
          <cell r="D1035">
            <v>2.5</v>
          </cell>
          <cell r="E1035">
            <v>10018</v>
          </cell>
          <cell r="F1035">
            <v>1950</v>
          </cell>
          <cell r="G1035">
            <v>96419</v>
          </cell>
          <cell r="H1035" t="str">
            <v>N/A</v>
          </cell>
          <cell r="I1035">
            <v>-1</v>
          </cell>
          <cell r="J1035">
            <v>517440</v>
          </cell>
        </row>
        <row r="1036">
          <cell r="A1036">
            <v>65837</v>
          </cell>
          <cell r="B1036" t="str">
            <v>22991 Stonebridge</v>
          </cell>
          <cell r="C1036">
            <v>2</v>
          </cell>
          <cell r="D1036">
            <v>2</v>
          </cell>
          <cell r="E1036">
            <v>3348</v>
          </cell>
          <cell r="F1036">
            <v>1980</v>
          </cell>
          <cell r="G1036">
            <v>246159</v>
          </cell>
          <cell r="H1036">
            <v>34515</v>
          </cell>
          <cell r="I1036">
            <v>415000</v>
          </cell>
          <cell r="J1036">
            <v>1431296</v>
          </cell>
        </row>
        <row r="1037">
          <cell r="A1037">
            <v>65864</v>
          </cell>
          <cell r="B1037" t="str">
            <v>7671 Helmsdale Drive</v>
          </cell>
          <cell r="C1037">
            <v>2</v>
          </cell>
          <cell r="D1037">
            <v>2</v>
          </cell>
          <cell r="E1037">
            <v>435</v>
          </cell>
          <cell r="F1037">
            <v>1989</v>
          </cell>
          <cell r="G1037">
            <v>97206</v>
          </cell>
          <cell r="H1037">
            <v>41201</v>
          </cell>
          <cell r="I1037">
            <v>479000</v>
          </cell>
          <cell r="J1037">
            <v>678860</v>
          </cell>
        </row>
        <row r="1038">
          <cell r="A1038">
            <v>65873</v>
          </cell>
          <cell r="B1038" t="str">
            <v>1011 Warburton Ave</v>
          </cell>
          <cell r="C1038">
            <v>3</v>
          </cell>
          <cell r="D1038">
            <v>2.5</v>
          </cell>
          <cell r="E1038">
            <v>1307</v>
          </cell>
          <cell r="F1038">
            <v>1990</v>
          </cell>
          <cell r="G1038">
            <v>490000</v>
          </cell>
          <cell r="H1038">
            <v>38595</v>
          </cell>
          <cell r="I1038">
            <v>565000</v>
          </cell>
          <cell r="J1038">
            <v>700134</v>
          </cell>
        </row>
        <row r="1039">
          <cell r="A1039">
            <v>65877</v>
          </cell>
          <cell r="B1039" t="str">
            <v>5341 Alan Ave</v>
          </cell>
          <cell r="C1039">
            <v>4</v>
          </cell>
          <cell r="D1039">
            <v>2</v>
          </cell>
          <cell r="E1039">
            <v>313632000</v>
          </cell>
          <cell r="F1039">
            <v>1960</v>
          </cell>
          <cell r="G1039">
            <v>856149</v>
          </cell>
          <cell r="H1039">
            <v>39638</v>
          </cell>
          <cell r="I1039">
            <v>815000</v>
          </cell>
          <cell r="J1039">
            <v>1333038</v>
          </cell>
        </row>
        <row r="1040">
          <cell r="A1040">
            <v>65913</v>
          </cell>
          <cell r="B1040" t="str">
            <v>10362 Leola Ct.</v>
          </cell>
          <cell r="C1040">
            <v>-1</v>
          </cell>
          <cell r="D1040">
            <v>-1</v>
          </cell>
          <cell r="E1040">
            <v>13208</v>
          </cell>
          <cell r="F1040">
            <v>1963</v>
          </cell>
          <cell r="G1040">
            <v>979708</v>
          </cell>
          <cell r="H1040" t="str">
            <v>N/A</v>
          </cell>
          <cell r="I1040">
            <v>-1</v>
          </cell>
          <cell r="J1040">
            <v>1757104</v>
          </cell>
        </row>
        <row r="1041">
          <cell r="A1041">
            <v>65932</v>
          </cell>
          <cell r="B1041" t="str">
            <v>13803 Trinity Ave.</v>
          </cell>
          <cell r="C1041">
            <v>3</v>
          </cell>
          <cell r="D1041">
            <v>2.5</v>
          </cell>
          <cell r="E1041">
            <v>24568</v>
          </cell>
          <cell r="F1041">
            <v>1965</v>
          </cell>
          <cell r="G1041">
            <v>213984</v>
          </cell>
          <cell r="H1041" t="str">
            <v>N/A</v>
          </cell>
          <cell r="I1041">
            <v>-1</v>
          </cell>
          <cell r="J1041">
            <v>3569232</v>
          </cell>
        </row>
        <row r="1042">
          <cell r="A1042">
            <v>65991</v>
          </cell>
          <cell r="B1042" t="str">
            <v>19 Claremont Ave., Apt. 10</v>
          </cell>
          <cell r="C1042">
            <v>2</v>
          </cell>
          <cell r="D1042">
            <v>2</v>
          </cell>
          <cell r="E1042">
            <v>16003</v>
          </cell>
          <cell r="F1042">
            <v>1979</v>
          </cell>
          <cell r="G1042">
            <v>383733</v>
          </cell>
          <cell r="H1042">
            <v>41128</v>
          </cell>
          <cell r="I1042">
            <v>382000</v>
          </cell>
          <cell r="J1042">
            <v>704616</v>
          </cell>
        </row>
        <row r="1043">
          <cell r="A1043">
            <v>66000</v>
          </cell>
          <cell r="B1043" t="str">
            <v>2242 Corte Melina</v>
          </cell>
          <cell r="C1043">
            <v>3</v>
          </cell>
          <cell r="D1043">
            <v>2.5</v>
          </cell>
          <cell r="E1043">
            <v>6700</v>
          </cell>
          <cell r="F1043">
            <v>1970</v>
          </cell>
          <cell r="G1043">
            <v>377817</v>
          </cell>
          <cell r="H1043">
            <v>34292</v>
          </cell>
          <cell r="I1043">
            <v>272500</v>
          </cell>
          <cell r="J1043">
            <v>934237</v>
          </cell>
        </row>
        <row r="1044">
          <cell r="A1044">
            <v>66005</v>
          </cell>
          <cell r="B1044" t="str">
            <v>17506 Vineland Ave</v>
          </cell>
          <cell r="C1044">
            <v>4</v>
          </cell>
          <cell r="D1044">
            <v>3.5</v>
          </cell>
          <cell r="E1044">
            <v>8276</v>
          </cell>
          <cell r="F1044">
            <v>1993</v>
          </cell>
          <cell r="G1044">
            <v>1812000</v>
          </cell>
          <cell r="H1044">
            <v>42107</v>
          </cell>
          <cell r="I1044">
            <v>2275000</v>
          </cell>
          <cell r="J1044">
            <v>2249043</v>
          </cell>
        </row>
        <row r="1045">
          <cell r="A1045">
            <v>66007</v>
          </cell>
          <cell r="B1045" t="str">
            <v>20865 Maureen Way</v>
          </cell>
          <cell r="C1045">
            <v>3</v>
          </cell>
          <cell r="D1045">
            <v>4</v>
          </cell>
          <cell r="E1045">
            <v>9840</v>
          </cell>
          <cell r="F1045">
            <v>1971</v>
          </cell>
          <cell r="G1045">
            <v>281147</v>
          </cell>
          <cell r="H1045" t="str">
            <v>N/A</v>
          </cell>
          <cell r="I1045">
            <v>-1</v>
          </cell>
          <cell r="J1045">
            <v>2528723</v>
          </cell>
        </row>
        <row r="1046">
          <cell r="A1046">
            <v>66078</v>
          </cell>
          <cell r="B1046" t="str">
            <v>1573 Norman Ave</v>
          </cell>
          <cell r="C1046">
            <v>3</v>
          </cell>
          <cell r="D1046">
            <v>2</v>
          </cell>
          <cell r="E1046">
            <v>10425</v>
          </cell>
          <cell r="F1046">
            <v>1950</v>
          </cell>
          <cell r="G1046">
            <v>864069</v>
          </cell>
          <cell r="H1046">
            <v>38079</v>
          </cell>
          <cell r="I1046">
            <v>745000</v>
          </cell>
          <cell r="J1046">
            <v>1286568</v>
          </cell>
        </row>
        <row r="1047">
          <cell r="A1047">
            <v>66094</v>
          </cell>
          <cell r="B1047" t="str">
            <v>27267 Deer Springs Way</v>
          </cell>
          <cell r="C1047">
            <v>4</v>
          </cell>
          <cell r="D1047">
            <v>4</v>
          </cell>
          <cell r="E1047">
            <v>45302</v>
          </cell>
          <cell r="F1047">
            <v>1970</v>
          </cell>
          <cell r="G1047">
            <v>234037</v>
          </cell>
          <cell r="H1047" t="str">
            <v>N/A</v>
          </cell>
          <cell r="I1047">
            <v>-1</v>
          </cell>
          <cell r="J1047">
            <v>3855937</v>
          </cell>
        </row>
        <row r="1048">
          <cell r="A1048">
            <v>66149</v>
          </cell>
          <cell r="B1048" t="str">
            <v>7808 Stearman Rd</v>
          </cell>
          <cell r="C1048">
            <v>5</v>
          </cell>
          <cell r="D1048">
            <v>3</v>
          </cell>
          <cell r="E1048">
            <v>65776</v>
          </cell>
          <cell r="F1048">
            <v>1989</v>
          </cell>
          <cell r="G1048">
            <v>541000</v>
          </cell>
          <cell r="H1048">
            <v>37523</v>
          </cell>
          <cell r="I1048">
            <v>558909</v>
          </cell>
          <cell r="J1048">
            <v>732450</v>
          </cell>
        </row>
        <row r="1049">
          <cell r="A1049">
            <v>66168</v>
          </cell>
          <cell r="B1049" t="str">
            <v>350 Conestoga Way</v>
          </cell>
          <cell r="C1049">
            <v>4</v>
          </cell>
          <cell r="D1049">
            <v>2</v>
          </cell>
          <cell r="E1049">
            <v>6098</v>
          </cell>
          <cell r="F1049">
            <v>1968</v>
          </cell>
          <cell r="G1049">
            <v>680000</v>
          </cell>
          <cell r="H1049">
            <v>41907</v>
          </cell>
          <cell r="I1049">
            <v>680000</v>
          </cell>
          <cell r="J1049">
            <v>698454</v>
          </cell>
        </row>
        <row r="1050">
          <cell r="A1050">
            <v>66233</v>
          </cell>
          <cell r="B1050" t="str">
            <v>414 Pinehurst Ave</v>
          </cell>
          <cell r="C1050">
            <v>3</v>
          </cell>
          <cell r="D1050">
            <v>2</v>
          </cell>
          <cell r="E1050">
            <v>-1</v>
          </cell>
          <cell r="F1050">
            <v>-1</v>
          </cell>
          <cell r="G1050">
            <v>-1</v>
          </cell>
          <cell r="H1050" t="str">
            <v>N/A</v>
          </cell>
          <cell r="I1050">
            <v>-1</v>
          </cell>
          <cell r="J1050">
            <v>1444292</v>
          </cell>
        </row>
        <row r="1051">
          <cell r="A1051">
            <v>66236</v>
          </cell>
          <cell r="B1051" t="str">
            <v>20654 Gardenside Circle</v>
          </cell>
          <cell r="C1051">
            <v>3</v>
          </cell>
          <cell r="D1051">
            <v>2</v>
          </cell>
          <cell r="E1051">
            <v>1440</v>
          </cell>
          <cell r="F1051">
            <v>1990</v>
          </cell>
          <cell r="G1051">
            <v>553740</v>
          </cell>
          <cell r="H1051">
            <v>36210</v>
          </cell>
          <cell r="I1051">
            <v>433000</v>
          </cell>
          <cell r="J1051">
            <v>1214762</v>
          </cell>
        </row>
        <row r="1052">
          <cell r="A1052">
            <v>66271</v>
          </cell>
          <cell r="B1052" t="str">
            <v>1698 Yosemite Drive</v>
          </cell>
          <cell r="C1052">
            <v>4</v>
          </cell>
          <cell r="D1052">
            <v>2</v>
          </cell>
          <cell r="E1052">
            <v>5500</v>
          </cell>
          <cell r="F1052">
            <v>1964</v>
          </cell>
          <cell r="G1052">
            <v>534697</v>
          </cell>
          <cell r="H1052">
            <v>36748</v>
          </cell>
          <cell r="I1052">
            <v>435000</v>
          </cell>
          <cell r="J1052">
            <v>970207</v>
          </cell>
        </row>
        <row r="1053">
          <cell r="A1053">
            <v>66304</v>
          </cell>
          <cell r="B1053" t="str">
            <v>1498 Hicks Avenue</v>
          </cell>
          <cell r="C1053">
            <v>3</v>
          </cell>
          <cell r="D1053">
            <v>1</v>
          </cell>
          <cell r="E1053">
            <v>15080</v>
          </cell>
          <cell r="F1053">
            <v>1926</v>
          </cell>
          <cell r="G1053">
            <v>415327</v>
          </cell>
          <cell r="H1053">
            <v>32269</v>
          </cell>
          <cell r="I1053">
            <v>266000</v>
          </cell>
          <cell r="J1053">
            <v>1227291</v>
          </cell>
        </row>
        <row r="1054">
          <cell r="A1054">
            <v>66320</v>
          </cell>
          <cell r="B1054" t="str">
            <v>1383 Bouret Drive</v>
          </cell>
          <cell r="C1054">
            <v>3</v>
          </cell>
          <cell r="D1054">
            <v>2</v>
          </cell>
          <cell r="E1054">
            <v>6000</v>
          </cell>
          <cell r="F1054">
            <v>1963</v>
          </cell>
          <cell r="G1054">
            <v>319273</v>
          </cell>
          <cell r="H1054">
            <v>33417</v>
          </cell>
          <cell r="I1054">
            <v>217000</v>
          </cell>
          <cell r="J1054">
            <v>803189</v>
          </cell>
        </row>
        <row r="1055">
          <cell r="A1055">
            <v>66337</v>
          </cell>
          <cell r="B1055" t="str">
            <v>221 Olive Hill Drive</v>
          </cell>
          <cell r="C1055">
            <v>3</v>
          </cell>
          <cell r="D1055">
            <v>2.5</v>
          </cell>
          <cell r="E1055">
            <v>1780</v>
          </cell>
          <cell r="F1055">
            <v>2004</v>
          </cell>
          <cell r="G1055">
            <v>681000</v>
          </cell>
          <cell r="H1055">
            <v>41509</v>
          </cell>
          <cell r="I1055">
            <v>681000</v>
          </cell>
          <cell r="J1055">
            <v>842628</v>
          </cell>
        </row>
        <row r="1056">
          <cell r="A1056">
            <v>66355</v>
          </cell>
          <cell r="B1056" t="str">
            <v>27 Stanford Ln</v>
          </cell>
          <cell r="C1056">
            <v>3</v>
          </cell>
          <cell r="D1056">
            <v>2.5</v>
          </cell>
          <cell r="E1056">
            <v>5500</v>
          </cell>
          <cell r="F1056">
            <v>1947</v>
          </cell>
          <cell r="G1056">
            <v>623135</v>
          </cell>
          <cell r="H1056">
            <v>35885</v>
          </cell>
          <cell r="I1056">
            <v>452500</v>
          </cell>
          <cell r="J1056">
            <v>1797947</v>
          </cell>
        </row>
        <row r="1057">
          <cell r="A1057">
            <v>66443</v>
          </cell>
          <cell r="B1057" t="str">
            <v>608 Vasona Ave</v>
          </cell>
          <cell r="C1057">
            <v>6</v>
          </cell>
          <cell r="D1057">
            <v>4.25</v>
          </cell>
          <cell r="E1057">
            <v>7840</v>
          </cell>
          <cell r="F1057">
            <v>1965</v>
          </cell>
          <cell r="G1057">
            <v>562888</v>
          </cell>
          <cell r="H1057">
            <v>40347</v>
          </cell>
          <cell r="I1057">
            <v>240000</v>
          </cell>
          <cell r="J1057">
            <v>1397741</v>
          </cell>
        </row>
        <row r="1058">
          <cell r="A1058">
            <v>66450</v>
          </cell>
          <cell r="B1058" t="str">
            <v>501 Forest Ave</v>
          </cell>
          <cell r="C1058">
            <v>-1</v>
          </cell>
          <cell r="D1058">
            <v>-1</v>
          </cell>
          <cell r="E1058">
            <v>28750</v>
          </cell>
          <cell r="F1058">
            <v>1965</v>
          </cell>
          <cell r="G1058">
            <v>45818128</v>
          </cell>
          <cell r="H1058" t="str">
            <v>N/A</v>
          </cell>
          <cell r="I1058">
            <v>-1</v>
          </cell>
          <cell r="J1058">
            <v>2597118</v>
          </cell>
        </row>
        <row r="1059">
          <cell r="A1059">
            <v>66460</v>
          </cell>
          <cell r="B1059" t="str">
            <v>4006 Heppner Lane</v>
          </cell>
          <cell r="C1059">
            <v>4</v>
          </cell>
          <cell r="D1059">
            <v>2.5</v>
          </cell>
          <cell r="E1059">
            <v>6778</v>
          </cell>
          <cell r="F1059">
            <v>1967</v>
          </cell>
          <cell r="G1059">
            <v>116517</v>
          </cell>
          <cell r="H1059" t="str">
            <v>N/A</v>
          </cell>
          <cell r="I1059">
            <v>-1</v>
          </cell>
          <cell r="J1059">
            <v>849081</v>
          </cell>
        </row>
        <row r="1060">
          <cell r="A1060">
            <v>66587</v>
          </cell>
          <cell r="B1060" t="str">
            <v>1181 Glenn Ave</v>
          </cell>
          <cell r="C1060">
            <v>3</v>
          </cell>
          <cell r="D1060">
            <v>2</v>
          </cell>
          <cell r="E1060">
            <v>6450</v>
          </cell>
          <cell r="F1060">
            <v>1926</v>
          </cell>
          <cell r="G1060">
            <v>421290</v>
          </cell>
          <cell r="H1060">
            <v>33767</v>
          </cell>
          <cell r="I1060">
            <v>265000</v>
          </cell>
          <cell r="J1060">
            <v>1070080</v>
          </cell>
        </row>
        <row r="1061">
          <cell r="A1061">
            <v>66615</v>
          </cell>
          <cell r="B1061" t="str">
            <v>1015 Pepitone Ave</v>
          </cell>
          <cell r="C1061">
            <v>2</v>
          </cell>
          <cell r="D1061">
            <v>1</v>
          </cell>
          <cell r="E1061">
            <v>4500</v>
          </cell>
          <cell r="F1061">
            <v>1938</v>
          </cell>
          <cell r="G1061">
            <v>188826</v>
          </cell>
          <cell r="H1061">
            <v>34410</v>
          </cell>
          <cell r="I1061">
            <v>136500</v>
          </cell>
          <cell r="J1061">
            <v>511119</v>
          </cell>
        </row>
        <row r="1062">
          <cell r="A1062">
            <v>66636</v>
          </cell>
          <cell r="B1062" t="str">
            <v>26 Farm Road</v>
          </cell>
          <cell r="C1062">
            <v>3</v>
          </cell>
          <cell r="D1062">
            <v>2</v>
          </cell>
          <cell r="E1062">
            <v>1225</v>
          </cell>
          <cell r="F1062">
            <v>1973</v>
          </cell>
          <cell r="G1062">
            <v>555289</v>
          </cell>
          <cell r="H1062" t="str">
            <v>N/A</v>
          </cell>
          <cell r="I1062">
            <v>-1</v>
          </cell>
          <cell r="J1062">
            <v>1388280</v>
          </cell>
        </row>
        <row r="1063">
          <cell r="A1063">
            <v>66661</v>
          </cell>
          <cell r="B1063" t="str">
            <v>891 Madidi Pl</v>
          </cell>
          <cell r="C1063">
            <v>4</v>
          </cell>
          <cell r="D1063">
            <v>3</v>
          </cell>
          <cell r="E1063">
            <v>4101</v>
          </cell>
          <cell r="F1063">
            <v>2007</v>
          </cell>
          <cell r="G1063">
            <v>974100</v>
          </cell>
          <cell r="H1063">
            <v>39331</v>
          </cell>
          <cell r="I1063">
            <v>1076000</v>
          </cell>
          <cell r="J1063">
            <v>1258487</v>
          </cell>
        </row>
        <row r="1064">
          <cell r="A1064">
            <v>66673</v>
          </cell>
          <cell r="B1064" t="str">
            <v>111 N. Rengstorff Ave.</v>
          </cell>
          <cell r="C1064">
            <v>-1</v>
          </cell>
          <cell r="D1064">
            <v>-1</v>
          </cell>
          <cell r="E1064">
            <v>470448</v>
          </cell>
          <cell r="F1064">
            <v>1962</v>
          </cell>
          <cell r="G1064">
            <v>55319048</v>
          </cell>
          <cell r="H1064">
            <v>41494</v>
          </cell>
          <cell r="I1064">
            <v>62500</v>
          </cell>
          <cell r="J1064">
            <v>1355911</v>
          </cell>
        </row>
        <row r="1065">
          <cell r="A1065">
            <v>66686</v>
          </cell>
          <cell r="B1065" t="str">
            <v>10 Lido Circle</v>
          </cell>
          <cell r="C1065">
            <v>3</v>
          </cell>
          <cell r="D1065">
            <v>2</v>
          </cell>
          <cell r="E1065">
            <v>6300</v>
          </cell>
          <cell r="F1065">
            <v>1978</v>
          </cell>
          <cell r="G1065">
            <v>547422</v>
          </cell>
          <cell r="H1065">
            <v>34250</v>
          </cell>
          <cell r="I1065">
            <v>349000</v>
          </cell>
          <cell r="J1065">
            <v>1622055</v>
          </cell>
        </row>
        <row r="1066">
          <cell r="A1066">
            <v>66749</v>
          </cell>
          <cell r="B1066" t="str">
            <v>1920 Adelaide Way</v>
          </cell>
          <cell r="C1066">
            <v>3</v>
          </cell>
          <cell r="D1066">
            <v>2</v>
          </cell>
          <cell r="E1066">
            <v>6400</v>
          </cell>
          <cell r="F1066">
            <v>1959</v>
          </cell>
          <cell r="G1066">
            <v>277933</v>
          </cell>
          <cell r="H1066">
            <v>35139</v>
          </cell>
          <cell r="I1066">
            <v>205500</v>
          </cell>
          <cell r="J1066">
            <v>1032620</v>
          </cell>
        </row>
        <row r="1067">
          <cell r="A1067">
            <v>66781</v>
          </cell>
          <cell r="B1067" t="str">
            <v>48219 Cottonwood St</v>
          </cell>
          <cell r="C1067">
            <v>3</v>
          </cell>
          <cell r="D1067">
            <v>2</v>
          </cell>
          <cell r="E1067">
            <v>6490</v>
          </cell>
          <cell r="F1067">
            <v>1964</v>
          </cell>
          <cell r="G1067">
            <v>401205</v>
          </cell>
          <cell r="H1067">
            <v>36504</v>
          </cell>
          <cell r="I1067">
            <v>320000</v>
          </cell>
          <cell r="J1067">
            <v>1029831</v>
          </cell>
        </row>
        <row r="1068">
          <cell r="A1068">
            <v>66784</v>
          </cell>
          <cell r="B1068" t="str">
            <v>10840 Minette Drive</v>
          </cell>
          <cell r="C1068">
            <v>3</v>
          </cell>
          <cell r="D1068">
            <v>1</v>
          </cell>
          <cell r="E1068">
            <v>6300</v>
          </cell>
          <cell r="F1068">
            <v>1954</v>
          </cell>
          <cell r="G1068">
            <v>254843</v>
          </cell>
          <cell r="H1068">
            <v>40178</v>
          </cell>
          <cell r="I1068">
            <v>111000</v>
          </cell>
          <cell r="J1068">
            <v>1349978</v>
          </cell>
        </row>
        <row r="1069">
          <cell r="A1069">
            <v>66796</v>
          </cell>
          <cell r="B1069" t="str">
            <v>38 N Almaden Blvd #1123</v>
          </cell>
          <cell r="C1069">
            <v>2</v>
          </cell>
          <cell r="D1069">
            <v>2</v>
          </cell>
          <cell r="E1069">
            <v>-1</v>
          </cell>
          <cell r="F1069">
            <v>2008</v>
          </cell>
          <cell r="G1069">
            <v>849000</v>
          </cell>
          <cell r="H1069">
            <v>41596</v>
          </cell>
          <cell r="I1069">
            <v>849000</v>
          </cell>
          <cell r="J1069">
            <v>-1</v>
          </cell>
        </row>
        <row r="1070">
          <cell r="A1070">
            <v>66804</v>
          </cell>
          <cell r="B1070" t="str">
            <v>1607 Mission Springs Cir</v>
          </cell>
          <cell r="C1070">
            <v>3</v>
          </cell>
          <cell r="D1070">
            <v>2.5</v>
          </cell>
          <cell r="E1070">
            <v>3500</v>
          </cell>
          <cell r="F1070">
            <v>1989</v>
          </cell>
          <cell r="G1070">
            <v>435510</v>
          </cell>
          <cell r="H1070">
            <v>33060</v>
          </cell>
          <cell r="I1070">
            <v>187500</v>
          </cell>
          <cell r="J1070">
            <v>796009</v>
          </cell>
        </row>
        <row r="1071">
          <cell r="A1071">
            <v>67191</v>
          </cell>
          <cell r="B1071" t="str">
            <v>1637 Fairorchard Ave</v>
          </cell>
          <cell r="C1071">
            <v>4</v>
          </cell>
          <cell r="D1071">
            <v>2</v>
          </cell>
          <cell r="E1071">
            <v>6283</v>
          </cell>
          <cell r="F1071">
            <v>1960</v>
          </cell>
          <cell r="G1071">
            <v>724183</v>
          </cell>
          <cell r="H1071">
            <v>37650</v>
          </cell>
          <cell r="I1071">
            <v>613000</v>
          </cell>
          <cell r="J1071">
            <v>1401991</v>
          </cell>
        </row>
        <row r="1072">
          <cell r="A1072">
            <v>67236</v>
          </cell>
          <cell r="B1072" t="str">
            <v>814 Garland Dr.</v>
          </cell>
          <cell r="C1072">
            <v>4</v>
          </cell>
          <cell r="D1072">
            <v>3</v>
          </cell>
          <cell r="E1072">
            <v>8100</v>
          </cell>
          <cell r="F1072">
            <v>1948</v>
          </cell>
          <cell r="G1072">
            <v>165135</v>
          </cell>
          <cell r="H1072" t="str">
            <v>N/A</v>
          </cell>
          <cell r="I1072">
            <v>-1</v>
          </cell>
          <cell r="J1072">
            <v>3070055</v>
          </cell>
        </row>
        <row r="1073">
          <cell r="A1073">
            <v>67249</v>
          </cell>
          <cell r="B1073" t="str">
            <v>1206 Marlborough Rd.</v>
          </cell>
          <cell r="C1073">
            <v>3</v>
          </cell>
          <cell r="D1073">
            <v>2</v>
          </cell>
          <cell r="E1073">
            <v>27300</v>
          </cell>
          <cell r="F1073">
            <v>1955</v>
          </cell>
          <cell r="G1073">
            <v>2011861</v>
          </cell>
          <cell r="H1073">
            <v>40410</v>
          </cell>
          <cell r="I1073">
            <v>1925000</v>
          </cell>
          <cell r="J1073">
            <v>2785788</v>
          </cell>
        </row>
        <row r="1074">
          <cell r="A1074">
            <v>67323</v>
          </cell>
          <cell r="B1074" t="str">
            <v>655 Casita Way</v>
          </cell>
          <cell r="C1074">
            <v>5</v>
          </cell>
          <cell r="D1074">
            <v>4.5</v>
          </cell>
          <cell r="E1074">
            <v>14410</v>
          </cell>
          <cell r="F1074">
            <v>2006</v>
          </cell>
          <cell r="G1074">
            <v>3115849</v>
          </cell>
          <cell r="H1074">
            <v>37748</v>
          </cell>
          <cell r="I1074">
            <v>64500</v>
          </cell>
          <cell r="J1074">
            <v>3879477</v>
          </cell>
        </row>
        <row r="1075">
          <cell r="A1075">
            <v>67346</v>
          </cell>
          <cell r="B1075" t="str">
            <v>926 Pomeroy Ave</v>
          </cell>
          <cell r="C1075">
            <v>4</v>
          </cell>
          <cell r="D1075">
            <v>2.5</v>
          </cell>
          <cell r="E1075">
            <v>4874</v>
          </cell>
          <cell r="F1075">
            <v>2007</v>
          </cell>
          <cell r="G1075">
            <v>973500</v>
          </cell>
          <cell r="H1075">
            <v>39156</v>
          </cell>
          <cell r="I1075">
            <v>966000</v>
          </cell>
          <cell r="J1075">
            <v>1281512</v>
          </cell>
        </row>
        <row r="1076">
          <cell r="A1076">
            <v>67351</v>
          </cell>
          <cell r="B1076" t="str">
            <v>6470 Dwyer Ct</v>
          </cell>
          <cell r="C1076">
            <v>4</v>
          </cell>
          <cell r="D1076">
            <v>3.5</v>
          </cell>
          <cell r="E1076">
            <v>8060</v>
          </cell>
          <cell r="F1076">
            <v>1976</v>
          </cell>
          <cell r="G1076">
            <v>217251</v>
          </cell>
          <cell r="H1076">
            <v>28370</v>
          </cell>
          <cell r="I1076">
            <v>107000</v>
          </cell>
          <cell r="J1076">
            <v>1234377</v>
          </cell>
        </row>
        <row r="1077">
          <cell r="A1077">
            <v>67411</v>
          </cell>
          <cell r="B1077" t="str">
            <v>912 Gull Ave</v>
          </cell>
          <cell r="C1077">
            <v>4</v>
          </cell>
          <cell r="D1077">
            <v>2</v>
          </cell>
          <cell r="E1077">
            <v>5472</v>
          </cell>
          <cell r="F1077">
            <v>1966</v>
          </cell>
          <cell r="G1077">
            <v>542234</v>
          </cell>
          <cell r="H1077">
            <v>36244</v>
          </cell>
          <cell r="I1077">
            <v>424000</v>
          </cell>
          <cell r="J1077">
            <v>1411777</v>
          </cell>
        </row>
        <row r="1078">
          <cell r="A1078">
            <v>67415</v>
          </cell>
          <cell r="B1078" t="str">
            <v>2436 Andrew Ct</v>
          </cell>
          <cell r="C1078">
            <v>4</v>
          </cell>
          <cell r="D1078">
            <v>3</v>
          </cell>
          <cell r="E1078">
            <v>7353</v>
          </cell>
          <cell r="F1078">
            <v>1994</v>
          </cell>
          <cell r="G1078">
            <v>820000</v>
          </cell>
          <cell r="H1078">
            <v>39171</v>
          </cell>
          <cell r="I1078">
            <v>954500</v>
          </cell>
          <cell r="J1078">
            <v>872814</v>
          </cell>
        </row>
        <row r="1079">
          <cell r="A1079">
            <v>67453</v>
          </cell>
          <cell r="B1079" t="str">
            <v>211 Gregg Drive</v>
          </cell>
          <cell r="C1079">
            <v>3</v>
          </cell>
          <cell r="D1079">
            <v>2</v>
          </cell>
          <cell r="E1079">
            <v>10416</v>
          </cell>
          <cell r="F1079">
            <v>1965</v>
          </cell>
          <cell r="G1079">
            <v>738336</v>
          </cell>
          <cell r="H1079">
            <v>41141</v>
          </cell>
          <cell r="I1079">
            <v>668000</v>
          </cell>
          <cell r="J1079">
            <v>1257063</v>
          </cell>
        </row>
        <row r="1080">
          <cell r="A1080">
            <v>67469</v>
          </cell>
          <cell r="B1080" t="str">
            <v>58 Brookside Road</v>
          </cell>
          <cell r="C1080">
            <v>3</v>
          </cell>
          <cell r="D1080">
            <v>4</v>
          </cell>
          <cell r="E1080">
            <v>23230</v>
          </cell>
          <cell r="F1080">
            <v>1946</v>
          </cell>
          <cell r="G1080">
            <v>843663</v>
          </cell>
          <cell r="H1080">
            <v>35257</v>
          </cell>
          <cell r="I1080">
            <v>635000</v>
          </cell>
          <cell r="J1080">
            <v>1676414</v>
          </cell>
        </row>
        <row r="1081">
          <cell r="A1081">
            <v>67536</v>
          </cell>
          <cell r="B1081" t="str">
            <v>550 Moreland Way</v>
          </cell>
          <cell r="C1081">
            <v>1</v>
          </cell>
          <cell r="D1081">
            <v>1</v>
          </cell>
          <cell r="E1081">
            <v>233482</v>
          </cell>
          <cell r="F1081">
            <v>2008</v>
          </cell>
          <cell r="G1081">
            <v>112864112</v>
          </cell>
          <cell r="H1081" t="str">
            <v>N/A</v>
          </cell>
          <cell r="I1081">
            <v>-1</v>
          </cell>
          <cell r="J1081">
            <v>-1</v>
          </cell>
        </row>
        <row r="1082">
          <cell r="A1082">
            <v>67574</v>
          </cell>
          <cell r="B1082" t="str">
            <v>271 Levin Ave</v>
          </cell>
          <cell r="C1082">
            <v>5</v>
          </cell>
          <cell r="D1082">
            <v>3.5</v>
          </cell>
          <cell r="E1082">
            <v>8319</v>
          </cell>
          <cell r="F1082">
            <v>2011</v>
          </cell>
          <cell r="G1082">
            <v>1919902</v>
          </cell>
          <cell r="H1082">
            <v>42163</v>
          </cell>
          <cell r="I1082">
            <v>3220000</v>
          </cell>
          <cell r="J1082">
            <v>3295651</v>
          </cell>
        </row>
        <row r="1083">
          <cell r="A1083">
            <v>67648</v>
          </cell>
          <cell r="B1083" t="str">
            <v>458 Northgate Dr.</v>
          </cell>
          <cell r="C1083">
            <v>4</v>
          </cell>
          <cell r="D1083">
            <v>2</v>
          </cell>
          <cell r="E1083">
            <v>6000</v>
          </cell>
          <cell r="F1083">
            <v>1973</v>
          </cell>
          <cell r="G1083">
            <v>135376</v>
          </cell>
          <cell r="H1083">
            <v>29111</v>
          </cell>
          <cell r="I1083">
            <v>74300</v>
          </cell>
          <cell r="J1083">
            <v>664795</v>
          </cell>
        </row>
        <row r="1084">
          <cell r="A1084">
            <v>68016</v>
          </cell>
          <cell r="B1084" t="str">
            <v>2517 GERALD WAY</v>
          </cell>
          <cell r="C1084">
            <v>4</v>
          </cell>
          <cell r="D1084">
            <v>3.5</v>
          </cell>
          <cell r="E1084">
            <v>9519</v>
          </cell>
          <cell r="F1084">
            <v>1954</v>
          </cell>
          <cell r="G1084">
            <v>1212137</v>
          </cell>
          <cell r="H1084">
            <v>41046</v>
          </cell>
          <cell r="I1084">
            <v>1183000</v>
          </cell>
          <cell r="J1084">
            <v>1485429</v>
          </cell>
        </row>
        <row r="1085">
          <cell r="A1085">
            <v>68110</v>
          </cell>
          <cell r="B1085" t="str">
            <v>272 Edgewater Dr</v>
          </cell>
          <cell r="C1085">
            <v>4</v>
          </cell>
          <cell r="D1085">
            <v>3</v>
          </cell>
          <cell r="E1085">
            <v>6165</v>
          </cell>
          <cell r="F1085">
            <v>1993</v>
          </cell>
          <cell r="G1085">
            <v>638247</v>
          </cell>
          <cell r="H1085">
            <v>35874</v>
          </cell>
          <cell r="I1085">
            <v>490000</v>
          </cell>
          <cell r="J1085">
            <v>1361147</v>
          </cell>
        </row>
        <row r="1086">
          <cell r="A1086">
            <v>68127</v>
          </cell>
          <cell r="B1086" t="str">
            <v>274 Ferrari Ave</v>
          </cell>
          <cell r="C1086">
            <v>3</v>
          </cell>
          <cell r="D1086">
            <v>1</v>
          </cell>
          <cell r="E1086">
            <v>5050</v>
          </cell>
          <cell r="F1086">
            <v>1948</v>
          </cell>
          <cell r="G1086">
            <v>509158</v>
          </cell>
          <cell r="H1086">
            <v>37841</v>
          </cell>
          <cell r="I1086">
            <v>439000</v>
          </cell>
          <cell r="J1086">
            <v>707659</v>
          </cell>
        </row>
        <row r="1087">
          <cell r="A1087">
            <v>68133</v>
          </cell>
          <cell r="B1087" t="str">
            <v>311 Felton Dr</v>
          </cell>
          <cell r="C1087">
            <v>4</v>
          </cell>
          <cell r="D1087">
            <v>3</v>
          </cell>
          <cell r="E1087">
            <v>10400</v>
          </cell>
          <cell r="F1087">
            <v>1947</v>
          </cell>
          <cell r="G1087">
            <v>2486428</v>
          </cell>
          <cell r="H1087">
            <v>38910</v>
          </cell>
          <cell r="I1087">
            <v>2275000</v>
          </cell>
          <cell r="J1087">
            <v>2804744</v>
          </cell>
        </row>
        <row r="1088">
          <cell r="A1088">
            <v>68136</v>
          </cell>
          <cell r="B1088" t="str">
            <v>14769 Berry Way</v>
          </cell>
          <cell r="C1088">
            <v>4</v>
          </cell>
          <cell r="D1088">
            <v>4</v>
          </cell>
          <cell r="E1088">
            <v>12545</v>
          </cell>
          <cell r="F1088">
            <v>1950</v>
          </cell>
          <cell r="G1088">
            <v>1434453</v>
          </cell>
          <cell r="H1088">
            <v>42240</v>
          </cell>
          <cell r="I1088">
            <v>1710000</v>
          </cell>
          <cell r="J1088">
            <v>1693945</v>
          </cell>
        </row>
        <row r="1089">
          <cell r="A1089">
            <v>68150</v>
          </cell>
          <cell r="B1089" t="str">
            <v>2313 new jersey ave</v>
          </cell>
          <cell r="C1089">
            <v>-1</v>
          </cell>
          <cell r="D1089">
            <v>-1</v>
          </cell>
          <cell r="E1089">
            <v>6300</v>
          </cell>
          <cell r="F1089">
            <v>1961</v>
          </cell>
          <cell r="G1089">
            <v>646000</v>
          </cell>
          <cell r="H1089">
            <v>41670</v>
          </cell>
          <cell r="I1089">
            <v>259000</v>
          </cell>
          <cell r="J1089">
            <v>856523</v>
          </cell>
        </row>
        <row r="1090">
          <cell r="A1090">
            <v>68154</v>
          </cell>
          <cell r="B1090" t="str">
            <v>75 Union Ave #8</v>
          </cell>
          <cell r="C1090">
            <v>3</v>
          </cell>
          <cell r="D1090">
            <v>3</v>
          </cell>
          <cell r="E1090">
            <v>871</v>
          </cell>
          <cell r="F1090">
            <v>1987</v>
          </cell>
          <cell r="G1090">
            <v>496214</v>
          </cell>
          <cell r="H1090">
            <v>37638</v>
          </cell>
          <cell r="I1090">
            <v>420000</v>
          </cell>
          <cell r="J1090">
            <v>733521</v>
          </cell>
        </row>
        <row r="1091">
          <cell r="A1091">
            <v>68169</v>
          </cell>
          <cell r="B1091" t="str">
            <v>600 S. Abel St. Unit 521</v>
          </cell>
          <cell r="C1091">
            <v>2</v>
          </cell>
          <cell r="D1091">
            <v>2</v>
          </cell>
          <cell r="E1091">
            <v>435</v>
          </cell>
          <cell r="F1091">
            <v>2007</v>
          </cell>
          <cell r="G1091">
            <v>428596</v>
          </cell>
          <cell r="H1091">
            <v>39603</v>
          </cell>
          <cell r="I1091">
            <v>400000</v>
          </cell>
          <cell r="J1091">
            <v>480497</v>
          </cell>
        </row>
        <row r="1092">
          <cell r="A1092">
            <v>68181</v>
          </cell>
          <cell r="B1092" t="str">
            <v>101 Belgatos Rd</v>
          </cell>
          <cell r="C1092">
            <v>5</v>
          </cell>
          <cell r="D1092">
            <v>4</v>
          </cell>
          <cell r="E1092">
            <v>10080</v>
          </cell>
          <cell r="F1092">
            <v>1935</v>
          </cell>
          <cell r="G1092">
            <v>570017</v>
          </cell>
          <cell r="H1092">
            <v>35019</v>
          </cell>
          <cell r="I1092">
            <v>280000</v>
          </cell>
          <cell r="J1092">
            <v>1601458</v>
          </cell>
        </row>
        <row r="1093">
          <cell r="A1093">
            <v>68193</v>
          </cell>
          <cell r="B1093" t="str">
            <v>2905 old almaden road</v>
          </cell>
          <cell r="C1093">
            <v>-1</v>
          </cell>
          <cell r="D1093">
            <v>-1</v>
          </cell>
          <cell r="E1093">
            <v>30600</v>
          </cell>
          <cell r="F1093">
            <v>1961</v>
          </cell>
          <cell r="G1093">
            <v>756504</v>
          </cell>
          <cell r="H1093" t="str">
            <v>N/A</v>
          </cell>
          <cell r="I1093">
            <v>-1</v>
          </cell>
          <cell r="J1093">
            <v>2231826</v>
          </cell>
        </row>
        <row r="1094">
          <cell r="A1094">
            <v>68217</v>
          </cell>
          <cell r="B1094" t="str">
            <v>1257 Redcliff Drive</v>
          </cell>
          <cell r="C1094">
            <v>3</v>
          </cell>
          <cell r="D1094">
            <v>2.5</v>
          </cell>
          <cell r="E1094">
            <v>5662</v>
          </cell>
          <cell r="F1094">
            <v>1956</v>
          </cell>
          <cell r="G1094">
            <v>783000</v>
          </cell>
          <cell r="H1094">
            <v>38686</v>
          </cell>
          <cell r="I1094">
            <v>752000</v>
          </cell>
          <cell r="J1094">
            <v>807853</v>
          </cell>
        </row>
        <row r="1095">
          <cell r="A1095">
            <v>68219</v>
          </cell>
          <cell r="B1095" t="str">
            <v>290 Vernal Ct</v>
          </cell>
          <cell r="C1095">
            <v>3</v>
          </cell>
          <cell r="D1095">
            <v>2</v>
          </cell>
          <cell r="E1095">
            <v>11970</v>
          </cell>
          <cell r="F1095">
            <v>1956</v>
          </cell>
          <cell r="G1095">
            <v>151489</v>
          </cell>
          <cell r="H1095" t="str">
            <v>N/A</v>
          </cell>
          <cell r="I1095">
            <v>-1</v>
          </cell>
          <cell r="J1095">
            <v>3107758</v>
          </cell>
        </row>
        <row r="1096">
          <cell r="A1096">
            <v>68232</v>
          </cell>
          <cell r="B1096" t="str">
            <v>15 Franciscan Ridge</v>
          </cell>
          <cell r="C1096">
            <v>3</v>
          </cell>
          <cell r="D1096">
            <v>3</v>
          </cell>
          <cell r="E1096">
            <v>22652</v>
          </cell>
          <cell r="F1096">
            <v>1981</v>
          </cell>
          <cell r="G1096">
            <v>2212951</v>
          </cell>
          <cell r="H1096">
            <v>36462</v>
          </cell>
          <cell r="I1096">
            <v>1765000</v>
          </cell>
          <cell r="J1096">
            <v>3486333</v>
          </cell>
        </row>
        <row r="1097">
          <cell r="A1097">
            <v>68245</v>
          </cell>
          <cell r="B1097" t="str">
            <v>3034 Colonial Way</v>
          </cell>
          <cell r="C1097">
            <v>-1</v>
          </cell>
          <cell r="D1097">
            <v>-1</v>
          </cell>
          <cell r="E1097">
            <v>69696</v>
          </cell>
          <cell r="F1097">
            <v>1968</v>
          </cell>
          <cell r="G1097">
            <v>1914561</v>
          </cell>
          <cell r="H1097" t="str">
            <v>N/A</v>
          </cell>
          <cell r="I1097">
            <v>-1</v>
          </cell>
          <cell r="J1097">
            <v>1980819</v>
          </cell>
        </row>
        <row r="1098">
          <cell r="A1098">
            <v>68280</v>
          </cell>
          <cell r="B1098" t="str">
            <v>5297 Rimwood Dr</v>
          </cell>
          <cell r="C1098">
            <v>3</v>
          </cell>
          <cell r="D1098">
            <v>2</v>
          </cell>
          <cell r="E1098">
            <v>6660</v>
          </cell>
          <cell r="F1098">
            <v>1966</v>
          </cell>
          <cell r="G1098">
            <v>625392</v>
          </cell>
          <cell r="H1098">
            <v>38184</v>
          </cell>
          <cell r="I1098">
            <v>550000</v>
          </cell>
          <cell r="J1098">
            <v>895997</v>
          </cell>
        </row>
        <row r="1099">
          <cell r="A1099">
            <v>68289</v>
          </cell>
          <cell r="B1099" t="str">
            <v>1370 Cherry Avenue</v>
          </cell>
          <cell r="C1099">
            <v>3</v>
          </cell>
          <cell r="D1099">
            <v>1</v>
          </cell>
          <cell r="E1099">
            <v>6250</v>
          </cell>
          <cell r="F1099">
            <v>1939</v>
          </cell>
          <cell r="G1099">
            <v>830516</v>
          </cell>
          <cell r="H1099">
            <v>38596</v>
          </cell>
          <cell r="I1099">
            <v>745000</v>
          </cell>
          <cell r="J1099">
            <v>1025984</v>
          </cell>
        </row>
        <row r="1100">
          <cell r="A1100">
            <v>68339</v>
          </cell>
          <cell r="B1100" t="str">
            <v>2131 Ardis Dr</v>
          </cell>
          <cell r="C1100">
            <v>2</v>
          </cell>
          <cell r="D1100">
            <v>1.5</v>
          </cell>
          <cell r="E1100">
            <v>6300</v>
          </cell>
          <cell r="F1100">
            <v>1950</v>
          </cell>
          <cell r="G1100">
            <v>177492</v>
          </cell>
          <cell r="H1100" t="str">
            <v>N/A</v>
          </cell>
          <cell r="I1100">
            <v>-1</v>
          </cell>
          <cell r="J1100">
            <v>995874</v>
          </cell>
        </row>
        <row r="1101">
          <cell r="A1101">
            <v>68344</v>
          </cell>
          <cell r="B1101" t="str">
            <v>1605 Trona Way</v>
          </cell>
          <cell r="C1101">
            <v>4</v>
          </cell>
          <cell r="D1101">
            <v>2</v>
          </cell>
          <cell r="E1101">
            <v>6426</v>
          </cell>
          <cell r="F1101">
            <v>1964</v>
          </cell>
          <cell r="G1101">
            <v>926000</v>
          </cell>
          <cell r="H1101">
            <v>36985</v>
          </cell>
          <cell r="I1101">
            <v>770000</v>
          </cell>
          <cell r="J1101">
            <v>1219289</v>
          </cell>
        </row>
        <row r="1102">
          <cell r="A1102">
            <v>68368</v>
          </cell>
          <cell r="B1102" t="str">
            <v>57 lorelei lane</v>
          </cell>
          <cell r="C1102">
            <v>3</v>
          </cell>
          <cell r="D1102">
            <v>2</v>
          </cell>
          <cell r="E1102">
            <v>5000</v>
          </cell>
          <cell r="F1102">
            <v>1956</v>
          </cell>
          <cell r="G1102">
            <v>572420</v>
          </cell>
          <cell r="H1102">
            <v>37237</v>
          </cell>
          <cell r="I1102">
            <v>475000</v>
          </cell>
          <cell r="J1102">
            <v>1392649</v>
          </cell>
        </row>
        <row r="1103">
          <cell r="A1103">
            <v>68378</v>
          </cell>
          <cell r="B1103" t="str">
            <v>367 N Sixth St</v>
          </cell>
          <cell r="C1103">
            <v>2</v>
          </cell>
          <cell r="D1103">
            <v>1</v>
          </cell>
          <cell r="E1103">
            <v>6900</v>
          </cell>
          <cell r="F1103">
            <v>1918</v>
          </cell>
          <cell r="G1103">
            <v>54804</v>
          </cell>
          <cell r="H1103">
            <v>27662</v>
          </cell>
          <cell r="I1103">
            <v>28000</v>
          </cell>
          <cell r="J1103">
            <v>823876</v>
          </cell>
        </row>
        <row r="1104">
          <cell r="A1104">
            <v>68390</v>
          </cell>
          <cell r="B1104" t="str">
            <v>1571 Jacob Ave.</v>
          </cell>
          <cell r="C1104">
            <v>3</v>
          </cell>
          <cell r="D1104">
            <v>2</v>
          </cell>
          <cell r="E1104">
            <v>5800</v>
          </cell>
          <cell r="F1104">
            <v>1959</v>
          </cell>
          <cell r="G1104">
            <v>602549</v>
          </cell>
          <cell r="H1104">
            <v>41828</v>
          </cell>
          <cell r="I1104">
            <v>745000</v>
          </cell>
          <cell r="J1104">
            <v>867740</v>
          </cell>
        </row>
        <row r="1105">
          <cell r="A1105">
            <v>68391</v>
          </cell>
          <cell r="B1105" t="str">
            <v>12148 Miller Ave</v>
          </cell>
          <cell r="C1105">
            <v>4</v>
          </cell>
          <cell r="D1105">
            <v>3</v>
          </cell>
          <cell r="E1105">
            <v>11990</v>
          </cell>
          <cell r="F1105">
            <v>1965</v>
          </cell>
          <cell r="G1105">
            <v>1409884</v>
          </cell>
          <cell r="H1105">
            <v>38926</v>
          </cell>
          <cell r="I1105">
            <v>1290000</v>
          </cell>
          <cell r="J1105">
            <v>1852279</v>
          </cell>
        </row>
        <row r="1106">
          <cell r="A1106">
            <v>68404</v>
          </cell>
          <cell r="B1106" t="str">
            <v>1770 El Codo Way</v>
          </cell>
          <cell r="C1106">
            <v>4</v>
          </cell>
          <cell r="D1106">
            <v>2</v>
          </cell>
          <cell r="E1106">
            <v>6180</v>
          </cell>
          <cell r="F1106">
            <v>1963</v>
          </cell>
          <cell r="G1106">
            <v>874011</v>
          </cell>
          <cell r="H1106">
            <v>39777</v>
          </cell>
          <cell r="I1106">
            <v>832000</v>
          </cell>
          <cell r="J1106">
            <v>1366862</v>
          </cell>
        </row>
        <row r="1107">
          <cell r="A1107">
            <v>68428</v>
          </cell>
          <cell r="B1107" t="str">
            <v>18658 casa blanca lane</v>
          </cell>
          <cell r="C1107">
            <v>3</v>
          </cell>
          <cell r="D1107">
            <v>2</v>
          </cell>
          <cell r="E1107">
            <v>11817</v>
          </cell>
          <cell r="F1107">
            <v>1959</v>
          </cell>
          <cell r="G1107">
            <v>1205448</v>
          </cell>
          <cell r="H1107">
            <v>41361</v>
          </cell>
          <cell r="I1107">
            <v>1200000</v>
          </cell>
          <cell r="J1107">
            <v>1724282</v>
          </cell>
        </row>
        <row r="1108">
          <cell r="A1108">
            <v>68440</v>
          </cell>
          <cell r="B1108" t="str">
            <v>3851 Detjen st</v>
          </cell>
          <cell r="C1108">
            <v>3</v>
          </cell>
          <cell r="D1108">
            <v>1.5</v>
          </cell>
          <cell r="E1108">
            <v>6000</v>
          </cell>
          <cell r="F1108">
            <v>1957</v>
          </cell>
          <cell r="G1108">
            <v>250085</v>
          </cell>
          <cell r="H1108">
            <v>35893</v>
          </cell>
          <cell r="I1108">
            <v>192000</v>
          </cell>
          <cell r="J1108">
            <v>610349</v>
          </cell>
        </row>
        <row r="1109">
          <cell r="A1109">
            <v>68444</v>
          </cell>
          <cell r="B1109" t="str">
            <v>1004 Sevier Ave</v>
          </cell>
          <cell r="C1109">
            <v>2</v>
          </cell>
          <cell r="D1109">
            <v>1</v>
          </cell>
          <cell r="E1109">
            <v>5400</v>
          </cell>
          <cell r="F1109">
            <v>1952</v>
          </cell>
          <cell r="G1109">
            <v>873272</v>
          </cell>
          <cell r="H1109">
            <v>39294</v>
          </cell>
          <cell r="I1109">
            <v>815000</v>
          </cell>
          <cell r="J1109">
            <v>1310735</v>
          </cell>
        </row>
        <row r="1110">
          <cell r="A1110">
            <v>68448</v>
          </cell>
          <cell r="B1110" t="str">
            <v>1235 Willow Lake Road</v>
          </cell>
          <cell r="C1110">
            <v>3</v>
          </cell>
          <cell r="D1110">
            <v>2.5</v>
          </cell>
          <cell r="E1110">
            <v>7560</v>
          </cell>
          <cell r="F1110">
            <v>1982</v>
          </cell>
          <cell r="G1110">
            <v>366008</v>
          </cell>
          <cell r="H1110">
            <v>35650</v>
          </cell>
          <cell r="I1110">
            <v>281000</v>
          </cell>
          <cell r="J1110">
            <v>712827</v>
          </cell>
        </row>
        <row r="1111">
          <cell r="A1111">
            <v>68493</v>
          </cell>
          <cell r="B1111" t="str">
            <v>338 Spear St, 4D</v>
          </cell>
          <cell r="C1111">
            <v>2</v>
          </cell>
          <cell r="D1111">
            <v>2</v>
          </cell>
          <cell r="E1111">
            <v>-1</v>
          </cell>
          <cell r="F1111">
            <v>2009</v>
          </cell>
          <cell r="G1111">
            <v>808879</v>
          </cell>
          <cell r="H1111">
            <v>39975</v>
          </cell>
          <cell r="I1111">
            <v>770000</v>
          </cell>
          <cell r="J1111">
            <v>2045308</v>
          </cell>
        </row>
        <row r="1112">
          <cell r="A1112">
            <v>68502</v>
          </cell>
          <cell r="B1112" t="str">
            <v>12390 Calle Celestina</v>
          </cell>
          <cell r="C1112">
            <v>4</v>
          </cell>
          <cell r="D1112">
            <v>2.5</v>
          </cell>
          <cell r="E1112">
            <v>101059</v>
          </cell>
          <cell r="F1112">
            <v>1978</v>
          </cell>
          <cell r="G1112">
            <v>439840</v>
          </cell>
          <cell r="H1112">
            <v>30930</v>
          </cell>
          <cell r="I1112">
            <v>259000</v>
          </cell>
          <cell r="J1112">
            <v>1103209</v>
          </cell>
        </row>
        <row r="1113">
          <cell r="A1113">
            <v>68537</v>
          </cell>
          <cell r="B1113" t="str">
            <v>611 E. Vineyard Ave</v>
          </cell>
          <cell r="C1113">
            <v>5</v>
          </cell>
          <cell r="D1113">
            <v>7</v>
          </cell>
          <cell r="E1113">
            <v>862052</v>
          </cell>
          <cell r="F1113">
            <v>2010</v>
          </cell>
          <cell r="G1113">
            <v>-1</v>
          </cell>
          <cell r="H1113" t="str">
            <v>N/A</v>
          </cell>
          <cell r="I1113">
            <v>-1</v>
          </cell>
          <cell r="J1113">
            <v>2897087</v>
          </cell>
        </row>
        <row r="1114">
          <cell r="A1114">
            <v>68573</v>
          </cell>
          <cell r="B1114" t="str">
            <v>2859 Varden Ave</v>
          </cell>
          <cell r="C1114">
            <v>3</v>
          </cell>
          <cell r="D1114">
            <v>2</v>
          </cell>
          <cell r="E1114">
            <v>5978</v>
          </cell>
          <cell r="F1114">
            <v>2001</v>
          </cell>
          <cell r="G1114">
            <v>835051</v>
          </cell>
          <cell r="H1114">
            <v>40667</v>
          </cell>
          <cell r="I1114">
            <v>799000</v>
          </cell>
          <cell r="J1114">
            <v>1034288</v>
          </cell>
        </row>
        <row r="1115">
          <cell r="A1115">
            <v>68595</v>
          </cell>
          <cell r="B1115" t="str">
            <v>31368 Seaport Drive</v>
          </cell>
          <cell r="C1115">
            <v>5</v>
          </cell>
          <cell r="D1115">
            <v>3</v>
          </cell>
          <cell r="E1115">
            <v>6630</v>
          </cell>
          <cell r="F1115">
            <v>1997</v>
          </cell>
          <cell r="G1115">
            <v>491313</v>
          </cell>
          <cell r="H1115">
            <v>35726</v>
          </cell>
          <cell r="I1115">
            <v>377500</v>
          </cell>
          <cell r="J1115">
            <v>977907</v>
          </cell>
        </row>
        <row r="1116">
          <cell r="A1116">
            <v>68598</v>
          </cell>
          <cell r="B1116" t="str">
            <v>2050 Maykirk Rd</v>
          </cell>
          <cell r="C1116">
            <v>5</v>
          </cell>
          <cell r="D1116">
            <v>2</v>
          </cell>
          <cell r="E1116">
            <v>25110</v>
          </cell>
          <cell r="F1116">
            <v>1982</v>
          </cell>
          <cell r="G1116">
            <v>1204867</v>
          </cell>
          <cell r="H1116">
            <v>35839</v>
          </cell>
          <cell r="I1116">
            <v>925000</v>
          </cell>
          <cell r="J1116">
            <v>2020797</v>
          </cell>
        </row>
        <row r="1117">
          <cell r="A1117">
            <v>68620</v>
          </cell>
          <cell r="B1117" t="str">
            <v>55 Roberts Road Unit D</v>
          </cell>
          <cell r="C1117">
            <v>3</v>
          </cell>
          <cell r="D1117">
            <v>2.5</v>
          </cell>
          <cell r="E1117">
            <v>1350</v>
          </cell>
          <cell r="F1117">
            <v>1981</v>
          </cell>
          <cell r="G1117">
            <v>934222</v>
          </cell>
          <cell r="H1117">
            <v>41277</v>
          </cell>
          <cell r="I1117">
            <v>930000</v>
          </cell>
          <cell r="J1117">
            <v>1219399</v>
          </cell>
        </row>
        <row r="1118">
          <cell r="A1118">
            <v>68640</v>
          </cell>
          <cell r="B1118" t="str">
            <v>8900 Acorn Way</v>
          </cell>
          <cell r="C1118">
            <v>4</v>
          </cell>
          <cell r="D1118">
            <v>2.5</v>
          </cell>
          <cell r="E1118">
            <v>2336</v>
          </cell>
          <cell r="F1118">
            <v>2006</v>
          </cell>
          <cell r="G1118">
            <v>358620</v>
          </cell>
          <cell r="H1118">
            <v>40935</v>
          </cell>
          <cell r="I1118">
            <v>350000</v>
          </cell>
          <cell r="J1118">
            <v>622591</v>
          </cell>
        </row>
        <row r="1119">
          <cell r="A1119">
            <v>68644</v>
          </cell>
          <cell r="B1119" t="str">
            <v>633 Dorothy Ave</v>
          </cell>
          <cell r="C1119">
            <v>3</v>
          </cell>
          <cell r="D1119">
            <v>2.5</v>
          </cell>
          <cell r="E1119">
            <v>6969</v>
          </cell>
          <cell r="F1119">
            <v>1993</v>
          </cell>
          <cell r="G1119">
            <v>807044</v>
          </cell>
          <cell r="H1119">
            <v>38174</v>
          </cell>
          <cell r="I1119">
            <v>710000</v>
          </cell>
          <cell r="J1119">
            <v>944633</v>
          </cell>
        </row>
        <row r="1120">
          <cell r="A1120">
            <v>68655</v>
          </cell>
          <cell r="B1120" t="str">
            <v>69 Deer Run Circle</v>
          </cell>
          <cell r="C1120">
            <v>2</v>
          </cell>
          <cell r="D1120">
            <v>2</v>
          </cell>
          <cell r="E1120">
            <v>435</v>
          </cell>
          <cell r="F1120">
            <v>1988</v>
          </cell>
          <cell r="G1120">
            <v>282132</v>
          </cell>
          <cell r="H1120">
            <v>32975</v>
          </cell>
          <cell r="I1120">
            <v>188000</v>
          </cell>
          <cell r="J1120">
            <v>465481</v>
          </cell>
        </row>
        <row r="1121">
          <cell r="A1121">
            <v>68664</v>
          </cell>
          <cell r="B1121" t="str">
            <v>5379 Canyon Hills Lane</v>
          </cell>
          <cell r="C1121">
            <v>4</v>
          </cell>
          <cell r="D1121">
            <v>3</v>
          </cell>
          <cell r="E1121">
            <v>16553</v>
          </cell>
          <cell r="F1121">
            <v>2000</v>
          </cell>
          <cell r="G1121">
            <v>1015569</v>
          </cell>
          <cell r="H1121" t="str">
            <v>N/A</v>
          </cell>
          <cell r="I1121">
            <v>-1</v>
          </cell>
          <cell r="J1121">
            <v>1971181</v>
          </cell>
        </row>
        <row r="1122">
          <cell r="A1122">
            <v>68672</v>
          </cell>
          <cell r="B1122" t="str">
            <v>5627 Marlin Dr.</v>
          </cell>
          <cell r="C1122">
            <v>2</v>
          </cell>
          <cell r="D1122">
            <v>2.5</v>
          </cell>
          <cell r="E1122">
            <v>4375</v>
          </cell>
          <cell r="F1122">
            <v>1982</v>
          </cell>
          <cell r="G1122">
            <v>290932</v>
          </cell>
          <cell r="H1122">
            <v>36040</v>
          </cell>
          <cell r="I1122">
            <v>227500</v>
          </cell>
          <cell r="J1122">
            <v>400867</v>
          </cell>
        </row>
        <row r="1123">
          <cell r="A1123">
            <v>68723</v>
          </cell>
          <cell r="B1123" t="str">
            <v>2645 Laramie Gate Cir</v>
          </cell>
          <cell r="C1123">
            <v>3</v>
          </cell>
          <cell r="D1123">
            <v>2</v>
          </cell>
          <cell r="E1123">
            <v>9400</v>
          </cell>
          <cell r="F1123">
            <v>1985</v>
          </cell>
          <cell r="G1123">
            <v>604751</v>
          </cell>
          <cell r="H1123">
            <v>36783</v>
          </cell>
          <cell r="I1123">
            <v>492000</v>
          </cell>
          <cell r="J1123">
            <v>914385</v>
          </cell>
        </row>
        <row r="1124">
          <cell r="A1124">
            <v>68726</v>
          </cell>
          <cell r="B1124" t="str">
            <v>6509 Bellhurst Ln</v>
          </cell>
          <cell r="C1124">
            <v>3</v>
          </cell>
          <cell r="D1124">
            <v>2</v>
          </cell>
          <cell r="E1124">
            <v>11325</v>
          </cell>
          <cell r="F1124">
            <v>1988</v>
          </cell>
          <cell r="G1124">
            <v>609277</v>
          </cell>
          <cell r="H1124">
            <v>42166</v>
          </cell>
          <cell r="I1124">
            <v>820000</v>
          </cell>
          <cell r="J1124">
            <v>844138</v>
          </cell>
        </row>
        <row r="1125">
          <cell r="A1125">
            <v>68735</v>
          </cell>
          <cell r="B1125" t="str">
            <v>694 Jeffrey Ave</v>
          </cell>
          <cell r="C1125">
            <v>3</v>
          </cell>
          <cell r="D1125">
            <v>2</v>
          </cell>
          <cell r="E1125">
            <v>6222</v>
          </cell>
          <cell r="F1125">
            <v>1961</v>
          </cell>
          <cell r="G1125">
            <v>346613</v>
          </cell>
          <cell r="H1125">
            <v>33974</v>
          </cell>
          <cell r="I1125">
            <v>250000</v>
          </cell>
          <cell r="J1125">
            <v>1119794</v>
          </cell>
        </row>
        <row r="1126">
          <cell r="A1126">
            <v>68745</v>
          </cell>
          <cell r="B1126" t="str">
            <v>3471 Madrid Drive</v>
          </cell>
          <cell r="C1126">
            <v>4</v>
          </cell>
          <cell r="D1126">
            <v>2.5</v>
          </cell>
          <cell r="E1126">
            <v>6510</v>
          </cell>
          <cell r="F1126">
            <v>1969</v>
          </cell>
          <cell r="G1126">
            <v>156553</v>
          </cell>
          <cell r="H1126">
            <v>28717</v>
          </cell>
          <cell r="I1126">
            <v>85000</v>
          </cell>
          <cell r="J1126">
            <v>904050</v>
          </cell>
        </row>
        <row r="1127">
          <cell r="A1127">
            <v>68752</v>
          </cell>
          <cell r="B1127" t="str">
            <v>3644 Londonderry Drive</v>
          </cell>
          <cell r="C1127">
            <v>3</v>
          </cell>
          <cell r="D1127">
            <v>2</v>
          </cell>
          <cell r="E1127">
            <v>8330</v>
          </cell>
          <cell r="F1127">
            <v>1955</v>
          </cell>
          <cell r="G1127">
            <v>603105</v>
          </cell>
          <cell r="H1127">
            <v>37841</v>
          </cell>
          <cell r="I1127">
            <v>520000</v>
          </cell>
          <cell r="J1127">
            <v>928794</v>
          </cell>
        </row>
        <row r="1128">
          <cell r="A1128">
            <v>68806</v>
          </cell>
          <cell r="B1128" t="str">
            <v>51 El Camio</v>
          </cell>
          <cell r="C1128">
            <v>3</v>
          </cell>
          <cell r="D1128">
            <v>3</v>
          </cell>
          <cell r="E1128">
            <v>-1</v>
          </cell>
          <cell r="F1128">
            <v>1980</v>
          </cell>
          <cell r="G1128">
            <v>315015</v>
          </cell>
          <cell r="H1128" t="str">
            <v>N/A</v>
          </cell>
          <cell r="I1128">
            <v>-1</v>
          </cell>
          <cell r="J1128">
            <v>929829</v>
          </cell>
        </row>
        <row r="1129">
          <cell r="A1129">
            <v>68808</v>
          </cell>
          <cell r="B1129" t="str">
            <v>4405 Norwalk Dr 14</v>
          </cell>
          <cell r="C1129">
            <v>3</v>
          </cell>
          <cell r="D1129">
            <v>2.5</v>
          </cell>
          <cell r="E1129">
            <v>690</v>
          </cell>
          <cell r="F1129">
            <v>1970</v>
          </cell>
          <cell r="G1129">
            <v>454828</v>
          </cell>
          <cell r="H1129">
            <v>38506</v>
          </cell>
          <cell r="I1129">
            <v>400000</v>
          </cell>
          <cell r="J1129">
            <v>633367</v>
          </cell>
        </row>
        <row r="1130">
          <cell r="A1130">
            <v>68815</v>
          </cell>
          <cell r="B1130" t="str">
            <v>539 McCarty Ave</v>
          </cell>
          <cell r="C1130">
            <v>4</v>
          </cell>
          <cell r="D1130">
            <v>2</v>
          </cell>
          <cell r="E1130">
            <v>11326</v>
          </cell>
          <cell r="F1130">
            <v>1955</v>
          </cell>
          <cell r="G1130">
            <v>872320</v>
          </cell>
          <cell r="H1130">
            <v>37630</v>
          </cell>
          <cell r="I1130">
            <v>670000</v>
          </cell>
          <cell r="J1130">
            <v>1877423</v>
          </cell>
        </row>
        <row r="1131">
          <cell r="A1131">
            <v>68852</v>
          </cell>
          <cell r="B1131" t="str">
            <v>1132 Rhinecastle Way</v>
          </cell>
          <cell r="C1131">
            <v>4</v>
          </cell>
          <cell r="D1131">
            <v>2.5</v>
          </cell>
          <cell r="E1131">
            <v>9012</v>
          </cell>
          <cell r="F1131">
            <v>1968</v>
          </cell>
          <cell r="G1131">
            <v>793027</v>
          </cell>
          <cell r="H1131">
            <v>37805</v>
          </cell>
          <cell r="I1131">
            <v>684000</v>
          </cell>
          <cell r="J1131">
            <v>1165692</v>
          </cell>
        </row>
        <row r="1132">
          <cell r="A1132">
            <v>68861</v>
          </cell>
          <cell r="B1132" t="str">
            <v>1344 Piland Dr</v>
          </cell>
          <cell r="C1132">
            <v>3</v>
          </cell>
          <cell r="D1132">
            <v>2</v>
          </cell>
          <cell r="E1132">
            <v>6405</v>
          </cell>
          <cell r="F1132">
            <v>1959</v>
          </cell>
          <cell r="G1132">
            <v>344101</v>
          </cell>
          <cell r="H1132">
            <v>35335</v>
          </cell>
          <cell r="I1132">
            <v>259000</v>
          </cell>
          <cell r="J1132">
            <v>1006116</v>
          </cell>
        </row>
        <row r="1133">
          <cell r="A1133">
            <v>68897</v>
          </cell>
          <cell r="B1133" t="str">
            <v>4327 Monet Pl</v>
          </cell>
          <cell r="C1133">
            <v>3</v>
          </cell>
          <cell r="D1133">
            <v>2</v>
          </cell>
          <cell r="E1133">
            <v>6000</v>
          </cell>
          <cell r="F1133">
            <v>1973</v>
          </cell>
          <cell r="G1133">
            <v>671000</v>
          </cell>
          <cell r="H1133">
            <v>39619</v>
          </cell>
          <cell r="I1133">
            <v>728000</v>
          </cell>
          <cell r="J1133">
            <v>787018</v>
          </cell>
        </row>
        <row r="1134">
          <cell r="A1134">
            <v>68936</v>
          </cell>
          <cell r="B1134" t="str">
            <v>496 Wraight Ave</v>
          </cell>
          <cell r="C1134">
            <v>3</v>
          </cell>
          <cell r="D1134">
            <v>2</v>
          </cell>
          <cell r="E1134">
            <v>5488</v>
          </cell>
          <cell r="F1134">
            <v>1938</v>
          </cell>
          <cell r="G1134">
            <v>1119303</v>
          </cell>
          <cell r="H1134">
            <v>42247</v>
          </cell>
          <cell r="I1134">
            <v>1450000</v>
          </cell>
          <cell r="J1134">
            <v>1451273</v>
          </cell>
        </row>
        <row r="1135">
          <cell r="A1135">
            <v>68947</v>
          </cell>
          <cell r="B1135" t="str">
            <v>3055 Maroon Bells Ave</v>
          </cell>
          <cell r="C1135">
            <v>4</v>
          </cell>
          <cell r="D1135">
            <v>3</v>
          </cell>
          <cell r="E1135">
            <v>7919</v>
          </cell>
          <cell r="F1135">
            <v>1978</v>
          </cell>
          <cell r="G1135">
            <v>192611</v>
          </cell>
          <cell r="H1135">
            <v>42117</v>
          </cell>
          <cell r="I1135">
            <v>215900</v>
          </cell>
          <cell r="J1135">
            <v>221847</v>
          </cell>
        </row>
        <row r="1136">
          <cell r="A1136">
            <v>69015</v>
          </cell>
          <cell r="B1136" t="str">
            <v>2575 Bonnie Dr</v>
          </cell>
          <cell r="C1136">
            <v>4</v>
          </cell>
          <cell r="D1136">
            <v>2</v>
          </cell>
          <cell r="E1136">
            <v>5940</v>
          </cell>
          <cell r="F1136">
            <v>1972</v>
          </cell>
          <cell r="G1136">
            <v>127737</v>
          </cell>
          <cell r="H1136">
            <v>28054</v>
          </cell>
          <cell r="I1136">
            <v>66500</v>
          </cell>
          <cell r="J1136">
            <v>1016944</v>
          </cell>
        </row>
        <row r="1137">
          <cell r="A1137">
            <v>69028</v>
          </cell>
          <cell r="B1137" t="str">
            <v>1432 Mallard Way</v>
          </cell>
          <cell r="C1137">
            <v>4</v>
          </cell>
          <cell r="D1137">
            <v>2</v>
          </cell>
          <cell r="E1137">
            <v>6324</v>
          </cell>
          <cell r="F1137">
            <v>1962</v>
          </cell>
          <cell r="G1137">
            <v>78739</v>
          </cell>
          <cell r="H1137" t="str">
            <v>N/A</v>
          </cell>
          <cell r="I1137">
            <v>-1</v>
          </cell>
          <cell r="J1137">
            <v>1458871</v>
          </cell>
        </row>
        <row r="1138">
          <cell r="A1138">
            <v>69083</v>
          </cell>
          <cell r="B1138" t="str">
            <v>241 Shadow Dance Drive</v>
          </cell>
          <cell r="C1138">
            <v>2</v>
          </cell>
          <cell r="D1138">
            <v>2</v>
          </cell>
          <cell r="E1138">
            <v>1081</v>
          </cell>
          <cell r="F1138">
            <v>1986</v>
          </cell>
          <cell r="G1138">
            <v>138937</v>
          </cell>
          <cell r="H1138" t="str">
            <v>N/A</v>
          </cell>
          <cell r="I1138">
            <v>-1</v>
          </cell>
          <cell r="J1138">
            <v>402703</v>
          </cell>
        </row>
        <row r="1139">
          <cell r="A1139">
            <v>69096</v>
          </cell>
          <cell r="B1139" t="str">
            <v>1805 Hopkins Ave</v>
          </cell>
          <cell r="C1139">
            <v>3</v>
          </cell>
          <cell r="D1139">
            <v>2</v>
          </cell>
          <cell r="E1139">
            <v>8255</v>
          </cell>
          <cell r="F1139">
            <v>1924</v>
          </cell>
          <cell r="G1139">
            <v>1331014</v>
          </cell>
          <cell r="H1139">
            <v>41450</v>
          </cell>
          <cell r="I1139">
            <v>1325000</v>
          </cell>
          <cell r="J1139">
            <v>1687133</v>
          </cell>
        </row>
        <row r="1140">
          <cell r="A1140">
            <v>69123</v>
          </cell>
          <cell r="B1140" t="str">
            <v>1474 Lupton Avenue</v>
          </cell>
          <cell r="C1140">
            <v>4</v>
          </cell>
          <cell r="D1140">
            <v>3.5</v>
          </cell>
          <cell r="E1140">
            <v>19166</v>
          </cell>
          <cell r="F1140">
            <v>2005</v>
          </cell>
          <cell r="G1140">
            <v>2971428</v>
          </cell>
          <cell r="H1140">
            <v>41074</v>
          </cell>
          <cell r="I1140">
            <v>2900000</v>
          </cell>
          <cell r="J1140">
            <v>2467280</v>
          </cell>
        </row>
        <row r="1141">
          <cell r="A1141">
            <v>69144</v>
          </cell>
          <cell r="B1141" t="str">
            <v>409 Jefferson Street</v>
          </cell>
          <cell r="C1141">
            <v>3</v>
          </cell>
          <cell r="D1141">
            <v>1</v>
          </cell>
          <cell r="E1141">
            <v>8184</v>
          </cell>
          <cell r="F1141">
            <v>1950</v>
          </cell>
          <cell r="G1141">
            <v>80200</v>
          </cell>
          <cell r="H1141">
            <v>36142</v>
          </cell>
          <cell r="I1141">
            <v>61000</v>
          </cell>
          <cell r="J1141">
            <v>90311</v>
          </cell>
        </row>
        <row r="1142">
          <cell r="A1142">
            <v>69218</v>
          </cell>
          <cell r="B1142" t="str">
            <v>15500 La Mar Dr.</v>
          </cell>
          <cell r="C1142">
            <v>3</v>
          </cell>
          <cell r="D1142">
            <v>2</v>
          </cell>
          <cell r="E1142">
            <v>6708</v>
          </cell>
          <cell r="F1142">
            <v>1986</v>
          </cell>
          <cell r="G1142">
            <v>491822</v>
          </cell>
          <cell r="H1142">
            <v>40826</v>
          </cell>
          <cell r="I1142">
            <v>480000</v>
          </cell>
          <cell r="J1142">
            <v>686464</v>
          </cell>
        </row>
        <row r="1143">
          <cell r="A1143">
            <v>69233</v>
          </cell>
          <cell r="B1143" t="str">
            <v>5984 Dry Oak Ct.</v>
          </cell>
          <cell r="C1143">
            <v>3</v>
          </cell>
          <cell r="D1143">
            <v>2.5</v>
          </cell>
          <cell r="E1143">
            <v>4051</v>
          </cell>
          <cell r="F1143">
            <v>1989</v>
          </cell>
          <cell r="G1143">
            <v>670770</v>
          </cell>
          <cell r="H1143">
            <v>42181</v>
          </cell>
          <cell r="I1143">
            <v>1098000</v>
          </cell>
          <cell r="J1143">
            <v>1103413</v>
          </cell>
        </row>
        <row r="1144">
          <cell r="A1144">
            <v>69251</v>
          </cell>
          <cell r="B1144" t="str">
            <v>1167 Topaz Ave</v>
          </cell>
          <cell r="C1144">
            <v>4</v>
          </cell>
          <cell r="D1144">
            <v>2</v>
          </cell>
          <cell r="E1144">
            <v>6000</v>
          </cell>
          <cell r="F1144">
            <v>1960</v>
          </cell>
          <cell r="G1144">
            <v>418500</v>
          </cell>
          <cell r="H1144">
            <v>35583</v>
          </cell>
          <cell r="I1144">
            <v>315000</v>
          </cell>
          <cell r="J1144">
            <v>1028893</v>
          </cell>
        </row>
        <row r="1145">
          <cell r="A1145">
            <v>69273</v>
          </cell>
          <cell r="B1145" t="str">
            <v>415 Conil Way</v>
          </cell>
          <cell r="C1145">
            <v>3</v>
          </cell>
          <cell r="D1145">
            <v>3</v>
          </cell>
          <cell r="E1145">
            <v>709592384</v>
          </cell>
          <cell r="F1145">
            <v>1960</v>
          </cell>
          <cell r="G1145">
            <v>2000000</v>
          </cell>
          <cell r="H1145">
            <v>39651</v>
          </cell>
          <cell r="I1145">
            <v>2050000</v>
          </cell>
          <cell r="J1145">
            <v>4497799</v>
          </cell>
        </row>
        <row r="1146">
          <cell r="A1146">
            <v>69299</v>
          </cell>
          <cell r="B1146" t="str">
            <v>1470 Elam Ave.</v>
          </cell>
          <cell r="C1146">
            <v>5</v>
          </cell>
          <cell r="D1146">
            <v>4</v>
          </cell>
          <cell r="E1146">
            <v>8276</v>
          </cell>
          <cell r="F1146">
            <v>2003</v>
          </cell>
          <cell r="G1146">
            <v>968275</v>
          </cell>
          <cell r="H1146">
            <v>40819</v>
          </cell>
          <cell r="I1146">
            <v>945000</v>
          </cell>
          <cell r="J1146">
            <v>1574885</v>
          </cell>
        </row>
        <row r="1147">
          <cell r="A1147">
            <v>69322</v>
          </cell>
          <cell r="B1147" t="str">
            <v>1578 Grace Ave.</v>
          </cell>
          <cell r="C1147">
            <v>4</v>
          </cell>
          <cell r="D1147">
            <v>2.5</v>
          </cell>
          <cell r="E1147">
            <v>8276</v>
          </cell>
          <cell r="F1147">
            <v>1954</v>
          </cell>
          <cell r="G1147">
            <v>636890</v>
          </cell>
          <cell r="H1147">
            <v>33722</v>
          </cell>
          <cell r="I1147">
            <v>280000</v>
          </cell>
          <cell r="J1147">
            <v>1611794</v>
          </cell>
        </row>
        <row r="1148">
          <cell r="A1148">
            <v>69348</v>
          </cell>
          <cell r="B1148" t="str">
            <v>944 Chemise Drive</v>
          </cell>
          <cell r="C1148">
            <v>3</v>
          </cell>
          <cell r="D1148">
            <v>2</v>
          </cell>
          <cell r="E1148">
            <v>6200</v>
          </cell>
          <cell r="F1148">
            <v>1974</v>
          </cell>
          <cell r="G1148">
            <v>77791</v>
          </cell>
          <cell r="H1148" t="str">
            <v>N/A</v>
          </cell>
          <cell r="I1148">
            <v>-1</v>
          </cell>
          <cell r="J1148">
            <v>767121</v>
          </cell>
        </row>
        <row r="1149">
          <cell r="A1149">
            <v>69381</v>
          </cell>
          <cell r="B1149" t="str">
            <v>369 Hatcher Court</v>
          </cell>
          <cell r="C1149">
            <v>5</v>
          </cell>
          <cell r="D1149">
            <v>3</v>
          </cell>
          <cell r="E1149">
            <v>6098</v>
          </cell>
          <cell r="F1149">
            <v>1997</v>
          </cell>
          <cell r="G1149">
            <v>689045</v>
          </cell>
          <cell r="H1149">
            <v>35720</v>
          </cell>
          <cell r="I1149">
            <v>528181</v>
          </cell>
          <cell r="J1149">
            <v>1318738</v>
          </cell>
        </row>
        <row r="1150">
          <cell r="A1150">
            <v>69393</v>
          </cell>
          <cell r="B1150" t="str">
            <v>988 E El Camino Real</v>
          </cell>
          <cell r="C1150">
            <v>-1</v>
          </cell>
          <cell r="D1150">
            <v>-1</v>
          </cell>
          <cell r="E1150">
            <v>32800</v>
          </cell>
          <cell r="F1150">
            <v>1954</v>
          </cell>
          <cell r="G1150">
            <v>555025</v>
          </cell>
          <cell r="H1150" t="str">
            <v>N/A</v>
          </cell>
          <cell r="I1150">
            <v>-1</v>
          </cell>
          <cell r="J1150">
            <v>2304519</v>
          </cell>
        </row>
        <row r="1151">
          <cell r="A1151">
            <v>69399</v>
          </cell>
          <cell r="B1151" t="str">
            <v>45721 Tuscany Ct</v>
          </cell>
          <cell r="C1151">
            <v>5</v>
          </cell>
          <cell r="D1151">
            <v>3.5</v>
          </cell>
          <cell r="E1151">
            <v>-1</v>
          </cell>
          <cell r="F1151">
            <v>1997</v>
          </cell>
          <cell r="G1151">
            <v>1634021</v>
          </cell>
          <cell r="H1151">
            <v>39623</v>
          </cell>
          <cell r="I1151">
            <v>1525000</v>
          </cell>
          <cell r="J1151">
            <v>1939131</v>
          </cell>
        </row>
        <row r="1152">
          <cell r="A1152">
            <v>69400</v>
          </cell>
          <cell r="B1152" t="str">
            <v>1867 Anne Way</v>
          </cell>
          <cell r="C1152">
            <v>3</v>
          </cell>
          <cell r="D1152">
            <v>2</v>
          </cell>
          <cell r="E1152">
            <v>7020</v>
          </cell>
          <cell r="F1152">
            <v>1959</v>
          </cell>
          <cell r="G1152">
            <v>653905</v>
          </cell>
          <cell r="H1152">
            <v>40113</v>
          </cell>
          <cell r="I1152">
            <v>621000</v>
          </cell>
          <cell r="J1152">
            <v>1040065</v>
          </cell>
        </row>
        <row r="1153">
          <cell r="A1153">
            <v>69406</v>
          </cell>
          <cell r="B1153" t="str">
            <v>20745 Granada Court</v>
          </cell>
          <cell r="C1153">
            <v>4</v>
          </cell>
          <cell r="D1153">
            <v>2.5</v>
          </cell>
          <cell r="E1153">
            <v>12000</v>
          </cell>
          <cell r="F1153">
            <v>1969</v>
          </cell>
          <cell r="G1153">
            <v>863589</v>
          </cell>
          <cell r="H1153">
            <v>35396</v>
          </cell>
          <cell r="I1153">
            <v>749000</v>
          </cell>
          <cell r="J1153">
            <v>2279346</v>
          </cell>
        </row>
        <row r="1154">
          <cell r="A1154">
            <v>69421</v>
          </cell>
          <cell r="B1154" t="str">
            <v>1869 Bird Ave</v>
          </cell>
          <cell r="C1154">
            <v>4</v>
          </cell>
          <cell r="D1154">
            <v>2</v>
          </cell>
          <cell r="E1154">
            <v>5549</v>
          </cell>
          <cell r="F1154">
            <v>2006</v>
          </cell>
          <cell r="G1154">
            <v>1060000</v>
          </cell>
          <cell r="H1154">
            <v>41555</v>
          </cell>
          <cell r="I1154">
            <v>1060000</v>
          </cell>
          <cell r="J1154">
            <v>1304016</v>
          </cell>
        </row>
        <row r="1155">
          <cell r="A1155">
            <v>69450</v>
          </cell>
          <cell r="B1155" t="str">
            <v>744 Coleman Ave Apt K</v>
          </cell>
          <cell r="C1155">
            <v>2</v>
          </cell>
          <cell r="D1155">
            <v>1</v>
          </cell>
          <cell r="E1155">
            <v>17808</v>
          </cell>
          <cell r="F1155">
            <v>1958</v>
          </cell>
          <cell r="G1155">
            <v>3400624</v>
          </cell>
          <cell r="H1155">
            <v>38078</v>
          </cell>
          <cell r="I1155">
            <v>4551500</v>
          </cell>
          <cell r="J1155">
            <v>1562225</v>
          </cell>
        </row>
        <row r="1156">
          <cell r="A1156">
            <v>69463</v>
          </cell>
          <cell r="B1156" t="str">
            <v>5830 Lalor Drive</v>
          </cell>
          <cell r="C1156">
            <v>3</v>
          </cell>
          <cell r="D1156">
            <v>2</v>
          </cell>
          <cell r="E1156">
            <v>5974</v>
          </cell>
          <cell r="F1156">
            <v>1972</v>
          </cell>
          <cell r="G1156">
            <v>74965</v>
          </cell>
          <cell r="H1156" t="str">
            <v>N/A</v>
          </cell>
          <cell r="I1156">
            <v>-1</v>
          </cell>
          <cell r="J1156">
            <v>765028</v>
          </cell>
        </row>
        <row r="1157">
          <cell r="A1157">
            <v>69473</v>
          </cell>
          <cell r="B1157" t="str">
            <v>716 Ocean Street</v>
          </cell>
          <cell r="C1157">
            <v>1</v>
          </cell>
          <cell r="D1157">
            <v>1</v>
          </cell>
          <cell r="E1157">
            <v>3441</v>
          </cell>
          <cell r="F1157">
            <v>1918</v>
          </cell>
          <cell r="G1157">
            <v>171685</v>
          </cell>
          <cell r="H1157">
            <v>31685</v>
          </cell>
          <cell r="I1157">
            <v>85000</v>
          </cell>
          <cell r="J1157">
            <v>509424</v>
          </cell>
        </row>
        <row r="1158">
          <cell r="A1158">
            <v>69478</v>
          </cell>
          <cell r="B1158" t="str">
            <v>16760 Cabernet Cir</v>
          </cell>
          <cell r="C1158">
            <v>4</v>
          </cell>
          <cell r="D1158">
            <v>3</v>
          </cell>
          <cell r="E1158">
            <v>8348</v>
          </cell>
          <cell r="F1158">
            <v>2003</v>
          </cell>
          <cell r="G1158">
            <v>953000</v>
          </cell>
          <cell r="H1158">
            <v>37673</v>
          </cell>
          <cell r="I1158">
            <v>824000</v>
          </cell>
          <cell r="J1158">
            <v>1004319</v>
          </cell>
        </row>
        <row r="1159">
          <cell r="A1159">
            <v>69494</v>
          </cell>
          <cell r="B1159" t="str">
            <v>403 Becado Drive</v>
          </cell>
          <cell r="C1159">
            <v>4</v>
          </cell>
          <cell r="D1159">
            <v>2.5</v>
          </cell>
          <cell r="E1159">
            <v>9102</v>
          </cell>
          <cell r="F1159">
            <v>1977</v>
          </cell>
          <cell r="G1159">
            <v>1301921</v>
          </cell>
          <cell r="H1159">
            <v>38414</v>
          </cell>
          <cell r="I1159">
            <v>1145000</v>
          </cell>
          <cell r="J1159">
            <v>1635760</v>
          </cell>
        </row>
        <row r="1160">
          <cell r="A1160">
            <v>69511</v>
          </cell>
          <cell r="B1160" t="str">
            <v>3633 Thousand Oaks Drive</v>
          </cell>
          <cell r="C1160">
            <v>4</v>
          </cell>
          <cell r="D1160">
            <v>2</v>
          </cell>
          <cell r="E1160">
            <v>6042</v>
          </cell>
          <cell r="F1160">
            <v>1976</v>
          </cell>
          <cell r="G1160">
            <v>394691</v>
          </cell>
          <cell r="H1160">
            <v>32960</v>
          </cell>
          <cell r="I1160">
            <v>263000</v>
          </cell>
          <cell r="J1160">
            <v>798817</v>
          </cell>
        </row>
        <row r="1161">
          <cell r="A1161">
            <v>69699</v>
          </cell>
          <cell r="B1161" t="str">
            <v>5015 Mattos Ct</v>
          </cell>
          <cell r="C1161">
            <v>3</v>
          </cell>
          <cell r="D1161">
            <v>2.5</v>
          </cell>
          <cell r="E1161">
            <v>7753</v>
          </cell>
          <cell r="F1161">
            <v>1986</v>
          </cell>
          <cell r="G1161">
            <v>778000</v>
          </cell>
          <cell r="H1161">
            <v>36910</v>
          </cell>
          <cell r="I1161">
            <v>650000</v>
          </cell>
          <cell r="J1161">
            <v>974734</v>
          </cell>
        </row>
        <row r="1162">
          <cell r="A1162">
            <v>69710</v>
          </cell>
          <cell r="B1162" t="str">
            <v>5057 Paseo Olivos</v>
          </cell>
          <cell r="C1162">
            <v>3</v>
          </cell>
          <cell r="D1162">
            <v>2</v>
          </cell>
          <cell r="E1162">
            <v>6098</v>
          </cell>
          <cell r="F1162">
            <v>1960</v>
          </cell>
          <cell r="G1162">
            <v>543509</v>
          </cell>
          <cell r="H1162">
            <v>41788</v>
          </cell>
          <cell r="I1162">
            <v>1090000</v>
          </cell>
          <cell r="J1162">
            <v>1233104</v>
          </cell>
        </row>
        <row r="1163">
          <cell r="A1163">
            <v>69744</v>
          </cell>
          <cell r="B1163" t="str">
            <v>1129 Bava Cmn</v>
          </cell>
          <cell r="C1163">
            <v>4</v>
          </cell>
          <cell r="D1163">
            <v>3.5</v>
          </cell>
          <cell r="E1163">
            <v>5260</v>
          </cell>
          <cell r="F1163">
            <v>2002</v>
          </cell>
          <cell r="G1163">
            <v>658545</v>
          </cell>
          <cell r="H1163">
            <v>39790</v>
          </cell>
          <cell r="I1163">
            <v>627000</v>
          </cell>
          <cell r="J1163">
            <v>913463</v>
          </cell>
        </row>
        <row r="1164">
          <cell r="A1164">
            <v>69748</v>
          </cell>
          <cell r="B1164" t="str">
            <v>945 Via Grande Court</v>
          </cell>
          <cell r="C1164">
            <v>4</v>
          </cell>
          <cell r="D1164">
            <v>3</v>
          </cell>
          <cell r="E1164">
            <v>419744160</v>
          </cell>
          <cell r="F1164">
            <v>1979</v>
          </cell>
          <cell r="G1164">
            <v>672053</v>
          </cell>
          <cell r="H1164">
            <v>39682</v>
          </cell>
          <cell r="I1164">
            <v>640000</v>
          </cell>
          <cell r="J1164">
            <v>985301</v>
          </cell>
        </row>
        <row r="1165">
          <cell r="A1165">
            <v>69749</v>
          </cell>
          <cell r="B1165" t="str">
            <v>971 ticonderoga drive</v>
          </cell>
          <cell r="C1165">
            <v>4</v>
          </cell>
          <cell r="D1165">
            <v>2</v>
          </cell>
          <cell r="E1165">
            <v>7600</v>
          </cell>
          <cell r="F1165">
            <v>1962</v>
          </cell>
          <cell r="G1165">
            <v>921365</v>
          </cell>
          <cell r="H1165">
            <v>40064</v>
          </cell>
          <cell r="I1165">
            <v>875000</v>
          </cell>
          <cell r="J1165">
            <v>1832749</v>
          </cell>
        </row>
        <row r="1166">
          <cell r="A1166">
            <v>69762</v>
          </cell>
          <cell r="B1166" t="str">
            <v>2248 glenkirk ct</v>
          </cell>
          <cell r="C1166">
            <v>5</v>
          </cell>
          <cell r="D1166">
            <v>4</v>
          </cell>
          <cell r="E1166">
            <v>9975</v>
          </cell>
          <cell r="F1166">
            <v>1965</v>
          </cell>
          <cell r="G1166">
            <v>476388</v>
          </cell>
          <cell r="H1166">
            <v>31765</v>
          </cell>
          <cell r="I1166">
            <v>259500</v>
          </cell>
          <cell r="J1166">
            <v>1770056</v>
          </cell>
        </row>
        <row r="1167">
          <cell r="A1167">
            <v>69807</v>
          </cell>
          <cell r="B1167" t="str">
            <v>712 Superior Road</v>
          </cell>
          <cell r="C1167">
            <v>3</v>
          </cell>
          <cell r="D1167">
            <v>2.5</v>
          </cell>
          <cell r="E1167">
            <v>3049</v>
          </cell>
          <cell r="F1167">
            <v>1984</v>
          </cell>
          <cell r="G1167">
            <v>614702</v>
          </cell>
          <cell r="H1167">
            <v>41850</v>
          </cell>
          <cell r="I1167">
            <v>720000</v>
          </cell>
          <cell r="J1167">
            <v>890674</v>
          </cell>
        </row>
        <row r="1168">
          <cell r="A1168">
            <v>69833</v>
          </cell>
          <cell r="B1168" t="str">
            <v>181 carnation drive</v>
          </cell>
          <cell r="C1168">
            <v>3</v>
          </cell>
          <cell r="D1168">
            <v>2</v>
          </cell>
          <cell r="E1168">
            <v>1176</v>
          </cell>
          <cell r="F1168">
            <v>1979</v>
          </cell>
          <cell r="G1168">
            <v>185600</v>
          </cell>
          <cell r="H1168">
            <v>38090</v>
          </cell>
          <cell r="I1168">
            <v>360000</v>
          </cell>
          <cell r="J1168">
            <v>290787</v>
          </cell>
        </row>
        <row r="1169">
          <cell r="A1169">
            <v>69856</v>
          </cell>
          <cell r="B1169" t="str">
            <v>1043 Franquette Ave</v>
          </cell>
          <cell r="C1169">
            <v>5</v>
          </cell>
          <cell r="D1169">
            <v>3.5</v>
          </cell>
          <cell r="E1169">
            <v>10454</v>
          </cell>
          <cell r="F1169">
            <v>-1</v>
          </cell>
          <cell r="G1169">
            <v>-1</v>
          </cell>
          <cell r="H1169" t="str">
            <v>N/A</v>
          </cell>
          <cell r="I1169">
            <v>-1</v>
          </cell>
          <cell r="J1169">
            <v>1721698</v>
          </cell>
        </row>
        <row r="1170">
          <cell r="A1170">
            <v>69876</v>
          </cell>
          <cell r="B1170" t="str">
            <v>360 S Market St</v>
          </cell>
          <cell r="C1170">
            <v>1</v>
          </cell>
          <cell r="D1170">
            <v>1</v>
          </cell>
          <cell r="E1170">
            <v>281160</v>
          </cell>
          <cell r="F1170">
            <v>2010</v>
          </cell>
          <cell r="G1170">
            <v>-1</v>
          </cell>
          <cell r="H1170" t="str">
            <v>N/A</v>
          </cell>
          <cell r="I1170">
            <v>-1</v>
          </cell>
          <cell r="J1170">
            <v>-1</v>
          </cell>
        </row>
        <row r="1171">
          <cell r="A1171">
            <v>69880</v>
          </cell>
          <cell r="B1171" t="str">
            <v>6360 Candlewood Ct.</v>
          </cell>
          <cell r="C1171">
            <v>3</v>
          </cell>
          <cell r="D1171">
            <v>2</v>
          </cell>
          <cell r="E1171">
            <v>7100</v>
          </cell>
          <cell r="F1171">
            <v>1960</v>
          </cell>
          <cell r="G1171">
            <v>66862</v>
          </cell>
          <cell r="H1171">
            <v>41906</v>
          </cell>
          <cell r="I1171">
            <v>1050000</v>
          </cell>
          <cell r="J1171">
            <v>1589312</v>
          </cell>
        </row>
        <row r="1172">
          <cell r="A1172">
            <v>69883</v>
          </cell>
          <cell r="B1172" t="str">
            <v>654 Hamilton Lane</v>
          </cell>
          <cell r="C1172">
            <v>4</v>
          </cell>
          <cell r="D1172">
            <v>2</v>
          </cell>
          <cell r="E1172">
            <v>5000</v>
          </cell>
          <cell r="F1172">
            <v>1953</v>
          </cell>
          <cell r="G1172">
            <v>552811</v>
          </cell>
          <cell r="H1172">
            <v>40094</v>
          </cell>
          <cell r="I1172">
            <v>495000</v>
          </cell>
          <cell r="J1172">
            <v>1200002</v>
          </cell>
        </row>
        <row r="1173">
          <cell r="A1173">
            <v>69901</v>
          </cell>
          <cell r="B1173" t="str">
            <v>818 Jones Way</v>
          </cell>
          <cell r="C1173">
            <v>2</v>
          </cell>
          <cell r="D1173">
            <v>2</v>
          </cell>
          <cell r="E1173">
            <v>11684</v>
          </cell>
          <cell r="F1173">
            <v>1940</v>
          </cell>
          <cell r="G1173">
            <v>340118</v>
          </cell>
          <cell r="H1173">
            <v>33991</v>
          </cell>
          <cell r="I1173">
            <v>220000</v>
          </cell>
          <cell r="J1173">
            <v>1082297</v>
          </cell>
        </row>
        <row r="1174">
          <cell r="A1174">
            <v>69909</v>
          </cell>
          <cell r="B1174" t="str">
            <v>375 Hitch Dr</v>
          </cell>
          <cell r="C1174">
            <v>3</v>
          </cell>
          <cell r="D1174">
            <v>2.5</v>
          </cell>
          <cell r="E1174">
            <v>367646</v>
          </cell>
          <cell r="F1174">
            <v>1989</v>
          </cell>
          <cell r="G1174">
            <v>672500</v>
          </cell>
          <cell r="H1174">
            <v>36609</v>
          </cell>
          <cell r="I1174">
            <v>500000</v>
          </cell>
          <cell r="J1174">
            <v>816340</v>
          </cell>
        </row>
        <row r="1175">
          <cell r="A1175">
            <v>69917</v>
          </cell>
          <cell r="B1175" t="str">
            <v>34475 Bentley Place</v>
          </cell>
          <cell r="C1175">
            <v>3</v>
          </cell>
          <cell r="D1175">
            <v>2</v>
          </cell>
          <cell r="E1175">
            <v>7510</v>
          </cell>
          <cell r="F1175">
            <v>1968</v>
          </cell>
          <cell r="G1175">
            <v>656000</v>
          </cell>
          <cell r="H1175">
            <v>39196</v>
          </cell>
          <cell r="I1175">
            <v>645000</v>
          </cell>
          <cell r="J1175">
            <v>856501</v>
          </cell>
        </row>
        <row r="1176">
          <cell r="A1176">
            <v>69923</v>
          </cell>
          <cell r="B1176" t="str">
            <v>4221 Stewart Lane</v>
          </cell>
          <cell r="C1176">
            <v>4</v>
          </cell>
          <cell r="D1176">
            <v>3.5</v>
          </cell>
          <cell r="E1176">
            <v>3506</v>
          </cell>
          <cell r="F1176">
            <v>2003</v>
          </cell>
          <cell r="G1176">
            <v>933658</v>
          </cell>
          <cell r="H1176">
            <v>37818</v>
          </cell>
          <cell r="I1176">
            <v>805500</v>
          </cell>
          <cell r="J1176">
            <v>1726902</v>
          </cell>
        </row>
        <row r="1177">
          <cell r="A1177">
            <v>69927</v>
          </cell>
          <cell r="B1177" t="str">
            <v>9170 Paseo Tranquillo</v>
          </cell>
          <cell r="C1177">
            <v>3</v>
          </cell>
          <cell r="D1177">
            <v>2.5</v>
          </cell>
          <cell r="E1177">
            <v>86684</v>
          </cell>
          <cell r="F1177">
            <v>1977</v>
          </cell>
          <cell r="G1177">
            <v>101914</v>
          </cell>
          <cell r="H1177" t="str">
            <v>N/A</v>
          </cell>
          <cell r="I1177">
            <v>-1</v>
          </cell>
          <cell r="J1177">
            <v>836811</v>
          </cell>
        </row>
        <row r="1178">
          <cell r="A1178">
            <v>69932</v>
          </cell>
          <cell r="B1178" t="str">
            <v>1390 longmeadow dr</v>
          </cell>
          <cell r="C1178">
            <v>4</v>
          </cell>
          <cell r="D1178">
            <v>2</v>
          </cell>
          <cell r="E1178">
            <v>6509</v>
          </cell>
          <cell r="F1178">
            <v>1989</v>
          </cell>
          <cell r="G1178">
            <v>399597</v>
          </cell>
          <cell r="H1178">
            <v>41172</v>
          </cell>
          <cell r="I1178">
            <v>390000</v>
          </cell>
          <cell r="J1178">
            <v>683553</v>
          </cell>
        </row>
        <row r="1179">
          <cell r="A1179">
            <v>69936</v>
          </cell>
          <cell r="B1179" t="str">
            <v>1035 Lovell Ave</v>
          </cell>
          <cell r="C1179">
            <v>3</v>
          </cell>
          <cell r="D1179">
            <v>2</v>
          </cell>
          <cell r="E1179">
            <v>5762</v>
          </cell>
          <cell r="F1179">
            <v>1961</v>
          </cell>
          <cell r="G1179">
            <v>682730</v>
          </cell>
          <cell r="H1179">
            <v>36973</v>
          </cell>
          <cell r="I1179">
            <v>470000</v>
          </cell>
          <cell r="J1179">
            <v>1312338</v>
          </cell>
        </row>
        <row r="1180">
          <cell r="A1180">
            <v>69996</v>
          </cell>
          <cell r="B1180" t="str">
            <v>816 Coyote rd</v>
          </cell>
          <cell r="C1180">
            <v>2</v>
          </cell>
          <cell r="D1180">
            <v>2</v>
          </cell>
          <cell r="E1180">
            <v>2700</v>
          </cell>
          <cell r="F1180">
            <v>1985</v>
          </cell>
          <cell r="G1180">
            <v>234446</v>
          </cell>
          <cell r="H1180">
            <v>35962</v>
          </cell>
          <cell r="I1180">
            <v>180000</v>
          </cell>
          <cell r="J1180">
            <v>433118</v>
          </cell>
        </row>
        <row r="1181">
          <cell r="A1181">
            <v>70007</v>
          </cell>
          <cell r="B1181" t="str">
            <v>1644 Benton Court</v>
          </cell>
          <cell r="C1181">
            <v>4</v>
          </cell>
          <cell r="D1181">
            <v>3</v>
          </cell>
          <cell r="E1181">
            <v>8944</v>
          </cell>
          <cell r="F1181">
            <v>1967</v>
          </cell>
          <cell r="G1181">
            <v>724086</v>
          </cell>
          <cell r="H1181">
            <v>35531</v>
          </cell>
          <cell r="I1181">
            <v>545000</v>
          </cell>
          <cell r="J1181">
            <v>1788253</v>
          </cell>
        </row>
        <row r="1182">
          <cell r="A1182">
            <v>70150</v>
          </cell>
          <cell r="B1182" t="str">
            <v>17775 Kiowa Trail</v>
          </cell>
          <cell r="C1182">
            <v>3</v>
          </cell>
          <cell r="D1182">
            <v>2</v>
          </cell>
          <cell r="E1182">
            <v>15000</v>
          </cell>
          <cell r="F1182">
            <v>1973</v>
          </cell>
          <cell r="G1182">
            <v>652497</v>
          </cell>
          <cell r="H1182">
            <v>39598</v>
          </cell>
          <cell r="I1182">
            <v>528000</v>
          </cell>
          <cell r="J1182">
            <v>858001</v>
          </cell>
        </row>
        <row r="1183">
          <cell r="A1183">
            <v>70157</v>
          </cell>
          <cell r="B1183" t="str">
            <v>1031 Bonnie View Rd</v>
          </cell>
          <cell r="C1183">
            <v>-1</v>
          </cell>
          <cell r="D1183">
            <v>-1</v>
          </cell>
          <cell r="E1183">
            <v>37026</v>
          </cell>
          <cell r="F1183">
            <v>-1</v>
          </cell>
          <cell r="G1183">
            <v>451100</v>
          </cell>
          <cell r="H1183">
            <v>37666</v>
          </cell>
          <cell r="I1183">
            <v>490000</v>
          </cell>
          <cell r="J1183">
            <v>453093</v>
          </cell>
        </row>
        <row r="1184">
          <cell r="A1184">
            <v>70187</v>
          </cell>
          <cell r="B1184" t="str">
            <v>1404 Dahlia Loop</v>
          </cell>
          <cell r="C1184">
            <v>3</v>
          </cell>
          <cell r="D1184">
            <v>4</v>
          </cell>
          <cell r="E1184">
            <v>2178</v>
          </cell>
          <cell r="F1184">
            <v>2006</v>
          </cell>
          <cell r="G1184">
            <v>804000</v>
          </cell>
          <cell r="H1184">
            <v>41912</v>
          </cell>
          <cell r="I1184">
            <v>850000</v>
          </cell>
          <cell r="J1184">
            <v>972016</v>
          </cell>
        </row>
        <row r="1185">
          <cell r="A1185">
            <v>70220</v>
          </cell>
          <cell r="B1185" t="str">
            <v>109 Quintana Court</v>
          </cell>
          <cell r="C1185">
            <v>3</v>
          </cell>
          <cell r="D1185">
            <v>3</v>
          </cell>
          <cell r="E1185">
            <v>4791</v>
          </cell>
          <cell r="F1185">
            <v>1996</v>
          </cell>
          <cell r="G1185">
            <v>467545</v>
          </cell>
          <cell r="H1185">
            <v>35159</v>
          </cell>
          <cell r="I1185">
            <v>345000</v>
          </cell>
          <cell r="J1185">
            <v>1696473</v>
          </cell>
        </row>
        <row r="1186">
          <cell r="A1186">
            <v>70269</v>
          </cell>
          <cell r="B1186" t="str">
            <v>4915 Windermere Dr</v>
          </cell>
          <cell r="C1186">
            <v>4</v>
          </cell>
          <cell r="D1186">
            <v>2</v>
          </cell>
          <cell r="E1186">
            <v>8400</v>
          </cell>
          <cell r="F1186">
            <v>1969</v>
          </cell>
          <cell r="G1186">
            <v>579138</v>
          </cell>
          <cell r="H1186">
            <v>40317</v>
          </cell>
          <cell r="I1186">
            <v>550000</v>
          </cell>
          <cell r="J1186">
            <v>862740</v>
          </cell>
        </row>
        <row r="1187">
          <cell r="A1187">
            <v>70277</v>
          </cell>
          <cell r="B1187" t="str">
            <v>4668 Mossbrook Cir</v>
          </cell>
          <cell r="C1187">
            <v>4</v>
          </cell>
          <cell r="D1187">
            <v>2</v>
          </cell>
          <cell r="E1187">
            <v>6300</v>
          </cell>
          <cell r="F1187">
            <v>1962</v>
          </cell>
          <cell r="G1187">
            <v>406542</v>
          </cell>
          <cell r="H1187">
            <v>35159</v>
          </cell>
          <cell r="I1187">
            <v>900000</v>
          </cell>
          <cell r="J1187">
            <v>1540162</v>
          </cell>
        </row>
        <row r="1188">
          <cell r="A1188">
            <v>70313</v>
          </cell>
          <cell r="B1188" t="str">
            <v>1432 Brookmill Rd</v>
          </cell>
          <cell r="C1188">
            <v>4</v>
          </cell>
          <cell r="D1188">
            <v>3</v>
          </cell>
          <cell r="E1188">
            <v>13199</v>
          </cell>
          <cell r="F1188">
            <v>1956</v>
          </cell>
          <cell r="G1188">
            <v>1662988</v>
          </cell>
          <cell r="H1188">
            <v>41730</v>
          </cell>
          <cell r="I1188">
            <v>2200000</v>
          </cell>
          <cell r="J1188">
            <v>2872963</v>
          </cell>
        </row>
        <row r="1189">
          <cell r="A1189">
            <v>70364</v>
          </cell>
          <cell r="B1189" t="str">
            <v>107 Brookside Ave</v>
          </cell>
          <cell r="C1189">
            <v>2</v>
          </cell>
          <cell r="D1189">
            <v>2</v>
          </cell>
          <cell r="E1189">
            <v>5009</v>
          </cell>
          <cell r="F1189">
            <v>1888</v>
          </cell>
          <cell r="G1189">
            <v>590744</v>
          </cell>
          <cell r="H1189">
            <v>41768</v>
          </cell>
          <cell r="I1189">
            <v>622000</v>
          </cell>
          <cell r="J1189">
            <v>583665</v>
          </cell>
        </row>
        <row r="1190">
          <cell r="A1190">
            <v>70382</v>
          </cell>
          <cell r="B1190" t="str">
            <v>7822 Foothill road</v>
          </cell>
          <cell r="C1190">
            <v>1</v>
          </cell>
          <cell r="D1190">
            <v>1.5</v>
          </cell>
          <cell r="E1190">
            <v>40000</v>
          </cell>
          <cell r="F1190">
            <v>2013</v>
          </cell>
          <cell r="G1190">
            <v>972560</v>
          </cell>
          <cell r="H1190">
            <v>40718</v>
          </cell>
          <cell r="I1190">
            <v>500000</v>
          </cell>
          <cell r="J1190">
            <v>1335977</v>
          </cell>
        </row>
        <row r="1191">
          <cell r="A1191">
            <v>70413</v>
          </cell>
          <cell r="B1191" t="str">
            <v>476 N. Winchester Blvd #104</v>
          </cell>
          <cell r="C1191">
            <v>3</v>
          </cell>
          <cell r="D1191">
            <v>2</v>
          </cell>
          <cell r="E1191">
            <v>989</v>
          </cell>
          <cell r="F1191">
            <v>1979</v>
          </cell>
          <cell r="G1191">
            <v>275762</v>
          </cell>
          <cell r="H1191" t="str">
            <v>N/A</v>
          </cell>
          <cell r="I1191">
            <v>-1</v>
          </cell>
          <cell r="J1191">
            <v>613820</v>
          </cell>
        </row>
        <row r="1192">
          <cell r="A1192">
            <v>70425</v>
          </cell>
          <cell r="B1192" t="str">
            <v>949 Hopkins Way</v>
          </cell>
          <cell r="C1192">
            <v>4</v>
          </cell>
          <cell r="D1192">
            <v>3</v>
          </cell>
          <cell r="E1192">
            <v>19202</v>
          </cell>
          <cell r="F1192">
            <v>1990</v>
          </cell>
          <cell r="G1192">
            <v>417022</v>
          </cell>
          <cell r="H1192">
            <v>32591</v>
          </cell>
          <cell r="I1192">
            <v>424000</v>
          </cell>
          <cell r="J1192">
            <v>1511131</v>
          </cell>
        </row>
        <row r="1193">
          <cell r="A1193">
            <v>70442</v>
          </cell>
          <cell r="B1193" t="str">
            <v>894 University Ave</v>
          </cell>
          <cell r="C1193">
            <v>4</v>
          </cell>
          <cell r="D1193">
            <v>2.5</v>
          </cell>
          <cell r="E1193">
            <v>9944</v>
          </cell>
          <cell r="F1193">
            <v>1973</v>
          </cell>
          <cell r="G1193">
            <v>1050549</v>
          </cell>
          <cell r="H1193">
            <v>33136</v>
          </cell>
          <cell r="I1193">
            <v>650000</v>
          </cell>
          <cell r="J1193">
            <v>2734688</v>
          </cell>
        </row>
        <row r="1194">
          <cell r="A1194">
            <v>70446</v>
          </cell>
          <cell r="B1194" t="str">
            <v>1520 Vine Hill Road</v>
          </cell>
          <cell r="C1194">
            <v>4</v>
          </cell>
          <cell r="D1194">
            <v>2.5</v>
          </cell>
          <cell r="E1194">
            <v>167618</v>
          </cell>
          <cell r="F1194">
            <v>1981</v>
          </cell>
          <cell r="G1194">
            <v>597096</v>
          </cell>
          <cell r="H1194">
            <v>35902</v>
          </cell>
          <cell r="I1194">
            <v>454000</v>
          </cell>
          <cell r="J1194">
            <v>1155218</v>
          </cell>
        </row>
        <row r="1195">
          <cell r="A1195">
            <v>70471</v>
          </cell>
          <cell r="B1195" t="str">
            <v>6539 timberview dr</v>
          </cell>
          <cell r="C1195">
            <v>4</v>
          </cell>
          <cell r="D1195">
            <v>2</v>
          </cell>
          <cell r="E1195">
            <v>7405</v>
          </cell>
          <cell r="F1195">
            <v>1984</v>
          </cell>
          <cell r="G1195">
            <v>798980</v>
          </cell>
          <cell r="H1195">
            <v>36735</v>
          </cell>
          <cell r="I1195">
            <v>650000</v>
          </cell>
          <cell r="J1195">
            <v>1168776</v>
          </cell>
        </row>
        <row r="1196">
          <cell r="A1196">
            <v>70551</v>
          </cell>
          <cell r="B1196" t="str">
            <v>1177 Hanchett Ave</v>
          </cell>
          <cell r="C1196">
            <v>3</v>
          </cell>
          <cell r="D1196">
            <v>1.5</v>
          </cell>
          <cell r="E1196">
            <v>6534</v>
          </cell>
          <cell r="F1196">
            <v>1914</v>
          </cell>
          <cell r="G1196">
            <v>738336</v>
          </cell>
          <cell r="H1196">
            <v>41213</v>
          </cell>
          <cell r="I1196">
            <v>735000</v>
          </cell>
          <cell r="J1196">
            <v>1076695</v>
          </cell>
        </row>
        <row r="1197">
          <cell r="A1197">
            <v>70596</v>
          </cell>
          <cell r="B1197" t="str">
            <v>384 North Clark Ave</v>
          </cell>
          <cell r="C1197">
            <v>4</v>
          </cell>
          <cell r="D1197">
            <v>3.75</v>
          </cell>
          <cell r="E1197">
            <v>13</v>
          </cell>
          <cell r="F1197">
            <v>1951</v>
          </cell>
          <cell r="G1197">
            <v>2360669</v>
          </cell>
          <cell r="H1197">
            <v>41297</v>
          </cell>
          <cell r="I1197">
            <v>2350000</v>
          </cell>
          <cell r="J1197">
            <v>3246490</v>
          </cell>
        </row>
        <row r="1198">
          <cell r="A1198">
            <v>70600</v>
          </cell>
          <cell r="B1198" t="str">
            <v>442 Kuehnis Dr</v>
          </cell>
          <cell r="C1198">
            <v>2</v>
          </cell>
          <cell r="D1198">
            <v>1</v>
          </cell>
          <cell r="E1198">
            <v>6000</v>
          </cell>
          <cell r="F1198">
            <v>1954</v>
          </cell>
          <cell r="G1198">
            <v>587655</v>
          </cell>
          <cell r="H1198">
            <v>41129</v>
          </cell>
          <cell r="I1198">
            <v>585000</v>
          </cell>
          <cell r="J1198">
            <v>-1</v>
          </cell>
        </row>
        <row r="1199">
          <cell r="A1199">
            <v>70645</v>
          </cell>
          <cell r="B1199" t="str">
            <v>669 Mary Evelyn Dr</v>
          </cell>
          <cell r="C1199">
            <v>4</v>
          </cell>
          <cell r="D1199">
            <v>2.5</v>
          </cell>
          <cell r="E1199">
            <v>6000</v>
          </cell>
          <cell r="F1199">
            <v>1974</v>
          </cell>
          <cell r="G1199">
            <v>692930</v>
          </cell>
          <cell r="H1199">
            <v>37343</v>
          </cell>
          <cell r="I1199">
            <v>576000</v>
          </cell>
          <cell r="J1199">
            <v>976678</v>
          </cell>
        </row>
        <row r="1200">
          <cell r="A1200">
            <v>70835</v>
          </cell>
          <cell r="B1200" t="str">
            <v>4487 Alvarado Blvd.</v>
          </cell>
          <cell r="C1200">
            <v>4</v>
          </cell>
          <cell r="D1200">
            <v>3</v>
          </cell>
          <cell r="E1200">
            <v>4500</v>
          </cell>
          <cell r="F1200">
            <v>1994</v>
          </cell>
          <cell r="G1200">
            <v>421469</v>
          </cell>
          <cell r="H1200">
            <v>34632</v>
          </cell>
          <cell r="I1200">
            <v>308000</v>
          </cell>
          <cell r="J1200">
            <v>899969</v>
          </cell>
        </row>
        <row r="1201">
          <cell r="A1201">
            <v>70838</v>
          </cell>
          <cell r="B1201" t="str">
            <v>2643 Barrington Terrace</v>
          </cell>
          <cell r="C1201">
            <v>2</v>
          </cell>
          <cell r="D1201">
            <v>2.5</v>
          </cell>
          <cell r="E1201">
            <v>3325</v>
          </cell>
          <cell r="F1201">
            <v>1988</v>
          </cell>
          <cell r="G1201">
            <v>409224</v>
          </cell>
          <cell r="H1201">
            <v>36209</v>
          </cell>
          <cell r="I1201">
            <v>320000</v>
          </cell>
          <cell r="J1201">
            <v>870256</v>
          </cell>
        </row>
        <row r="1202">
          <cell r="A1202">
            <v>70874</v>
          </cell>
          <cell r="B1202" t="str">
            <v>5705 Tonopah Drive</v>
          </cell>
          <cell r="C1202">
            <v>3</v>
          </cell>
          <cell r="D1202">
            <v>2</v>
          </cell>
          <cell r="E1202">
            <v>6090</v>
          </cell>
          <cell r="F1202">
            <v>1968</v>
          </cell>
          <cell r="G1202">
            <v>528551</v>
          </cell>
          <cell r="H1202">
            <v>36804</v>
          </cell>
          <cell r="I1202">
            <v>430000</v>
          </cell>
          <cell r="J1202">
            <v>773679</v>
          </cell>
        </row>
        <row r="1203">
          <cell r="A1203">
            <v>70969</v>
          </cell>
          <cell r="B1203" t="str">
            <v>1102 Library Lane</v>
          </cell>
          <cell r="C1203">
            <v>2</v>
          </cell>
          <cell r="D1203">
            <v>2.5</v>
          </cell>
          <cell r="E1203">
            <v>1092</v>
          </cell>
          <cell r="F1203">
            <v>1998</v>
          </cell>
          <cell r="G1203">
            <v>415212</v>
          </cell>
          <cell r="H1203">
            <v>37855</v>
          </cell>
          <cell r="I1203">
            <v>358000</v>
          </cell>
          <cell r="J1203">
            <v>484586</v>
          </cell>
        </row>
        <row r="1204">
          <cell r="A1204">
            <v>70996</v>
          </cell>
          <cell r="B1204" t="str">
            <v>4 La Paz Court</v>
          </cell>
          <cell r="C1204">
            <v>4</v>
          </cell>
          <cell r="D1204">
            <v>3</v>
          </cell>
          <cell r="E1204">
            <v>1742</v>
          </cell>
          <cell r="F1204">
            <v>2004</v>
          </cell>
          <cell r="G1204">
            <v>343040</v>
          </cell>
          <cell r="H1204">
            <v>38407</v>
          </cell>
          <cell r="I1204">
            <v>475000</v>
          </cell>
          <cell r="J1204">
            <v>654210</v>
          </cell>
        </row>
        <row r="1205">
          <cell r="A1205">
            <v>71037</v>
          </cell>
          <cell r="B1205" t="str">
            <v>331 Oak Meadow Dr</v>
          </cell>
          <cell r="C1205">
            <v>2</v>
          </cell>
          <cell r="D1205">
            <v>2.5</v>
          </cell>
          <cell r="E1205">
            <v>3049</v>
          </cell>
          <cell r="F1205">
            <v>1981</v>
          </cell>
          <cell r="G1205">
            <v>745849</v>
          </cell>
          <cell r="H1205">
            <v>39933</v>
          </cell>
          <cell r="I1205">
            <v>710000</v>
          </cell>
          <cell r="J1205">
            <v>1151870</v>
          </cell>
        </row>
        <row r="1206">
          <cell r="A1206">
            <v>71126</v>
          </cell>
          <cell r="B1206" t="str">
            <v>1191 Montmorency Drive</v>
          </cell>
          <cell r="C1206">
            <v>4</v>
          </cell>
          <cell r="D1206">
            <v>2.5</v>
          </cell>
          <cell r="E1206">
            <v>6588</v>
          </cell>
          <cell r="F1206">
            <v>1984</v>
          </cell>
          <cell r="G1206">
            <v>846823</v>
          </cell>
          <cell r="H1206">
            <v>38274</v>
          </cell>
          <cell r="I1206">
            <v>668500</v>
          </cell>
          <cell r="J1206">
            <v>1090270</v>
          </cell>
        </row>
        <row r="1207">
          <cell r="A1207">
            <v>71181</v>
          </cell>
          <cell r="B1207" t="str">
            <v>471 Orizaba Avenue</v>
          </cell>
          <cell r="C1207">
            <v>4</v>
          </cell>
          <cell r="D1207">
            <v>2</v>
          </cell>
          <cell r="E1207">
            <v>2500</v>
          </cell>
          <cell r="F1207">
            <v>1949</v>
          </cell>
          <cell r="G1207">
            <v>423428</v>
          </cell>
          <cell r="H1207">
            <v>32416</v>
          </cell>
          <cell r="I1207">
            <v>186000</v>
          </cell>
          <cell r="J1207">
            <v>1111379</v>
          </cell>
        </row>
        <row r="1208">
          <cell r="A1208">
            <v>71269</v>
          </cell>
          <cell r="B1208" t="str">
            <v>947 Sunbonnet Loop</v>
          </cell>
          <cell r="C1208">
            <v>5</v>
          </cell>
          <cell r="D1208">
            <v>3</v>
          </cell>
          <cell r="E1208">
            <v>3049</v>
          </cell>
          <cell r="F1208">
            <v>-1</v>
          </cell>
          <cell r="G1208">
            <v>656516</v>
          </cell>
          <cell r="H1208" t="str">
            <v>N/A</v>
          </cell>
          <cell r="I1208">
            <v>-1</v>
          </cell>
          <cell r="J1208">
            <v>993555</v>
          </cell>
        </row>
        <row r="1209">
          <cell r="A1209">
            <v>71402</v>
          </cell>
          <cell r="B1209" t="str">
            <v>370 Franklin St.</v>
          </cell>
          <cell r="C1209">
            <v>3</v>
          </cell>
          <cell r="D1209">
            <v>2</v>
          </cell>
          <cell r="E1209">
            <v>5150</v>
          </cell>
          <cell r="F1209">
            <v>1922</v>
          </cell>
          <cell r="G1209">
            <v>751253</v>
          </cell>
          <cell r="H1209">
            <v>37519</v>
          </cell>
          <cell r="I1209">
            <v>537000</v>
          </cell>
          <cell r="J1209">
            <v>1589552</v>
          </cell>
        </row>
        <row r="1210">
          <cell r="A1210">
            <v>71420</v>
          </cell>
          <cell r="B1210" t="str">
            <v>5266 Camden Ave.</v>
          </cell>
          <cell r="C1210">
            <v>3</v>
          </cell>
          <cell r="D1210">
            <v>2</v>
          </cell>
          <cell r="E1210">
            <v>9900</v>
          </cell>
          <cell r="F1210">
            <v>1976</v>
          </cell>
          <cell r="G1210">
            <v>177011</v>
          </cell>
          <cell r="H1210" t="str">
            <v>N/A</v>
          </cell>
          <cell r="I1210">
            <v>-1</v>
          </cell>
          <cell r="J1210">
            <v>843861</v>
          </cell>
        </row>
        <row r="1211">
          <cell r="A1211">
            <v>71422</v>
          </cell>
          <cell r="B1211" t="str">
            <v>653 Brentwood Dr</v>
          </cell>
          <cell r="C1211">
            <v>7</v>
          </cell>
          <cell r="D1211">
            <v>3</v>
          </cell>
          <cell r="E1211">
            <v>5900</v>
          </cell>
          <cell r="F1211">
            <v>1955</v>
          </cell>
          <cell r="G1211">
            <v>166260</v>
          </cell>
          <cell r="H1211">
            <v>28669</v>
          </cell>
          <cell r="I1211">
            <v>90000</v>
          </cell>
          <cell r="J1211">
            <v>1452099</v>
          </cell>
        </row>
        <row r="1212">
          <cell r="A1212">
            <v>71423</v>
          </cell>
          <cell r="B1212" t="str">
            <v>12795 Lantana Ave.</v>
          </cell>
          <cell r="C1212">
            <v>3</v>
          </cell>
          <cell r="D1212">
            <v>1</v>
          </cell>
          <cell r="E1212">
            <v>10087</v>
          </cell>
          <cell r="F1212">
            <v>1952</v>
          </cell>
          <cell r="G1212">
            <v>511539</v>
          </cell>
          <cell r="H1212">
            <v>36109</v>
          </cell>
          <cell r="I1212">
            <v>400000</v>
          </cell>
          <cell r="J1212">
            <v>1195082</v>
          </cell>
        </row>
        <row r="1213">
          <cell r="A1213">
            <v>71466</v>
          </cell>
          <cell r="B1213" t="str">
            <v>155 Monaco Lane</v>
          </cell>
          <cell r="C1213">
            <v>1</v>
          </cell>
          <cell r="D1213">
            <v>1</v>
          </cell>
          <cell r="E1213">
            <v>11718</v>
          </cell>
          <cell r="F1213">
            <v>1941</v>
          </cell>
          <cell r="G1213">
            <v>256308</v>
          </cell>
          <cell r="H1213">
            <v>38055</v>
          </cell>
          <cell r="I1213">
            <v>310000</v>
          </cell>
          <cell r="J1213">
            <v>355829</v>
          </cell>
        </row>
        <row r="1214">
          <cell r="A1214">
            <v>71516</v>
          </cell>
          <cell r="B1214" t="str">
            <v>546 North 16th Street</v>
          </cell>
          <cell r="C1214">
            <v>1</v>
          </cell>
          <cell r="D1214">
            <v>1</v>
          </cell>
          <cell r="E1214">
            <v>5750</v>
          </cell>
          <cell r="F1214">
            <v>1918</v>
          </cell>
          <cell r="G1214">
            <v>292283</v>
          </cell>
          <cell r="H1214">
            <v>35405</v>
          </cell>
          <cell r="I1214">
            <v>220000</v>
          </cell>
          <cell r="J1214">
            <v>528611</v>
          </cell>
        </row>
        <row r="1215">
          <cell r="A1215">
            <v>71548</v>
          </cell>
          <cell r="B1215" t="str">
            <v>543 Coventry Road</v>
          </cell>
          <cell r="C1215">
            <v>3</v>
          </cell>
          <cell r="D1215">
            <v>3</v>
          </cell>
          <cell r="E1215">
            <v>5000</v>
          </cell>
          <cell r="F1215">
            <v>1975</v>
          </cell>
          <cell r="G1215">
            <v>1007337</v>
          </cell>
          <cell r="H1215">
            <v>36980</v>
          </cell>
          <cell r="I1215">
            <v>817500</v>
          </cell>
          <cell r="J1215">
            <v>1171566</v>
          </cell>
        </row>
        <row r="1216">
          <cell r="A1216">
            <v>71562</v>
          </cell>
          <cell r="B1216" t="str">
            <v>1696 Sandyrock Ln</v>
          </cell>
          <cell r="C1216">
            <v>3</v>
          </cell>
          <cell r="D1216">
            <v>2.5</v>
          </cell>
          <cell r="E1216">
            <v>2225</v>
          </cell>
          <cell r="F1216">
            <v>1977</v>
          </cell>
          <cell r="G1216">
            <v>178553</v>
          </cell>
          <cell r="H1216" t="str">
            <v>N/A</v>
          </cell>
          <cell r="I1216">
            <v>-1</v>
          </cell>
          <cell r="J1216">
            <v>989116</v>
          </cell>
        </row>
        <row r="1217">
          <cell r="A1217">
            <v>71569</v>
          </cell>
          <cell r="B1217" t="str">
            <v>433 Sylvan Avenue #102</v>
          </cell>
          <cell r="C1217">
            <v>2</v>
          </cell>
          <cell r="D1217">
            <v>2</v>
          </cell>
          <cell r="E1217">
            <v>-1</v>
          </cell>
          <cell r="F1217">
            <v>1971</v>
          </cell>
          <cell r="G1217">
            <v>-1</v>
          </cell>
          <cell r="H1217" t="str">
            <v>N/A</v>
          </cell>
          <cell r="I1217">
            <v>-1</v>
          </cell>
          <cell r="J1217">
            <v>319406</v>
          </cell>
        </row>
        <row r="1218">
          <cell r="A1218">
            <v>71603</v>
          </cell>
          <cell r="B1218" t="str">
            <v>919 Oak Manor Way</v>
          </cell>
          <cell r="C1218">
            <v>4</v>
          </cell>
          <cell r="D1218">
            <v>5.5</v>
          </cell>
          <cell r="E1218">
            <v>40168</v>
          </cell>
          <cell r="F1218">
            <v>2003</v>
          </cell>
          <cell r="G1218">
            <v>2513000</v>
          </cell>
          <cell r="H1218">
            <v>36301</v>
          </cell>
          <cell r="I1218">
            <v>349000</v>
          </cell>
          <cell r="J1218">
            <v>3205943</v>
          </cell>
        </row>
        <row r="1219">
          <cell r="A1219">
            <v>71605</v>
          </cell>
          <cell r="B1219" t="str">
            <v>2297 Ramona st</v>
          </cell>
          <cell r="C1219">
            <v>3</v>
          </cell>
          <cell r="D1219">
            <v>2</v>
          </cell>
          <cell r="E1219">
            <v>6970</v>
          </cell>
          <cell r="F1219">
            <v>1947</v>
          </cell>
          <cell r="G1219">
            <v>552530</v>
          </cell>
          <cell r="H1219">
            <v>31547</v>
          </cell>
          <cell r="I1219">
            <v>278000</v>
          </cell>
          <cell r="J1219">
            <v>3447644</v>
          </cell>
        </row>
        <row r="1220">
          <cell r="A1220">
            <v>71660</v>
          </cell>
          <cell r="B1220" t="str">
            <v>266 Martinvale Lane</v>
          </cell>
          <cell r="C1220">
            <v>4</v>
          </cell>
          <cell r="D1220">
            <v>2</v>
          </cell>
          <cell r="E1220">
            <v>6098</v>
          </cell>
          <cell r="F1220">
            <v>1969</v>
          </cell>
          <cell r="G1220">
            <v>95302</v>
          </cell>
          <cell r="H1220">
            <v>41577</v>
          </cell>
          <cell r="I1220">
            <v>645000</v>
          </cell>
          <cell r="J1220">
            <v>663887</v>
          </cell>
        </row>
        <row r="1221">
          <cell r="A1221">
            <v>71670</v>
          </cell>
          <cell r="B1221" t="str">
            <v>101 South 4th St</v>
          </cell>
          <cell r="C1221">
            <v>2</v>
          </cell>
          <cell r="D1221">
            <v>1</v>
          </cell>
          <cell r="E1221">
            <v>9200</v>
          </cell>
          <cell r="F1221">
            <v>1945</v>
          </cell>
          <cell r="G1221">
            <v>533012</v>
          </cell>
          <cell r="H1221">
            <v>40360</v>
          </cell>
          <cell r="I1221">
            <v>510000</v>
          </cell>
          <cell r="J1221">
            <v>804801</v>
          </cell>
        </row>
        <row r="1222">
          <cell r="A1222">
            <v>71708</v>
          </cell>
          <cell r="B1222" t="str">
            <v>125 Alerche Dr</v>
          </cell>
          <cell r="C1222">
            <v>3</v>
          </cell>
          <cell r="D1222">
            <v>3</v>
          </cell>
          <cell r="E1222">
            <v>95832</v>
          </cell>
          <cell r="F1222">
            <v>1953</v>
          </cell>
          <cell r="G1222">
            <v>732617</v>
          </cell>
          <cell r="H1222" t="str">
            <v>N/A</v>
          </cell>
          <cell r="I1222">
            <v>-1</v>
          </cell>
          <cell r="J1222">
            <v>2445156</v>
          </cell>
        </row>
        <row r="1223">
          <cell r="A1223">
            <v>71736</v>
          </cell>
          <cell r="B1223" t="str">
            <v>4425 Tompkins Ave</v>
          </cell>
          <cell r="C1223">
            <v>3</v>
          </cell>
          <cell r="D1223">
            <v>1</v>
          </cell>
          <cell r="E1223">
            <v>4700</v>
          </cell>
          <cell r="F1223">
            <v>1942</v>
          </cell>
          <cell r="G1223">
            <v>257381</v>
          </cell>
          <cell r="H1223">
            <v>34341</v>
          </cell>
          <cell r="I1223">
            <v>182000</v>
          </cell>
          <cell r="J1223">
            <v>637954</v>
          </cell>
        </row>
        <row r="1224">
          <cell r="A1224">
            <v>71741</v>
          </cell>
          <cell r="B1224" t="str">
            <v>550 Morey Dr</v>
          </cell>
          <cell r="C1224">
            <v>2</v>
          </cell>
          <cell r="D1224">
            <v>2</v>
          </cell>
          <cell r="E1224">
            <v>5300</v>
          </cell>
          <cell r="F1224">
            <v>1945</v>
          </cell>
          <cell r="G1224">
            <v>477694</v>
          </cell>
          <cell r="H1224">
            <v>34977</v>
          </cell>
          <cell r="I1224">
            <v>353000</v>
          </cell>
          <cell r="J1224">
            <v>1797538</v>
          </cell>
        </row>
        <row r="1225">
          <cell r="A1225">
            <v>71743</v>
          </cell>
          <cell r="B1225" t="str">
            <v>3408 Bay Road</v>
          </cell>
          <cell r="C1225">
            <v>2</v>
          </cell>
          <cell r="D1225">
            <v>1</v>
          </cell>
          <cell r="E1225">
            <v>5000</v>
          </cell>
          <cell r="F1225">
            <v>1947</v>
          </cell>
          <cell r="G1225">
            <v>500892</v>
          </cell>
          <cell r="H1225">
            <v>36769</v>
          </cell>
          <cell r="I1225">
            <v>407500</v>
          </cell>
          <cell r="J1225">
            <v>638353</v>
          </cell>
        </row>
        <row r="1226">
          <cell r="A1226">
            <v>71770</v>
          </cell>
          <cell r="B1226" t="str">
            <v>1201 Parkmoor Ave.</v>
          </cell>
          <cell r="C1226">
            <v>2</v>
          </cell>
          <cell r="D1226">
            <v>2</v>
          </cell>
          <cell r="E1226">
            <v>212202</v>
          </cell>
          <cell r="F1226">
            <v>2009</v>
          </cell>
          <cell r="G1226">
            <v>69673152</v>
          </cell>
          <cell r="H1226" t="str">
            <v>N/A</v>
          </cell>
          <cell r="I1226">
            <v>-1</v>
          </cell>
          <cell r="J1226">
            <v>-1</v>
          </cell>
        </row>
        <row r="1227">
          <cell r="A1227">
            <v>71842</v>
          </cell>
          <cell r="B1227" t="str">
            <v>471 Jefferson Street</v>
          </cell>
          <cell r="C1227">
            <v>4</v>
          </cell>
          <cell r="D1227">
            <v>2</v>
          </cell>
          <cell r="E1227">
            <v>2775</v>
          </cell>
          <cell r="F1227">
            <v>1930</v>
          </cell>
          <cell r="G1227">
            <v>571333</v>
          </cell>
          <cell r="H1227">
            <v>36628</v>
          </cell>
          <cell r="I1227">
            <v>330000</v>
          </cell>
          <cell r="J1227">
            <v>1012973</v>
          </cell>
        </row>
        <row r="1228">
          <cell r="A1228">
            <v>71887</v>
          </cell>
          <cell r="B1228" t="str">
            <v>1151 Delmas Ave</v>
          </cell>
          <cell r="C1228">
            <v>2</v>
          </cell>
          <cell r="D1228">
            <v>3</v>
          </cell>
          <cell r="E1228">
            <v>9000</v>
          </cell>
          <cell r="F1228">
            <v>1990</v>
          </cell>
          <cell r="G1228">
            <v>952024</v>
          </cell>
          <cell r="H1228">
            <v>38273</v>
          </cell>
          <cell r="I1228">
            <v>837500</v>
          </cell>
          <cell r="J1228">
            <v>1301188</v>
          </cell>
        </row>
        <row r="1229">
          <cell r="A1229">
            <v>71888</v>
          </cell>
          <cell r="B1229" t="str">
            <v>677 Fuller Ave</v>
          </cell>
          <cell r="C1229">
            <v>2</v>
          </cell>
          <cell r="D1229">
            <v>1</v>
          </cell>
          <cell r="E1229">
            <v>8468</v>
          </cell>
          <cell r="F1229">
            <v>1941</v>
          </cell>
          <cell r="G1229">
            <v>164495</v>
          </cell>
          <cell r="H1229">
            <v>32861</v>
          </cell>
          <cell r="I1229">
            <v>67000</v>
          </cell>
          <cell r="J1229">
            <v>745914</v>
          </cell>
        </row>
        <row r="1230">
          <cell r="A1230">
            <v>71890</v>
          </cell>
          <cell r="B1230" t="str">
            <v>470 Navaro Way, #122</v>
          </cell>
          <cell r="C1230">
            <v>1</v>
          </cell>
          <cell r="D1230">
            <v>1</v>
          </cell>
          <cell r="E1230">
            <v>3920</v>
          </cell>
          <cell r="F1230">
            <v>1991</v>
          </cell>
          <cell r="G1230">
            <v>222585</v>
          </cell>
          <cell r="H1230">
            <v>34051</v>
          </cell>
          <cell r="I1230">
            <v>157500</v>
          </cell>
          <cell r="J1230">
            <v>502639</v>
          </cell>
        </row>
        <row r="1231">
          <cell r="A1231">
            <v>71904</v>
          </cell>
          <cell r="B1231" t="str">
            <v>758 STERN AVE</v>
          </cell>
          <cell r="C1231">
            <v>4</v>
          </cell>
          <cell r="D1231">
            <v>3</v>
          </cell>
          <cell r="E1231">
            <v>6900</v>
          </cell>
          <cell r="F1231">
            <v>1998</v>
          </cell>
          <cell r="G1231">
            <v>1262178</v>
          </cell>
          <cell r="H1231">
            <v>35937</v>
          </cell>
          <cell r="I1231">
            <v>969000</v>
          </cell>
          <cell r="J1231">
            <v>2499700</v>
          </cell>
        </row>
        <row r="1232">
          <cell r="A1232">
            <v>71967</v>
          </cell>
          <cell r="B1232" t="str">
            <v>5343 Brenda Ave</v>
          </cell>
          <cell r="C1232">
            <v>4</v>
          </cell>
          <cell r="D1232">
            <v>3</v>
          </cell>
          <cell r="E1232">
            <v>7800</v>
          </cell>
          <cell r="F1232">
            <v>1960</v>
          </cell>
          <cell r="G1232">
            <v>886257</v>
          </cell>
          <cell r="H1232">
            <v>38650</v>
          </cell>
          <cell r="I1232">
            <v>795000</v>
          </cell>
          <cell r="J1232">
            <v>1212000</v>
          </cell>
        </row>
        <row r="1233">
          <cell r="A1233">
            <v>72019</v>
          </cell>
          <cell r="B1233" t="str">
            <v>820 Casanova Ave #22</v>
          </cell>
          <cell r="C1233">
            <v>2</v>
          </cell>
          <cell r="D1233">
            <v>1</v>
          </cell>
          <cell r="E1233">
            <v>-1</v>
          </cell>
          <cell r="F1233">
            <v>1985</v>
          </cell>
          <cell r="G1233">
            <v>210048</v>
          </cell>
          <cell r="H1233">
            <v>40913</v>
          </cell>
          <cell r="I1233">
            <v>205000</v>
          </cell>
          <cell r="J1233">
            <v>332277</v>
          </cell>
        </row>
        <row r="1234">
          <cell r="A1234">
            <v>72030</v>
          </cell>
          <cell r="B1234" t="str">
            <v>7895 Belknap Dr</v>
          </cell>
          <cell r="C1234">
            <v>4</v>
          </cell>
          <cell r="D1234">
            <v>2</v>
          </cell>
          <cell r="E1234">
            <v>7571</v>
          </cell>
          <cell r="F1234">
            <v>1963</v>
          </cell>
          <cell r="G1234">
            <v>85500</v>
          </cell>
          <cell r="H1234" t="str">
            <v>N/A</v>
          </cell>
          <cell r="I1234">
            <v>-1</v>
          </cell>
          <cell r="J1234">
            <v>2017660</v>
          </cell>
        </row>
        <row r="1235">
          <cell r="A1235">
            <v>72101</v>
          </cell>
          <cell r="B1235" t="str">
            <v>18921 Twain Ct.</v>
          </cell>
          <cell r="C1235">
            <v>4</v>
          </cell>
          <cell r="D1235">
            <v>2.5</v>
          </cell>
          <cell r="E1235">
            <v>10170</v>
          </cell>
          <cell r="F1235">
            <v>1960</v>
          </cell>
          <cell r="G1235">
            <v>1795241</v>
          </cell>
          <cell r="H1235">
            <v>37861</v>
          </cell>
          <cell r="I1235">
            <v>1065000</v>
          </cell>
          <cell r="J1235">
            <v>2306537</v>
          </cell>
        </row>
        <row r="1236">
          <cell r="A1236">
            <v>72152</v>
          </cell>
          <cell r="B1236" t="str">
            <v>1854 Fumia Place</v>
          </cell>
          <cell r="C1236">
            <v>4</v>
          </cell>
          <cell r="D1236">
            <v>2.5</v>
          </cell>
          <cell r="E1236">
            <v>4800</v>
          </cell>
          <cell r="F1236">
            <v>1997</v>
          </cell>
          <cell r="G1236">
            <v>753885</v>
          </cell>
          <cell r="H1236">
            <v>37915</v>
          </cell>
          <cell r="I1236">
            <v>669000</v>
          </cell>
          <cell r="J1236">
            <v>1086015</v>
          </cell>
        </row>
        <row r="1237">
          <cell r="A1237">
            <v>72178</v>
          </cell>
          <cell r="B1237" t="str">
            <v>10 Danbury Ct</v>
          </cell>
          <cell r="C1237">
            <v>4</v>
          </cell>
          <cell r="D1237">
            <v>4</v>
          </cell>
          <cell r="E1237">
            <v>14998</v>
          </cell>
          <cell r="F1237">
            <v>1987</v>
          </cell>
          <cell r="G1237">
            <v>280137</v>
          </cell>
          <cell r="H1237">
            <v>39966</v>
          </cell>
          <cell r="I1237">
            <v>415000</v>
          </cell>
          <cell r="J1237">
            <v>451507</v>
          </cell>
        </row>
        <row r="1238">
          <cell r="A1238">
            <v>72219</v>
          </cell>
          <cell r="B1238" t="str">
            <v>4141 Deep Creek Rd #20</v>
          </cell>
          <cell r="C1238">
            <v>-1</v>
          </cell>
          <cell r="D1238">
            <v>-1</v>
          </cell>
          <cell r="E1238">
            <v>-1</v>
          </cell>
          <cell r="F1238">
            <v>2001</v>
          </cell>
          <cell r="G1238">
            <v>66559</v>
          </cell>
          <cell r="H1238" t="str">
            <v>N/A</v>
          </cell>
          <cell r="I1238">
            <v>-1</v>
          </cell>
          <cell r="J1238">
            <v>767310</v>
          </cell>
        </row>
        <row r="1239">
          <cell r="A1239">
            <v>72240</v>
          </cell>
          <cell r="B1239" t="str">
            <v>1182 Curtiss Ave.</v>
          </cell>
          <cell r="C1239">
            <v>4</v>
          </cell>
          <cell r="D1239">
            <v>2.5</v>
          </cell>
          <cell r="E1239">
            <v>4791</v>
          </cell>
          <cell r="F1239">
            <v>2004</v>
          </cell>
          <cell r="G1239">
            <v>1111693</v>
          </cell>
          <cell r="H1239">
            <v>42186</v>
          </cell>
          <cell r="I1239">
            <v>1345000</v>
          </cell>
          <cell r="J1239">
            <v>1426148</v>
          </cell>
        </row>
        <row r="1240">
          <cell r="A1240">
            <v>72275</v>
          </cell>
          <cell r="B1240" t="str">
            <v>3938 Bucknall Rd</v>
          </cell>
          <cell r="C1240">
            <v>5</v>
          </cell>
          <cell r="D1240">
            <v>2</v>
          </cell>
          <cell r="E1240">
            <v>6400</v>
          </cell>
          <cell r="F1240">
            <v>1961</v>
          </cell>
          <cell r="G1240">
            <v>264742</v>
          </cell>
          <cell r="H1240">
            <v>41940</v>
          </cell>
          <cell r="I1240">
            <v>265500</v>
          </cell>
          <cell r="J1240">
            <v>1169405</v>
          </cell>
        </row>
        <row r="1241">
          <cell r="A1241">
            <v>72277</v>
          </cell>
          <cell r="B1241" t="str">
            <v>1268 Copper Peak Ln</v>
          </cell>
          <cell r="C1241">
            <v>3</v>
          </cell>
          <cell r="D1241">
            <v>2.5</v>
          </cell>
          <cell r="E1241">
            <v>3570</v>
          </cell>
          <cell r="F1241">
            <v>1986</v>
          </cell>
          <cell r="G1241">
            <v>694300</v>
          </cell>
          <cell r="H1241">
            <v>39259</v>
          </cell>
          <cell r="I1241">
            <v>740000</v>
          </cell>
          <cell r="J1241">
            <v>880605</v>
          </cell>
        </row>
        <row r="1242">
          <cell r="A1242">
            <v>72284</v>
          </cell>
          <cell r="B1242" t="str">
            <v>7505 Milias Ct</v>
          </cell>
          <cell r="C1242">
            <v>3</v>
          </cell>
          <cell r="D1242">
            <v>2</v>
          </cell>
          <cell r="E1242">
            <v>8800</v>
          </cell>
          <cell r="F1242">
            <v>1978</v>
          </cell>
          <cell r="G1242">
            <v>198807</v>
          </cell>
          <cell r="H1242">
            <v>31135</v>
          </cell>
          <cell r="I1242">
            <v>120000</v>
          </cell>
          <cell r="J1242">
            <v>558942</v>
          </cell>
        </row>
        <row r="1243">
          <cell r="A1243">
            <v>72319</v>
          </cell>
          <cell r="B1243" t="str">
            <v>32501 Cassino Ct</v>
          </cell>
          <cell r="C1243">
            <v>4</v>
          </cell>
          <cell r="D1243">
            <v>2.75</v>
          </cell>
          <cell r="E1243">
            <v>6534</v>
          </cell>
          <cell r="F1243">
            <v>1999</v>
          </cell>
          <cell r="G1243">
            <v>280963</v>
          </cell>
          <cell r="H1243" t="str">
            <v>N/A</v>
          </cell>
          <cell r="I1243">
            <v>-1</v>
          </cell>
          <cell r="J1243">
            <v>440790</v>
          </cell>
        </row>
        <row r="1244">
          <cell r="A1244">
            <v>72358</v>
          </cell>
          <cell r="B1244" t="str">
            <v>3679 Cabernet Vinyard Cir</v>
          </cell>
          <cell r="C1244">
            <v>3</v>
          </cell>
          <cell r="D1244">
            <v>2.5</v>
          </cell>
          <cell r="E1244">
            <v>1742</v>
          </cell>
          <cell r="F1244">
            <v>1990</v>
          </cell>
          <cell r="G1244">
            <v>599408</v>
          </cell>
          <cell r="H1244">
            <v>41066</v>
          </cell>
          <cell r="I1244">
            <v>585000</v>
          </cell>
          <cell r="J1244">
            <v>745628</v>
          </cell>
        </row>
        <row r="1245">
          <cell r="A1245">
            <v>72389</v>
          </cell>
          <cell r="B1245" t="str">
            <v>110 Webster St. Apt E</v>
          </cell>
          <cell r="C1245">
            <v>2</v>
          </cell>
          <cell r="D1245">
            <v>1</v>
          </cell>
          <cell r="E1245">
            <v>-1</v>
          </cell>
          <cell r="F1245">
            <v>-1</v>
          </cell>
          <cell r="G1245">
            <v>-1</v>
          </cell>
          <cell r="H1245" t="str">
            <v>N/A</v>
          </cell>
          <cell r="I1245">
            <v>-1</v>
          </cell>
          <cell r="J1245">
            <v>-1</v>
          </cell>
        </row>
        <row r="1246">
          <cell r="A1246">
            <v>72396</v>
          </cell>
          <cell r="B1246" t="str">
            <v>20706 kirwin ln</v>
          </cell>
          <cell r="C1246">
            <v>4</v>
          </cell>
          <cell r="D1246">
            <v>4</v>
          </cell>
          <cell r="E1246">
            <v>7841</v>
          </cell>
          <cell r="F1246">
            <v>2002</v>
          </cell>
          <cell r="G1246">
            <v>1500716</v>
          </cell>
          <cell r="H1246" t="str">
            <v>N/A</v>
          </cell>
          <cell r="I1246">
            <v>-1</v>
          </cell>
          <cell r="J1246">
            <v>2498397</v>
          </cell>
        </row>
        <row r="1247">
          <cell r="A1247">
            <v>72399</v>
          </cell>
          <cell r="B1247" t="str">
            <v>639 Woodland Terrace</v>
          </cell>
          <cell r="C1247">
            <v>4</v>
          </cell>
          <cell r="D1247">
            <v>2.5</v>
          </cell>
          <cell r="E1247">
            <v>2600</v>
          </cell>
          <cell r="F1247">
            <v>2006</v>
          </cell>
          <cell r="G1247">
            <v>488474</v>
          </cell>
          <cell r="H1247">
            <v>39940</v>
          </cell>
          <cell r="I1247">
            <v>465000</v>
          </cell>
          <cell r="J1247">
            <v>823442</v>
          </cell>
        </row>
        <row r="1248">
          <cell r="A1248">
            <v>72643</v>
          </cell>
          <cell r="B1248" t="str">
            <v>180 Hobson St</v>
          </cell>
          <cell r="C1248">
            <v>3</v>
          </cell>
          <cell r="D1248">
            <v>2</v>
          </cell>
          <cell r="E1248">
            <v>4280</v>
          </cell>
          <cell r="F1248">
            <v>1917</v>
          </cell>
          <cell r="G1248">
            <v>383649</v>
          </cell>
          <cell r="H1248">
            <v>36250</v>
          </cell>
          <cell r="I1248">
            <v>300000</v>
          </cell>
          <cell r="J1248">
            <v>762523</v>
          </cell>
        </row>
        <row r="1249">
          <cell r="A1249">
            <v>72682</v>
          </cell>
          <cell r="B1249" t="str">
            <v>4912 Paseo Tranquillo</v>
          </cell>
          <cell r="C1249">
            <v>3</v>
          </cell>
          <cell r="D1249">
            <v>2</v>
          </cell>
          <cell r="E1249">
            <v>1770</v>
          </cell>
          <cell r="F1249">
            <v>1981</v>
          </cell>
          <cell r="G1249">
            <v>433726</v>
          </cell>
          <cell r="H1249">
            <v>40660</v>
          </cell>
          <cell r="I1249">
            <v>415000</v>
          </cell>
          <cell r="J1249">
            <v>715452</v>
          </cell>
        </row>
        <row r="1250">
          <cell r="A1250">
            <v>72707</v>
          </cell>
          <cell r="B1250" t="str">
            <v>284 Santa Margarita Avenue</v>
          </cell>
          <cell r="C1250">
            <v>4</v>
          </cell>
          <cell r="D1250">
            <v>2</v>
          </cell>
          <cell r="E1250">
            <v>7000</v>
          </cell>
          <cell r="F1250">
            <v>1940</v>
          </cell>
          <cell r="G1250">
            <v>1214178</v>
          </cell>
          <cell r="H1250">
            <v>38351</v>
          </cell>
          <cell r="I1250">
            <v>915000</v>
          </cell>
          <cell r="J1250">
            <v>2157880</v>
          </cell>
        </row>
        <row r="1251">
          <cell r="A1251">
            <v>72730</v>
          </cell>
          <cell r="B1251" t="str">
            <v>837 Georgetown Place</v>
          </cell>
          <cell r="C1251">
            <v>2</v>
          </cell>
          <cell r="D1251">
            <v>3</v>
          </cell>
          <cell r="E1251">
            <v>735</v>
          </cell>
          <cell r="F1251">
            <v>2002</v>
          </cell>
          <cell r="G1251">
            <v>540474</v>
          </cell>
          <cell r="H1251">
            <v>37568</v>
          </cell>
          <cell r="I1251">
            <v>477000</v>
          </cell>
          <cell r="J1251">
            <v>634750</v>
          </cell>
        </row>
        <row r="1252">
          <cell r="A1252">
            <v>72748</v>
          </cell>
          <cell r="B1252" t="str">
            <v>204 Vineyard Drive</v>
          </cell>
          <cell r="C1252">
            <v>4</v>
          </cell>
          <cell r="D1252">
            <v>2</v>
          </cell>
          <cell r="E1252">
            <v>313370624</v>
          </cell>
          <cell r="F1252">
            <v>1970</v>
          </cell>
          <cell r="G1252">
            <v>515244</v>
          </cell>
          <cell r="H1252">
            <v>40380</v>
          </cell>
          <cell r="I1252">
            <v>493000</v>
          </cell>
          <cell r="J1252">
            <v>-1</v>
          </cell>
        </row>
        <row r="1253">
          <cell r="A1253">
            <v>73412</v>
          </cell>
          <cell r="B1253" t="str">
            <v>5550 darmouth Drive</v>
          </cell>
          <cell r="C1253">
            <v>3</v>
          </cell>
          <cell r="D1253">
            <v>1.5</v>
          </cell>
          <cell r="E1253">
            <v>6299</v>
          </cell>
          <cell r="F1253">
            <v>1959</v>
          </cell>
          <cell r="G1253">
            <v>589672</v>
          </cell>
          <cell r="H1253">
            <v>40352</v>
          </cell>
          <cell r="I1253">
            <v>560000</v>
          </cell>
          <cell r="J1253">
            <v>842089</v>
          </cell>
        </row>
        <row r="1254">
          <cell r="A1254">
            <v>74036</v>
          </cell>
          <cell r="B1254" t="str">
            <v>1487 McDaniel Ave</v>
          </cell>
          <cell r="C1254">
            <v>2</v>
          </cell>
          <cell r="D1254">
            <v>1</v>
          </cell>
          <cell r="E1254">
            <v>5500</v>
          </cell>
          <cell r="F1254">
            <v>1934</v>
          </cell>
          <cell r="G1254">
            <v>757000</v>
          </cell>
          <cell r="H1254">
            <v>39021</v>
          </cell>
          <cell r="I1254">
            <v>730000</v>
          </cell>
          <cell r="J1254">
            <v>892889</v>
          </cell>
        </row>
        <row r="1255">
          <cell r="A1255">
            <v>74064</v>
          </cell>
          <cell r="B1255" t="str">
            <v>116 Chester St</v>
          </cell>
          <cell r="C1255">
            <v>2</v>
          </cell>
          <cell r="D1255">
            <v>1</v>
          </cell>
          <cell r="E1255">
            <v>4350</v>
          </cell>
          <cell r="F1255">
            <v>1946</v>
          </cell>
          <cell r="G1255">
            <v>856129</v>
          </cell>
          <cell r="H1255">
            <v>41901</v>
          </cell>
          <cell r="I1255">
            <v>1081000</v>
          </cell>
          <cell r="J1255">
            <v>1366937</v>
          </cell>
        </row>
        <row r="1256">
          <cell r="A1256">
            <v>74107</v>
          </cell>
          <cell r="B1256" t="str">
            <v>131 Belridge Drive</v>
          </cell>
          <cell r="C1256">
            <v>5</v>
          </cell>
          <cell r="D1256">
            <v>3</v>
          </cell>
          <cell r="E1256">
            <v>9875</v>
          </cell>
          <cell r="F1256">
            <v>1965</v>
          </cell>
          <cell r="G1256">
            <v>441146</v>
          </cell>
          <cell r="H1256" t="str">
            <v>N/A</v>
          </cell>
          <cell r="I1256">
            <v>-1</v>
          </cell>
          <cell r="J1256">
            <v>1559665</v>
          </cell>
        </row>
        <row r="1257">
          <cell r="A1257">
            <v>74122</v>
          </cell>
          <cell r="B1257" t="str">
            <v>722 Puritan Court</v>
          </cell>
          <cell r="C1257">
            <v>4</v>
          </cell>
          <cell r="D1257">
            <v>2</v>
          </cell>
          <cell r="E1257">
            <v>6834</v>
          </cell>
          <cell r="F1257">
            <v>1969</v>
          </cell>
          <cell r="G1257">
            <v>655159</v>
          </cell>
          <cell r="H1257">
            <v>36731</v>
          </cell>
          <cell r="I1257">
            <v>533000</v>
          </cell>
          <cell r="J1257">
            <v>934145</v>
          </cell>
        </row>
        <row r="1258">
          <cell r="A1258">
            <v>74141</v>
          </cell>
          <cell r="B1258" t="str">
            <v>530 Calle Caballeria</v>
          </cell>
          <cell r="C1258">
            <v>4</v>
          </cell>
          <cell r="D1258">
            <v>3</v>
          </cell>
          <cell r="E1258">
            <v>8820</v>
          </cell>
          <cell r="F1258">
            <v>1995</v>
          </cell>
          <cell r="G1258">
            <v>726000</v>
          </cell>
          <cell r="H1258">
            <v>38504</v>
          </cell>
          <cell r="I1258">
            <v>925000</v>
          </cell>
          <cell r="J1258">
            <v>810809</v>
          </cell>
        </row>
        <row r="1259">
          <cell r="A1259">
            <v>74167</v>
          </cell>
          <cell r="B1259" t="str">
            <v>38727 Old Wheatland Rd</v>
          </cell>
          <cell r="C1259">
            <v>4</v>
          </cell>
          <cell r="D1259">
            <v>3</v>
          </cell>
          <cell r="E1259">
            <v>130680</v>
          </cell>
          <cell r="F1259">
            <v>1971</v>
          </cell>
          <cell r="G1259">
            <v>420560</v>
          </cell>
          <cell r="H1259">
            <v>38595</v>
          </cell>
          <cell r="I1259">
            <v>650000</v>
          </cell>
          <cell r="J1259">
            <v>457950</v>
          </cell>
        </row>
        <row r="1260">
          <cell r="A1260">
            <v>74234</v>
          </cell>
          <cell r="B1260" t="str">
            <v>1414 Floyd Ave</v>
          </cell>
          <cell r="C1260">
            <v>4</v>
          </cell>
          <cell r="D1260">
            <v>2.5</v>
          </cell>
          <cell r="E1260">
            <v>9360</v>
          </cell>
          <cell r="F1260">
            <v>1950</v>
          </cell>
          <cell r="G1260">
            <v>1236303</v>
          </cell>
          <cell r="H1260">
            <v>38887</v>
          </cell>
          <cell r="I1260">
            <v>1109000</v>
          </cell>
          <cell r="J1260">
            <v>1799584</v>
          </cell>
        </row>
        <row r="1261">
          <cell r="A1261">
            <v>74268</v>
          </cell>
          <cell r="B1261" t="str">
            <v>587 Kings Cross Way</v>
          </cell>
          <cell r="C1261">
            <v>4</v>
          </cell>
          <cell r="D1261">
            <v>2</v>
          </cell>
          <cell r="E1261">
            <v>6270</v>
          </cell>
          <cell r="F1261">
            <v>1973</v>
          </cell>
          <cell r="G1261">
            <v>329572</v>
          </cell>
          <cell r="H1261">
            <v>33337</v>
          </cell>
          <cell r="I1261">
            <v>225000</v>
          </cell>
          <cell r="J1261">
            <v>751821</v>
          </cell>
        </row>
        <row r="1262">
          <cell r="A1262">
            <v>74283</v>
          </cell>
          <cell r="B1262" t="str">
            <v>20350 Almaden Road</v>
          </cell>
          <cell r="C1262">
            <v>5</v>
          </cell>
          <cell r="D1262">
            <v>5</v>
          </cell>
          <cell r="E1262">
            <v>108900</v>
          </cell>
          <cell r="F1262">
            <v>2008</v>
          </cell>
          <cell r="G1262">
            <v>1997990</v>
          </cell>
          <cell r="H1262">
            <v>41408</v>
          </cell>
          <cell r="I1262">
            <v>1950000</v>
          </cell>
          <cell r="J1262">
            <v>2325136</v>
          </cell>
        </row>
        <row r="1263">
          <cell r="A1263">
            <v>74407</v>
          </cell>
          <cell r="B1263" t="str">
            <v>1932 Dandini Circle</v>
          </cell>
          <cell r="C1263">
            <v>3</v>
          </cell>
          <cell r="D1263">
            <v>2</v>
          </cell>
          <cell r="E1263">
            <v>6000</v>
          </cell>
          <cell r="F1263">
            <v>1974</v>
          </cell>
          <cell r="G1263">
            <v>741125</v>
          </cell>
          <cell r="H1263">
            <v>38120</v>
          </cell>
          <cell r="I1263">
            <v>639000</v>
          </cell>
          <cell r="J1263">
            <v>813344</v>
          </cell>
        </row>
        <row r="1264">
          <cell r="A1264">
            <v>74423</v>
          </cell>
          <cell r="B1264" t="str">
            <v>3323 Duke Ct.</v>
          </cell>
          <cell r="C1264">
            <v>4</v>
          </cell>
          <cell r="D1264">
            <v>2</v>
          </cell>
          <cell r="E1264">
            <v>6534</v>
          </cell>
          <cell r="F1264">
            <v>1962</v>
          </cell>
          <cell r="G1264">
            <v>893035</v>
          </cell>
          <cell r="H1264">
            <v>41348</v>
          </cell>
          <cell r="I1264">
            <v>889000</v>
          </cell>
          <cell r="J1264">
            <v>1278633</v>
          </cell>
        </row>
        <row r="1265">
          <cell r="A1265">
            <v>74428</v>
          </cell>
          <cell r="B1265" t="str">
            <v>726 Monroe St</v>
          </cell>
          <cell r="C1265">
            <v>4</v>
          </cell>
          <cell r="D1265">
            <v>3</v>
          </cell>
          <cell r="E1265">
            <v>7405</v>
          </cell>
          <cell r="F1265">
            <v>1894</v>
          </cell>
          <cell r="G1265">
            <v>322200</v>
          </cell>
          <cell r="H1265">
            <v>41334</v>
          </cell>
          <cell r="I1265">
            <v>1250000</v>
          </cell>
          <cell r="J1265">
            <v>1485578</v>
          </cell>
        </row>
        <row r="1266">
          <cell r="A1266">
            <v>74463</v>
          </cell>
          <cell r="B1266" t="str">
            <v>2032 Southwest Expy</v>
          </cell>
          <cell r="C1266">
            <v>1</v>
          </cell>
          <cell r="D1266">
            <v>1</v>
          </cell>
          <cell r="E1266">
            <v>116305</v>
          </cell>
          <cell r="F1266">
            <v>1969</v>
          </cell>
          <cell r="G1266">
            <v>14179790</v>
          </cell>
          <cell r="H1266">
            <v>39477</v>
          </cell>
          <cell r="I1266">
            <v>13300000</v>
          </cell>
          <cell r="J1266">
            <v>-1</v>
          </cell>
        </row>
        <row r="1267">
          <cell r="A1267">
            <v>74506</v>
          </cell>
          <cell r="B1267" t="str">
            <v>2520 Cowper St</v>
          </cell>
          <cell r="C1267">
            <v>4</v>
          </cell>
          <cell r="D1267">
            <v>2.5</v>
          </cell>
          <cell r="E1267">
            <v>5800</v>
          </cell>
          <cell r="F1267">
            <v>1979</v>
          </cell>
          <cell r="G1267">
            <v>1534000</v>
          </cell>
          <cell r="H1267">
            <v>38931</v>
          </cell>
          <cell r="I1267">
            <v>1475000</v>
          </cell>
          <cell r="J1267">
            <v>2954980</v>
          </cell>
        </row>
        <row r="1268">
          <cell r="A1268">
            <v>74527</v>
          </cell>
          <cell r="B1268" t="str">
            <v>3795 Corina Way</v>
          </cell>
          <cell r="C1268">
            <v>3</v>
          </cell>
          <cell r="D1268">
            <v>2</v>
          </cell>
          <cell r="E1268">
            <v>6760</v>
          </cell>
          <cell r="F1268">
            <v>1955</v>
          </cell>
          <cell r="G1268">
            <v>1200743</v>
          </cell>
          <cell r="H1268">
            <v>40190</v>
          </cell>
          <cell r="I1268">
            <v>1050000</v>
          </cell>
          <cell r="J1268">
            <v>2318356</v>
          </cell>
        </row>
        <row r="1269">
          <cell r="A1269">
            <v>74542</v>
          </cell>
          <cell r="B1269" t="str">
            <v>2921 leigh ave</v>
          </cell>
          <cell r="C1269">
            <v>3</v>
          </cell>
          <cell r="D1269">
            <v>2</v>
          </cell>
          <cell r="E1269">
            <v>6120</v>
          </cell>
          <cell r="F1269">
            <v>1958</v>
          </cell>
          <cell r="G1269">
            <v>293926</v>
          </cell>
          <cell r="H1269">
            <v>34311</v>
          </cell>
          <cell r="I1269">
            <v>212000</v>
          </cell>
          <cell r="J1269">
            <v>892687</v>
          </cell>
        </row>
        <row r="1270">
          <cell r="A1270">
            <v>74595</v>
          </cell>
          <cell r="B1270" t="str">
            <v>1373 Bedford Ave.</v>
          </cell>
          <cell r="C1270">
            <v>5</v>
          </cell>
          <cell r="D1270">
            <v>3.5</v>
          </cell>
          <cell r="E1270">
            <v>8436</v>
          </cell>
          <cell r="F1270">
            <v>1975</v>
          </cell>
          <cell r="G1270">
            <v>246843</v>
          </cell>
          <cell r="H1270" t="str">
            <v>N/A</v>
          </cell>
          <cell r="I1270">
            <v>-1</v>
          </cell>
          <cell r="J1270">
            <v>2342296</v>
          </cell>
        </row>
        <row r="1271">
          <cell r="A1271">
            <v>74623</v>
          </cell>
          <cell r="B1271" t="str">
            <v>4397 Laird Circle</v>
          </cell>
          <cell r="C1271">
            <v>3</v>
          </cell>
          <cell r="D1271">
            <v>2</v>
          </cell>
          <cell r="E1271">
            <v>2613</v>
          </cell>
          <cell r="F1271">
            <v>2005</v>
          </cell>
          <cell r="G1271">
            <v>982213</v>
          </cell>
          <cell r="H1271">
            <v>39638</v>
          </cell>
          <cell r="I1271">
            <v>935000</v>
          </cell>
          <cell r="J1271">
            <v>1223350</v>
          </cell>
        </row>
        <row r="1272">
          <cell r="A1272">
            <v>74734</v>
          </cell>
          <cell r="B1272" t="str">
            <v>2417 Westgate Ave</v>
          </cell>
          <cell r="C1272">
            <v>5</v>
          </cell>
          <cell r="D1272">
            <v>5.5</v>
          </cell>
          <cell r="E1272">
            <v>8276</v>
          </cell>
          <cell r="F1272">
            <v>2014</v>
          </cell>
          <cell r="G1272">
            <v>1431123</v>
          </cell>
          <cell r="H1272">
            <v>41691</v>
          </cell>
          <cell r="I1272">
            <v>1910000</v>
          </cell>
          <cell r="J1272">
            <v>1993538</v>
          </cell>
        </row>
        <row r="1273">
          <cell r="A1273">
            <v>74741</v>
          </cell>
          <cell r="B1273" t="str">
            <v>642 West Washington Ave</v>
          </cell>
          <cell r="C1273">
            <v>4</v>
          </cell>
          <cell r="D1273">
            <v>3.5</v>
          </cell>
          <cell r="E1273">
            <v>3997</v>
          </cell>
          <cell r="F1273">
            <v>2011</v>
          </cell>
          <cell r="G1273">
            <v>870935</v>
          </cell>
          <cell r="H1273">
            <v>40731</v>
          </cell>
          <cell r="I1273">
            <v>850000</v>
          </cell>
          <cell r="J1273">
            <v>1443097</v>
          </cell>
        </row>
        <row r="1274">
          <cell r="A1274">
            <v>74761</v>
          </cell>
          <cell r="B1274" t="str">
            <v>5846 Cohasset Way</v>
          </cell>
          <cell r="C1274">
            <v>4</v>
          </cell>
          <cell r="D1274">
            <v>2</v>
          </cell>
          <cell r="E1274">
            <v>5454</v>
          </cell>
          <cell r="F1274">
            <v>1966</v>
          </cell>
          <cell r="G1274">
            <v>476401</v>
          </cell>
          <cell r="H1274">
            <v>40934</v>
          </cell>
          <cell r="I1274">
            <v>465000</v>
          </cell>
          <cell r="J1274">
            <v>696055</v>
          </cell>
        </row>
        <row r="1275">
          <cell r="A1275">
            <v>74787</v>
          </cell>
          <cell r="B1275" t="str">
            <v>1817 48th Avenue</v>
          </cell>
          <cell r="C1275">
            <v>3</v>
          </cell>
          <cell r="D1275">
            <v>3</v>
          </cell>
          <cell r="E1275">
            <v>4312</v>
          </cell>
          <cell r="F1275">
            <v>2001</v>
          </cell>
          <cell r="G1275">
            <v>818507</v>
          </cell>
          <cell r="H1275">
            <v>38328</v>
          </cell>
          <cell r="I1275">
            <v>780100</v>
          </cell>
          <cell r="J1275">
            <v>992039</v>
          </cell>
        </row>
        <row r="1276">
          <cell r="A1276">
            <v>74794</v>
          </cell>
          <cell r="B1276" t="str">
            <v>1588 Grace Ave</v>
          </cell>
          <cell r="C1276">
            <v>3</v>
          </cell>
          <cell r="D1276">
            <v>2</v>
          </cell>
          <cell r="E1276">
            <v>8162</v>
          </cell>
          <cell r="F1276">
            <v>1954</v>
          </cell>
          <cell r="G1276">
            <v>924000</v>
          </cell>
          <cell r="H1276">
            <v>38884</v>
          </cell>
          <cell r="I1276">
            <v>885000</v>
          </cell>
          <cell r="J1276">
            <v>1000163</v>
          </cell>
        </row>
        <row r="1277">
          <cell r="A1277">
            <v>74805</v>
          </cell>
          <cell r="B1277" t="str">
            <v>317 Quinnhill Rd.</v>
          </cell>
          <cell r="C1277">
            <v>4</v>
          </cell>
          <cell r="D1277">
            <v>2.5</v>
          </cell>
          <cell r="E1277">
            <v>10000</v>
          </cell>
          <cell r="F1277">
            <v>1974</v>
          </cell>
          <cell r="G1277">
            <v>661199</v>
          </cell>
          <cell r="H1277" t="str">
            <v>N/A</v>
          </cell>
          <cell r="I1277">
            <v>-1</v>
          </cell>
          <cell r="J1277">
            <v>2974486</v>
          </cell>
        </row>
        <row r="1278">
          <cell r="A1278">
            <v>74845</v>
          </cell>
          <cell r="B1278" t="str">
            <v>16860 A De Witt Ave</v>
          </cell>
          <cell r="C1278">
            <v>-1</v>
          </cell>
          <cell r="D1278">
            <v>-1</v>
          </cell>
          <cell r="E1278">
            <v>5126</v>
          </cell>
          <cell r="F1278">
            <v>1998</v>
          </cell>
          <cell r="G1278">
            <v>579189</v>
          </cell>
          <cell r="H1278">
            <v>36124</v>
          </cell>
          <cell r="I1278">
            <v>453000</v>
          </cell>
          <cell r="J1278">
            <v>868281</v>
          </cell>
        </row>
        <row r="1279">
          <cell r="A1279">
            <v>75012</v>
          </cell>
          <cell r="B1279" t="str">
            <v>88 East San Fernando</v>
          </cell>
          <cell r="C1279">
            <v>2</v>
          </cell>
          <cell r="D1279">
            <v>2</v>
          </cell>
          <cell r="E1279">
            <v>-1</v>
          </cell>
          <cell r="F1279">
            <v>2008</v>
          </cell>
          <cell r="G1279">
            <v>633674</v>
          </cell>
          <cell r="H1279">
            <v>40256</v>
          </cell>
          <cell r="I1279">
            <v>590000</v>
          </cell>
          <cell r="J1279">
            <v>652740</v>
          </cell>
        </row>
        <row r="1280">
          <cell r="A1280">
            <v>75031</v>
          </cell>
          <cell r="B1280" t="str">
            <v>515 Boynton Ave</v>
          </cell>
          <cell r="C1280">
            <v>-1</v>
          </cell>
          <cell r="D1280">
            <v>-1</v>
          </cell>
          <cell r="E1280">
            <v>25184</v>
          </cell>
          <cell r="F1280">
            <v>1970</v>
          </cell>
          <cell r="G1280">
            <v>5132750</v>
          </cell>
          <cell r="H1280">
            <v>41852</v>
          </cell>
          <cell r="I1280">
            <v>7105000</v>
          </cell>
          <cell r="J1280">
            <v>30746313</v>
          </cell>
        </row>
        <row r="1281">
          <cell r="A1281">
            <v>75237</v>
          </cell>
          <cell r="B1281" t="str">
            <v>18954 Sara Park Circle</v>
          </cell>
          <cell r="C1281">
            <v>2</v>
          </cell>
          <cell r="D1281">
            <v>2</v>
          </cell>
          <cell r="E1281">
            <v>1440</v>
          </cell>
          <cell r="F1281">
            <v>1980</v>
          </cell>
          <cell r="G1281">
            <v>625000</v>
          </cell>
          <cell r="H1281">
            <v>38868</v>
          </cell>
          <cell r="I1281">
            <v>645000</v>
          </cell>
          <cell r="J1281">
            <v>830984</v>
          </cell>
        </row>
        <row r="1282">
          <cell r="A1282">
            <v>75311</v>
          </cell>
          <cell r="B1282" t="str">
            <v>2770 newhall st</v>
          </cell>
          <cell r="C1282">
            <v>1</v>
          </cell>
          <cell r="D1282">
            <v>2.5</v>
          </cell>
          <cell r="E1282">
            <v>42950</v>
          </cell>
          <cell r="F1282">
            <v>1968</v>
          </cell>
          <cell r="G1282">
            <v>1330000</v>
          </cell>
          <cell r="H1282" t="str">
            <v>N/A</v>
          </cell>
          <cell r="I1282">
            <v>-1</v>
          </cell>
          <cell r="J1282">
            <v>-1</v>
          </cell>
        </row>
        <row r="1283">
          <cell r="A1283">
            <v>75313</v>
          </cell>
          <cell r="B1283" t="str">
            <v>156 Loucks Ave.</v>
          </cell>
          <cell r="C1283">
            <v>4</v>
          </cell>
          <cell r="D1283">
            <v>3</v>
          </cell>
          <cell r="E1283">
            <v>9583</v>
          </cell>
          <cell r="F1283">
            <v>1949</v>
          </cell>
          <cell r="G1283">
            <v>1631190</v>
          </cell>
          <cell r="H1283">
            <v>40497</v>
          </cell>
          <cell r="I1283">
            <v>1499000</v>
          </cell>
          <cell r="J1283">
            <v>2946910</v>
          </cell>
        </row>
        <row r="1284">
          <cell r="A1284">
            <v>75315</v>
          </cell>
          <cell r="B1284" t="str">
            <v>1234 Spruance St.</v>
          </cell>
          <cell r="C1284">
            <v>4</v>
          </cell>
          <cell r="D1284">
            <v>3</v>
          </cell>
          <cell r="E1284">
            <v>5663</v>
          </cell>
          <cell r="F1284">
            <v>1978</v>
          </cell>
          <cell r="G1284">
            <v>768000</v>
          </cell>
          <cell r="H1284">
            <v>36672</v>
          </cell>
          <cell r="I1284">
            <v>670000</v>
          </cell>
          <cell r="J1284">
            <v>1056167</v>
          </cell>
        </row>
        <row r="1285">
          <cell r="A1285">
            <v>75524</v>
          </cell>
          <cell r="B1285" t="str">
            <v>2284 Cirelli Dr</v>
          </cell>
          <cell r="C1285">
            <v>4</v>
          </cell>
          <cell r="D1285">
            <v>3.5</v>
          </cell>
          <cell r="E1285">
            <v>10890</v>
          </cell>
          <cell r="F1285">
            <v>2013</v>
          </cell>
          <cell r="G1285">
            <v>1236417</v>
          </cell>
          <cell r="H1285">
            <v>41331</v>
          </cell>
          <cell r="I1285">
            <v>1231000</v>
          </cell>
          <cell r="J1285">
            <v>1684728</v>
          </cell>
        </row>
        <row r="1286">
          <cell r="A1286">
            <v>75592</v>
          </cell>
          <cell r="B1286" t="str">
            <v>432 Avenida del Roble</v>
          </cell>
          <cell r="C1286">
            <v>4</v>
          </cell>
          <cell r="D1286">
            <v>2.5</v>
          </cell>
          <cell r="E1286">
            <v>6300</v>
          </cell>
          <cell r="F1286">
            <v>1968</v>
          </cell>
          <cell r="G1286">
            <v>145658</v>
          </cell>
          <cell r="H1286">
            <v>26774</v>
          </cell>
          <cell r="I1286">
            <v>44700</v>
          </cell>
          <cell r="J1286">
            <v>693252</v>
          </cell>
        </row>
        <row r="1287">
          <cell r="A1287">
            <v>75708</v>
          </cell>
          <cell r="B1287" t="str">
            <v>566 Rainbow Drive</v>
          </cell>
          <cell r="C1287">
            <v>3</v>
          </cell>
          <cell r="D1287">
            <v>2.5</v>
          </cell>
          <cell r="E1287">
            <v>2078</v>
          </cell>
          <cell r="F1287">
            <v>1981</v>
          </cell>
          <cell r="G1287">
            <v>246188</v>
          </cell>
          <cell r="H1287">
            <v>36249</v>
          </cell>
          <cell r="I1287">
            <v>189000</v>
          </cell>
          <cell r="J1287">
            <v>440042</v>
          </cell>
        </row>
        <row r="1288">
          <cell r="A1288">
            <v>75734</v>
          </cell>
          <cell r="B1288" t="str">
            <v>3243 Lake Lesina Dr</v>
          </cell>
          <cell r="C1288">
            <v>2</v>
          </cell>
          <cell r="D1288">
            <v>2</v>
          </cell>
          <cell r="E1288">
            <v>435</v>
          </cell>
          <cell r="F1288">
            <v>1985</v>
          </cell>
          <cell r="G1288">
            <v>290644</v>
          </cell>
          <cell r="H1288" t="str">
            <v>N/A</v>
          </cell>
          <cell r="I1288">
            <v>-1</v>
          </cell>
          <cell r="J1288">
            <v>712961</v>
          </cell>
        </row>
        <row r="1289">
          <cell r="A1289">
            <v>75735</v>
          </cell>
          <cell r="B1289" t="str">
            <v>1470 McBain Ave.</v>
          </cell>
          <cell r="C1289">
            <v>3</v>
          </cell>
          <cell r="D1289">
            <v>2.5</v>
          </cell>
          <cell r="E1289">
            <v>9648</v>
          </cell>
          <cell r="F1289">
            <v>1960</v>
          </cell>
          <cell r="G1289">
            <v>632686</v>
          </cell>
          <cell r="H1289">
            <v>40343</v>
          </cell>
          <cell r="I1289">
            <v>400000</v>
          </cell>
          <cell r="J1289">
            <v>1293628</v>
          </cell>
        </row>
        <row r="1290">
          <cell r="A1290">
            <v>75756</v>
          </cell>
          <cell r="B1290" t="str">
            <v>5 Spiros Way</v>
          </cell>
          <cell r="C1290">
            <v>4</v>
          </cell>
          <cell r="D1290">
            <v>2.5</v>
          </cell>
          <cell r="E1290">
            <v>10900</v>
          </cell>
          <cell r="F1290">
            <v>1961</v>
          </cell>
          <cell r="G1290">
            <v>1330850</v>
          </cell>
          <cell r="H1290">
            <v>37182</v>
          </cell>
          <cell r="I1290">
            <v>1055000</v>
          </cell>
          <cell r="J1290">
            <v>2879975</v>
          </cell>
        </row>
        <row r="1291">
          <cell r="A1291">
            <v>75772</v>
          </cell>
          <cell r="B1291" t="str">
            <v>5024 Adair Way</v>
          </cell>
          <cell r="C1291">
            <v>4</v>
          </cell>
          <cell r="D1291">
            <v>2</v>
          </cell>
          <cell r="E1291">
            <v>8370</v>
          </cell>
          <cell r="F1291">
            <v>1955</v>
          </cell>
          <cell r="G1291">
            <v>764198</v>
          </cell>
          <cell r="H1291">
            <v>41037</v>
          </cell>
          <cell r="I1291">
            <v>650000</v>
          </cell>
          <cell r="J1291">
            <v>1025379</v>
          </cell>
        </row>
        <row r="1292">
          <cell r="A1292">
            <v>75806</v>
          </cell>
          <cell r="B1292" t="str">
            <v>1250 Lick Ave</v>
          </cell>
          <cell r="C1292">
            <v>2</v>
          </cell>
          <cell r="D1292">
            <v>1</v>
          </cell>
          <cell r="E1292">
            <v>6891</v>
          </cell>
          <cell r="F1292">
            <v>1900</v>
          </cell>
          <cell r="G1292">
            <v>283000</v>
          </cell>
          <cell r="H1292">
            <v>41516</v>
          </cell>
          <cell r="I1292">
            <v>190000</v>
          </cell>
          <cell r="J1292">
            <v>555460</v>
          </cell>
        </row>
        <row r="1293">
          <cell r="A1293">
            <v>75838</v>
          </cell>
          <cell r="B1293" t="str">
            <v>52 Morse</v>
          </cell>
          <cell r="C1293">
            <v>3</v>
          </cell>
          <cell r="D1293">
            <v>2</v>
          </cell>
          <cell r="E1293">
            <v>49222</v>
          </cell>
          <cell r="F1293">
            <v>1970</v>
          </cell>
          <cell r="G1293">
            <v>623846</v>
          </cell>
          <cell r="H1293">
            <v>41849</v>
          </cell>
          <cell r="I1293">
            <v>1650000</v>
          </cell>
          <cell r="J1293">
            <v>2126676</v>
          </cell>
        </row>
        <row r="1294">
          <cell r="A1294">
            <v>75846</v>
          </cell>
          <cell r="B1294" t="str">
            <v>432 Monroe Drive</v>
          </cell>
          <cell r="C1294">
            <v>4</v>
          </cell>
          <cell r="D1294">
            <v>3</v>
          </cell>
          <cell r="E1294">
            <v>7000</v>
          </cell>
          <cell r="F1294">
            <v>1999</v>
          </cell>
          <cell r="G1294">
            <v>1597977</v>
          </cell>
          <cell r="H1294">
            <v>36368</v>
          </cell>
          <cell r="I1294">
            <v>882000</v>
          </cell>
          <cell r="J1294">
            <v>1814585</v>
          </cell>
        </row>
        <row r="1295">
          <cell r="A1295">
            <v>75944</v>
          </cell>
          <cell r="B1295" t="str">
            <v>1192 Foley Ave</v>
          </cell>
          <cell r="C1295">
            <v>3</v>
          </cell>
          <cell r="D1295">
            <v>2</v>
          </cell>
          <cell r="E1295">
            <v>5227</v>
          </cell>
          <cell r="F1295">
            <v>1956</v>
          </cell>
          <cell r="G1295">
            <v>688109</v>
          </cell>
          <cell r="H1295">
            <v>41285</v>
          </cell>
          <cell r="I1295">
            <v>685000</v>
          </cell>
          <cell r="J1295">
            <v>1039812</v>
          </cell>
        </row>
        <row r="1296">
          <cell r="A1296">
            <v>76009</v>
          </cell>
          <cell r="B1296" t="str">
            <v>3260 Alessandro Dr</v>
          </cell>
          <cell r="C1296">
            <v>4</v>
          </cell>
          <cell r="D1296">
            <v>3.5</v>
          </cell>
          <cell r="E1296">
            <v>5663</v>
          </cell>
          <cell r="F1296">
            <v>1998</v>
          </cell>
          <cell r="G1296">
            <v>626780</v>
          </cell>
          <cell r="H1296">
            <v>36221</v>
          </cell>
          <cell r="I1296">
            <v>442000</v>
          </cell>
          <cell r="J1296">
            <v>1188124</v>
          </cell>
        </row>
        <row r="1297">
          <cell r="A1297">
            <v>76077</v>
          </cell>
          <cell r="B1297" t="str">
            <v>6001 Vera Cruz Drive</v>
          </cell>
          <cell r="C1297">
            <v>5</v>
          </cell>
          <cell r="D1297">
            <v>2</v>
          </cell>
          <cell r="E1297">
            <v>7840</v>
          </cell>
          <cell r="F1297">
            <v>1965</v>
          </cell>
          <cell r="G1297">
            <v>686501</v>
          </cell>
          <cell r="H1297">
            <v>41781</v>
          </cell>
          <cell r="I1297">
            <v>1185000</v>
          </cell>
          <cell r="J1297">
            <v>1415630</v>
          </cell>
        </row>
        <row r="1298">
          <cell r="A1298">
            <v>76102</v>
          </cell>
          <cell r="B1298" t="str">
            <v>4841, Tuscany Circle</v>
          </cell>
          <cell r="C1298">
            <v>4</v>
          </cell>
          <cell r="D1298">
            <v>3</v>
          </cell>
          <cell r="E1298">
            <v>6110</v>
          </cell>
          <cell r="F1298">
            <v>1999</v>
          </cell>
          <cell r="G1298">
            <v>747617</v>
          </cell>
          <cell r="H1298">
            <v>36056</v>
          </cell>
          <cell r="I1298">
            <v>585000</v>
          </cell>
          <cell r="J1298">
            <v>1470553</v>
          </cell>
        </row>
        <row r="1299">
          <cell r="A1299">
            <v>76171</v>
          </cell>
          <cell r="B1299" t="str">
            <v>15795 Shannon Road</v>
          </cell>
          <cell r="C1299">
            <v>2</v>
          </cell>
          <cell r="D1299">
            <v>2.5</v>
          </cell>
          <cell r="E1299">
            <v>72329</v>
          </cell>
          <cell r="F1299">
            <v>1963</v>
          </cell>
          <cell r="G1299">
            <v>1927279</v>
          </cell>
          <cell r="H1299">
            <v>34494</v>
          </cell>
          <cell r="I1299">
            <v>745000</v>
          </cell>
          <cell r="J1299">
            <v>2721510</v>
          </cell>
        </row>
        <row r="1300">
          <cell r="A1300">
            <v>76182</v>
          </cell>
          <cell r="B1300" t="str">
            <v>1070 meridian ave.</v>
          </cell>
          <cell r="C1300">
            <v>3</v>
          </cell>
          <cell r="D1300">
            <v>1</v>
          </cell>
          <cell r="E1300">
            <v>7260</v>
          </cell>
          <cell r="F1300">
            <v>1948</v>
          </cell>
          <cell r="G1300">
            <v>602550</v>
          </cell>
          <cell r="H1300">
            <v>37351</v>
          </cell>
          <cell r="I1300">
            <v>500000</v>
          </cell>
          <cell r="J1300">
            <v>931610</v>
          </cell>
        </row>
        <row r="1301">
          <cell r="A1301">
            <v>76189</v>
          </cell>
          <cell r="B1301" t="str">
            <v>10040 Carmen Rd</v>
          </cell>
          <cell r="C1301">
            <v>5</v>
          </cell>
          <cell r="D1301">
            <v>5.5</v>
          </cell>
          <cell r="E1301">
            <v>11369</v>
          </cell>
          <cell r="F1301">
            <v>2005</v>
          </cell>
          <cell r="G1301">
            <v>2389056</v>
          </cell>
          <cell r="H1301">
            <v>38645</v>
          </cell>
          <cell r="I1301">
            <v>2200000</v>
          </cell>
          <cell r="J1301">
            <v>3055055</v>
          </cell>
        </row>
        <row r="1302">
          <cell r="A1302">
            <v>76206</v>
          </cell>
          <cell r="B1302" t="str">
            <v>18302 Christeph Dr</v>
          </cell>
          <cell r="C1302">
            <v>3</v>
          </cell>
          <cell r="D1302">
            <v>3</v>
          </cell>
          <cell r="E1302">
            <v>4200</v>
          </cell>
          <cell r="F1302">
            <v>1993</v>
          </cell>
          <cell r="G1302">
            <v>418048</v>
          </cell>
          <cell r="H1302">
            <v>40659</v>
          </cell>
          <cell r="I1302">
            <v>400000</v>
          </cell>
          <cell r="J1302">
            <v>697829</v>
          </cell>
        </row>
        <row r="1303">
          <cell r="A1303">
            <v>76298</v>
          </cell>
          <cell r="B1303" t="str">
            <v>1741 Via Cortina</v>
          </cell>
          <cell r="C1303">
            <v>3</v>
          </cell>
          <cell r="D1303">
            <v>2.5</v>
          </cell>
          <cell r="E1303">
            <v>3839</v>
          </cell>
          <cell r="F1303">
            <v>1997</v>
          </cell>
          <cell r="G1303">
            <v>547747</v>
          </cell>
          <cell r="H1303">
            <v>35781</v>
          </cell>
          <cell r="I1303">
            <v>421000</v>
          </cell>
          <cell r="J1303">
            <v>1364050</v>
          </cell>
        </row>
        <row r="1304">
          <cell r="A1304">
            <v>76323</v>
          </cell>
          <cell r="B1304" t="str">
            <v>3795 Eastwood Cir</v>
          </cell>
          <cell r="C1304">
            <v>4</v>
          </cell>
          <cell r="D1304">
            <v>2</v>
          </cell>
          <cell r="E1304">
            <v>6000</v>
          </cell>
          <cell r="F1304">
            <v>1969</v>
          </cell>
          <cell r="G1304">
            <v>614600</v>
          </cell>
          <cell r="H1304">
            <v>37371</v>
          </cell>
          <cell r="I1304">
            <v>510000</v>
          </cell>
          <cell r="J1304">
            <v>1027852</v>
          </cell>
        </row>
        <row r="1305">
          <cell r="A1305">
            <v>76325</v>
          </cell>
          <cell r="B1305" t="str">
            <v>363 North Murphy Avenue</v>
          </cell>
          <cell r="C1305">
            <v>4</v>
          </cell>
          <cell r="D1305">
            <v>3</v>
          </cell>
          <cell r="E1305">
            <v>5200</v>
          </cell>
          <cell r="F1305">
            <v>1942</v>
          </cell>
          <cell r="G1305">
            <v>276592</v>
          </cell>
          <cell r="H1305">
            <v>42192</v>
          </cell>
          <cell r="I1305">
            <v>1100000</v>
          </cell>
          <cell r="J1305">
            <v>1122419</v>
          </cell>
        </row>
        <row r="1306">
          <cell r="A1306">
            <v>76356</v>
          </cell>
          <cell r="B1306" t="str">
            <v>17275 Tamara lane</v>
          </cell>
          <cell r="C1306">
            <v>4</v>
          </cell>
          <cell r="D1306">
            <v>3</v>
          </cell>
          <cell r="E1306">
            <v>43995</v>
          </cell>
          <cell r="F1306">
            <v>1978</v>
          </cell>
          <cell r="G1306">
            <v>382141</v>
          </cell>
          <cell r="H1306">
            <v>41781</v>
          </cell>
          <cell r="I1306">
            <v>570000</v>
          </cell>
          <cell r="J1306">
            <v>599063</v>
          </cell>
        </row>
        <row r="1307">
          <cell r="A1307">
            <v>76389</v>
          </cell>
          <cell r="B1307" t="str">
            <v>160 Taurus Ave</v>
          </cell>
          <cell r="C1307">
            <v>-1</v>
          </cell>
          <cell r="D1307">
            <v>-1</v>
          </cell>
          <cell r="E1307">
            <v>11300</v>
          </cell>
          <cell r="F1307">
            <v>1993</v>
          </cell>
          <cell r="G1307">
            <v>175036</v>
          </cell>
          <cell r="H1307" t="str">
            <v>N/A</v>
          </cell>
          <cell r="I1307">
            <v>-1</v>
          </cell>
          <cell r="J1307">
            <v>1550254</v>
          </cell>
        </row>
        <row r="1308">
          <cell r="A1308">
            <v>76457</v>
          </cell>
          <cell r="B1308" t="str">
            <v>849 Middle Ave</v>
          </cell>
          <cell r="C1308">
            <v>2</v>
          </cell>
          <cell r="D1308">
            <v>1</v>
          </cell>
          <cell r="E1308">
            <v>7800</v>
          </cell>
          <cell r="F1308">
            <v>1945</v>
          </cell>
          <cell r="G1308">
            <v>482194</v>
          </cell>
          <cell r="H1308">
            <v>40513</v>
          </cell>
          <cell r="I1308">
            <v>208500</v>
          </cell>
          <cell r="J1308">
            <v>1691619</v>
          </cell>
        </row>
        <row r="1309">
          <cell r="A1309">
            <v>76556</v>
          </cell>
          <cell r="B1309" t="str">
            <v>2750 hastings ave</v>
          </cell>
          <cell r="C1309">
            <v>4</v>
          </cell>
          <cell r="D1309">
            <v>2</v>
          </cell>
          <cell r="E1309">
            <v>6199</v>
          </cell>
          <cell r="F1309">
            <v>1953</v>
          </cell>
          <cell r="G1309">
            <v>981385</v>
          </cell>
          <cell r="H1309">
            <v>40333</v>
          </cell>
          <cell r="I1309">
            <v>932000</v>
          </cell>
          <cell r="J1309">
            <v>1431347</v>
          </cell>
        </row>
        <row r="1310">
          <cell r="A1310">
            <v>76662</v>
          </cell>
          <cell r="B1310" t="str">
            <v>411 Park Ave. Unit 206</v>
          </cell>
          <cell r="C1310">
            <v>2</v>
          </cell>
          <cell r="D1310">
            <v>2</v>
          </cell>
          <cell r="E1310">
            <v>1742</v>
          </cell>
          <cell r="F1310">
            <v>1987</v>
          </cell>
          <cell r="G1310">
            <v>184960</v>
          </cell>
          <cell r="H1310">
            <v>34879</v>
          </cell>
          <cell r="I1310">
            <v>135000</v>
          </cell>
          <cell r="J1310">
            <v>413656</v>
          </cell>
        </row>
        <row r="1311">
          <cell r="A1311">
            <v>76663</v>
          </cell>
          <cell r="B1311" t="str">
            <v>13222 arden ridge lane</v>
          </cell>
          <cell r="C1311">
            <v>4</v>
          </cell>
          <cell r="D1311">
            <v>2</v>
          </cell>
          <cell r="E1311">
            <v>5678</v>
          </cell>
          <cell r="F1311">
            <v>2008</v>
          </cell>
          <cell r="G1311">
            <v>129563</v>
          </cell>
          <cell r="H1311">
            <v>39727</v>
          </cell>
          <cell r="I1311">
            <v>-1</v>
          </cell>
          <cell r="J1311">
            <v>152049</v>
          </cell>
        </row>
        <row r="1312">
          <cell r="A1312">
            <v>76818</v>
          </cell>
          <cell r="B1312" t="str">
            <v>820 Owens Lake Drive</v>
          </cell>
          <cell r="C1312">
            <v>2</v>
          </cell>
          <cell r="D1312">
            <v>1</v>
          </cell>
          <cell r="E1312">
            <v>1209</v>
          </cell>
          <cell r="F1312">
            <v>1995</v>
          </cell>
          <cell r="G1312">
            <v>289983</v>
          </cell>
          <cell r="H1312">
            <v>42236</v>
          </cell>
          <cell r="I1312">
            <v>485000</v>
          </cell>
          <cell r="J1312">
            <v>489415</v>
          </cell>
        </row>
        <row r="1313">
          <cell r="A1313">
            <v>76850</v>
          </cell>
          <cell r="B1313" t="str">
            <v>17651 Dishman Dr</v>
          </cell>
          <cell r="C1313">
            <v>5</v>
          </cell>
          <cell r="D1313">
            <v>3.5</v>
          </cell>
          <cell r="E1313">
            <v>88426</v>
          </cell>
          <cell r="F1313">
            <v>1978</v>
          </cell>
          <cell r="G1313">
            <v>2254187</v>
          </cell>
          <cell r="H1313">
            <v>40884</v>
          </cell>
          <cell r="I1313">
            <v>2200000</v>
          </cell>
          <cell r="J1313">
            <v>3623641</v>
          </cell>
        </row>
        <row r="1314">
          <cell r="A1314">
            <v>76860</v>
          </cell>
          <cell r="B1314" t="str">
            <v>3322 Delta Road</v>
          </cell>
          <cell r="C1314">
            <v>5</v>
          </cell>
          <cell r="D1314">
            <v>3</v>
          </cell>
          <cell r="E1314">
            <v>23958</v>
          </cell>
          <cell r="F1314">
            <v>1995</v>
          </cell>
          <cell r="G1314">
            <v>685932</v>
          </cell>
          <cell r="H1314">
            <v>34963</v>
          </cell>
          <cell r="I1314">
            <v>405000</v>
          </cell>
          <cell r="J1314">
            <v>1643122</v>
          </cell>
        </row>
        <row r="1315">
          <cell r="A1315">
            <v>76872</v>
          </cell>
          <cell r="B1315" t="str">
            <v>4410 Clovewood Lane</v>
          </cell>
          <cell r="C1315">
            <v>4</v>
          </cell>
          <cell r="D1315">
            <v>3</v>
          </cell>
          <cell r="E1315">
            <v>6969</v>
          </cell>
          <cell r="F1315">
            <v>1966</v>
          </cell>
          <cell r="G1315">
            <v>661480</v>
          </cell>
          <cell r="H1315">
            <v>39703</v>
          </cell>
          <cell r="I1315">
            <v>600000</v>
          </cell>
          <cell r="J1315">
            <v>874517</v>
          </cell>
        </row>
        <row r="1316">
          <cell r="A1316">
            <v>76915</v>
          </cell>
          <cell r="B1316" t="str">
            <v>21 kingfisher dr</v>
          </cell>
          <cell r="C1316">
            <v>4</v>
          </cell>
          <cell r="D1316">
            <v>2.5</v>
          </cell>
          <cell r="E1316">
            <v>4225</v>
          </cell>
          <cell r="F1316">
            <v>2003</v>
          </cell>
          <cell r="G1316">
            <v>492544</v>
          </cell>
          <cell r="H1316">
            <v>37848</v>
          </cell>
          <cell r="I1316">
            <v>449000</v>
          </cell>
          <cell r="J1316">
            <v>531623</v>
          </cell>
        </row>
        <row r="1317">
          <cell r="A1317">
            <v>77057</v>
          </cell>
          <cell r="B1317" t="str">
            <v>34389 Auckland Ct</v>
          </cell>
          <cell r="C1317">
            <v>4</v>
          </cell>
          <cell r="D1317">
            <v>2</v>
          </cell>
          <cell r="E1317">
            <v>5865</v>
          </cell>
          <cell r="F1317">
            <v>1968</v>
          </cell>
          <cell r="G1317">
            <v>378051</v>
          </cell>
          <cell r="H1317">
            <v>32780</v>
          </cell>
          <cell r="I1317">
            <v>252000</v>
          </cell>
          <cell r="J1317">
            <v>840310</v>
          </cell>
        </row>
        <row r="1318">
          <cell r="A1318">
            <v>77158</v>
          </cell>
          <cell r="B1318" t="str">
            <v>2819 Ponderosa Way</v>
          </cell>
          <cell r="C1318">
            <v>4</v>
          </cell>
          <cell r="D1318">
            <v>2.5</v>
          </cell>
          <cell r="E1318">
            <v>7475</v>
          </cell>
          <cell r="F1318">
            <v>1960</v>
          </cell>
          <cell r="G1318">
            <v>955385</v>
          </cell>
          <cell r="H1318">
            <v>36677</v>
          </cell>
          <cell r="I1318">
            <v>762000</v>
          </cell>
          <cell r="J1318">
            <v>1497329</v>
          </cell>
        </row>
        <row r="1319">
          <cell r="A1319">
            <v>77251</v>
          </cell>
          <cell r="B1319" t="str">
            <v>4474 Crocus dr</v>
          </cell>
          <cell r="C1319">
            <v>3</v>
          </cell>
          <cell r="D1319">
            <v>2</v>
          </cell>
          <cell r="E1319">
            <v>6098</v>
          </cell>
          <cell r="F1319">
            <v>1976</v>
          </cell>
          <cell r="G1319">
            <v>127455</v>
          </cell>
          <cell r="H1319" t="str">
            <v>N/A</v>
          </cell>
          <cell r="I1319">
            <v>-1</v>
          </cell>
          <cell r="J1319">
            <v>716103</v>
          </cell>
        </row>
        <row r="1320">
          <cell r="A1320">
            <v>77429</v>
          </cell>
          <cell r="B1320" t="str">
            <v>350 E. Taylor Street</v>
          </cell>
          <cell r="C1320">
            <v>1</v>
          </cell>
          <cell r="D1320">
            <v>1</v>
          </cell>
          <cell r="E1320">
            <v>88000</v>
          </cell>
          <cell r="F1320">
            <v>2002</v>
          </cell>
          <cell r="G1320">
            <v>18477100</v>
          </cell>
          <cell r="H1320" t="str">
            <v>N/A</v>
          </cell>
          <cell r="I1320">
            <v>-1</v>
          </cell>
          <cell r="J1320">
            <v>-1</v>
          </cell>
        </row>
        <row r="1321">
          <cell r="A1321">
            <v>77443</v>
          </cell>
          <cell r="B1321" t="str">
            <v>123 Bella Vista Ave</v>
          </cell>
          <cell r="C1321">
            <v>2</v>
          </cell>
          <cell r="D1321">
            <v>2</v>
          </cell>
          <cell r="E1321">
            <v>5100</v>
          </cell>
          <cell r="F1321">
            <v>1951</v>
          </cell>
          <cell r="G1321">
            <v>206898</v>
          </cell>
          <cell r="H1321" t="str">
            <v>N/A</v>
          </cell>
          <cell r="I1321">
            <v>-1</v>
          </cell>
          <cell r="J1321">
            <v>1274629</v>
          </cell>
        </row>
        <row r="1322">
          <cell r="A1322">
            <v>77447</v>
          </cell>
          <cell r="B1322" t="str">
            <v>1257 lakeside drive</v>
          </cell>
          <cell r="C1322">
            <v>1</v>
          </cell>
          <cell r="D1322">
            <v>1</v>
          </cell>
          <cell r="E1322">
            <v>91912</v>
          </cell>
          <cell r="F1322">
            <v>1998</v>
          </cell>
          <cell r="G1322">
            <v>21254720</v>
          </cell>
          <cell r="H1322" t="str">
            <v>N/A</v>
          </cell>
          <cell r="I1322">
            <v>-1</v>
          </cell>
          <cell r="J1322">
            <v>993623</v>
          </cell>
        </row>
        <row r="1323">
          <cell r="A1323">
            <v>77518</v>
          </cell>
          <cell r="B1323" t="str">
            <v>879 Canterbury Street</v>
          </cell>
          <cell r="C1323">
            <v>3</v>
          </cell>
          <cell r="D1323">
            <v>2</v>
          </cell>
          <cell r="E1323">
            <v>5227</v>
          </cell>
          <cell r="F1323">
            <v>1989</v>
          </cell>
          <cell r="G1323">
            <v>284305</v>
          </cell>
          <cell r="H1323">
            <v>41746</v>
          </cell>
          <cell r="I1323">
            <v>385000</v>
          </cell>
          <cell r="J1323">
            <v>389194</v>
          </cell>
        </row>
        <row r="1324">
          <cell r="A1324">
            <v>77571</v>
          </cell>
          <cell r="B1324" t="str">
            <v>2541 Edgefield CT</v>
          </cell>
          <cell r="C1324">
            <v>4</v>
          </cell>
          <cell r="D1324">
            <v>2.5</v>
          </cell>
          <cell r="E1324">
            <v>7448</v>
          </cell>
          <cell r="F1324">
            <v>1983</v>
          </cell>
          <cell r="G1324">
            <v>529600</v>
          </cell>
          <cell r="H1324">
            <v>37435</v>
          </cell>
          <cell r="I1324">
            <v>445000</v>
          </cell>
          <cell r="J1324">
            <v>638755</v>
          </cell>
        </row>
        <row r="1325">
          <cell r="A1325">
            <v>77575</v>
          </cell>
          <cell r="B1325" t="str">
            <v>1390 Saddle Rack St, Apt 220</v>
          </cell>
          <cell r="C1325">
            <v>2</v>
          </cell>
          <cell r="D1325">
            <v>2</v>
          </cell>
          <cell r="E1325">
            <v>1306</v>
          </cell>
          <cell r="F1325">
            <v>2004</v>
          </cell>
          <cell r="G1325">
            <v>371000</v>
          </cell>
          <cell r="H1325">
            <v>41852</v>
          </cell>
          <cell r="I1325">
            <v>520000</v>
          </cell>
          <cell r="J1325">
            <v>594536</v>
          </cell>
        </row>
        <row r="1326">
          <cell r="A1326">
            <v>77597</v>
          </cell>
          <cell r="B1326" t="str">
            <v>1923 Saint Andrews Cir</v>
          </cell>
          <cell r="C1326">
            <v>5</v>
          </cell>
          <cell r="D1326">
            <v>4</v>
          </cell>
          <cell r="E1326">
            <v>8102</v>
          </cell>
          <cell r="F1326">
            <v>1999</v>
          </cell>
          <cell r="G1326">
            <v>838470</v>
          </cell>
          <cell r="H1326">
            <v>41992</v>
          </cell>
          <cell r="I1326">
            <v>925000</v>
          </cell>
          <cell r="J1326">
            <v>1005860</v>
          </cell>
        </row>
        <row r="1327">
          <cell r="A1327">
            <v>77610</v>
          </cell>
          <cell r="B1327" t="str">
            <v>822 Nevada Ave.</v>
          </cell>
          <cell r="C1327">
            <v>4</v>
          </cell>
          <cell r="D1327">
            <v>3</v>
          </cell>
          <cell r="E1327">
            <v>5600</v>
          </cell>
          <cell r="F1327">
            <v>1995</v>
          </cell>
          <cell r="G1327">
            <v>589187</v>
          </cell>
          <cell r="H1327">
            <v>34572</v>
          </cell>
          <cell r="I1327">
            <v>430000</v>
          </cell>
          <cell r="J1327">
            <v>1447052</v>
          </cell>
        </row>
        <row r="1328">
          <cell r="A1328">
            <v>77617</v>
          </cell>
          <cell r="B1328" t="str">
            <v>1307 Montiose Place</v>
          </cell>
          <cell r="C1328">
            <v>5</v>
          </cell>
          <cell r="D1328">
            <v>4</v>
          </cell>
          <cell r="E1328">
            <v>15264</v>
          </cell>
          <cell r="F1328">
            <v>2006</v>
          </cell>
          <cell r="G1328">
            <v>1790000</v>
          </cell>
          <cell r="H1328" t="str">
            <v>N/A</v>
          </cell>
          <cell r="I1328">
            <v>-1</v>
          </cell>
          <cell r="J1328">
            <v>2046680</v>
          </cell>
        </row>
        <row r="1329">
          <cell r="A1329">
            <v>77699</v>
          </cell>
          <cell r="B1329" t="str">
            <v>2555 Holly Oak Dr</v>
          </cell>
          <cell r="C1329">
            <v>4</v>
          </cell>
          <cell r="D1329">
            <v>2.5</v>
          </cell>
          <cell r="E1329">
            <v>21000</v>
          </cell>
          <cell r="F1329">
            <v>1979</v>
          </cell>
          <cell r="G1329">
            <v>633536</v>
          </cell>
          <cell r="H1329">
            <v>30089</v>
          </cell>
          <cell r="I1329">
            <v>169500</v>
          </cell>
          <cell r="J1329">
            <v>1695965</v>
          </cell>
        </row>
        <row r="1330">
          <cell r="A1330">
            <v>77701</v>
          </cell>
          <cell r="B1330" t="str">
            <v>2465 Newhall St</v>
          </cell>
          <cell r="C1330">
            <v>3</v>
          </cell>
          <cell r="D1330">
            <v>2</v>
          </cell>
          <cell r="E1330">
            <v>6050</v>
          </cell>
          <cell r="F1330">
            <v>1960</v>
          </cell>
          <cell r="G1330">
            <v>333472</v>
          </cell>
          <cell r="H1330" t="str">
            <v>N/A</v>
          </cell>
          <cell r="I1330">
            <v>-1</v>
          </cell>
          <cell r="J1330">
            <v>775521</v>
          </cell>
        </row>
        <row r="1331">
          <cell r="A1331">
            <v>77807</v>
          </cell>
          <cell r="B1331" t="str">
            <v>217 Cerro Chico</v>
          </cell>
          <cell r="C1331">
            <v>4</v>
          </cell>
          <cell r="D1331">
            <v>2</v>
          </cell>
          <cell r="E1331">
            <v>12325</v>
          </cell>
          <cell r="F1331">
            <v>1960</v>
          </cell>
          <cell r="G1331">
            <v>463119</v>
          </cell>
          <cell r="H1331">
            <v>31254</v>
          </cell>
          <cell r="I1331">
            <v>275000</v>
          </cell>
          <cell r="J1331">
            <v>1921049</v>
          </cell>
        </row>
        <row r="1332">
          <cell r="A1332">
            <v>78164</v>
          </cell>
          <cell r="B1332" t="str">
            <v>658 N San Antonio Rd</v>
          </cell>
          <cell r="C1332">
            <v>1</v>
          </cell>
          <cell r="D1332">
            <v>1</v>
          </cell>
          <cell r="E1332">
            <v>871</v>
          </cell>
          <cell r="F1332">
            <v>1960</v>
          </cell>
          <cell r="G1332">
            <v>378088</v>
          </cell>
          <cell r="H1332">
            <v>40841</v>
          </cell>
          <cell r="I1332">
            <v>369000</v>
          </cell>
          <cell r="J1332">
            <v>1547491</v>
          </cell>
        </row>
        <row r="1333">
          <cell r="A1333">
            <v>78198</v>
          </cell>
          <cell r="B1333" t="str">
            <v>1050 Crestview Drive</v>
          </cell>
          <cell r="C1333">
            <v>2</v>
          </cell>
          <cell r="D1333">
            <v>1</v>
          </cell>
          <cell r="E1333">
            <v>158558</v>
          </cell>
          <cell r="F1333">
            <v>1967</v>
          </cell>
          <cell r="G1333">
            <v>25922076</v>
          </cell>
          <cell r="H1333">
            <v>39962</v>
          </cell>
          <cell r="I1333">
            <v>24800000</v>
          </cell>
          <cell r="J1333">
            <v>-1</v>
          </cell>
        </row>
        <row r="1334">
          <cell r="A1334">
            <v>78251</v>
          </cell>
          <cell r="B1334" t="str">
            <v>922 Matadero Ave.</v>
          </cell>
          <cell r="C1334">
            <v>4</v>
          </cell>
          <cell r="D1334">
            <v>3</v>
          </cell>
          <cell r="E1334">
            <v>40511</v>
          </cell>
          <cell r="F1334">
            <v>1907</v>
          </cell>
          <cell r="G1334">
            <v>3996540</v>
          </cell>
          <cell r="H1334" t="str">
            <v>N/A</v>
          </cell>
          <cell r="I1334">
            <v>-1</v>
          </cell>
          <cell r="J1334">
            <v>4483915</v>
          </cell>
        </row>
        <row r="1335">
          <cell r="A1335">
            <v>78262</v>
          </cell>
          <cell r="B1335" t="str">
            <v>55 Skylonda Dr</v>
          </cell>
          <cell r="C1335">
            <v>2</v>
          </cell>
          <cell r="D1335">
            <v>1.5</v>
          </cell>
          <cell r="E1335">
            <v>11900</v>
          </cell>
          <cell r="F1335">
            <v>1930</v>
          </cell>
          <cell r="G1335">
            <v>255980</v>
          </cell>
          <cell r="H1335">
            <v>31139</v>
          </cell>
          <cell r="I1335">
            <v>155000</v>
          </cell>
          <cell r="J1335">
            <v>1281248</v>
          </cell>
        </row>
        <row r="1336">
          <cell r="A1336">
            <v>78329</v>
          </cell>
          <cell r="B1336" t="str">
            <v>20834 Verde Moor Ct</v>
          </cell>
          <cell r="C1336">
            <v>4</v>
          </cell>
          <cell r="D1336">
            <v>2.5</v>
          </cell>
          <cell r="E1336">
            <v>12480</v>
          </cell>
          <cell r="F1336">
            <v>1971</v>
          </cell>
          <cell r="G1336">
            <v>224957</v>
          </cell>
          <cell r="H1336" t="str">
            <v>N/A</v>
          </cell>
          <cell r="I1336">
            <v>-1</v>
          </cell>
          <cell r="J1336">
            <v>2231582</v>
          </cell>
        </row>
        <row r="1337">
          <cell r="A1337">
            <v>78341</v>
          </cell>
          <cell r="B1337" t="str">
            <v>2443 Brannan Pl</v>
          </cell>
          <cell r="C1337">
            <v>3</v>
          </cell>
          <cell r="D1337">
            <v>2</v>
          </cell>
          <cell r="E1337">
            <v>5520</v>
          </cell>
          <cell r="F1337">
            <v>1955</v>
          </cell>
          <cell r="G1337">
            <v>632859</v>
          </cell>
          <cell r="H1337">
            <v>41250</v>
          </cell>
          <cell r="I1337">
            <v>630000</v>
          </cell>
          <cell r="J1337">
            <v>1104042</v>
          </cell>
        </row>
        <row r="1338">
          <cell r="A1338">
            <v>78539</v>
          </cell>
          <cell r="B1338" t="str">
            <v>566  Connemara way</v>
          </cell>
          <cell r="C1338">
            <v>5</v>
          </cell>
          <cell r="D1338">
            <v>3</v>
          </cell>
          <cell r="E1338">
            <v>6969</v>
          </cell>
          <cell r="F1338">
            <v>1959</v>
          </cell>
          <cell r="G1338">
            <v>1474242</v>
          </cell>
          <cell r="H1338">
            <v>39261</v>
          </cell>
          <cell r="I1338">
            <v>1349000</v>
          </cell>
          <cell r="J1338">
            <v>2145048</v>
          </cell>
        </row>
        <row r="1339">
          <cell r="A1339">
            <v>78547</v>
          </cell>
          <cell r="B1339" t="str">
            <v>6177 Hancock Ave</v>
          </cell>
          <cell r="C1339">
            <v>4</v>
          </cell>
          <cell r="D1339">
            <v>3</v>
          </cell>
          <cell r="E1339">
            <v>7405</v>
          </cell>
          <cell r="F1339">
            <v>1969</v>
          </cell>
          <cell r="G1339">
            <v>702172</v>
          </cell>
          <cell r="H1339">
            <v>41131</v>
          </cell>
          <cell r="I1339">
            <v>699000</v>
          </cell>
          <cell r="J1339">
            <v>994369</v>
          </cell>
        </row>
        <row r="1340">
          <cell r="A1340">
            <v>78678</v>
          </cell>
          <cell r="B1340" t="str">
            <v>2344 Allentown Ct</v>
          </cell>
          <cell r="C1340">
            <v>2</v>
          </cell>
          <cell r="D1340">
            <v>2.5</v>
          </cell>
          <cell r="E1340">
            <v>3060</v>
          </cell>
          <cell r="F1340">
            <v>1974</v>
          </cell>
          <cell r="G1340">
            <v>516116</v>
          </cell>
          <cell r="H1340">
            <v>37833</v>
          </cell>
          <cell r="I1340">
            <v>445000</v>
          </cell>
          <cell r="J1340">
            <v>697562</v>
          </cell>
        </row>
      </sheetData>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58"/>
  <sheetViews>
    <sheetView tabSelected="1" workbookViewId="0">
      <selection activeCell="D9" sqref="D9"/>
    </sheetView>
  </sheetViews>
  <sheetFormatPr defaultRowHeight="15" x14ac:dyDescent="0.25"/>
  <cols>
    <col min="1" max="1" width="12.5703125" bestFit="1" customWidth="1"/>
    <col min="2" max="2" width="29.85546875" bestFit="1" customWidth="1"/>
    <col min="3" max="3" width="22" bestFit="1" customWidth="1"/>
    <col min="4" max="4" width="13.7109375" bestFit="1" customWidth="1"/>
    <col min="5" max="5" width="20.140625" style="12" bestFit="1" customWidth="1"/>
    <col min="6" max="6" width="25.7109375" bestFit="1" customWidth="1"/>
    <col min="7" max="7" width="19.85546875" style="4" bestFit="1" customWidth="1"/>
    <col min="8" max="8" width="23.28515625" style="7" bestFit="1" customWidth="1"/>
    <col min="9" max="9" width="25.140625" bestFit="1" customWidth="1"/>
    <col min="10" max="10" width="24.140625" bestFit="1" customWidth="1"/>
  </cols>
  <sheetData>
    <row r="1" spans="1:11" ht="48" customHeight="1" x14ac:dyDescent="0.25">
      <c r="A1" s="16" t="s">
        <v>13</v>
      </c>
      <c r="B1" s="16"/>
      <c r="C1" s="16"/>
      <c r="D1" s="16"/>
      <c r="E1" s="16"/>
      <c r="F1" s="15" t="s">
        <v>14</v>
      </c>
      <c r="G1" s="15"/>
      <c r="H1" s="15"/>
      <c r="I1" s="4"/>
      <c r="J1" s="7"/>
    </row>
    <row r="2" spans="1:11" ht="166.5" customHeight="1" x14ac:dyDescent="0.25">
      <c r="A2" s="17" t="s">
        <v>17</v>
      </c>
      <c r="B2" s="17"/>
      <c r="C2" s="17"/>
      <c r="D2" s="17"/>
      <c r="E2" s="17"/>
      <c r="F2" s="17"/>
      <c r="G2" s="17"/>
      <c r="H2" s="17"/>
    </row>
    <row r="3" spans="1:11" ht="60" x14ac:dyDescent="0.25">
      <c r="F3" s="5" t="s">
        <v>11</v>
      </c>
      <c r="G3" s="5" t="s">
        <v>16</v>
      </c>
      <c r="H3" s="11" t="s">
        <v>15</v>
      </c>
      <c r="I3" s="11" t="s">
        <v>5</v>
      </c>
      <c r="J3" s="14" t="s">
        <v>12</v>
      </c>
      <c r="K3" s="2"/>
    </row>
    <row r="4" spans="1:11" x14ac:dyDescent="0.25">
      <c r="A4" s="1" t="s">
        <v>0</v>
      </c>
      <c r="B4" s="1" t="s">
        <v>6</v>
      </c>
      <c r="C4" s="1" t="s">
        <v>7</v>
      </c>
      <c r="D4" s="13" t="s">
        <v>18</v>
      </c>
      <c r="E4" s="3" t="s">
        <v>19</v>
      </c>
      <c r="F4" s="13" t="s">
        <v>9</v>
      </c>
      <c r="G4" s="3" t="s">
        <v>10</v>
      </c>
      <c r="H4" s="9" t="s">
        <v>2</v>
      </c>
      <c r="I4" s="9" t="s">
        <v>3</v>
      </c>
      <c r="J4" s="6" t="s">
        <v>1</v>
      </c>
      <c r="K4" s="2"/>
    </row>
    <row r="5" spans="1:11" x14ac:dyDescent="0.25">
      <c r="A5" s="2">
        <v>7</v>
      </c>
      <c r="B5" s="2"/>
      <c r="C5" s="2"/>
      <c r="D5">
        <f>VLOOKUP($A5,[1]Zillow_output!$A:$J,10,FALSE)</f>
        <v>506351</v>
      </c>
      <c r="E5" s="12" t="str">
        <f>VLOOKUP($A5,[1]Zillow_output!$A:$J,8,FALSE)</f>
        <v>N/A</v>
      </c>
      <c r="F5">
        <f>COUNTIF('school list'!$B$2:$B$4,'Repeat single ticket buyers det'!A5)</f>
        <v>0</v>
      </c>
      <c r="G5">
        <f>COUNTIF('school list'!$A$2:$A$138,'Repeat single ticket buyers det'!A5)</f>
        <v>0</v>
      </c>
      <c r="H5" s="10">
        <v>39989</v>
      </c>
      <c r="I5" s="10">
        <v>41575</v>
      </c>
      <c r="J5" s="7"/>
      <c r="K5" s="2"/>
    </row>
    <row r="6" spans="1:11" x14ac:dyDescent="0.25">
      <c r="A6" s="2">
        <v>970</v>
      </c>
      <c r="B6" s="2"/>
      <c r="C6" s="2"/>
      <c r="D6">
        <v>1756717</v>
      </c>
      <c r="E6" s="12" t="s">
        <v>20</v>
      </c>
      <c r="F6">
        <f>COUNTIF('school list'!$B$2:$B$4,'Repeat single ticket buyers det'!A6)</f>
        <v>0</v>
      </c>
      <c r="G6">
        <f>COUNTIF('school list'!$A$2:$A$138,'Repeat single ticket buyers det'!A6)</f>
        <v>0</v>
      </c>
      <c r="H6" s="10">
        <v>39989</v>
      </c>
      <c r="I6" s="10">
        <v>41865</v>
      </c>
      <c r="J6" s="7"/>
      <c r="K6" s="2"/>
    </row>
    <row r="7" spans="1:11" x14ac:dyDescent="0.25">
      <c r="A7" s="2">
        <v>1448</v>
      </c>
      <c r="B7" s="2"/>
      <c r="C7" s="2"/>
      <c r="D7">
        <v>1495410</v>
      </c>
      <c r="E7" s="12">
        <v>37937</v>
      </c>
      <c r="F7">
        <f>COUNTIF('school list'!$B$2:$B$4,'Repeat single ticket buyers det'!A7)</f>
        <v>0</v>
      </c>
      <c r="G7">
        <f>COUNTIF('school list'!$A$2:$A$138,'Repeat single ticket buyers det'!A7)</f>
        <v>0</v>
      </c>
      <c r="H7" s="10">
        <v>39989</v>
      </c>
      <c r="I7" s="10">
        <v>41590</v>
      </c>
      <c r="J7" s="7"/>
      <c r="K7" s="2"/>
    </row>
    <row r="8" spans="1:11" x14ac:dyDescent="0.25">
      <c r="A8" s="2">
        <v>1646</v>
      </c>
      <c r="B8" s="2"/>
      <c r="C8" s="2"/>
      <c r="D8" t="s">
        <v>20</v>
      </c>
      <c r="E8" s="12" t="s">
        <v>20</v>
      </c>
      <c r="F8">
        <f>COUNTIF('school list'!$B$2:$B$4,'Repeat single ticket buyers det'!A8)</f>
        <v>0</v>
      </c>
      <c r="G8">
        <f>COUNTIF('school list'!$A$2:$A$138,'Repeat single ticket buyers det'!A8)</f>
        <v>0</v>
      </c>
      <c r="H8" s="10">
        <v>39989</v>
      </c>
      <c r="I8" s="10">
        <v>41974</v>
      </c>
      <c r="J8" s="7"/>
      <c r="K8" s="2"/>
    </row>
    <row r="9" spans="1:11" x14ac:dyDescent="0.25">
      <c r="A9" s="2">
        <v>1781</v>
      </c>
      <c r="B9" s="2"/>
      <c r="C9" s="2"/>
      <c r="D9">
        <v>1943994</v>
      </c>
      <c r="E9" s="12">
        <v>33641</v>
      </c>
      <c r="F9">
        <f>COUNTIF('school list'!$B$2:$B$4,'Repeat single ticket buyers det'!A9)</f>
        <v>0</v>
      </c>
      <c r="G9">
        <f>COUNTIF('school list'!$A$2:$A$138,'Repeat single ticket buyers det'!A9)</f>
        <v>0</v>
      </c>
      <c r="H9" s="10">
        <v>39989</v>
      </c>
      <c r="I9" s="10">
        <v>41980</v>
      </c>
      <c r="J9" s="8">
        <v>35</v>
      </c>
      <c r="K9" s="2"/>
    </row>
    <row r="10" spans="1:11" x14ac:dyDescent="0.25">
      <c r="A10" s="2">
        <v>2050</v>
      </c>
      <c r="B10" s="2"/>
      <c r="C10" s="2"/>
      <c r="D10">
        <v>645468</v>
      </c>
      <c r="E10" s="12">
        <v>37480</v>
      </c>
      <c r="F10">
        <f>COUNTIF('school list'!$B$2:$B$4,'Repeat single ticket buyers det'!A10)</f>
        <v>0</v>
      </c>
      <c r="G10">
        <f>COUNTIF('school list'!$A$2:$A$138,'Repeat single ticket buyers det'!A10)</f>
        <v>0</v>
      </c>
      <c r="H10" s="10">
        <v>39989</v>
      </c>
      <c r="I10" s="10">
        <v>41242</v>
      </c>
      <c r="J10" s="7"/>
      <c r="K10" s="2"/>
    </row>
    <row r="11" spans="1:11" x14ac:dyDescent="0.25">
      <c r="A11" s="2">
        <v>2285</v>
      </c>
      <c r="B11" s="2"/>
      <c r="C11" s="2"/>
      <c r="D11">
        <v>1682703</v>
      </c>
      <c r="E11" s="12" t="s">
        <v>20</v>
      </c>
      <c r="F11">
        <f>COUNTIF('school list'!$B$2:$B$4,'Repeat single ticket buyers det'!A11)</f>
        <v>0</v>
      </c>
      <c r="G11">
        <f>COUNTIF('school list'!$A$2:$A$138,'Repeat single ticket buyers det'!A11)</f>
        <v>0</v>
      </c>
      <c r="H11" s="10">
        <v>39989</v>
      </c>
      <c r="I11" s="10">
        <v>41617</v>
      </c>
      <c r="J11" s="7"/>
      <c r="K11" s="2"/>
    </row>
    <row r="12" spans="1:11" x14ac:dyDescent="0.25">
      <c r="A12" s="2">
        <v>2396</v>
      </c>
      <c r="B12" s="2"/>
      <c r="C12" s="2"/>
      <c r="D12">
        <v>-1</v>
      </c>
      <c r="E12" s="12">
        <v>37882</v>
      </c>
      <c r="F12">
        <f>COUNTIF('school list'!$B$2:$B$4,'Repeat single ticket buyers det'!A12)</f>
        <v>0</v>
      </c>
      <c r="G12">
        <f>COUNTIF('school list'!$A$2:$A$138,'Repeat single ticket buyers det'!A12)</f>
        <v>0</v>
      </c>
      <c r="H12" s="10">
        <v>39989</v>
      </c>
      <c r="I12" s="10">
        <v>41929</v>
      </c>
      <c r="J12" s="7"/>
      <c r="K12" s="2"/>
    </row>
    <row r="13" spans="1:11" x14ac:dyDescent="0.25">
      <c r="A13" s="2">
        <v>2536</v>
      </c>
      <c r="B13" s="2"/>
      <c r="C13" s="2"/>
      <c r="D13">
        <v>1941606</v>
      </c>
      <c r="E13" s="12">
        <v>35727</v>
      </c>
      <c r="F13">
        <f>COUNTIF('school list'!$B$2:$B$4,'Repeat single ticket buyers det'!A13)</f>
        <v>0</v>
      </c>
      <c r="G13">
        <f>COUNTIF('school list'!$A$2:$A$138,'Repeat single ticket buyers det'!A13)</f>
        <v>0</v>
      </c>
      <c r="H13" s="10">
        <v>39989</v>
      </c>
      <c r="I13" s="10">
        <v>41685</v>
      </c>
      <c r="J13" s="7"/>
      <c r="K13" s="2"/>
    </row>
    <row r="14" spans="1:11" x14ac:dyDescent="0.25">
      <c r="A14" s="2">
        <v>2668</v>
      </c>
      <c r="B14" s="2"/>
      <c r="C14" s="2"/>
      <c r="D14">
        <v>1161229</v>
      </c>
      <c r="E14" s="12">
        <v>37383</v>
      </c>
      <c r="F14">
        <f>COUNTIF('school list'!$B$2:$B$4,'Repeat single ticket buyers det'!A14)</f>
        <v>0</v>
      </c>
      <c r="G14">
        <f>COUNTIF('school list'!$A$2:$A$138,'Repeat single ticket buyers det'!A14)</f>
        <v>0</v>
      </c>
      <c r="H14" s="10">
        <v>39989</v>
      </c>
      <c r="I14" s="10">
        <v>41680</v>
      </c>
      <c r="J14" s="8">
        <v>150</v>
      </c>
      <c r="K14" s="2"/>
    </row>
    <row r="15" spans="1:11" x14ac:dyDescent="0.25">
      <c r="A15" s="2">
        <v>2709</v>
      </c>
      <c r="B15" s="2"/>
      <c r="C15" s="2"/>
      <c r="D15">
        <v>507715</v>
      </c>
      <c r="E15" s="12">
        <v>28157</v>
      </c>
      <c r="F15">
        <f>COUNTIF('school list'!$B$2:$B$4,'Repeat single ticket buyers det'!A15)</f>
        <v>0</v>
      </c>
      <c r="G15">
        <f>COUNTIF('school list'!$A$2:$A$138,'Repeat single ticket buyers det'!A15)</f>
        <v>0</v>
      </c>
      <c r="H15" s="10">
        <v>39989</v>
      </c>
      <c r="I15" s="10">
        <v>41623</v>
      </c>
      <c r="J15" s="7"/>
      <c r="K15" s="2"/>
    </row>
    <row r="16" spans="1:11" x14ac:dyDescent="0.25">
      <c r="A16" s="2">
        <v>2723</v>
      </c>
      <c r="B16" s="2"/>
      <c r="C16" s="2"/>
      <c r="D16">
        <v>810963</v>
      </c>
      <c r="E16" s="12">
        <v>34333</v>
      </c>
      <c r="F16">
        <f>COUNTIF('school list'!$B$2:$B$4,'Repeat single ticket buyers det'!A16)</f>
        <v>0</v>
      </c>
      <c r="G16">
        <f>COUNTIF('school list'!$A$2:$A$138,'Repeat single ticket buyers det'!A16)</f>
        <v>0</v>
      </c>
      <c r="H16" s="10">
        <v>39989</v>
      </c>
      <c r="I16" s="10">
        <v>41197</v>
      </c>
      <c r="J16" s="8">
        <v>375</v>
      </c>
      <c r="K16" s="2"/>
    </row>
    <row r="17" spans="1:11" x14ac:dyDescent="0.25">
      <c r="A17" s="2">
        <v>2846</v>
      </c>
      <c r="B17" s="2"/>
      <c r="C17" s="2"/>
      <c r="D17">
        <v>1405884</v>
      </c>
      <c r="E17" s="12" t="s">
        <v>20</v>
      </c>
      <c r="F17">
        <f>COUNTIF('school list'!$B$2:$B$4,'Repeat single ticket buyers det'!A17)</f>
        <v>0</v>
      </c>
      <c r="G17">
        <f>COUNTIF('school list'!$A$2:$A$138,'Repeat single ticket buyers det'!A17)</f>
        <v>0</v>
      </c>
      <c r="H17" s="10">
        <v>39989</v>
      </c>
      <c r="I17" s="10">
        <v>41617</v>
      </c>
      <c r="J17" s="7"/>
      <c r="K17" s="2"/>
    </row>
    <row r="18" spans="1:11" x14ac:dyDescent="0.25">
      <c r="A18" s="2">
        <v>2936</v>
      </c>
      <c r="B18" s="2"/>
      <c r="C18" s="2"/>
      <c r="D18">
        <v>538920</v>
      </c>
      <c r="E18" s="12">
        <v>31896</v>
      </c>
      <c r="F18">
        <f>COUNTIF('school list'!$B$2:$B$4,'Repeat single ticket buyers det'!A18)</f>
        <v>0</v>
      </c>
      <c r="G18">
        <f>COUNTIF('school list'!$A$2:$A$138,'Repeat single ticket buyers det'!A18)</f>
        <v>0</v>
      </c>
      <c r="H18" s="10">
        <v>39989</v>
      </c>
      <c r="I18" s="10">
        <v>41246</v>
      </c>
      <c r="J18" s="7"/>
      <c r="K18" s="2"/>
    </row>
    <row r="19" spans="1:11" x14ac:dyDescent="0.25">
      <c r="A19" s="2">
        <v>2978</v>
      </c>
      <c r="B19" s="2"/>
      <c r="C19" s="2"/>
      <c r="D19">
        <v>1512513</v>
      </c>
      <c r="E19" s="12" t="s">
        <v>20</v>
      </c>
      <c r="F19">
        <f>COUNTIF('school list'!$B$2:$B$4,'Repeat single ticket buyers det'!A19)</f>
        <v>0</v>
      </c>
      <c r="G19">
        <f>COUNTIF('school list'!$A$2:$A$138,'Repeat single ticket buyers det'!A19)</f>
        <v>0</v>
      </c>
      <c r="H19" s="10">
        <v>39989</v>
      </c>
      <c r="I19" s="10">
        <v>41956</v>
      </c>
      <c r="J19" s="7"/>
      <c r="K19" s="2"/>
    </row>
    <row r="20" spans="1:11" x14ac:dyDescent="0.25">
      <c r="A20" s="2">
        <v>3367</v>
      </c>
      <c r="B20" s="2"/>
      <c r="C20" s="2"/>
      <c r="D20">
        <v>1299183</v>
      </c>
      <c r="E20" s="12">
        <v>37341</v>
      </c>
      <c r="F20">
        <f>COUNTIF('school list'!$B$2:$B$4,'Repeat single ticket buyers det'!A20)</f>
        <v>0</v>
      </c>
      <c r="G20">
        <f>COUNTIF('school list'!$A$2:$A$138,'Repeat single ticket buyers det'!A20)</f>
        <v>0</v>
      </c>
      <c r="H20" s="10">
        <v>39989</v>
      </c>
      <c r="I20" s="10">
        <v>41955</v>
      </c>
      <c r="J20" s="7"/>
      <c r="K20" s="2"/>
    </row>
    <row r="21" spans="1:11" x14ac:dyDescent="0.25">
      <c r="A21" s="2">
        <v>3493</v>
      </c>
      <c r="B21" s="2"/>
      <c r="C21" s="2"/>
      <c r="D21">
        <v>1606315</v>
      </c>
      <c r="E21" s="12">
        <v>42073</v>
      </c>
      <c r="F21">
        <f>COUNTIF('school list'!$B$2:$B$4,'Repeat single ticket buyers det'!A21)</f>
        <v>0</v>
      </c>
      <c r="G21">
        <f>COUNTIF('school list'!$A$2:$A$138,'Repeat single ticket buyers det'!A21)</f>
        <v>0</v>
      </c>
      <c r="H21" s="10">
        <v>39989</v>
      </c>
      <c r="I21" s="10">
        <v>41982</v>
      </c>
      <c r="J21" s="7"/>
      <c r="K21" s="2"/>
    </row>
    <row r="22" spans="1:11" x14ac:dyDescent="0.25">
      <c r="A22" s="2">
        <v>3860</v>
      </c>
      <c r="B22" s="2"/>
      <c r="C22" s="2"/>
      <c r="D22">
        <v>697709</v>
      </c>
      <c r="E22" s="12">
        <v>37139</v>
      </c>
      <c r="F22">
        <f>COUNTIF('school list'!$B$2:$B$4,'Repeat single ticket buyers det'!A22)</f>
        <v>0</v>
      </c>
      <c r="G22">
        <f>COUNTIF('school list'!$A$2:$A$138,'Repeat single ticket buyers det'!A22)</f>
        <v>0</v>
      </c>
      <c r="H22" s="10">
        <v>39989</v>
      </c>
      <c r="I22" s="10">
        <v>42132</v>
      </c>
      <c r="J22" s="7"/>
      <c r="K22" s="2"/>
    </row>
    <row r="23" spans="1:11" x14ac:dyDescent="0.25">
      <c r="A23" s="2">
        <v>4041</v>
      </c>
      <c r="B23" s="2"/>
      <c r="C23" s="2"/>
      <c r="D23">
        <v>1443563</v>
      </c>
      <c r="E23" s="12">
        <v>39287</v>
      </c>
      <c r="F23">
        <f>COUNTIF('school list'!$B$2:$B$4,'Repeat single ticket buyers det'!A23)</f>
        <v>0</v>
      </c>
      <c r="G23">
        <f>COUNTIF('school list'!$A$2:$A$138,'Repeat single ticket buyers det'!A23)</f>
        <v>0</v>
      </c>
      <c r="H23" s="10">
        <v>39989</v>
      </c>
      <c r="I23" s="10">
        <v>41631</v>
      </c>
      <c r="J23" s="7"/>
      <c r="K23" s="2"/>
    </row>
    <row r="24" spans="1:11" x14ac:dyDescent="0.25">
      <c r="A24" s="2">
        <v>4307</v>
      </c>
      <c r="B24" s="2"/>
      <c r="C24" s="2"/>
      <c r="D24" t="s">
        <v>20</v>
      </c>
      <c r="E24" s="12" t="s">
        <v>20</v>
      </c>
      <c r="F24">
        <f>COUNTIF('school list'!$B$2:$B$4,'Repeat single ticket buyers det'!A24)</f>
        <v>0</v>
      </c>
      <c r="G24">
        <f>COUNTIF('school list'!$A$2:$A$138,'Repeat single ticket buyers det'!A24)</f>
        <v>0</v>
      </c>
      <c r="H24" s="10">
        <v>39989</v>
      </c>
      <c r="I24" s="10">
        <v>41624</v>
      </c>
      <c r="J24" s="7"/>
      <c r="K24" s="2"/>
    </row>
    <row r="25" spans="1:11" x14ac:dyDescent="0.25">
      <c r="A25" s="2">
        <v>4343</v>
      </c>
      <c r="B25" s="2"/>
      <c r="C25" s="2"/>
      <c r="D25">
        <v>780698</v>
      </c>
      <c r="E25" s="12" t="s">
        <v>20</v>
      </c>
      <c r="F25">
        <f>COUNTIF('school list'!$B$2:$B$4,'Repeat single ticket buyers det'!A25)</f>
        <v>0</v>
      </c>
      <c r="G25">
        <f>COUNTIF('school list'!$A$2:$A$138,'Repeat single ticket buyers det'!A25)</f>
        <v>0</v>
      </c>
      <c r="H25" s="10">
        <v>39989</v>
      </c>
      <c r="I25" s="10">
        <v>41981</v>
      </c>
      <c r="J25" s="7"/>
      <c r="K25" s="2"/>
    </row>
    <row r="26" spans="1:11" x14ac:dyDescent="0.25">
      <c r="A26" s="2">
        <v>4374</v>
      </c>
      <c r="B26" s="2"/>
      <c r="C26" s="2"/>
      <c r="D26" t="s">
        <v>20</v>
      </c>
      <c r="E26" s="12" t="s">
        <v>20</v>
      </c>
      <c r="F26">
        <f>COUNTIF('school list'!$B$2:$B$4,'Repeat single ticket buyers det'!A26)</f>
        <v>0</v>
      </c>
      <c r="G26">
        <f>COUNTIF('school list'!$A$2:$A$138,'Repeat single ticket buyers det'!A26)</f>
        <v>0</v>
      </c>
      <c r="H26" s="10">
        <v>39989</v>
      </c>
      <c r="I26" s="10">
        <v>41953</v>
      </c>
      <c r="J26" s="7"/>
      <c r="K26" s="2"/>
    </row>
    <row r="27" spans="1:11" x14ac:dyDescent="0.25">
      <c r="A27" s="2">
        <v>4603</v>
      </c>
      <c r="B27" s="2"/>
      <c r="C27" s="2"/>
      <c r="D27">
        <v>1342312</v>
      </c>
      <c r="E27" s="12" t="s">
        <v>20</v>
      </c>
      <c r="F27">
        <f>COUNTIF('school list'!$B$2:$B$4,'Repeat single ticket buyers det'!A27)</f>
        <v>0</v>
      </c>
      <c r="G27">
        <f>COUNTIF('school list'!$A$2:$A$138,'Repeat single ticket buyers det'!A27)</f>
        <v>0</v>
      </c>
      <c r="H27" s="10">
        <v>39989</v>
      </c>
      <c r="I27" s="10">
        <v>41758</v>
      </c>
      <c r="J27" s="7"/>
      <c r="K27" s="2"/>
    </row>
    <row r="28" spans="1:11" x14ac:dyDescent="0.25">
      <c r="A28" s="2">
        <v>4653</v>
      </c>
      <c r="B28" s="2"/>
      <c r="C28" s="2"/>
      <c r="D28">
        <v>2156606</v>
      </c>
      <c r="E28" s="12" t="s">
        <v>20</v>
      </c>
      <c r="F28">
        <f>COUNTIF('school list'!$B$2:$B$4,'Repeat single ticket buyers det'!A28)</f>
        <v>0</v>
      </c>
      <c r="G28">
        <f>COUNTIF('school list'!$A$2:$A$138,'Repeat single ticket buyers det'!A28)</f>
        <v>0</v>
      </c>
      <c r="H28" s="10">
        <v>39989</v>
      </c>
      <c r="I28" s="10">
        <v>41354</v>
      </c>
      <c r="J28" s="7"/>
      <c r="K28" s="2"/>
    </row>
    <row r="29" spans="1:11" x14ac:dyDescent="0.25">
      <c r="A29" s="2">
        <v>4708</v>
      </c>
      <c r="B29" s="2"/>
      <c r="C29" s="2"/>
      <c r="D29">
        <v>3766606</v>
      </c>
      <c r="E29" s="12">
        <v>39611</v>
      </c>
      <c r="F29">
        <f>COUNTIF('school list'!$B$2:$B$4,'Repeat single ticket buyers det'!A29)</f>
        <v>0</v>
      </c>
      <c r="G29">
        <f>COUNTIF('school list'!$A$2:$A$138,'Repeat single ticket buyers det'!A29)</f>
        <v>0</v>
      </c>
      <c r="H29" s="10">
        <v>39989</v>
      </c>
      <c r="I29" s="10">
        <v>41984</v>
      </c>
      <c r="J29" s="7"/>
      <c r="K29" s="2"/>
    </row>
    <row r="30" spans="1:11" x14ac:dyDescent="0.25">
      <c r="A30" s="2">
        <v>5181</v>
      </c>
      <c r="B30" s="2"/>
      <c r="C30" s="2"/>
      <c r="D30">
        <v>1316630</v>
      </c>
      <c r="E30" s="12">
        <v>37285</v>
      </c>
      <c r="F30">
        <f>COUNTIF('school list'!$B$2:$B$4,'Repeat single ticket buyers det'!A30)</f>
        <v>0</v>
      </c>
      <c r="G30">
        <f>COUNTIF('school list'!$A$2:$A$138,'Repeat single ticket buyers det'!A30)</f>
        <v>0</v>
      </c>
      <c r="H30" s="10">
        <v>39989</v>
      </c>
      <c r="I30" s="10">
        <v>41900</v>
      </c>
      <c r="J30" s="7"/>
      <c r="K30" s="2"/>
    </row>
    <row r="31" spans="1:11" x14ac:dyDescent="0.25">
      <c r="A31" s="2">
        <v>5347</v>
      </c>
      <c r="B31" s="2"/>
      <c r="C31" s="2"/>
      <c r="D31">
        <v>1968299</v>
      </c>
      <c r="E31" s="12">
        <v>40081</v>
      </c>
      <c r="F31">
        <f>COUNTIF('school list'!$B$2:$B$4,'Repeat single ticket buyers det'!A31)</f>
        <v>0</v>
      </c>
      <c r="G31">
        <f>COUNTIF('school list'!$A$2:$A$138,'Repeat single ticket buyers det'!A31)</f>
        <v>0</v>
      </c>
      <c r="H31" s="10">
        <v>39989</v>
      </c>
      <c r="I31" s="10">
        <v>41253</v>
      </c>
      <c r="J31" s="7"/>
      <c r="K31" s="2"/>
    </row>
    <row r="32" spans="1:11" x14ac:dyDescent="0.25">
      <c r="A32" s="2">
        <v>6356</v>
      </c>
      <c r="B32" s="2"/>
      <c r="C32" s="2"/>
      <c r="D32">
        <v>456250</v>
      </c>
      <c r="E32" s="12">
        <v>41457</v>
      </c>
      <c r="F32">
        <f>COUNTIF('school list'!$B$2:$B$4,'Repeat single ticket buyers det'!A32)</f>
        <v>0</v>
      </c>
      <c r="G32">
        <f>COUNTIF('school list'!$A$2:$A$138,'Repeat single ticket buyers det'!A32)</f>
        <v>0</v>
      </c>
      <c r="H32" s="10">
        <v>39989</v>
      </c>
      <c r="I32" s="10">
        <v>41647</v>
      </c>
      <c r="J32" s="7"/>
      <c r="K32" s="2"/>
    </row>
    <row r="33" spans="1:11" x14ac:dyDescent="0.25">
      <c r="A33" s="2">
        <v>7386</v>
      </c>
      <c r="B33" s="2"/>
      <c r="C33" s="2"/>
      <c r="D33">
        <v>2500452</v>
      </c>
      <c r="E33" s="12" t="s">
        <v>20</v>
      </c>
      <c r="F33">
        <f>COUNTIF('school list'!$B$2:$B$4,'Repeat single ticket buyers det'!A33)</f>
        <v>0</v>
      </c>
      <c r="G33">
        <f>COUNTIF('school list'!$A$2:$A$138,'Repeat single ticket buyers det'!A33)</f>
        <v>0</v>
      </c>
      <c r="H33" s="10">
        <v>39989</v>
      </c>
      <c r="I33" s="10">
        <v>41580</v>
      </c>
      <c r="J33" s="7"/>
      <c r="K33" s="2"/>
    </row>
    <row r="34" spans="1:11" x14ac:dyDescent="0.25">
      <c r="A34" s="2">
        <v>7506</v>
      </c>
      <c r="B34" s="2"/>
      <c r="C34" s="2"/>
      <c r="D34">
        <v>1560148</v>
      </c>
      <c r="E34" s="12" t="s">
        <v>20</v>
      </c>
      <c r="F34">
        <f>COUNTIF('school list'!$B$2:$B$4,'Repeat single ticket buyers det'!A34)</f>
        <v>0</v>
      </c>
      <c r="G34">
        <f>COUNTIF('school list'!$A$2:$A$138,'Repeat single ticket buyers det'!A34)</f>
        <v>0</v>
      </c>
      <c r="H34" s="10">
        <v>39989</v>
      </c>
      <c r="I34" s="10">
        <v>41946</v>
      </c>
      <c r="J34" s="7"/>
      <c r="K34" s="2"/>
    </row>
    <row r="35" spans="1:11" x14ac:dyDescent="0.25">
      <c r="A35" s="2">
        <v>7629</v>
      </c>
      <c r="B35" s="2"/>
      <c r="C35" s="2"/>
      <c r="D35">
        <v>489505</v>
      </c>
      <c r="E35" s="12">
        <v>41869</v>
      </c>
      <c r="F35">
        <f>COUNTIF('school list'!$B$2:$B$4,'Repeat single ticket buyers det'!A35)</f>
        <v>0</v>
      </c>
      <c r="G35">
        <f>COUNTIF('school list'!$A$2:$A$138,'Repeat single ticket buyers det'!A35)</f>
        <v>0</v>
      </c>
      <c r="H35" s="10">
        <v>39989</v>
      </c>
      <c r="I35" s="10">
        <v>41677</v>
      </c>
      <c r="J35" s="7"/>
      <c r="K35" s="2"/>
    </row>
    <row r="36" spans="1:11" x14ac:dyDescent="0.25">
      <c r="A36" s="2">
        <v>8871</v>
      </c>
      <c r="B36" s="2"/>
      <c r="C36" s="2"/>
      <c r="D36" t="s">
        <v>20</v>
      </c>
      <c r="E36" s="12" t="s">
        <v>20</v>
      </c>
      <c r="F36">
        <f>COUNTIF('school list'!$B$2:$B$4,'Repeat single ticket buyers det'!A36)</f>
        <v>0</v>
      </c>
      <c r="G36">
        <f>COUNTIF('school list'!$A$2:$A$138,'Repeat single ticket buyers det'!A36)</f>
        <v>0</v>
      </c>
      <c r="H36" s="10">
        <v>39989</v>
      </c>
      <c r="I36" s="10">
        <v>42058</v>
      </c>
      <c r="J36" s="7"/>
      <c r="K36" s="2"/>
    </row>
    <row r="37" spans="1:11" x14ac:dyDescent="0.25">
      <c r="A37" s="2">
        <v>9722</v>
      </c>
      <c r="B37" s="2"/>
      <c r="C37" s="2"/>
      <c r="D37">
        <v>1051097</v>
      </c>
      <c r="E37" s="12" t="s">
        <v>20</v>
      </c>
      <c r="F37">
        <f>COUNTIF('school list'!$B$2:$B$4,'Repeat single ticket buyers det'!A37)</f>
        <v>0</v>
      </c>
      <c r="G37">
        <f>COUNTIF('school list'!$A$2:$A$138,'Repeat single ticket buyers det'!A37)</f>
        <v>0</v>
      </c>
      <c r="H37" s="10">
        <v>39989</v>
      </c>
      <c r="I37" s="10">
        <v>40983</v>
      </c>
      <c r="J37" s="8">
        <v>160</v>
      </c>
      <c r="K37" s="2"/>
    </row>
    <row r="38" spans="1:11" x14ac:dyDescent="0.25">
      <c r="A38" s="2">
        <v>9755</v>
      </c>
      <c r="B38" s="2"/>
      <c r="C38" s="2"/>
      <c r="D38">
        <v>460142</v>
      </c>
      <c r="E38" s="12" t="s">
        <v>20</v>
      </c>
      <c r="F38">
        <f>COUNTIF('school list'!$B$2:$B$4,'Repeat single ticket buyers det'!A38)</f>
        <v>0</v>
      </c>
      <c r="G38">
        <f>COUNTIF('school list'!$A$2:$A$138,'Repeat single ticket buyers det'!A38)</f>
        <v>0</v>
      </c>
      <c r="H38" s="10">
        <v>39989</v>
      </c>
      <c r="I38" s="10">
        <v>41939</v>
      </c>
      <c r="J38" s="7"/>
      <c r="K38" s="2"/>
    </row>
    <row r="39" spans="1:11" x14ac:dyDescent="0.25">
      <c r="A39" s="2">
        <v>9946</v>
      </c>
      <c r="B39" s="2"/>
      <c r="C39" s="2"/>
      <c r="D39" t="s">
        <v>20</v>
      </c>
      <c r="E39" s="12" t="s">
        <v>20</v>
      </c>
      <c r="F39">
        <f>COUNTIF('school list'!$B$2:$B$4,'Repeat single ticket buyers det'!A39)</f>
        <v>0</v>
      </c>
      <c r="G39">
        <f>COUNTIF('school list'!$A$2:$A$138,'Repeat single ticket buyers det'!A39)</f>
        <v>0</v>
      </c>
      <c r="H39" s="10">
        <v>39989</v>
      </c>
      <c r="I39" s="10">
        <v>41317</v>
      </c>
      <c r="J39" s="7"/>
      <c r="K39" s="2"/>
    </row>
    <row r="40" spans="1:11" x14ac:dyDescent="0.25">
      <c r="A40" s="2">
        <v>10526</v>
      </c>
      <c r="B40" s="2"/>
      <c r="C40" s="2"/>
      <c r="D40">
        <v>1606645</v>
      </c>
      <c r="E40" s="12" t="s">
        <v>20</v>
      </c>
      <c r="F40">
        <f>COUNTIF('school list'!$B$2:$B$4,'Repeat single ticket buyers det'!A40)</f>
        <v>0</v>
      </c>
      <c r="G40">
        <f>COUNTIF('school list'!$A$2:$A$138,'Repeat single ticket buyers det'!A40)</f>
        <v>1</v>
      </c>
      <c r="H40" s="10">
        <v>39989</v>
      </c>
      <c r="I40" s="10">
        <v>42140</v>
      </c>
      <c r="J40" s="8">
        <v>225</v>
      </c>
      <c r="K40" s="2"/>
    </row>
    <row r="41" spans="1:11" x14ac:dyDescent="0.25">
      <c r="A41" s="2">
        <v>10813</v>
      </c>
      <c r="B41" s="2"/>
      <c r="C41" s="2"/>
      <c r="D41">
        <v>599490</v>
      </c>
      <c r="E41" s="12">
        <v>35538</v>
      </c>
      <c r="F41">
        <f>COUNTIF('school list'!$B$2:$B$4,'Repeat single ticket buyers det'!A41)</f>
        <v>0</v>
      </c>
      <c r="G41">
        <f>COUNTIF('school list'!$A$2:$A$138,'Repeat single ticket buyers det'!A41)</f>
        <v>0</v>
      </c>
      <c r="H41" s="10">
        <v>39989</v>
      </c>
      <c r="I41" s="10">
        <v>41984</v>
      </c>
      <c r="J41" s="7"/>
      <c r="K41" s="2"/>
    </row>
    <row r="42" spans="1:11" x14ac:dyDescent="0.25">
      <c r="A42" s="2">
        <v>10915</v>
      </c>
      <c r="B42" s="2"/>
      <c r="C42" s="2"/>
      <c r="D42">
        <v>462999</v>
      </c>
      <c r="E42" s="12">
        <v>32602</v>
      </c>
      <c r="F42">
        <f>COUNTIF('school list'!$B$2:$B$4,'Repeat single ticket buyers det'!A42)</f>
        <v>0</v>
      </c>
      <c r="G42">
        <f>COUNTIF('school list'!$A$2:$A$138,'Repeat single ticket buyers det'!A42)</f>
        <v>0</v>
      </c>
      <c r="H42" s="10">
        <v>39989</v>
      </c>
      <c r="I42" s="10">
        <v>42090</v>
      </c>
      <c r="J42" s="8">
        <v>45</v>
      </c>
      <c r="K42" s="2"/>
    </row>
    <row r="43" spans="1:11" x14ac:dyDescent="0.25">
      <c r="A43" s="2">
        <v>11437</v>
      </c>
      <c r="B43" s="2"/>
      <c r="C43" s="2"/>
      <c r="D43">
        <v>1099906</v>
      </c>
      <c r="E43" s="12" t="s">
        <v>20</v>
      </c>
      <c r="F43">
        <f>COUNTIF('school list'!$B$2:$B$4,'Repeat single ticket buyers det'!A43)</f>
        <v>0</v>
      </c>
      <c r="G43">
        <f>COUNTIF('school list'!$A$2:$A$138,'Repeat single ticket buyers det'!A43)</f>
        <v>0</v>
      </c>
      <c r="H43" s="10">
        <v>39989</v>
      </c>
      <c r="I43" s="10">
        <v>41929</v>
      </c>
      <c r="J43" s="7"/>
      <c r="K43" s="2"/>
    </row>
    <row r="44" spans="1:11" x14ac:dyDescent="0.25">
      <c r="A44" s="2">
        <v>11532</v>
      </c>
      <c r="B44" s="2"/>
      <c r="C44" s="2"/>
      <c r="D44">
        <v>1566878</v>
      </c>
      <c r="E44" s="12" t="s">
        <v>20</v>
      </c>
      <c r="F44">
        <f>COUNTIF('school list'!$B$2:$B$4,'Repeat single ticket buyers det'!A44)</f>
        <v>0</v>
      </c>
      <c r="G44">
        <f>COUNTIF('school list'!$A$2:$A$138,'Repeat single ticket buyers det'!A44)</f>
        <v>0</v>
      </c>
      <c r="H44" s="10">
        <v>39988</v>
      </c>
      <c r="I44" s="10">
        <v>41960</v>
      </c>
      <c r="J44" s="8">
        <v>63</v>
      </c>
      <c r="K44" s="2"/>
    </row>
    <row r="45" spans="1:11" x14ac:dyDescent="0.25">
      <c r="A45" s="2">
        <v>12029</v>
      </c>
      <c r="B45" s="2"/>
      <c r="C45" s="2"/>
      <c r="D45">
        <v>1016218</v>
      </c>
      <c r="E45" s="12" t="s">
        <v>20</v>
      </c>
      <c r="F45">
        <f>COUNTIF('school list'!$B$2:$B$4,'Repeat single ticket buyers det'!A45)</f>
        <v>0</v>
      </c>
      <c r="G45">
        <f>COUNTIF('school list'!$A$2:$A$138,'Repeat single ticket buyers det'!A45)</f>
        <v>0</v>
      </c>
      <c r="H45" s="10">
        <v>39989</v>
      </c>
      <c r="I45" s="10">
        <v>42129</v>
      </c>
      <c r="J45" s="8">
        <v>1540</v>
      </c>
      <c r="K45" s="2"/>
    </row>
    <row r="46" spans="1:11" x14ac:dyDescent="0.25">
      <c r="A46" s="2">
        <v>12333</v>
      </c>
      <c r="B46" s="2"/>
      <c r="C46" s="2"/>
      <c r="D46">
        <v>3925810</v>
      </c>
      <c r="E46" s="12" t="s">
        <v>20</v>
      </c>
      <c r="F46">
        <f>COUNTIF('school list'!$B$2:$B$4,'Repeat single ticket buyers det'!A46)</f>
        <v>0</v>
      </c>
      <c r="G46">
        <f>COUNTIF('school list'!$A$2:$A$138,'Repeat single ticket buyers det'!A46)</f>
        <v>0</v>
      </c>
      <c r="H46" s="10">
        <v>39989</v>
      </c>
      <c r="I46" s="10">
        <v>41992</v>
      </c>
      <c r="J46" s="7"/>
      <c r="K46" s="2"/>
    </row>
    <row r="47" spans="1:11" x14ac:dyDescent="0.25">
      <c r="A47" s="2">
        <v>12856</v>
      </c>
      <c r="B47" s="2"/>
      <c r="C47" s="2"/>
      <c r="D47" t="s">
        <v>20</v>
      </c>
      <c r="E47" s="12" t="s">
        <v>20</v>
      </c>
      <c r="F47">
        <f>COUNTIF('school list'!$B$2:$B$4,'Repeat single ticket buyers det'!A47)</f>
        <v>0</v>
      </c>
      <c r="G47">
        <f>COUNTIF('school list'!$A$2:$A$138,'Repeat single ticket buyers det'!A47)</f>
        <v>0</v>
      </c>
      <c r="H47" s="10">
        <v>39989</v>
      </c>
      <c r="I47" s="10">
        <v>41313</v>
      </c>
      <c r="J47" s="7"/>
      <c r="K47" s="2"/>
    </row>
    <row r="48" spans="1:11" x14ac:dyDescent="0.25">
      <c r="A48" s="2">
        <v>13025</v>
      </c>
      <c r="B48" s="2"/>
      <c r="C48" s="2"/>
      <c r="D48">
        <v>2460699</v>
      </c>
      <c r="E48" s="12">
        <v>40309</v>
      </c>
      <c r="F48">
        <f>COUNTIF('school list'!$B$2:$B$4,'Repeat single ticket buyers det'!A48)</f>
        <v>0</v>
      </c>
      <c r="G48">
        <f>COUNTIF('school list'!$A$2:$A$138,'Repeat single ticket buyers det'!A48)</f>
        <v>1</v>
      </c>
      <c r="H48" s="10">
        <v>39989</v>
      </c>
      <c r="I48" s="10">
        <v>42123</v>
      </c>
      <c r="J48" s="8">
        <v>1730</v>
      </c>
      <c r="K48" s="2"/>
    </row>
    <row r="49" spans="1:11" x14ac:dyDescent="0.25">
      <c r="A49" s="2">
        <v>14136</v>
      </c>
      <c r="B49" s="2"/>
      <c r="C49" s="2"/>
      <c r="D49">
        <v>924998</v>
      </c>
      <c r="E49" s="12">
        <v>39682</v>
      </c>
      <c r="F49">
        <f>COUNTIF('school list'!$B$2:$B$4,'Repeat single ticket buyers det'!A49)</f>
        <v>0</v>
      </c>
      <c r="G49">
        <f>COUNTIF('school list'!$A$2:$A$138,'Repeat single ticket buyers det'!A49)</f>
        <v>0</v>
      </c>
      <c r="H49" s="10">
        <v>39989</v>
      </c>
      <c r="I49" s="10">
        <v>41226</v>
      </c>
      <c r="J49" s="7"/>
      <c r="K49" s="2"/>
    </row>
    <row r="50" spans="1:11" x14ac:dyDescent="0.25">
      <c r="A50" s="2">
        <v>14366</v>
      </c>
      <c r="B50" s="2"/>
      <c r="C50" s="2"/>
      <c r="D50">
        <v>1218125</v>
      </c>
      <c r="E50" s="12">
        <v>34117</v>
      </c>
      <c r="F50">
        <f>COUNTIF('school list'!$B$2:$B$4,'Repeat single ticket buyers det'!A50)</f>
        <v>0</v>
      </c>
      <c r="G50">
        <f>COUNTIF('school list'!$A$2:$A$138,'Repeat single ticket buyers det'!A50)</f>
        <v>0</v>
      </c>
      <c r="H50" s="10">
        <v>39989</v>
      </c>
      <c r="I50" s="10">
        <v>41685</v>
      </c>
      <c r="J50" s="7"/>
      <c r="K50" s="2"/>
    </row>
    <row r="51" spans="1:11" x14ac:dyDescent="0.25">
      <c r="A51" s="2">
        <v>14587</v>
      </c>
      <c r="B51" s="2"/>
      <c r="C51" s="2"/>
      <c r="D51">
        <v>2908331</v>
      </c>
      <c r="E51" s="12">
        <v>41333</v>
      </c>
      <c r="F51">
        <f>COUNTIF('school list'!$B$2:$B$4,'Repeat single ticket buyers det'!A51)</f>
        <v>0</v>
      </c>
      <c r="G51">
        <f>COUNTIF('school list'!$A$2:$A$138,'Repeat single ticket buyers det'!A51)</f>
        <v>0</v>
      </c>
      <c r="H51" s="10">
        <v>39989</v>
      </c>
      <c r="I51" s="10">
        <v>41622</v>
      </c>
      <c r="J51" s="7"/>
      <c r="K51" s="2"/>
    </row>
    <row r="52" spans="1:11" x14ac:dyDescent="0.25">
      <c r="A52" s="2">
        <v>14591</v>
      </c>
      <c r="B52" s="2"/>
      <c r="C52" s="2"/>
      <c r="D52">
        <v>838086</v>
      </c>
      <c r="E52" s="12">
        <v>41550</v>
      </c>
      <c r="F52">
        <f>COUNTIF('school list'!$B$2:$B$4,'Repeat single ticket buyers det'!A52)</f>
        <v>0</v>
      </c>
      <c r="G52">
        <f>COUNTIF('school list'!$A$2:$A$138,'Repeat single ticket buyers det'!A52)</f>
        <v>0</v>
      </c>
      <c r="H52" s="10">
        <v>39989</v>
      </c>
      <c r="I52" s="10">
        <v>41252</v>
      </c>
      <c r="J52" s="8">
        <v>13</v>
      </c>
      <c r="K52" s="2"/>
    </row>
    <row r="53" spans="1:11" x14ac:dyDescent="0.25">
      <c r="A53" s="2">
        <v>14600</v>
      </c>
      <c r="B53" s="2"/>
      <c r="C53" s="2"/>
      <c r="D53">
        <v>682915</v>
      </c>
      <c r="E53" s="12">
        <v>36882</v>
      </c>
      <c r="F53">
        <f>COUNTIF('school list'!$B$2:$B$4,'Repeat single ticket buyers det'!A53)</f>
        <v>0</v>
      </c>
      <c r="G53">
        <f>COUNTIF('school list'!$A$2:$A$138,'Repeat single ticket buyers det'!A53)</f>
        <v>1</v>
      </c>
      <c r="H53" s="10">
        <v>39989</v>
      </c>
      <c r="I53" s="10">
        <v>42145</v>
      </c>
      <c r="J53" s="7"/>
      <c r="K53" s="2"/>
    </row>
    <row r="54" spans="1:11" x14ac:dyDescent="0.25">
      <c r="A54" s="2">
        <v>14713</v>
      </c>
      <c r="B54" s="2"/>
      <c r="C54" s="2"/>
      <c r="D54">
        <v>719545</v>
      </c>
      <c r="E54" s="12">
        <v>35510</v>
      </c>
      <c r="F54">
        <f>COUNTIF('school list'!$B$2:$B$4,'Repeat single ticket buyers det'!A54)</f>
        <v>0</v>
      </c>
      <c r="G54">
        <f>COUNTIF('school list'!$A$2:$A$138,'Repeat single ticket buyers det'!A54)</f>
        <v>0</v>
      </c>
      <c r="H54" s="10">
        <v>39989</v>
      </c>
      <c r="I54" s="10">
        <v>41255</v>
      </c>
      <c r="J54" s="7"/>
      <c r="K54" s="2"/>
    </row>
    <row r="55" spans="1:11" x14ac:dyDescent="0.25">
      <c r="A55" s="2">
        <v>15262</v>
      </c>
      <c r="B55" s="2"/>
      <c r="C55" s="2"/>
      <c r="D55">
        <v>1318112</v>
      </c>
      <c r="E55" s="12" t="s">
        <v>20</v>
      </c>
      <c r="F55">
        <f>COUNTIF('school list'!$B$2:$B$4,'Repeat single ticket buyers det'!A55)</f>
        <v>0</v>
      </c>
      <c r="G55">
        <f>COUNTIF('school list'!$A$2:$A$138,'Repeat single ticket buyers det'!A55)</f>
        <v>0</v>
      </c>
      <c r="H55" s="10">
        <v>39989</v>
      </c>
      <c r="I55" s="10">
        <v>41256</v>
      </c>
      <c r="J55" s="7"/>
      <c r="K55" s="2"/>
    </row>
    <row r="56" spans="1:11" x14ac:dyDescent="0.25">
      <c r="A56" s="2">
        <v>15919</v>
      </c>
      <c r="B56" s="2"/>
      <c r="C56" s="2"/>
      <c r="D56">
        <v>988396</v>
      </c>
      <c r="E56" s="12" t="s">
        <v>20</v>
      </c>
      <c r="F56">
        <f>COUNTIF('school list'!$B$2:$B$4,'Repeat single ticket buyers det'!A56)</f>
        <v>0</v>
      </c>
      <c r="G56">
        <f>COUNTIF('school list'!$A$2:$A$138,'Repeat single ticket buyers det'!A56)</f>
        <v>0</v>
      </c>
      <c r="H56" s="10">
        <v>39989</v>
      </c>
      <c r="I56" s="10">
        <v>41530</v>
      </c>
      <c r="J56" s="7"/>
      <c r="K56" s="2"/>
    </row>
    <row r="57" spans="1:11" x14ac:dyDescent="0.25">
      <c r="A57" s="2">
        <v>16089</v>
      </c>
      <c r="B57" s="2"/>
      <c r="C57" s="2"/>
      <c r="D57">
        <v>1006827</v>
      </c>
      <c r="E57" s="12">
        <v>33877</v>
      </c>
      <c r="F57">
        <f>COUNTIF('school list'!$B$2:$B$4,'Repeat single ticket buyers det'!A57)</f>
        <v>0</v>
      </c>
      <c r="G57">
        <f>COUNTIF('school list'!$A$2:$A$138,'Repeat single ticket buyers det'!A57)</f>
        <v>0</v>
      </c>
      <c r="H57" s="10">
        <v>39989</v>
      </c>
      <c r="I57" s="10">
        <v>41963</v>
      </c>
      <c r="J57" s="7"/>
      <c r="K57" s="2"/>
    </row>
    <row r="58" spans="1:11" x14ac:dyDescent="0.25">
      <c r="A58" s="2">
        <v>16568</v>
      </c>
      <c r="B58" s="2"/>
      <c r="C58" s="2"/>
      <c r="D58">
        <v>843098</v>
      </c>
      <c r="E58" s="12">
        <v>36412</v>
      </c>
      <c r="F58">
        <f>COUNTIF('school list'!$B$2:$B$4,'Repeat single ticket buyers det'!A58)</f>
        <v>0</v>
      </c>
      <c r="G58">
        <f>COUNTIF('school list'!$A$2:$A$138,'Repeat single ticket buyers det'!A58)</f>
        <v>1</v>
      </c>
      <c r="H58" s="10">
        <v>39989</v>
      </c>
      <c r="I58" s="10">
        <v>42145</v>
      </c>
      <c r="J58" s="8">
        <v>740</v>
      </c>
      <c r="K58" s="2"/>
    </row>
    <row r="59" spans="1:11" x14ac:dyDescent="0.25">
      <c r="A59" s="2">
        <v>17568</v>
      </c>
      <c r="B59" s="2"/>
      <c r="C59" s="2"/>
      <c r="D59">
        <v>921607</v>
      </c>
      <c r="E59" s="12">
        <v>36159</v>
      </c>
      <c r="F59">
        <f>COUNTIF('school list'!$B$2:$B$4,'Repeat single ticket buyers det'!A59)</f>
        <v>0</v>
      </c>
      <c r="G59">
        <f>COUNTIF('school list'!$A$2:$A$138,'Repeat single ticket buyers det'!A59)</f>
        <v>1</v>
      </c>
      <c r="H59" s="10">
        <v>39989</v>
      </c>
      <c r="I59" s="10">
        <v>41775</v>
      </c>
      <c r="J59" s="8">
        <v>95</v>
      </c>
      <c r="K59" s="2"/>
    </row>
    <row r="60" spans="1:11" x14ac:dyDescent="0.25">
      <c r="A60" s="2">
        <v>17613</v>
      </c>
      <c r="B60" s="2"/>
      <c r="C60" s="2"/>
      <c r="D60">
        <v>1770604</v>
      </c>
      <c r="E60" s="12">
        <v>38156</v>
      </c>
      <c r="F60">
        <f>COUNTIF('school list'!$B$2:$B$4,'Repeat single ticket buyers det'!A60)</f>
        <v>0</v>
      </c>
      <c r="G60">
        <f>COUNTIF('school list'!$A$2:$A$138,'Repeat single ticket buyers det'!A60)</f>
        <v>1</v>
      </c>
      <c r="H60" s="10">
        <v>39989</v>
      </c>
      <c r="I60" s="10">
        <v>41782</v>
      </c>
      <c r="J60" s="8">
        <v>600</v>
      </c>
      <c r="K60" s="2"/>
    </row>
    <row r="61" spans="1:11" x14ac:dyDescent="0.25">
      <c r="A61" s="2">
        <v>17633</v>
      </c>
      <c r="B61" s="2"/>
      <c r="C61" s="2"/>
      <c r="D61">
        <v>1672290</v>
      </c>
      <c r="E61" s="12" t="s">
        <v>20</v>
      </c>
      <c r="F61">
        <f>COUNTIF('school list'!$B$2:$B$4,'Repeat single ticket buyers det'!A61)</f>
        <v>0</v>
      </c>
      <c r="G61">
        <f>COUNTIF('school list'!$A$2:$A$138,'Repeat single ticket buyers det'!A61)</f>
        <v>0</v>
      </c>
      <c r="H61" s="10">
        <v>39989</v>
      </c>
      <c r="I61" s="10">
        <v>42108</v>
      </c>
      <c r="J61" s="7"/>
      <c r="K61" s="2"/>
    </row>
    <row r="62" spans="1:11" x14ac:dyDescent="0.25">
      <c r="A62" s="2">
        <v>17878</v>
      </c>
      <c r="B62" s="2"/>
      <c r="C62" s="2"/>
      <c r="D62">
        <v>3296653</v>
      </c>
      <c r="E62" s="12" t="s">
        <v>20</v>
      </c>
      <c r="F62">
        <f>COUNTIF('school list'!$B$2:$B$4,'Repeat single ticket buyers det'!A62)</f>
        <v>0</v>
      </c>
      <c r="G62">
        <f>COUNTIF('school list'!$A$2:$A$138,'Repeat single ticket buyers det'!A62)</f>
        <v>0</v>
      </c>
      <c r="H62" s="10">
        <v>39989</v>
      </c>
      <c r="I62" s="10">
        <v>42081</v>
      </c>
      <c r="J62" s="8">
        <v>25</v>
      </c>
      <c r="K62" s="2"/>
    </row>
    <row r="63" spans="1:11" x14ac:dyDescent="0.25">
      <c r="A63" s="2">
        <v>18233</v>
      </c>
      <c r="B63" s="2"/>
      <c r="C63" s="2"/>
      <c r="D63">
        <v>899459</v>
      </c>
      <c r="E63" s="12" t="s">
        <v>20</v>
      </c>
      <c r="F63">
        <f>COUNTIF('school list'!$B$2:$B$4,'Repeat single ticket buyers det'!A63)</f>
        <v>0</v>
      </c>
      <c r="G63">
        <f>COUNTIF('school list'!$A$2:$A$138,'Repeat single ticket buyers det'!A63)</f>
        <v>0</v>
      </c>
      <c r="H63" s="10">
        <v>39989</v>
      </c>
      <c r="I63" s="10">
        <v>42053</v>
      </c>
      <c r="J63" s="7"/>
      <c r="K63" s="2"/>
    </row>
    <row r="64" spans="1:11" x14ac:dyDescent="0.25">
      <c r="A64" s="2">
        <v>19013</v>
      </c>
      <c r="B64" s="2"/>
      <c r="C64" s="2"/>
      <c r="D64" t="s">
        <v>20</v>
      </c>
      <c r="E64" s="12" t="s">
        <v>20</v>
      </c>
      <c r="F64">
        <f>COUNTIF('school list'!$B$2:$B$4,'Repeat single ticket buyers det'!A64)</f>
        <v>0</v>
      </c>
      <c r="G64">
        <f>COUNTIF('school list'!$A$2:$A$138,'Repeat single ticket buyers det'!A64)</f>
        <v>1</v>
      </c>
      <c r="H64" s="10">
        <v>39989</v>
      </c>
      <c r="I64" s="10">
        <v>42153</v>
      </c>
      <c r="J64" s="7"/>
      <c r="K64" s="2"/>
    </row>
    <row r="65" spans="1:11" x14ac:dyDescent="0.25">
      <c r="A65" s="2">
        <v>19129</v>
      </c>
      <c r="B65" s="2"/>
      <c r="C65" s="2"/>
      <c r="D65" t="s">
        <v>20</v>
      </c>
      <c r="E65" s="12" t="s">
        <v>20</v>
      </c>
      <c r="F65">
        <f>COUNTIF('school list'!$B$2:$B$4,'Repeat single ticket buyers det'!A65)</f>
        <v>0</v>
      </c>
      <c r="G65">
        <f>COUNTIF('school list'!$A$2:$A$138,'Repeat single ticket buyers det'!A65)</f>
        <v>1</v>
      </c>
      <c r="H65" s="10">
        <v>39989</v>
      </c>
      <c r="I65" s="10">
        <v>41760</v>
      </c>
      <c r="J65" s="7"/>
      <c r="K65" s="2"/>
    </row>
    <row r="66" spans="1:11" x14ac:dyDescent="0.25">
      <c r="A66" s="2">
        <v>19182</v>
      </c>
      <c r="B66" s="2"/>
      <c r="C66" s="2"/>
      <c r="D66" t="s">
        <v>20</v>
      </c>
      <c r="E66" s="12" t="s">
        <v>20</v>
      </c>
      <c r="F66">
        <f>COUNTIF('school list'!$B$2:$B$4,'Repeat single ticket buyers det'!A66)</f>
        <v>0</v>
      </c>
      <c r="G66">
        <f>COUNTIF('school list'!$A$2:$A$138,'Repeat single ticket buyers det'!A66)</f>
        <v>1</v>
      </c>
      <c r="H66" s="10">
        <v>39989</v>
      </c>
      <c r="I66" s="10">
        <v>42138</v>
      </c>
      <c r="J66" s="8">
        <v>975</v>
      </c>
      <c r="K66" s="2"/>
    </row>
    <row r="67" spans="1:11" x14ac:dyDescent="0.25">
      <c r="A67" s="2">
        <v>19256</v>
      </c>
      <c r="B67" s="2"/>
      <c r="C67" s="2"/>
      <c r="D67">
        <v>689125</v>
      </c>
      <c r="E67" s="12">
        <v>39269</v>
      </c>
      <c r="F67">
        <f>COUNTIF('school list'!$B$2:$B$4,'Repeat single ticket buyers det'!A67)</f>
        <v>0</v>
      </c>
      <c r="G67">
        <f>COUNTIF('school list'!$A$2:$A$138,'Repeat single ticket buyers det'!A67)</f>
        <v>1</v>
      </c>
      <c r="H67" s="10">
        <v>39989</v>
      </c>
      <c r="I67" s="10">
        <v>42111</v>
      </c>
      <c r="J67" s="8">
        <v>150</v>
      </c>
      <c r="K67" s="2"/>
    </row>
    <row r="68" spans="1:11" x14ac:dyDescent="0.25">
      <c r="A68" s="2">
        <v>19322</v>
      </c>
      <c r="B68" s="2"/>
      <c r="C68" s="2"/>
      <c r="D68">
        <v>1704511</v>
      </c>
      <c r="E68" s="12">
        <v>36831</v>
      </c>
      <c r="F68">
        <f>COUNTIF('school list'!$B$2:$B$4,'Repeat single ticket buyers det'!A68)</f>
        <v>0</v>
      </c>
      <c r="G68">
        <f>COUNTIF('school list'!$A$2:$A$138,'Repeat single ticket buyers det'!A68)</f>
        <v>1</v>
      </c>
      <c r="H68" s="10">
        <v>39989</v>
      </c>
      <c r="I68" s="10">
        <v>42153</v>
      </c>
      <c r="J68" s="8">
        <v>525</v>
      </c>
      <c r="K68" s="2"/>
    </row>
    <row r="69" spans="1:11" x14ac:dyDescent="0.25">
      <c r="A69" s="2">
        <v>20043</v>
      </c>
      <c r="B69" s="2"/>
      <c r="C69" s="2"/>
      <c r="D69">
        <v>1040838</v>
      </c>
      <c r="E69" s="12">
        <v>38478</v>
      </c>
      <c r="F69">
        <f>COUNTIF('school list'!$B$2:$B$4,'Repeat single ticket buyers det'!A69)</f>
        <v>0</v>
      </c>
      <c r="G69">
        <f>COUNTIF('school list'!$A$2:$A$138,'Repeat single ticket buyers det'!A69)</f>
        <v>0</v>
      </c>
      <c r="H69" s="10">
        <v>39989</v>
      </c>
      <c r="I69" s="10">
        <v>41939</v>
      </c>
      <c r="J69" s="8">
        <v>500</v>
      </c>
      <c r="K69" s="2"/>
    </row>
    <row r="70" spans="1:11" x14ac:dyDescent="0.25">
      <c r="A70" s="2">
        <v>20542</v>
      </c>
      <c r="B70" s="2"/>
      <c r="C70" s="2"/>
      <c r="D70">
        <v>1019792</v>
      </c>
      <c r="E70" s="12">
        <v>42249</v>
      </c>
      <c r="F70">
        <f>COUNTIF('school list'!$B$2:$B$4,'Repeat single ticket buyers det'!A70)</f>
        <v>0</v>
      </c>
      <c r="G70">
        <f>COUNTIF('school list'!$A$2:$A$138,'Repeat single ticket buyers det'!A70)</f>
        <v>0</v>
      </c>
      <c r="H70" s="10">
        <v>39989</v>
      </c>
      <c r="I70" s="10">
        <v>41260</v>
      </c>
      <c r="J70" s="7"/>
      <c r="K70" s="2"/>
    </row>
    <row r="71" spans="1:11" x14ac:dyDescent="0.25">
      <c r="A71" s="2">
        <v>20559</v>
      </c>
      <c r="B71" s="2"/>
      <c r="C71" s="2"/>
      <c r="D71" t="s">
        <v>20</v>
      </c>
      <c r="E71" s="12" t="s">
        <v>20</v>
      </c>
      <c r="F71">
        <f>COUNTIF('school list'!$B$2:$B$4,'Repeat single ticket buyers det'!A71)</f>
        <v>0</v>
      </c>
      <c r="G71">
        <f>COUNTIF('school list'!$A$2:$A$138,'Repeat single ticket buyers det'!A71)</f>
        <v>0</v>
      </c>
      <c r="H71" s="10">
        <v>39989</v>
      </c>
      <c r="I71" s="10">
        <v>42055</v>
      </c>
      <c r="J71" s="7"/>
      <c r="K71" s="2"/>
    </row>
    <row r="72" spans="1:11" x14ac:dyDescent="0.25">
      <c r="A72" s="2">
        <v>21537</v>
      </c>
      <c r="B72" s="2"/>
      <c r="C72" s="2"/>
      <c r="D72">
        <v>253972</v>
      </c>
      <c r="E72" s="12" t="s">
        <v>20</v>
      </c>
      <c r="F72">
        <f>COUNTIF('school list'!$B$2:$B$4,'Repeat single ticket buyers det'!A72)</f>
        <v>0</v>
      </c>
      <c r="G72">
        <f>COUNTIF('school list'!$A$2:$A$138,'Repeat single ticket buyers det'!A72)</f>
        <v>0</v>
      </c>
      <c r="H72" s="10">
        <v>39989</v>
      </c>
      <c r="I72" s="10">
        <v>41241</v>
      </c>
      <c r="J72" s="7"/>
      <c r="K72" s="2"/>
    </row>
    <row r="73" spans="1:11" x14ac:dyDescent="0.25">
      <c r="A73" s="2">
        <v>21854</v>
      </c>
      <c r="B73" s="2"/>
      <c r="C73" s="2"/>
      <c r="D73">
        <v>2351655</v>
      </c>
      <c r="E73" s="12">
        <v>28803</v>
      </c>
      <c r="F73">
        <f>COUNTIF('school list'!$B$2:$B$4,'Repeat single ticket buyers det'!A73)</f>
        <v>0</v>
      </c>
      <c r="G73">
        <f>COUNTIF('school list'!$A$2:$A$138,'Repeat single ticket buyers det'!A73)</f>
        <v>0</v>
      </c>
      <c r="H73" s="10">
        <v>39989</v>
      </c>
      <c r="I73" s="10">
        <v>41718</v>
      </c>
      <c r="J73" s="7"/>
      <c r="K73" s="2"/>
    </row>
    <row r="74" spans="1:11" x14ac:dyDescent="0.25">
      <c r="A74" s="2">
        <v>21963</v>
      </c>
      <c r="B74" s="2"/>
      <c r="C74" s="2"/>
      <c r="D74">
        <v>803418</v>
      </c>
      <c r="E74" s="12">
        <v>39003</v>
      </c>
      <c r="F74">
        <f>COUNTIF('school list'!$B$2:$B$4,'Repeat single ticket buyers det'!A74)</f>
        <v>0</v>
      </c>
      <c r="G74">
        <f>COUNTIF('school list'!$A$2:$A$138,'Repeat single ticket buyers det'!A74)</f>
        <v>0</v>
      </c>
      <c r="H74" s="10">
        <v>39989</v>
      </c>
      <c r="I74" s="10">
        <v>41626</v>
      </c>
      <c r="J74" s="7"/>
      <c r="K74" s="2"/>
    </row>
    <row r="75" spans="1:11" x14ac:dyDescent="0.25">
      <c r="A75" s="2">
        <v>22001</v>
      </c>
      <c r="B75" s="2"/>
      <c r="C75" s="2"/>
      <c r="D75" t="s">
        <v>20</v>
      </c>
      <c r="E75" s="12" t="s">
        <v>20</v>
      </c>
      <c r="F75">
        <f>COUNTIF('school list'!$B$2:$B$4,'Repeat single ticket buyers det'!A75)</f>
        <v>0</v>
      </c>
      <c r="G75">
        <f>COUNTIF('school list'!$A$2:$A$138,'Repeat single ticket buyers det'!A75)</f>
        <v>0</v>
      </c>
      <c r="H75" s="10">
        <v>39989</v>
      </c>
      <c r="I75" s="10">
        <v>41583</v>
      </c>
      <c r="J75" s="7"/>
      <c r="K75" s="2"/>
    </row>
    <row r="76" spans="1:11" x14ac:dyDescent="0.25">
      <c r="A76" s="2">
        <v>22535</v>
      </c>
      <c r="B76" s="2"/>
      <c r="C76" s="2"/>
      <c r="D76">
        <v>835248</v>
      </c>
      <c r="E76" s="12">
        <v>38428</v>
      </c>
      <c r="F76">
        <f>COUNTIF('school list'!$B$2:$B$4,'Repeat single ticket buyers det'!A76)</f>
        <v>0</v>
      </c>
      <c r="G76">
        <f>COUNTIF('school list'!$A$2:$A$138,'Repeat single ticket buyers det'!A76)</f>
        <v>0</v>
      </c>
      <c r="H76" s="10">
        <v>39989</v>
      </c>
      <c r="I76" s="10">
        <v>41964</v>
      </c>
      <c r="J76" s="7"/>
      <c r="K76" s="2"/>
    </row>
    <row r="77" spans="1:11" x14ac:dyDescent="0.25">
      <c r="A77" s="2">
        <v>22879</v>
      </c>
      <c r="B77" s="2"/>
      <c r="C77" s="2"/>
      <c r="D77">
        <v>1365342</v>
      </c>
      <c r="E77" s="12" t="s">
        <v>20</v>
      </c>
      <c r="F77">
        <f>COUNTIF('school list'!$B$2:$B$4,'Repeat single ticket buyers det'!A77)</f>
        <v>0</v>
      </c>
      <c r="G77">
        <f>COUNTIF('school list'!$A$2:$A$138,'Repeat single ticket buyers det'!A77)</f>
        <v>0</v>
      </c>
      <c r="H77" s="10">
        <v>39989</v>
      </c>
      <c r="I77" s="10">
        <v>41225</v>
      </c>
      <c r="J77" s="7"/>
      <c r="K77" s="2"/>
    </row>
    <row r="78" spans="1:11" x14ac:dyDescent="0.25">
      <c r="A78" s="2">
        <v>23028</v>
      </c>
      <c r="B78" s="2"/>
      <c r="C78" s="2"/>
      <c r="D78">
        <v>2385585</v>
      </c>
      <c r="E78" s="12">
        <v>35606</v>
      </c>
      <c r="F78">
        <f>COUNTIF('school list'!$B$2:$B$4,'Repeat single ticket buyers det'!A78)</f>
        <v>0</v>
      </c>
      <c r="G78">
        <f>COUNTIF('school list'!$A$2:$A$138,'Repeat single ticket buyers det'!A78)</f>
        <v>0</v>
      </c>
      <c r="H78" s="10">
        <v>39989</v>
      </c>
      <c r="I78" s="10">
        <v>41977</v>
      </c>
      <c r="J78" s="8">
        <v>100</v>
      </c>
      <c r="K78" s="2"/>
    </row>
    <row r="79" spans="1:11" x14ac:dyDescent="0.25">
      <c r="A79" s="2">
        <v>23050</v>
      </c>
      <c r="B79" s="2"/>
      <c r="C79" s="2"/>
      <c r="D79">
        <v>-1</v>
      </c>
      <c r="E79" s="12">
        <v>40350</v>
      </c>
      <c r="F79">
        <f>COUNTIF('school list'!$B$2:$B$4,'Repeat single ticket buyers det'!A79)</f>
        <v>0</v>
      </c>
      <c r="G79">
        <f>COUNTIF('school list'!$A$2:$A$138,'Repeat single ticket buyers det'!A79)</f>
        <v>0</v>
      </c>
      <c r="H79" s="10">
        <v>39989</v>
      </c>
      <c r="I79" s="10">
        <v>41978</v>
      </c>
      <c r="J79" s="7"/>
      <c r="K79" s="2"/>
    </row>
    <row r="80" spans="1:11" x14ac:dyDescent="0.25">
      <c r="A80" s="2">
        <v>23058</v>
      </c>
      <c r="B80" s="2"/>
      <c r="C80" s="2"/>
      <c r="D80">
        <v>681097</v>
      </c>
      <c r="E80" s="12" t="s">
        <v>20</v>
      </c>
      <c r="F80">
        <f>COUNTIF('school list'!$B$2:$B$4,'Repeat single ticket buyers det'!A80)</f>
        <v>0</v>
      </c>
      <c r="G80">
        <f>COUNTIF('school list'!$A$2:$A$138,'Repeat single ticket buyers det'!A80)</f>
        <v>0</v>
      </c>
      <c r="H80" s="10">
        <v>39989</v>
      </c>
      <c r="I80" s="10">
        <v>41929</v>
      </c>
      <c r="J80" s="7"/>
      <c r="K80" s="2"/>
    </row>
    <row r="81" spans="1:11" x14ac:dyDescent="0.25">
      <c r="A81" s="2">
        <v>23574</v>
      </c>
      <c r="B81" s="2"/>
      <c r="C81" s="2"/>
      <c r="D81">
        <v>885536</v>
      </c>
      <c r="E81" s="12" t="s">
        <v>20</v>
      </c>
      <c r="F81">
        <f>COUNTIF('school list'!$B$2:$B$4,'Repeat single ticket buyers det'!A81)</f>
        <v>0</v>
      </c>
      <c r="G81">
        <f>COUNTIF('school list'!$A$2:$A$138,'Repeat single ticket buyers det'!A81)</f>
        <v>0</v>
      </c>
      <c r="H81" s="10">
        <v>39989</v>
      </c>
      <c r="I81" s="10">
        <v>41052</v>
      </c>
      <c r="J81" s="7"/>
      <c r="K81" s="2"/>
    </row>
    <row r="82" spans="1:11" x14ac:dyDescent="0.25">
      <c r="A82" s="2">
        <v>24066</v>
      </c>
      <c r="B82" s="2"/>
      <c r="C82" s="2"/>
      <c r="D82">
        <v>2067057</v>
      </c>
      <c r="E82" s="12">
        <v>42153</v>
      </c>
      <c r="F82">
        <f>COUNTIF('school list'!$B$2:$B$4,'Repeat single ticket buyers det'!A82)</f>
        <v>0</v>
      </c>
      <c r="G82">
        <f>COUNTIF('school list'!$A$2:$A$138,'Repeat single ticket buyers det'!A82)</f>
        <v>0</v>
      </c>
      <c r="H82" s="10">
        <v>39989</v>
      </c>
      <c r="I82" s="10">
        <v>41621</v>
      </c>
      <c r="J82" s="7"/>
      <c r="K82" s="2"/>
    </row>
    <row r="83" spans="1:11" x14ac:dyDescent="0.25">
      <c r="A83" s="2">
        <v>25379</v>
      </c>
      <c r="B83" s="2"/>
      <c r="C83" s="2"/>
      <c r="D83">
        <v>1234160</v>
      </c>
      <c r="E83" s="12">
        <v>40548</v>
      </c>
      <c r="F83">
        <f>COUNTIF('school list'!$B$2:$B$4,'Repeat single ticket buyers det'!A83)</f>
        <v>0</v>
      </c>
      <c r="G83">
        <f>COUNTIF('school list'!$A$2:$A$138,'Repeat single ticket buyers det'!A83)</f>
        <v>0</v>
      </c>
      <c r="H83" s="10">
        <v>39989</v>
      </c>
      <c r="I83" s="10">
        <v>41514</v>
      </c>
      <c r="J83" s="7"/>
      <c r="K83" s="2"/>
    </row>
    <row r="84" spans="1:11" x14ac:dyDescent="0.25">
      <c r="A84" s="2">
        <v>25443</v>
      </c>
      <c r="B84" s="2"/>
      <c r="C84" s="2"/>
      <c r="D84">
        <v>930385</v>
      </c>
      <c r="E84" s="12">
        <v>38226</v>
      </c>
      <c r="F84">
        <f>COUNTIF('school list'!$B$2:$B$4,'Repeat single ticket buyers det'!A84)</f>
        <v>0</v>
      </c>
      <c r="G84">
        <f>COUNTIF('school list'!$A$2:$A$138,'Repeat single ticket buyers det'!A84)</f>
        <v>1</v>
      </c>
      <c r="H84" s="10">
        <v>39989</v>
      </c>
      <c r="I84" s="10">
        <v>41318</v>
      </c>
      <c r="J84" s="8">
        <v>30</v>
      </c>
      <c r="K84" s="2"/>
    </row>
    <row r="85" spans="1:11" x14ac:dyDescent="0.25">
      <c r="A85" s="2">
        <v>25492</v>
      </c>
      <c r="B85" s="2"/>
      <c r="C85" s="2"/>
      <c r="D85">
        <v>851238</v>
      </c>
      <c r="E85" s="12" t="s">
        <v>20</v>
      </c>
      <c r="F85">
        <f>COUNTIF('school list'!$B$2:$B$4,'Repeat single ticket buyers det'!A85)</f>
        <v>0</v>
      </c>
      <c r="G85">
        <f>COUNTIF('school list'!$A$2:$A$138,'Repeat single ticket buyers det'!A85)</f>
        <v>1</v>
      </c>
      <c r="H85" s="10">
        <v>39989</v>
      </c>
      <c r="I85" s="10">
        <v>41614</v>
      </c>
      <c r="J85" s="7"/>
      <c r="K85" s="2"/>
    </row>
    <row r="86" spans="1:11" x14ac:dyDescent="0.25">
      <c r="A86" s="2">
        <v>28078</v>
      </c>
      <c r="B86" s="2"/>
      <c r="C86" s="2"/>
      <c r="D86">
        <v>749183</v>
      </c>
      <c r="E86" s="12">
        <v>38524</v>
      </c>
      <c r="F86">
        <f>COUNTIF('school list'!$B$2:$B$4,'Repeat single ticket buyers det'!A86)</f>
        <v>0</v>
      </c>
      <c r="G86">
        <f>COUNTIF('school list'!$A$2:$A$138,'Repeat single ticket buyers det'!A86)</f>
        <v>0</v>
      </c>
      <c r="H86" s="10">
        <v>40003</v>
      </c>
      <c r="I86" s="10">
        <v>40894</v>
      </c>
      <c r="J86" s="7"/>
      <c r="K86" s="2"/>
    </row>
    <row r="87" spans="1:11" x14ac:dyDescent="0.25">
      <c r="A87" s="2">
        <v>28103</v>
      </c>
      <c r="B87" s="2"/>
      <c r="C87" s="2"/>
      <c r="D87">
        <v>1210359</v>
      </c>
      <c r="E87" s="12" t="s">
        <v>20</v>
      </c>
      <c r="F87">
        <f>COUNTIF('school list'!$B$2:$B$4,'Repeat single ticket buyers det'!A87)</f>
        <v>0</v>
      </c>
      <c r="G87">
        <f>COUNTIF('school list'!$A$2:$A$138,'Repeat single ticket buyers det'!A87)</f>
        <v>0</v>
      </c>
      <c r="H87" s="10">
        <v>40045</v>
      </c>
      <c r="I87" s="10">
        <v>40945</v>
      </c>
      <c r="J87" s="7"/>
      <c r="K87" s="2"/>
    </row>
    <row r="88" spans="1:11" x14ac:dyDescent="0.25">
      <c r="A88" s="2">
        <v>28281</v>
      </c>
      <c r="B88" s="2"/>
      <c r="C88" s="2"/>
      <c r="D88">
        <v>977907</v>
      </c>
      <c r="E88" s="12">
        <v>35726</v>
      </c>
      <c r="F88">
        <f>COUNTIF('school list'!$B$2:$B$4,'Repeat single ticket buyers det'!A88)</f>
        <v>0</v>
      </c>
      <c r="G88">
        <f>COUNTIF('school list'!$A$2:$A$138,'Repeat single ticket buyers det'!A88)</f>
        <v>1</v>
      </c>
      <c r="H88" s="10">
        <v>40077</v>
      </c>
      <c r="I88" s="10">
        <v>41239</v>
      </c>
      <c r="J88" s="8">
        <v>520</v>
      </c>
      <c r="K88" s="2"/>
    </row>
    <row r="89" spans="1:11" x14ac:dyDescent="0.25">
      <c r="A89" s="2">
        <v>28391</v>
      </c>
      <c r="B89" s="2"/>
      <c r="C89" s="2"/>
      <c r="D89">
        <v>1886318</v>
      </c>
      <c r="E89" s="12" t="s">
        <v>20</v>
      </c>
      <c r="F89">
        <f>COUNTIF('school list'!$B$2:$B$4,'Repeat single ticket buyers det'!A89)</f>
        <v>0</v>
      </c>
      <c r="G89">
        <f>COUNTIF('school list'!$A$2:$A$138,'Repeat single ticket buyers det'!A89)</f>
        <v>0</v>
      </c>
      <c r="H89" s="10">
        <v>40085</v>
      </c>
      <c r="I89" s="10">
        <v>41587</v>
      </c>
      <c r="J89" s="7"/>
      <c r="K89" s="2"/>
    </row>
    <row r="90" spans="1:11" x14ac:dyDescent="0.25">
      <c r="A90" s="2">
        <v>28416</v>
      </c>
      <c r="B90" s="2"/>
      <c r="C90" s="2"/>
      <c r="D90">
        <v>1391915</v>
      </c>
      <c r="E90" s="12" t="s">
        <v>20</v>
      </c>
      <c r="F90">
        <f>COUNTIF('school list'!$B$2:$B$4,'Repeat single ticket buyers det'!A90)</f>
        <v>0</v>
      </c>
      <c r="G90">
        <f>COUNTIF('school list'!$A$2:$A$138,'Repeat single ticket buyers det'!A90)</f>
        <v>0</v>
      </c>
      <c r="H90" s="10">
        <v>40085</v>
      </c>
      <c r="I90" s="10">
        <v>41239</v>
      </c>
      <c r="J90" s="7"/>
      <c r="K90" s="2"/>
    </row>
    <row r="91" spans="1:11" x14ac:dyDescent="0.25">
      <c r="A91" s="2">
        <v>28486</v>
      </c>
      <c r="B91" s="2"/>
      <c r="C91" s="2"/>
      <c r="D91">
        <v>1267309</v>
      </c>
      <c r="E91" s="12">
        <v>34561</v>
      </c>
      <c r="F91">
        <f>COUNTIF('school list'!$B$2:$B$4,'Repeat single ticket buyers det'!A91)</f>
        <v>0</v>
      </c>
      <c r="G91">
        <f>COUNTIF('school list'!$A$2:$A$138,'Repeat single ticket buyers det'!A91)</f>
        <v>0</v>
      </c>
      <c r="H91" s="10">
        <v>40086</v>
      </c>
      <c r="I91" s="10">
        <v>41967</v>
      </c>
      <c r="J91" s="7"/>
      <c r="K91" s="2"/>
    </row>
    <row r="92" spans="1:11" x14ac:dyDescent="0.25">
      <c r="A92" s="2">
        <v>28488</v>
      </c>
      <c r="B92" s="2"/>
      <c r="C92" s="2"/>
      <c r="D92" t="s">
        <v>20</v>
      </c>
      <c r="E92" s="12" t="s">
        <v>20</v>
      </c>
      <c r="F92">
        <f>COUNTIF('school list'!$B$2:$B$4,'Repeat single ticket buyers det'!A92)</f>
        <v>0</v>
      </c>
      <c r="G92">
        <f>COUNTIF('school list'!$A$2:$A$138,'Repeat single ticket buyers det'!A92)</f>
        <v>0</v>
      </c>
      <c r="H92" s="10">
        <v>39989</v>
      </c>
      <c r="I92" s="10">
        <v>41230</v>
      </c>
      <c r="J92" s="7"/>
      <c r="K92" s="2"/>
    </row>
    <row r="93" spans="1:11" x14ac:dyDescent="0.25">
      <c r="A93" s="2">
        <v>28495</v>
      </c>
      <c r="B93" s="2"/>
      <c r="C93" s="2"/>
      <c r="D93">
        <v>1610260</v>
      </c>
      <c r="E93" s="12">
        <v>37155</v>
      </c>
      <c r="F93">
        <f>COUNTIF('school list'!$B$2:$B$4,'Repeat single ticket buyers det'!A93)</f>
        <v>0</v>
      </c>
      <c r="G93">
        <f>COUNTIF('school list'!$A$2:$A$138,'Repeat single ticket buyers det'!A93)</f>
        <v>0</v>
      </c>
      <c r="H93" s="10">
        <v>39989</v>
      </c>
      <c r="I93" s="10">
        <v>41991</v>
      </c>
      <c r="J93" s="7"/>
      <c r="K93" s="2"/>
    </row>
    <row r="94" spans="1:11" x14ac:dyDescent="0.25">
      <c r="A94" s="2">
        <v>28527</v>
      </c>
      <c r="B94" s="2"/>
      <c r="C94" s="2"/>
      <c r="D94">
        <v>895958</v>
      </c>
      <c r="E94" s="12">
        <v>41642</v>
      </c>
      <c r="F94">
        <f>COUNTIF('school list'!$B$2:$B$4,'Repeat single ticket buyers det'!A94)</f>
        <v>0</v>
      </c>
      <c r="G94">
        <f>COUNTIF('school list'!$A$2:$A$138,'Repeat single ticket buyers det'!A94)</f>
        <v>0</v>
      </c>
      <c r="H94" s="10">
        <v>39989</v>
      </c>
      <c r="I94" s="10">
        <v>41993</v>
      </c>
      <c r="J94" s="7"/>
      <c r="K94" s="2"/>
    </row>
    <row r="95" spans="1:11" x14ac:dyDescent="0.25">
      <c r="A95" s="2">
        <v>28565</v>
      </c>
      <c r="B95" s="2"/>
      <c r="C95" s="2"/>
      <c r="D95">
        <v>2067177</v>
      </c>
      <c r="E95" s="12" t="s">
        <v>20</v>
      </c>
      <c r="F95">
        <f>COUNTIF('school list'!$B$2:$B$4,'Repeat single ticket buyers det'!A95)</f>
        <v>0</v>
      </c>
      <c r="G95">
        <f>COUNTIF('school list'!$A$2:$A$138,'Repeat single ticket buyers det'!A95)</f>
        <v>0</v>
      </c>
      <c r="H95" s="10">
        <v>39989</v>
      </c>
      <c r="I95" s="10">
        <v>41964</v>
      </c>
      <c r="J95" s="7"/>
      <c r="K95" s="2"/>
    </row>
    <row r="96" spans="1:11" x14ac:dyDescent="0.25">
      <c r="A96" s="2">
        <v>28593</v>
      </c>
      <c r="B96" s="2"/>
      <c r="C96" s="2"/>
      <c r="D96">
        <v>2190578</v>
      </c>
      <c r="E96" s="12">
        <v>39568</v>
      </c>
      <c r="F96">
        <f>COUNTIF('school list'!$B$2:$B$4,'Repeat single ticket buyers det'!A96)</f>
        <v>0</v>
      </c>
      <c r="G96">
        <f>COUNTIF('school list'!$A$2:$A$138,'Repeat single ticket buyers det'!A96)</f>
        <v>0</v>
      </c>
      <c r="H96" s="10">
        <v>40088</v>
      </c>
      <c r="I96" s="10">
        <v>42053</v>
      </c>
      <c r="J96" s="8">
        <v>3600</v>
      </c>
      <c r="K96" s="2"/>
    </row>
    <row r="97" spans="1:11" x14ac:dyDescent="0.25">
      <c r="A97" s="2">
        <v>28609</v>
      </c>
      <c r="B97" s="2"/>
      <c r="C97" s="2"/>
      <c r="D97">
        <v>1835188</v>
      </c>
      <c r="E97" s="12">
        <v>41995</v>
      </c>
      <c r="F97">
        <f>COUNTIF('school list'!$B$2:$B$4,'Repeat single ticket buyers det'!A97)</f>
        <v>0</v>
      </c>
      <c r="G97">
        <f>COUNTIF('school list'!$A$2:$A$138,'Repeat single ticket buyers det'!A97)</f>
        <v>0</v>
      </c>
      <c r="H97" s="10">
        <v>40089</v>
      </c>
      <c r="I97" s="10">
        <v>42103</v>
      </c>
      <c r="J97" s="7"/>
      <c r="K97" s="2"/>
    </row>
    <row r="98" spans="1:11" x14ac:dyDescent="0.25">
      <c r="A98" s="2">
        <v>28629</v>
      </c>
      <c r="B98" s="2"/>
      <c r="C98" s="2"/>
      <c r="D98">
        <v>875098</v>
      </c>
      <c r="E98" s="12">
        <v>34659</v>
      </c>
      <c r="F98">
        <f>COUNTIF('school list'!$B$2:$B$4,'Repeat single ticket buyers det'!A98)</f>
        <v>0</v>
      </c>
      <c r="G98">
        <f>COUNTIF('school list'!$A$2:$A$138,'Repeat single ticket buyers det'!A98)</f>
        <v>0</v>
      </c>
      <c r="H98" s="10">
        <v>40089</v>
      </c>
      <c r="I98" s="10">
        <v>41313</v>
      </c>
      <c r="J98" s="7"/>
      <c r="K98" s="2"/>
    </row>
    <row r="99" spans="1:11" x14ac:dyDescent="0.25">
      <c r="A99" s="2">
        <v>28679</v>
      </c>
      <c r="B99" s="2"/>
      <c r="C99" s="2"/>
      <c r="D99">
        <v>1150059</v>
      </c>
      <c r="E99" s="12">
        <v>32598</v>
      </c>
      <c r="F99">
        <f>COUNTIF('school list'!$B$2:$B$4,'Repeat single ticket buyers det'!A99)</f>
        <v>0</v>
      </c>
      <c r="G99">
        <f>COUNTIF('school list'!$A$2:$A$138,'Repeat single ticket buyers det'!A99)</f>
        <v>0</v>
      </c>
      <c r="H99" s="10">
        <v>40091</v>
      </c>
      <c r="I99" s="10">
        <v>41891</v>
      </c>
      <c r="J99" s="7"/>
      <c r="K99" s="2"/>
    </row>
    <row r="100" spans="1:11" x14ac:dyDescent="0.25">
      <c r="A100" s="2">
        <v>28696</v>
      </c>
      <c r="B100" s="2"/>
      <c r="C100" s="2"/>
      <c r="D100">
        <v>1741398</v>
      </c>
      <c r="E100" s="12">
        <v>37088</v>
      </c>
      <c r="F100">
        <f>COUNTIF('school list'!$B$2:$B$4,'Repeat single ticket buyers det'!A100)</f>
        <v>0</v>
      </c>
      <c r="G100">
        <f>COUNTIF('school list'!$A$2:$A$138,'Repeat single ticket buyers det'!A100)</f>
        <v>0</v>
      </c>
      <c r="H100" s="10">
        <v>39989</v>
      </c>
      <c r="I100" s="10">
        <v>41883</v>
      </c>
      <c r="J100" s="7"/>
      <c r="K100" s="2"/>
    </row>
    <row r="101" spans="1:11" x14ac:dyDescent="0.25">
      <c r="A101" s="2">
        <v>28742</v>
      </c>
      <c r="B101" s="2"/>
      <c r="C101" s="2"/>
      <c r="D101" t="s">
        <v>20</v>
      </c>
      <c r="E101" s="12" t="s">
        <v>20</v>
      </c>
      <c r="F101">
        <f>COUNTIF('school list'!$B$2:$B$4,'Repeat single ticket buyers det'!A101)</f>
        <v>0</v>
      </c>
      <c r="G101">
        <f>COUNTIF('school list'!$A$2:$A$138,'Repeat single ticket buyers det'!A101)</f>
        <v>0</v>
      </c>
      <c r="H101" s="10">
        <v>39989</v>
      </c>
      <c r="I101" s="10">
        <v>42132</v>
      </c>
      <c r="J101" s="8">
        <v>44.6</v>
      </c>
      <c r="K101" s="2"/>
    </row>
    <row r="102" spans="1:11" x14ac:dyDescent="0.25">
      <c r="A102" s="2">
        <v>28767</v>
      </c>
      <c r="B102" s="2"/>
      <c r="C102" s="2"/>
      <c r="D102">
        <v>992910</v>
      </c>
      <c r="E102" s="12" t="s">
        <v>20</v>
      </c>
      <c r="F102">
        <f>COUNTIF('school list'!$B$2:$B$4,'Repeat single ticket buyers det'!A102)</f>
        <v>0</v>
      </c>
      <c r="G102">
        <f>COUNTIF('school list'!$A$2:$A$138,'Repeat single ticket buyers det'!A102)</f>
        <v>0</v>
      </c>
      <c r="H102" s="10">
        <v>39989</v>
      </c>
      <c r="I102" s="10">
        <v>41901</v>
      </c>
      <c r="J102" s="7"/>
      <c r="K102" s="2"/>
    </row>
    <row r="103" spans="1:11" x14ac:dyDescent="0.25">
      <c r="A103" s="2">
        <v>28771</v>
      </c>
      <c r="B103" s="2"/>
      <c r="C103" s="2"/>
      <c r="D103">
        <v>924029</v>
      </c>
      <c r="E103" s="12">
        <v>39570</v>
      </c>
      <c r="F103">
        <f>COUNTIF('school list'!$B$2:$B$4,'Repeat single ticket buyers det'!A103)</f>
        <v>0</v>
      </c>
      <c r="G103">
        <f>COUNTIF('school list'!$A$2:$A$138,'Repeat single ticket buyers det'!A103)</f>
        <v>0</v>
      </c>
      <c r="H103" s="10">
        <v>40093</v>
      </c>
      <c r="I103" s="10">
        <v>41999</v>
      </c>
      <c r="J103" s="7"/>
      <c r="K103" s="2"/>
    </row>
    <row r="104" spans="1:11" x14ac:dyDescent="0.25">
      <c r="A104" s="2">
        <v>28793</v>
      </c>
      <c r="B104" s="2"/>
      <c r="C104" s="2"/>
      <c r="D104">
        <v>1434223</v>
      </c>
      <c r="E104" s="12">
        <v>38098</v>
      </c>
      <c r="F104">
        <f>COUNTIF('school list'!$B$2:$B$4,'Repeat single ticket buyers det'!A104)</f>
        <v>0</v>
      </c>
      <c r="G104">
        <f>COUNTIF('school list'!$A$2:$A$138,'Repeat single ticket buyers det'!A104)</f>
        <v>0</v>
      </c>
      <c r="H104" s="10">
        <v>40093</v>
      </c>
      <c r="I104" s="10">
        <v>41975</v>
      </c>
      <c r="J104" s="8">
        <v>524</v>
      </c>
      <c r="K104" s="2"/>
    </row>
    <row r="105" spans="1:11" x14ac:dyDescent="0.25">
      <c r="A105" s="2">
        <v>28800</v>
      </c>
      <c r="B105" s="2"/>
      <c r="C105" s="2"/>
      <c r="D105">
        <v>2529490</v>
      </c>
      <c r="E105" s="12">
        <v>37167</v>
      </c>
      <c r="F105">
        <f>COUNTIF('school list'!$B$2:$B$4,'Repeat single ticket buyers det'!A105)</f>
        <v>0</v>
      </c>
      <c r="G105">
        <f>COUNTIF('school list'!$A$2:$A$138,'Repeat single ticket buyers det'!A105)</f>
        <v>0</v>
      </c>
      <c r="H105" s="10">
        <v>40093</v>
      </c>
      <c r="I105" s="10">
        <v>41964</v>
      </c>
      <c r="J105" s="8">
        <v>1</v>
      </c>
      <c r="K105" s="2"/>
    </row>
    <row r="106" spans="1:11" x14ac:dyDescent="0.25">
      <c r="A106" s="2">
        <v>28847</v>
      </c>
      <c r="B106" s="2"/>
      <c r="C106" s="2"/>
      <c r="D106">
        <v>622296</v>
      </c>
      <c r="E106" s="12">
        <v>36566</v>
      </c>
      <c r="F106">
        <f>COUNTIF('school list'!$B$2:$B$4,'Repeat single ticket buyers det'!A106)</f>
        <v>0</v>
      </c>
      <c r="G106">
        <f>COUNTIF('school list'!$A$2:$A$138,'Repeat single ticket buyers det'!A106)</f>
        <v>1</v>
      </c>
      <c r="H106" s="10">
        <v>39989</v>
      </c>
      <c r="I106" s="10">
        <v>42132</v>
      </c>
      <c r="J106" s="7"/>
      <c r="K106" s="2"/>
    </row>
    <row r="107" spans="1:11" x14ac:dyDescent="0.25">
      <c r="A107" s="2">
        <v>28861</v>
      </c>
      <c r="B107" s="2"/>
      <c r="C107" s="2"/>
      <c r="D107">
        <v>1185489</v>
      </c>
      <c r="E107" s="12">
        <v>37190</v>
      </c>
      <c r="F107">
        <f>COUNTIF('school list'!$B$2:$B$4,'Repeat single ticket buyers det'!A107)</f>
        <v>0</v>
      </c>
      <c r="G107">
        <f>COUNTIF('school list'!$A$2:$A$138,'Repeat single ticket buyers det'!A107)</f>
        <v>0</v>
      </c>
      <c r="H107" s="10">
        <v>39989</v>
      </c>
      <c r="I107" s="10">
        <v>41782</v>
      </c>
      <c r="J107" s="8">
        <v>225</v>
      </c>
      <c r="K107" s="2"/>
    </row>
    <row r="108" spans="1:11" x14ac:dyDescent="0.25">
      <c r="A108" s="2">
        <v>28868</v>
      </c>
      <c r="B108" s="2"/>
      <c r="C108" s="2"/>
      <c r="D108">
        <v>2352972</v>
      </c>
      <c r="E108" s="12">
        <v>39204</v>
      </c>
      <c r="F108">
        <f>COUNTIF('school list'!$B$2:$B$4,'Repeat single ticket buyers det'!A108)</f>
        <v>0</v>
      </c>
      <c r="G108">
        <f>COUNTIF('school list'!$A$2:$A$138,'Repeat single ticket buyers det'!A108)</f>
        <v>0</v>
      </c>
      <c r="H108" s="10">
        <v>39989</v>
      </c>
      <c r="I108" s="10">
        <v>41944</v>
      </c>
      <c r="J108" s="7"/>
      <c r="K108" s="2"/>
    </row>
    <row r="109" spans="1:11" x14ac:dyDescent="0.25">
      <c r="A109" s="2">
        <v>28877</v>
      </c>
      <c r="B109" s="2"/>
      <c r="C109" s="2"/>
      <c r="D109">
        <v>2111511</v>
      </c>
      <c r="E109" s="12">
        <v>37393</v>
      </c>
      <c r="F109">
        <f>COUNTIF('school list'!$B$2:$B$4,'Repeat single ticket buyers det'!A109)</f>
        <v>0</v>
      </c>
      <c r="G109">
        <f>COUNTIF('school list'!$A$2:$A$138,'Repeat single ticket buyers det'!A109)</f>
        <v>0</v>
      </c>
      <c r="H109" s="10">
        <v>40095</v>
      </c>
      <c r="I109" s="10">
        <v>41948</v>
      </c>
      <c r="J109" s="7"/>
      <c r="K109" s="2"/>
    </row>
    <row r="110" spans="1:11" x14ac:dyDescent="0.25">
      <c r="A110" s="2">
        <v>28886</v>
      </c>
      <c r="B110" s="2"/>
      <c r="C110" s="2"/>
      <c r="D110">
        <v>1625148</v>
      </c>
      <c r="E110" s="12">
        <v>35703</v>
      </c>
      <c r="F110">
        <f>COUNTIF('school list'!$B$2:$B$4,'Repeat single ticket buyers det'!A110)</f>
        <v>0</v>
      </c>
      <c r="G110">
        <f>COUNTIF('school list'!$A$2:$A$138,'Repeat single ticket buyers det'!A110)</f>
        <v>0</v>
      </c>
      <c r="H110" s="10">
        <v>39989</v>
      </c>
      <c r="I110" s="10">
        <v>41943</v>
      </c>
      <c r="J110" s="8">
        <v>328</v>
      </c>
      <c r="K110" s="2"/>
    </row>
    <row r="111" spans="1:11" x14ac:dyDescent="0.25">
      <c r="A111" s="2">
        <v>28912</v>
      </c>
      <c r="B111" s="2"/>
      <c r="C111" s="2"/>
      <c r="D111">
        <v>618656</v>
      </c>
      <c r="E111" s="12">
        <v>35396</v>
      </c>
      <c r="F111">
        <f>COUNTIF('school list'!$B$2:$B$4,'Repeat single ticket buyers det'!A111)</f>
        <v>0</v>
      </c>
      <c r="G111">
        <f>COUNTIF('school list'!$A$2:$A$138,'Repeat single ticket buyers det'!A111)</f>
        <v>0</v>
      </c>
      <c r="H111" s="10">
        <v>39989</v>
      </c>
      <c r="I111" s="10">
        <v>41685</v>
      </c>
      <c r="J111" s="7"/>
      <c r="K111" s="2"/>
    </row>
    <row r="112" spans="1:11" x14ac:dyDescent="0.25">
      <c r="A112" s="2">
        <v>28929</v>
      </c>
      <c r="B112" s="2"/>
      <c r="C112" s="2"/>
      <c r="D112">
        <v>1023929</v>
      </c>
      <c r="E112" s="12">
        <v>37735</v>
      </c>
      <c r="F112">
        <f>COUNTIF('school list'!$B$2:$B$4,'Repeat single ticket buyers det'!A112)</f>
        <v>0</v>
      </c>
      <c r="G112">
        <f>COUNTIF('school list'!$A$2:$A$138,'Repeat single ticket buyers det'!A112)</f>
        <v>0</v>
      </c>
      <c r="H112" s="10">
        <v>39989</v>
      </c>
      <c r="I112" s="10">
        <v>41623</v>
      </c>
      <c r="J112" s="7"/>
      <c r="K112" s="2"/>
    </row>
    <row r="113" spans="1:11" x14ac:dyDescent="0.25">
      <c r="A113" s="2">
        <v>28933</v>
      </c>
      <c r="B113" s="2"/>
      <c r="C113" s="2"/>
      <c r="D113">
        <v>2792959</v>
      </c>
      <c r="E113" s="12" t="s">
        <v>20</v>
      </c>
      <c r="F113">
        <f>COUNTIF('school list'!$B$2:$B$4,'Repeat single ticket buyers det'!A113)</f>
        <v>0</v>
      </c>
      <c r="G113">
        <f>COUNTIF('school list'!$A$2:$A$138,'Repeat single ticket buyers det'!A113)</f>
        <v>0</v>
      </c>
      <c r="H113" s="10">
        <v>39989</v>
      </c>
      <c r="I113" s="10">
        <v>41589</v>
      </c>
      <c r="J113" s="7"/>
      <c r="K113" s="2"/>
    </row>
    <row r="114" spans="1:11" x14ac:dyDescent="0.25">
      <c r="A114" s="2">
        <v>28938</v>
      </c>
      <c r="B114" s="2"/>
      <c r="C114" s="2"/>
      <c r="D114" t="s">
        <v>20</v>
      </c>
      <c r="E114" s="12" t="s">
        <v>20</v>
      </c>
      <c r="F114">
        <f>COUNTIF('school list'!$B$2:$B$4,'Repeat single ticket buyers det'!A114)</f>
        <v>0</v>
      </c>
      <c r="G114">
        <f>COUNTIF('school list'!$A$2:$A$138,'Repeat single ticket buyers det'!A114)</f>
        <v>0</v>
      </c>
      <c r="H114" s="10">
        <v>39989</v>
      </c>
      <c r="I114" s="10">
        <v>41599</v>
      </c>
      <c r="J114" s="7"/>
      <c r="K114" s="2"/>
    </row>
    <row r="115" spans="1:11" x14ac:dyDescent="0.25">
      <c r="A115" s="2">
        <v>29009</v>
      </c>
      <c r="B115" s="2"/>
      <c r="C115" s="2"/>
      <c r="D115" t="s">
        <v>20</v>
      </c>
      <c r="E115" s="12" t="s">
        <v>20</v>
      </c>
      <c r="F115">
        <f>COUNTIF('school list'!$B$2:$B$4,'Repeat single ticket buyers det'!A115)</f>
        <v>0</v>
      </c>
      <c r="G115">
        <f>COUNTIF('school list'!$A$2:$A$138,'Repeat single ticket buyers det'!A115)</f>
        <v>0</v>
      </c>
      <c r="H115" s="10">
        <v>40102</v>
      </c>
      <c r="I115" s="10">
        <v>41894</v>
      </c>
      <c r="J115" s="7"/>
      <c r="K115" s="2"/>
    </row>
    <row r="116" spans="1:11" x14ac:dyDescent="0.25">
      <c r="A116" s="2">
        <v>29011</v>
      </c>
      <c r="B116" s="2"/>
      <c r="C116" s="2"/>
      <c r="D116">
        <v>918251</v>
      </c>
      <c r="E116" s="12">
        <v>37215</v>
      </c>
      <c r="F116">
        <f>COUNTIF('school list'!$B$2:$B$4,'Repeat single ticket buyers det'!A116)</f>
        <v>0</v>
      </c>
      <c r="G116">
        <f>COUNTIF('school list'!$A$2:$A$138,'Repeat single ticket buyers det'!A116)</f>
        <v>0</v>
      </c>
      <c r="H116" s="10">
        <v>39989</v>
      </c>
      <c r="I116" s="10">
        <v>41963</v>
      </c>
      <c r="J116" s="7"/>
      <c r="K116" s="2"/>
    </row>
    <row r="117" spans="1:11" x14ac:dyDescent="0.25">
      <c r="A117" s="2">
        <v>29012</v>
      </c>
      <c r="B117" s="2"/>
      <c r="C117" s="2"/>
      <c r="D117">
        <v>1092858</v>
      </c>
      <c r="E117" s="12">
        <v>34789</v>
      </c>
      <c r="F117">
        <f>COUNTIF('school list'!$B$2:$B$4,'Repeat single ticket buyers det'!A117)</f>
        <v>0</v>
      </c>
      <c r="G117">
        <f>COUNTIF('school list'!$A$2:$A$138,'Repeat single ticket buyers det'!A117)</f>
        <v>0</v>
      </c>
      <c r="H117" s="10">
        <v>39989</v>
      </c>
      <c r="I117" s="10">
        <v>41632</v>
      </c>
      <c r="J117" s="7"/>
      <c r="K117" s="2"/>
    </row>
    <row r="118" spans="1:11" x14ac:dyDescent="0.25">
      <c r="A118" s="2">
        <v>29017</v>
      </c>
      <c r="B118" s="2"/>
      <c r="C118" s="2"/>
      <c r="D118">
        <v>660947</v>
      </c>
      <c r="E118" s="12">
        <v>31037</v>
      </c>
      <c r="F118">
        <f>COUNTIF('school list'!$B$2:$B$4,'Repeat single ticket buyers det'!A118)</f>
        <v>0</v>
      </c>
      <c r="G118">
        <f>COUNTIF('school list'!$A$2:$A$138,'Repeat single ticket buyers det'!A118)</f>
        <v>0</v>
      </c>
      <c r="H118" s="10">
        <v>39989</v>
      </c>
      <c r="I118" s="10">
        <v>41208</v>
      </c>
      <c r="J118" s="7"/>
      <c r="K118" s="2"/>
    </row>
    <row r="119" spans="1:11" x14ac:dyDescent="0.25">
      <c r="A119" s="2">
        <v>29019</v>
      </c>
      <c r="B119" s="2"/>
      <c r="C119" s="2"/>
      <c r="D119">
        <v>1072084</v>
      </c>
      <c r="E119" s="12">
        <v>39143</v>
      </c>
      <c r="F119">
        <f>COUNTIF('school list'!$B$2:$B$4,'Repeat single ticket buyers det'!A119)</f>
        <v>0</v>
      </c>
      <c r="G119">
        <f>COUNTIF('school list'!$A$2:$A$138,'Repeat single ticket buyers det'!A119)</f>
        <v>0</v>
      </c>
      <c r="H119" s="10">
        <v>39989</v>
      </c>
      <c r="I119" s="10">
        <v>41909</v>
      </c>
      <c r="J119" s="7"/>
      <c r="K119" s="2"/>
    </row>
    <row r="120" spans="1:11" x14ac:dyDescent="0.25">
      <c r="A120" s="2">
        <v>29042</v>
      </c>
      <c r="B120" s="2"/>
      <c r="C120" s="2"/>
      <c r="D120">
        <v>583802</v>
      </c>
      <c r="E120" s="12">
        <v>33785</v>
      </c>
      <c r="F120">
        <f>COUNTIF('school list'!$B$2:$B$4,'Repeat single ticket buyers det'!A120)</f>
        <v>0</v>
      </c>
      <c r="G120">
        <f>COUNTIF('school list'!$A$2:$A$138,'Repeat single ticket buyers det'!A120)</f>
        <v>0</v>
      </c>
      <c r="H120" s="10">
        <v>39989</v>
      </c>
      <c r="I120" s="10">
        <v>41975</v>
      </c>
      <c r="J120" s="7"/>
      <c r="K120" s="2"/>
    </row>
    <row r="121" spans="1:11" x14ac:dyDescent="0.25">
      <c r="A121" s="2">
        <v>29075</v>
      </c>
      <c r="B121" s="2"/>
      <c r="C121" s="2"/>
      <c r="D121">
        <v>437002</v>
      </c>
      <c r="E121" s="12">
        <v>41117</v>
      </c>
      <c r="F121">
        <f>COUNTIF('school list'!$B$2:$B$4,'Repeat single ticket buyers det'!A121)</f>
        <v>0</v>
      </c>
      <c r="G121">
        <f>COUNTIF('school list'!$A$2:$A$138,'Repeat single ticket buyers det'!A121)</f>
        <v>0</v>
      </c>
      <c r="H121" s="10">
        <v>40106</v>
      </c>
      <c r="I121" s="10">
        <v>41989</v>
      </c>
      <c r="J121" s="7"/>
      <c r="K121" s="2"/>
    </row>
    <row r="122" spans="1:11" x14ac:dyDescent="0.25">
      <c r="A122" s="2">
        <v>29092</v>
      </c>
      <c r="B122" s="2"/>
      <c r="C122" s="2"/>
      <c r="D122">
        <v>1789570</v>
      </c>
      <c r="E122" s="12">
        <v>35180</v>
      </c>
      <c r="F122">
        <f>COUNTIF('school list'!$B$2:$B$4,'Repeat single ticket buyers det'!A122)</f>
        <v>0</v>
      </c>
      <c r="G122">
        <f>COUNTIF('school list'!$A$2:$A$138,'Repeat single ticket buyers det'!A122)</f>
        <v>0</v>
      </c>
      <c r="H122" s="10">
        <v>39989</v>
      </c>
      <c r="I122" s="10">
        <v>41980</v>
      </c>
      <c r="J122" s="7"/>
      <c r="K122" s="2"/>
    </row>
    <row r="123" spans="1:11" x14ac:dyDescent="0.25">
      <c r="A123" s="2">
        <v>29129</v>
      </c>
      <c r="B123" s="2"/>
      <c r="C123" s="2"/>
      <c r="D123">
        <v>1294696</v>
      </c>
      <c r="E123" s="12">
        <v>37452</v>
      </c>
      <c r="F123">
        <f>COUNTIF('school list'!$B$2:$B$4,'Repeat single ticket buyers det'!A123)</f>
        <v>0</v>
      </c>
      <c r="G123">
        <f>COUNTIF('school list'!$A$2:$A$138,'Repeat single ticket buyers det'!A123)</f>
        <v>0</v>
      </c>
      <c r="H123" s="10">
        <v>39989</v>
      </c>
      <c r="I123" s="10">
        <v>41988</v>
      </c>
      <c r="J123" s="7"/>
      <c r="K123" s="2"/>
    </row>
    <row r="124" spans="1:11" x14ac:dyDescent="0.25">
      <c r="A124" s="2">
        <v>29152</v>
      </c>
      <c r="B124" s="2"/>
      <c r="C124" s="2"/>
      <c r="D124">
        <v>1254429</v>
      </c>
      <c r="E124" s="12">
        <v>36168</v>
      </c>
      <c r="F124">
        <f>COUNTIF('school list'!$B$2:$B$4,'Repeat single ticket buyers det'!A124)</f>
        <v>0</v>
      </c>
      <c r="G124">
        <f>COUNTIF('school list'!$A$2:$A$138,'Repeat single ticket buyers det'!A124)</f>
        <v>0</v>
      </c>
      <c r="H124" s="10">
        <v>39989</v>
      </c>
      <c r="I124" s="10">
        <v>41898</v>
      </c>
      <c r="J124" s="7"/>
      <c r="K124" s="2"/>
    </row>
    <row r="125" spans="1:11" x14ac:dyDescent="0.25">
      <c r="A125" s="2">
        <v>29164</v>
      </c>
      <c r="B125" s="2"/>
      <c r="C125" s="2"/>
      <c r="D125">
        <v>1049503</v>
      </c>
      <c r="E125" s="12">
        <v>34606</v>
      </c>
      <c r="F125">
        <f>COUNTIF('school list'!$B$2:$B$4,'Repeat single ticket buyers det'!A125)</f>
        <v>0</v>
      </c>
      <c r="G125">
        <f>COUNTIF('school list'!$A$2:$A$138,'Repeat single ticket buyers det'!A125)</f>
        <v>0</v>
      </c>
      <c r="H125" s="10">
        <v>39989</v>
      </c>
      <c r="I125" s="10">
        <v>41542</v>
      </c>
      <c r="J125" s="7"/>
      <c r="K125" s="2"/>
    </row>
    <row r="126" spans="1:11" x14ac:dyDescent="0.25">
      <c r="A126" s="2">
        <v>29173</v>
      </c>
      <c r="B126" s="2"/>
      <c r="C126" s="2"/>
      <c r="D126">
        <v>2700915</v>
      </c>
      <c r="E126" s="12">
        <v>38972</v>
      </c>
      <c r="F126">
        <f>COUNTIF('school list'!$B$2:$B$4,'Repeat single ticket buyers det'!A126)</f>
        <v>0</v>
      </c>
      <c r="G126">
        <f>COUNTIF('school list'!$A$2:$A$138,'Repeat single ticket buyers det'!A126)</f>
        <v>0</v>
      </c>
      <c r="H126" s="10">
        <v>40112</v>
      </c>
      <c r="I126" s="10">
        <v>41951</v>
      </c>
      <c r="J126" s="7"/>
    </row>
    <row r="127" spans="1:11" x14ac:dyDescent="0.25">
      <c r="A127" s="2">
        <v>29195</v>
      </c>
      <c r="B127" s="2"/>
      <c r="C127" s="2"/>
      <c r="D127">
        <v>1712674</v>
      </c>
      <c r="E127" s="12">
        <v>37034</v>
      </c>
      <c r="F127">
        <f>COUNTIF('school list'!$B$2:$B$4,'Repeat single ticket buyers det'!A127)</f>
        <v>0</v>
      </c>
      <c r="G127">
        <f>COUNTIF('school list'!$A$2:$A$138,'Repeat single ticket buyers det'!A127)</f>
        <v>0</v>
      </c>
      <c r="H127" s="10">
        <v>39989</v>
      </c>
      <c r="I127" s="10">
        <v>41610</v>
      </c>
      <c r="J127" s="7"/>
    </row>
    <row r="128" spans="1:11" x14ac:dyDescent="0.25">
      <c r="A128" s="2">
        <v>29199</v>
      </c>
      <c r="B128" s="2"/>
      <c r="C128" s="2"/>
      <c r="D128">
        <v>1088217</v>
      </c>
      <c r="E128" s="12">
        <v>39413</v>
      </c>
      <c r="F128">
        <f>COUNTIF('school list'!$B$2:$B$4,'Repeat single ticket buyers det'!A128)</f>
        <v>0</v>
      </c>
      <c r="G128">
        <f>COUNTIF('school list'!$A$2:$A$138,'Repeat single ticket buyers det'!A128)</f>
        <v>0</v>
      </c>
      <c r="H128" s="10">
        <v>39989</v>
      </c>
      <c r="I128" s="10">
        <v>42055</v>
      </c>
      <c r="J128" s="8">
        <v>48</v>
      </c>
    </row>
    <row r="129" spans="1:10" x14ac:dyDescent="0.25">
      <c r="A129" s="2">
        <v>29219</v>
      </c>
      <c r="B129" s="2"/>
      <c r="C129" s="2"/>
      <c r="D129">
        <v>1021590</v>
      </c>
      <c r="E129" s="12" t="s">
        <v>20</v>
      </c>
      <c r="F129">
        <f>COUNTIF('school list'!$B$2:$B$4,'Repeat single ticket buyers det'!A129)</f>
        <v>0</v>
      </c>
      <c r="G129">
        <f>COUNTIF('school list'!$A$2:$A$138,'Repeat single ticket buyers det'!A129)</f>
        <v>0</v>
      </c>
      <c r="H129" s="10">
        <v>40114</v>
      </c>
      <c r="I129" s="10">
        <v>41219</v>
      </c>
      <c r="J129" s="7"/>
    </row>
    <row r="130" spans="1:10" x14ac:dyDescent="0.25">
      <c r="A130" s="2">
        <v>29236</v>
      </c>
      <c r="B130" s="2"/>
      <c r="C130" s="2"/>
      <c r="D130" t="s">
        <v>20</v>
      </c>
      <c r="E130" s="12" t="s">
        <v>20</v>
      </c>
      <c r="F130">
        <f>COUNTIF('school list'!$B$2:$B$4,'Repeat single ticket buyers det'!A130)</f>
        <v>0</v>
      </c>
      <c r="G130">
        <f>COUNTIF('school list'!$A$2:$A$138,'Repeat single ticket buyers det'!A130)</f>
        <v>0</v>
      </c>
      <c r="H130" s="10">
        <v>40115</v>
      </c>
      <c r="I130" s="10">
        <v>41561</v>
      </c>
      <c r="J130" s="7"/>
    </row>
    <row r="131" spans="1:10" x14ac:dyDescent="0.25">
      <c r="A131" s="2">
        <v>29239</v>
      </c>
      <c r="B131" s="2"/>
      <c r="C131" s="2"/>
      <c r="D131">
        <v>904835</v>
      </c>
      <c r="E131" s="12">
        <v>41908</v>
      </c>
      <c r="F131">
        <f>COUNTIF('school list'!$B$2:$B$4,'Repeat single ticket buyers det'!A131)</f>
        <v>0</v>
      </c>
      <c r="G131">
        <f>COUNTIF('school list'!$A$2:$A$138,'Repeat single ticket buyers det'!A131)</f>
        <v>0</v>
      </c>
      <c r="H131" s="10">
        <v>40115</v>
      </c>
      <c r="I131" s="10">
        <v>41716</v>
      </c>
      <c r="J131" s="7"/>
    </row>
    <row r="132" spans="1:10" x14ac:dyDescent="0.25">
      <c r="A132" s="2">
        <v>29243</v>
      </c>
      <c r="B132" s="2"/>
      <c r="C132" s="2"/>
      <c r="D132">
        <v>708624</v>
      </c>
      <c r="E132" s="12">
        <v>37715</v>
      </c>
      <c r="F132">
        <f>COUNTIF('school list'!$B$2:$B$4,'Repeat single ticket buyers det'!A132)</f>
        <v>0</v>
      </c>
      <c r="G132">
        <f>COUNTIF('school list'!$A$2:$A$138,'Repeat single ticket buyers det'!A132)</f>
        <v>0</v>
      </c>
      <c r="H132" s="10">
        <v>39989</v>
      </c>
      <c r="I132" s="10">
        <v>41975</v>
      </c>
      <c r="J132" s="7"/>
    </row>
    <row r="133" spans="1:10" x14ac:dyDescent="0.25">
      <c r="A133" s="2">
        <v>29321</v>
      </c>
      <c r="B133" s="2"/>
      <c r="C133" s="2"/>
      <c r="D133">
        <v>558942</v>
      </c>
      <c r="E133" s="12">
        <v>31135</v>
      </c>
      <c r="F133">
        <f>COUNTIF('school list'!$B$2:$B$4,'Repeat single ticket buyers det'!A133)</f>
        <v>0</v>
      </c>
      <c r="G133">
        <f>COUNTIF('school list'!$A$2:$A$138,'Repeat single ticket buyers det'!A133)</f>
        <v>0</v>
      </c>
      <c r="H133" s="10">
        <v>40118</v>
      </c>
      <c r="I133" s="10">
        <v>41677</v>
      </c>
      <c r="J133" s="7"/>
    </row>
    <row r="134" spans="1:10" x14ac:dyDescent="0.25">
      <c r="A134" s="2">
        <v>29332</v>
      </c>
      <c r="B134" s="2"/>
      <c r="C134" s="2"/>
      <c r="D134">
        <v>1189698</v>
      </c>
      <c r="E134" s="12">
        <v>38184</v>
      </c>
      <c r="F134">
        <f>COUNTIF('school list'!$B$2:$B$4,'Repeat single ticket buyers det'!A134)</f>
        <v>0</v>
      </c>
      <c r="G134">
        <f>COUNTIF('school list'!$A$2:$A$138,'Repeat single ticket buyers det'!A134)</f>
        <v>0</v>
      </c>
      <c r="H134" s="10">
        <v>39989</v>
      </c>
      <c r="I134" s="10">
        <v>41966</v>
      </c>
      <c r="J134" s="7"/>
    </row>
    <row r="135" spans="1:10" x14ac:dyDescent="0.25">
      <c r="A135" s="2">
        <v>29378</v>
      </c>
      <c r="B135" s="2"/>
      <c r="C135" s="2"/>
      <c r="D135">
        <v>517814</v>
      </c>
      <c r="E135" s="12" t="s">
        <v>20</v>
      </c>
      <c r="F135">
        <f>COUNTIF('school list'!$B$2:$B$4,'Repeat single ticket buyers det'!A135)</f>
        <v>0</v>
      </c>
      <c r="G135">
        <f>COUNTIF('school list'!$A$2:$A$138,'Repeat single ticket buyers det'!A135)</f>
        <v>0</v>
      </c>
      <c r="H135" s="10">
        <v>39989</v>
      </c>
      <c r="I135" s="10">
        <v>41547</v>
      </c>
      <c r="J135" s="7"/>
    </row>
    <row r="136" spans="1:10" x14ac:dyDescent="0.25">
      <c r="A136" s="2">
        <v>29380</v>
      </c>
      <c r="B136" s="2"/>
      <c r="C136" s="2"/>
      <c r="D136">
        <v>1098549</v>
      </c>
      <c r="E136" s="12" t="s">
        <v>20</v>
      </c>
      <c r="F136">
        <f>COUNTIF('school list'!$B$2:$B$4,'Repeat single ticket buyers det'!A136)</f>
        <v>0</v>
      </c>
      <c r="G136">
        <f>COUNTIF('school list'!$A$2:$A$138,'Repeat single ticket buyers det'!A136)</f>
        <v>0</v>
      </c>
      <c r="H136" s="10">
        <v>40120</v>
      </c>
      <c r="I136" s="10">
        <v>41011</v>
      </c>
      <c r="J136" s="7"/>
    </row>
    <row r="137" spans="1:10" x14ac:dyDescent="0.25">
      <c r="A137" s="2">
        <v>29388</v>
      </c>
      <c r="B137" s="2"/>
      <c r="C137" s="2"/>
      <c r="D137">
        <v>532126</v>
      </c>
      <c r="E137" s="12">
        <v>31604</v>
      </c>
      <c r="F137">
        <f>COUNTIF('school list'!$B$2:$B$4,'Repeat single ticket buyers det'!A137)</f>
        <v>0</v>
      </c>
      <c r="G137">
        <f>COUNTIF('school list'!$A$2:$A$138,'Repeat single ticket buyers det'!A137)</f>
        <v>0</v>
      </c>
      <c r="H137" s="10">
        <v>40120</v>
      </c>
      <c r="I137" s="10">
        <v>41630</v>
      </c>
      <c r="J137" s="7"/>
    </row>
    <row r="138" spans="1:10" x14ac:dyDescent="0.25">
      <c r="A138" s="2">
        <v>29408</v>
      </c>
      <c r="B138" s="2"/>
      <c r="C138" s="2"/>
      <c r="D138">
        <v>1603833</v>
      </c>
      <c r="E138" s="12">
        <v>39605</v>
      </c>
      <c r="F138">
        <f>COUNTIF('school list'!$B$2:$B$4,'Repeat single ticket buyers det'!A138)</f>
        <v>0</v>
      </c>
      <c r="G138">
        <f>COUNTIF('school list'!$A$2:$A$138,'Repeat single ticket buyers det'!A138)</f>
        <v>0</v>
      </c>
      <c r="H138" s="10">
        <v>39989</v>
      </c>
      <c r="I138" s="10">
        <v>41946</v>
      </c>
      <c r="J138" s="7"/>
    </row>
    <row r="139" spans="1:10" x14ac:dyDescent="0.25">
      <c r="A139" s="2">
        <v>29537</v>
      </c>
      <c r="B139" s="2"/>
      <c r="C139" s="2"/>
      <c r="D139">
        <v>1036019</v>
      </c>
      <c r="E139" s="12">
        <v>37162</v>
      </c>
      <c r="F139">
        <f>COUNTIF('school list'!$B$2:$B$4,'Repeat single ticket buyers det'!A139)</f>
        <v>0</v>
      </c>
      <c r="G139">
        <f>COUNTIF('school list'!$A$2:$A$138,'Repeat single ticket buyers det'!A139)</f>
        <v>0</v>
      </c>
      <c r="H139" s="10">
        <v>40123</v>
      </c>
      <c r="I139" s="10">
        <v>41996</v>
      </c>
      <c r="J139" s="7"/>
    </row>
    <row r="140" spans="1:10" x14ac:dyDescent="0.25">
      <c r="A140" s="2">
        <v>29552</v>
      </c>
      <c r="B140" s="2"/>
      <c r="C140" s="2"/>
      <c r="D140">
        <v>3441192</v>
      </c>
      <c r="E140" s="12">
        <v>38912</v>
      </c>
      <c r="F140">
        <f>COUNTIF('school list'!$B$2:$B$4,'Repeat single ticket buyers det'!A140)</f>
        <v>0</v>
      </c>
      <c r="G140">
        <f>COUNTIF('school list'!$A$2:$A$138,'Repeat single ticket buyers det'!A140)</f>
        <v>0</v>
      </c>
      <c r="H140" s="10">
        <v>39989</v>
      </c>
      <c r="I140" s="10">
        <v>41960</v>
      </c>
      <c r="J140" s="7"/>
    </row>
    <row r="141" spans="1:10" x14ac:dyDescent="0.25">
      <c r="A141" s="2">
        <v>29555</v>
      </c>
      <c r="B141" s="2"/>
      <c r="C141" s="2"/>
      <c r="D141">
        <v>1652149</v>
      </c>
      <c r="E141" s="12">
        <v>36283</v>
      </c>
      <c r="F141">
        <f>COUNTIF('school list'!$B$2:$B$4,'Repeat single ticket buyers det'!A141)</f>
        <v>0</v>
      </c>
      <c r="G141">
        <f>COUNTIF('school list'!$A$2:$A$138,'Repeat single ticket buyers det'!A141)</f>
        <v>0</v>
      </c>
      <c r="H141" s="10">
        <v>40123</v>
      </c>
      <c r="I141" s="10">
        <v>41974</v>
      </c>
      <c r="J141" s="7"/>
    </row>
    <row r="142" spans="1:10" x14ac:dyDescent="0.25">
      <c r="A142" s="2">
        <v>29561</v>
      </c>
      <c r="B142" s="2"/>
      <c r="C142" s="2"/>
      <c r="D142">
        <v>1961804</v>
      </c>
      <c r="E142" s="12" t="s">
        <v>20</v>
      </c>
      <c r="F142">
        <f>COUNTIF('school list'!$B$2:$B$4,'Repeat single ticket buyers det'!A142)</f>
        <v>0</v>
      </c>
      <c r="G142">
        <f>COUNTIF('school list'!$A$2:$A$138,'Repeat single ticket buyers det'!A142)</f>
        <v>0</v>
      </c>
      <c r="H142" s="10">
        <v>40123</v>
      </c>
      <c r="I142" s="10">
        <v>41675</v>
      </c>
      <c r="J142" s="7"/>
    </row>
    <row r="143" spans="1:10" x14ac:dyDescent="0.25">
      <c r="A143" s="2">
        <v>29566</v>
      </c>
      <c r="B143" s="2"/>
      <c r="C143" s="2"/>
      <c r="D143">
        <v>1108260</v>
      </c>
      <c r="E143" s="12">
        <v>37308</v>
      </c>
      <c r="F143">
        <f>COUNTIF('school list'!$B$2:$B$4,'Repeat single ticket buyers det'!A143)</f>
        <v>0</v>
      </c>
      <c r="G143">
        <f>COUNTIF('school list'!$A$2:$A$138,'Repeat single ticket buyers det'!A143)</f>
        <v>0</v>
      </c>
      <c r="H143" s="10">
        <v>39989</v>
      </c>
      <c r="I143" s="10">
        <v>41992</v>
      </c>
      <c r="J143" s="7"/>
    </row>
    <row r="144" spans="1:10" x14ac:dyDescent="0.25">
      <c r="A144" s="2">
        <v>29573</v>
      </c>
      <c r="B144" s="2"/>
      <c r="C144" s="2"/>
      <c r="D144">
        <v>3198020</v>
      </c>
      <c r="E144" s="12">
        <v>36510</v>
      </c>
      <c r="F144">
        <f>COUNTIF('school list'!$B$2:$B$4,'Repeat single ticket buyers det'!A144)</f>
        <v>0</v>
      </c>
      <c r="G144">
        <f>COUNTIF('school list'!$A$2:$A$138,'Repeat single ticket buyers det'!A144)</f>
        <v>0</v>
      </c>
      <c r="H144" s="10">
        <v>40124</v>
      </c>
      <c r="I144" s="10">
        <v>41769</v>
      </c>
      <c r="J144" s="8">
        <v>115</v>
      </c>
    </row>
    <row r="145" spans="1:10" x14ac:dyDescent="0.25">
      <c r="A145" s="2">
        <v>29586</v>
      </c>
      <c r="B145" s="2"/>
      <c r="C145" s="2"/>
      <c r="D145">
        <v>658074</v>
      </c>
      <c r="E145" s="12">
        <v>38252</v>
      </c>
      <c r="F145">
        <f>COUNTIF('school list'!$B$2:$B$4,'Repeat single ticket buyers det'!A145)</f>
        <v>0</v>
      </c>
      <c r="G145">
        <f>COUNTIF('school list'!$A$2:$A$138,'Repeat single ticket buyers det'!A145)</f>
        <v>0</v>
      </c>
      <c r="H145" s="10">
        <v>40124</v>
      </c>
      <c r="I145" s="10">
        <v>41513</v>
      </c>
      <c r="J145" s="7"/>
    </row>
    <row r="146" spans="1:10" x14ac:dyDescent="0.25">
      <c r="A146" s="2">
        <v>29593</v>
      </c>
      <c r="B146" s="2"/>
      <c r="C146" s="2"/>
      <c r="D146">
        <v>3209869</v>
      </c>
      <c r="E146" s="12">
        <v>39233</v>
      </c>
      <c r="F146">
        <f>COUNTIF('school list'!$B$2:$B$4,'Repeat single ticket buyers det'!A146)</f>
        <v>0</v>
      </c>
      <c r="G146">
        <f>COUNTIF('school list'!$A$2:$A$138,'Repeat single ticket buyers det'!A146)</f>
        <v>0</v>
      </c>
      <c r="H146" s="10">
        <v>40124</v>
      </c>
      <c r="I146" s="10">
        <v>41898</v>
      </c>
      <c r="J146" s="7"/>
    </row>
    <row r="147" spans="1:10" x14ac:dyDescent="0.25">
      <c r="A147" s="2">
        <v>29597</v>
      </c>
      <c r="B147" s="2"/>
      <c r="C147" s="2"/>
      <c r="D147">
        <v>2257975</v>
      </c>
      <c r="E147" s="12">
        <v>37827</v>
      </c>
      <c r="F147">
        <f>COUNTIF('school list'!$B$2:$B$4,'Repeat single ticket buyers det'!A147)</f>
        <v>0</v>
      </c>
      <c r="G147">
        <f>COUNTIF('school list'!$A$2:$A$138,'Repeat single ticket buyers det'!A147)</f>
        <v>0</v>
      </c>
      <c r="H147" s="10">
        <v>40124</v>
      </c>
      <c r="I147" s="10">
        <v>41768</v>
      </c>
      <c r="J147" s="8">
        <v>24210</v>
      </c>
    </row>
    <row r="148" spans="1:10" x14ac:dyDescent="0.25">
      <c r="A148" s="2">
        <v>29621</v>
      </c>
      <c r="B148" s="2"/>
      <c r="C148" s="2"/>
      <c r="D148">
        <v>1275171</v>
      </c>
      <c r="E148" s="12" t="s">
        <v>20</v>
      </c>
      <c r="F148">
        <f>COUNTIF('school list'!$B$2:$B$4,'Repeat single ticket buyers det'!A148)</f>
        <v>0</v>
      </c>
      <c r="G148">
        <f>COUNTIF('school list'!$A$2:$A$138,'Repeat single ticket buyers det'!A148)</f>
        <v>0</v>
      </c>
      <c r="H148" s="10">
        <v>40125</v>
      </c>
      <c r="I148" s="10">
        <v>41755</v>
      </c>
      <c r="J148" s="7"/>
    </row>
    <row r="149" spans="1:10" x14ac:dyDescent="0.25">
      <c r="A149" s="2">
        <v>29647</v>
      </c>
      <c r="B149" s="2"/>
      <c r="C149" s="2"/>
      <c r="D149" t="s">
        <v>20</v>
      </c>
      <c r="E149" s="12" t="s">
        <v>20</v>
      </c>
      <c r="F149">
        <f>COUNTIF('school list'!$B$2:$B$4,'Repeat single ticket buyers det'!A149)</f>
        <v>0</v>
      </c>
      <c r="G149">
        <f>COUNTIF('school list'!$A$2:$A$138,'Repeat single ticket buyers det'!A149)</f>
        <v>0</v>
      </c>
      <c r="H149" s="10">
        <v>39989</v>
      </c>
      <c r="I149" s="10">
        <v>41255</v>
      </c>
      <c r="J149" s="7"/>
    </row>
    <row r="150" spans="1:10" x14ac:dyDescent="0.25">
      <c r="A150" s="2">
        <v>29653</v>
      </c>
      <c r="B150" s="2"/>
      <c r="C150" s="2"/>
      <c r="D150">
        <v>943018</v>
      </c>
      <c r="E150" s="12" t="s">
        <v>20</v>
      </c>
      <c r="F150">
        <f>COUNTIF('school list'!$B$2:$B$4,'Repeat single ticket buyers det'!A150)</f>
        <v>0</v>
      </c>
      <c r="G150">
        <f>COUNTIF('school list'!$A$2:$A$138,'Repeat single ticket buyers det'!A150)</f>
        <v>0</v>
      </c>
      <c r="H150" s="10">
        <v>39989</v>
      </c>
      <c r="I150" s="10">
        <v>41240</v>
      </c>
      <c r="J150" s="7"/>
    </row>
    <row r="151" spans="1:10" x14ac:dyDescent="0.25">
      <c r="A151" s="2">
        <v>29687</v>
      </c>
      <c r="B151" s="2"/>
      <c r="C151" s="2"/>
      <c r="D151">
        <v>1535958</v>
      </c>
      <c r="E151" s="12">
        <v>36623</v>
      </c>
      <c r="F151">
        <f>COUNTIF('school list'!$B$2:$B$4,'Repeat single ticket buyers det'!A151)</f>
        <v>0</v>
      </c>
      <c r="G151">
        <f>COUNTIF('school list'!$A$2:$A$138,'Repeat single ticket buyers det'!A151)</f>
        <v>0</v>
      </c>
      <c r="H151" s="10">
        <v>40126</v>
      </c>
      <c r="I151" s="10">
        <v>42016</v>
      </c>
      <c r="J151" s="7"/>
    </row>
    <row r="152" spans="1:10" x14ac:dyDescent="0.25">
      <c r="A152" s="2">
        <v>29692</v>
      </c>
      <c r="B152" s="2"/>
      <c r="C152" s="2"/>
      <c r="D152" t="s">
        <v>20</v>
      </c>
      <c r="E152" s="12" t="s">
        <v>20</v>
      </c>
      <c r="F152">
        <f>COUNTIF('school list'!$B$2:$B$4,'Repeat single ticket buyers det'!A152)</f>
        <v>0</v>
      </c>
      <c r="G152">
        <f>COUNTIF('school list'!$A$2:$A$138,'Repeat single ticket buyers det'!A152)</f>
        <v>0</v>
      </c>
      <c r="H152" s="10">
        <v>40126</v>
      </c>
      <c r="I152" s="10">
        <v>41237</v>
      </c>
      <c r="J152" s="7"/>
    </row>
    <row r="153" spans="1:10" x14ac:dyDescent="0.25">
      <c r="A153" s="2">
        <v>29749</v>
      </c>
      <c r="B153" s="2"/>
      <c r="C153" s="2"/>
      <c r="D153">
        <v>861208</v>
      </c>
      <c r="E153" s="12" t="s">
        <v>20</v>
      </c>
      <c r="F153">
        <f>COUNTIF('school list'!$B$2:$B$4,'Repeat single ticket buyers det'!A153)</f>
        <v>0</v>
      </c>
      <c r="G153">
        <f>COUNTIF('school list'!$A$2:$A$138,'Repeat single ticket buyers det'!A153)</f>
        <v>0</v>
      </c>
      <c r="H153" s="10">
        <v>39989</v>
      </c>
      <c r="I153" s="10">
        <v>41953</v>
      </c>
      <c r="J153" s="7"/>
    </row>
    <row r="154" spans="1:10" x14ac:dyDescent="0.25">
      <c r="A154" s="2">
        <v>29791</v>
      </c>
      <c r="B154" s="2"/>
      <c r="C154" s="2"/>
      <c r="D154">
        <v>1381964</v>
      </c>
      <c r="E154" s="12">
        <v>36503</v>
      </c>
      <c r="F154">
        <f>COUNTIF('school list'!$B$2:$B$4,'Repeat single ticket buyers det'!A154)</f>
        <v>0</v>
      </c>
      <c r="G154">
        <f>COUNTIF('school list'!$A$2:$A$138,'Repeat single ticket buyers det'!A154)</f>
        <v>0</v>
      </c>
      <c r="H154" s="10">
        <v>40128</v>
      </c>
      <c r="I154" s="10">
        <v>42134</v>
      </c>
      <c r="J154" s="7"/>
    </row>
    <row r="155" spans="1:10" x14ac:dyDescent="0.25">
      <c r="A155" s="2">
        <v>29793</v>
      </c>
      <c r="B155" s="2"/>
      <c r="C155" s="2"/>
      <c r="D155">
        <v>864516</v>
      </c>
      <c r="E155" s="12">
        <v>40800</v>
      </c>
      <c r="F155">
        <f>COUNTIF('school list'!$B$2:$B$4,'Repeat single ticket buyers det'!A155)</f>
        <v>0</v>
      </c>
      <c r="G155">
        <f>COUNTIF('school list'!$A$2:$A$138,'Repeat single ticket buyers det'!A155)</f>
        <v>0</v>
      </c>
      <c r="H155" s="10">
        <v>40128</v>
      </c>
      <c r="I155" s="10">
        <v>41592</v>
      </c>
      <c r="J155" s="8">
        <v>150</v>
      </c>
    </row>
    <row r="156" spans="1:10" x14ac:dyDescent="0.25">
      <c r="A156" s="2">
        <v>29802</v>
      </c>
      <c r="B156" s="2"/>
      <c r="C156" s="2"/>
      <c r="D156">
        <v>913301</v>
      </c>
      <c r="E156" s="12">
        <v>41387</v>
      </c>
      <c r="F156">
        <f>COUNTIF('school list'!$B$2:$B$4,'Repeat single ticket buyers det'!A156)</f>
        <v>0</v>
      </c>
      <c r="G156">
        <f>COUNTIF('school list'!$A$2:$A$138,'Repeat single ticket buyers det'!A156)</f>
        <v>0</v>
      </c>
      <c r="H156" s="10">
        <v>40128</v>
      </c>
      <c r="I156" s="10">
        <v>41207</v>
      </c>
      <c r="J156" s="7"/>
    </row>
    <row r="157" spans="1:10" x14ac:dyDescent="0.25">
      <c r="A157" s="2">
        <v>29821</v>
      </c>
      <c r="B157" s="2"/>
      <c r="C157" s="2"/>
      <c r="D157">
        <v>2279346</v>
      </c>
      <c r="E157" s="12">
        <v>35396</v>
      </c>
      <c r="F157">
        <f>COUNTIF('school list'!$B$2:$B$4,'Repeat single ticket buyers det'!A157)</f>
        <v>0</v>
      </c>
      <c r="G157">
        <f>COUNTIF('school list'!$A$2:$A$138,'Repeat single ticket buyers det'!A157)</f>
        <v>0</v>
      </c>
      <c r="H157" s="10">
        <v>39989</v>
      </c>
      <c r="I157" s="10">
        <v>41240</v>
      </c>
      <c r="J157" s="7"/>
    </row>
    <row r="158" spans="1:10" x14ac:dyDescent="0.25">
      <c r="A158" s="2">
        <v>29872</v>
      </c>
      <c r="B158" s="2"/>
      <c r="C158" s="2"/>
      <c r="D158">
        <v>1375203</v>
      </c>
      <c r="E158" s="12">
        <v>40442</v>
      </c>
      <c r="F158">
        <f>COUNTIF('school list'!$B$2:$B$4,'Repeat single ticket buyers det'!A158)</f>
        <v>0</v>
      </c>
      <c r="G158">
        <f>COUNTIF('school list'!$A$2:$A$138,'Repeat single ticket buyers det'!A158)</f>
        <v>0</v>
      </c>
      <c r="H158" s="10">
        <v>39989</v>
      </c>
      <c r="I158" s="10">
        <v>42060</v>
      </c>
      <c r="J158" s="7"/>
    </row>
    <row r="159" spans="1:10" x14ac:dyDescent="0.25">
      <c r="A159" s="2">
        <v>29903</v>
      </c>
      <c r="B159" s="2"/>
      <c r="C159" s="2"/>
      <c r="D159">
        <v>1475584</v>
      </c>
      <c r="E159" s="12">
        <v>39625</v>
      </c>
      <c r="F159">
        <f>COUNTIF('school list'!$B$2:$B$4,'Repeat single ticket buyers det'!A159)</f>
        <v>0</v>
      </c>
      <c r="G159">
        <f>COUNTIF('school list'!$A$2:$A$138,'Repeat single ticket buyers det'!A159)</f>
        <v>0</v>
      </c>
      <c r="H159" s="10">
        <v>40130</v>
      </c>
      <c r="I159" s="10">
        <v>41891</v>
      </c>
      <c r="J159" s="8">
        <v>100</v>
      </c>
    </row>
    <row r="160" spans="1:10" x14ac:dyDescent="0.25">
      <c r="A160" s="2">
        <v>29906</v>
      </c>
      <c r="B160" s="2"/>
      <c r="C160" s="2"/>
      <c r="D160">
        <v>2035420</v>
      </c>
      <c r="E160" s="12">
        <v>40603</v>
      </c>
      <c r="F160">
        <f>COUNTIF('school list'!$B$2:$B$4,'Repeat single ticket buyers det'!A160)</f>
        <v>0</v>
      </c>
      <c r="G160">
        <f>COUNTIF('school list'!$A$2:$A$138,'Repeat single ticket buyers det'!A160)</f>
        <v>0</v>
      </c>
      <c r="H160" s="10">
        <v>40130</v>
      </c>
      <c r="I160" s="10">
        <v>41602</v>
      </c>
      <c r="J160" s="7"/>
    </row>
    <row r="161" spans="1:10" x14ac:dyDescent="0.25">
      <c r="A161" s="2">
        <v>29917</v>
      </c>
      <c r="B161" s="2"/>
      <c r="C161" s="2"/>
      <c r="D161" t="s">
        <v>20</v>
      </c>
      <c r="E161" s="12" t="s">
        <v>20</v>
      </c>
      <c r="F161">
        <f>COUNTIF('school list'!$B$2:$B$4,'Repeat single ticket buyers det'!A161)</f>
        <v>0</v>
      </c>
      <c r="G161">
        <f>COUNTIF('school list'!$A$2:$A$138,'Repeat single ticket buyers det'!A161)</f>
        <v>0</v>
      </c>
      <c r="H161" s="10">
        <v>40130</v>
      </c>
      <c r="I161" s="10">
        <v>41992</v>
      </c>
      <c r="J161" s="7"/>
    </row>
    <row r="162" spans="1:10" x14ac:dyDescent="0.25">
      <c r="A162" s="2">
        <v>29922</v>
      </c>
      <c r="B162" s="2"/>
      <c r="C162" s="2"/>
      <c r="D162" t="s">
        <v>20</v>
      </c>
      <c r="E162" s="12" t="s">
        <v>20</v>
      </c>
      <c r="F162">
        <f>COUNTIF('school list'!$B$2:$B$4,'Repeat single ticket buyers det'!A162)</f>
        <v>0</v>
      </c>
      <c r="G162">
        <f>COUNTIF('school list'!$A$2:$A$138,'Repeat single ticket buyers det'!A162)</f>
        <v>0</v>
      </c>
      <c r="H162" s="10">
        <v>39989</v>
      </c>
      <c r="I162" s="10">
        <v>41985</v>
      </c>
      <c r="J162" s="8">
        <v>21.5</v>
      </c>
    </row>
    <row r="163" spans="1:10" x14ac:dyDescent="0.25">
      <c r="A163" s="2">
        <v>29926</v>
      </c>
      <c r="B163" s="2"/>
      <c r="C163" s="2"/>
      <c r="D163">
        <v>1023587</v>
      </c>
      <c r="E163" s="12">
        <v>33002</v>
      </c>
      <c r="F163">
        <f>COUNTIF('school list'!$B$2:$B$4,'Repeat single ticket buyers det'!A163)</f>
        <v>0</v>
      </c>
      <c r="G163">
        <f>COUNTIF('school list'!$A$2:$A$138,'Repeat single ticket buyers det'!A163)</f>
        <v>0</v>
      </c>
      <c r="H163" s="10">
        <v>40130</v>
      </c>
      <c r="I163" s="10">
        <v>41231</v>
      </c>
      <c r="J163" s="7"/>
    </row>
    <row r="164" spans="1:10" x14ac:dyDescent="0.25">
      <c r="A164" s="2">
        <v>29993</v>
      </c>
      <c r="B164" s="2"/>
      <c r="C164" s="2"/>
      <c r="D164">
        <v>459196</v>
      </c>
      <c r="E164" s="12">
        <v>37019</v>
      </c>
      <c r="F164">
        <f>COUNTIF('school list'!$B$2:$B$4,'Repeat single ticket buyers det'!A164)</f>
        <v>0</v>
      </c>
      <c r="G164">
        <f>COUNTIF('school list'!$A$2:$A$138,'Repeat single ticket buyers det'!A164)</f>
        <v>0</v>
      </c>
      <c r="H164" s="10">
        <v>39989</v>
      </c>
      <c r="I164" s="10">
        <v>41379</v>
      </c>
      <c r="J164" s="8">
        <v>150</v>
      </c>
    </row>
    <row r="165" spans="1:10" x14ac:dyDescent="0.25">
      <c r="A165" s="2">
        <v>30022</v>
      </c>
      <c r="B165" s="2"/>
      <c r="C165" s="2"/>
      <c r="D165">
        <v>1729525</v>
      </c>
      <c r="E165" s="12">
        <v>38765</v>
      </c>
      <c r="F165">
        <f>COUNTIF('school list'!$B$2:$B$4,'Repeat single ticket buyers det'!A165)</f>
        <v>0</v>
      </c>
      <c r="G165">
        <f>COUNTIF('school list'!$A$2:$A$138,'Repeat single ticket buyers det'!A165)</f>
        <v>0</v>
      </c>
      <c r="H165" s="10">
        <v>40132</v>
      </c>
      <c r="I165" s="10">
        <v>41027</v>
      </c>
      <c r="J165" s="7"/>
    </row>
    <row r="166" spans="1:10" x14ac:dyDescent="0.25">
      <c r="A166" s="2">
        <v>30027</v>
      </c>
      <c r="B166" s="2"/>
      <c r="C166" s="2"/>
      <c r="D166">
        <v>633237</v>
      </c>
      <c r="E166" s="12">
        <v>40436</v>
      </c>
      <c r="F166">
        <f>COUNTIF('school list'!$B$2:$B$4,'Repeat single ticket buyers det'!A166)</f>
        <v>0</v>
      </c>
      <c r="G166">
        <f>COUNTIF('school list'!$A$2:$A$138,'Repeat single ticket buyers det'!A166)</f>
        <v>1</v>
      </c>
      <c r="H166" s="10">
        <v>39989</v>
      </c>
      <c r="I166" s="10">
        <v>41736</v>
      </c>
      <c r="J166" s="8">
        <v>600</v>
      </c>
    </row>
    <row r="167" spans="1:10" x14ac:dyDescent="0.25">
      <c r="A167" s="2">
        <v>30097</v>
      </c>
      <c r="B167" s="2"/>
      <c r="C167" s="2"/>
      <c r="D167">
        <v>1441308</v>
      </c>
      <c r="E167" s="12">
        <v>37280</v>
      </c>
      <c r="F167">
        <f>COUNTIF('school list'!$B$2:$B$4,'Repeat single ticket buyers det'!A167)</f>
        <v>0</v>
      </c>
      <c r="G167">
        <f>COUNTIF('school list'!$A$2:$A$138,'Repeat single ticket buyers det'!A167)</f>
        <v>0</v>
      </c>
      <c r="H167" s="10">
        <v>39989</v>
      </c>
      <c r="I167" s="10">
        <v>41976</v>
      </c>
      <c r="J167" s="7"/>
    </row>
    <row r="168" spans="1:10" x14ac:dyDescent="0.25">
      <c r="A168" s="2">
        <v>30138</v>
      </c>
      <c r="B168" s="2"/>
      <c r="C168" s="2"/>
      <c r="D168">
        <v>5773038</v>
      </c>
      <c r="E168" s="12">
        <v>36651</v>
      </c>
      <c r="F168">
        <f>COUNTIF('school list'!$B$2:$B$4,'Repeat single ticket buyers det'!A168)</f>
        <v>0</v>
      </c>
      <c r="G168">
        <f>COUNTIF('school list'!$A$2:$A$138,'Repeat single ticket buyers det'!A168)</f>
        <v>0</v>
      </c>
      <c r="H168" s="10">
        <v>40134</v>
      </c>
      <c r="I168" s="10">
        <v>42077</v>
      </c>
      <c r="J168" s="8">
        <v>1050</v>
      </c>
    </row>
    <row r="169" spans="1:10" x14ac:dyDescent="0.25">
      <c r="A169" s="2">
        <v>30201</v>
      </c>
      <c r="B169" s="2"/>
      <c r="C169" s="2"/>
      <c r="D169">
        <v>697358</v>
      </c>
      <c r="E169" s="12">
        <v>31897</v>
      </c>
      <c r="F169">
        <f>COUNTIF('school list'!$B$2:$B$4,'Repeat single ticket buyers det'!A169)</f>
        <v>0</v>
      </c>
      <c r="G169">
        <f>COUNTIF('school list'!$A$2:$A$138,'Repeat single ticket buyers det'!A169)</f>
        <v>0</v>
      </c>
      <c r="H169" s="10">
        <v>39989</v>
      </c>
      <c r="I169" s="10">
        <v>41228</v>
      </c>
      <c r="J169" s="7"/>
    </row>
    <row r="170" spans="1:10" x14ac:dyDescent="0.25">
      <c r="A170" s="2">
        <v>30214</v>
      </c>
      <c r="B170" s="2"/>
      <c r="C170" s="2"/>
      <c r="D170">
        <v>952926</v>
      </c>
      <c r="E170" s="12">
        <v>42193</v>
      </c>
      <c r="F170">
        <f>COUNTIF('school list'!$B$2:$B$4,'Repeat single ticket buyers det'!A170)</f>
        <v>0</v>
      </c>
      <c r="G170">
        <f>COUNTIF('school list'!$A$2:$A$138,'Repeat single ticket buyers det'!A170)</f>
        <v>0</v>
      </c>
      <c r="H170" s="10">
        <v>39989</v>
      </c>
      <c r="I170" s="10">
        <v>41903</v>
      </c>
      <c r="J170" s="7"/>
    </row>
    <row r="171" spans="1:10" x14ac:dyDescent="0.25">
      <c r="A171" s="2">
        <v>30261</v>
      </c>
      <c r="B171" s="2"/>
      <c r="C171" s="2"/>
      <c r="D171">
        <v>324041</v>
      </c>
      <c r="E171" s="12">
        <v>40373</v>
      </c>
      <c r="F171">
        <f>COUNTIF('school list'!$B$2:$B$4,'Repeat single ticket buyers det'!A171)</f>
        <v>0</v>
      </c>
      <c r="G171">
        <f>COUNTIF('school list'!$A$2:$A$138,'Repeat single ticket buyers det'!A171)</f>
        <v>0</v>
      </c>
      <c r="H171" s="10">
        <v>39989</v>
      </c>
      <c r="I171" s="10">
        <v>41265</v>
      </c>
      <c r="J171" s="7"/>
    </row>
    <row r="172" spans="1:10" x14ac:dyDescent="0.25">
      <c r="A172" s="2">
        <v>30262</v>
      </c>
      <c r="B172" s="2"/>
      <c r="C172" s="2"/>
      <c r="D172">
        <v>2571917</v>
      </c>
      <c r="E172" s="12">
        <v>41747</v>
      </c>
      <c r="F172">
        <f>COUNTIF('school list'!$B$2:$B$4,'Repeat single ticket buyers det'!A172)</f>
        <v>0</v>
      </c>
      <c r="G172">
        <f>COUNTIF('school list'!$A$2:$A$138,'Repeat single ticket buyers det'!A172)</f>
        <v>0</v>
      </c>
      <c r="H172" s="10">
        <v>39989</v>
      </c>
      <c r="I172" s="10">
        <v>41217</v>
      </c>
      <c r="J172" s="8">
        <v>25</v>
      </c>
    </row>
    <row r="173" spans="1:10" x14ac:dyDescent="0.25">
      <c r="A173" s="2">
        <v>30266</v>
      </c>
      <c r="B173" s="2"/>
      <c r="C173" s="2"/>
      <c r="D173">
        <v>2838199</v>
      </c>
      <c r="E173" s="12">
        <v>32625</v>
      </c>
      <c r="F173">
        <f>COUNTIF('school list'!$B$2:$B$4,'Repeat single ticket buyers det'!A173)</f>
        <v>0</v>
      </c>
      <c r="G173">
        <f>COUNTIF('school list'!$A$2:$A$138,'Repeat single ticket buyers det'!A173)</f>
        <v>0</v>
      </c>
      <c r="H173" s="10">
        <v>39989</v>
      </c>
      <c r="I173" s="10">
        <v>42131</v>
      </c>
      <c r="J173" s="7"/>
    </row>
    <row r="174" spans="1:10" x14ac:dyDescent="0.25">
      <c r="A174" s="2">
        <v>30270</v>
      </c>
      <c r="B174" s="2"/>
      <c r="C174" s="2"/>
      <c r="D174">
        <v>1104540</v>
      </c>
      <c r="E174" s="12">
        <v>38642</v>
      </c>
      <c r="F174">
        <f>COUNTIF('school list'!$B$2:$B$4,'Repeat single ticket buyers det'!A174)</f>
        <v>0</v>
      </c>
      <c r="G174">
        <f>COUNTIF('school list'!$A$2:$A$138,'Repeat single ticket buyers det'!A174)</f>
        <v>0</v>
      </c>
      <c r="H174" s="10">
        <v>40135</v>
      </c>
      <c r="I174" s="10">
        <v>41198</v>
      </c>
      <c r="J174" s="7"/>
    </row>
    <row r="175" spans="1:10" x14ac:dyDescent="0.25">
      <c r="A175" s="2">
        <v>30302</v>
      </c>
      <c r="B175" s="2"/>
      <c r="C175" s="2"/>
      <c r="D175">
        <v>791301</v>
      </c>
      <c r="E175" s="12">
        <v>35832</v>
      </c>
      <c r="F175">
        <f>COUNTIF('school list'!$B$2:$B$4,'Repeat single ticket buyers det'!A175)</f>
        <v>1</v>
      </c>
      <c r="G175">
        <f>COUNTIF('school list'!$A$2:$A$138,'Repeat single ticket buyers det'!A175)</f>
        <v>0</v>
      </c>
      <c r="H175" s="10">
        <v>39989</v>
      </c>
      <c r="I175" s="10">
        <v>42133</v>
      </c>
      <c r="J175" s="8">
        <v>1380</v>
      </c>
    </row>
    <row r="176" spans="1:10" x14ac:dyDescent="0.25">
      <c r="A176" s="2">
        <v>30414</v>
      </c>
      <c r="B176" s="2"/>
      <c r="C176" s="2"/>
      <c r="D176">
        <v>1027047</v>
      </c>
      <c r="E176" s="12">
        <v>41423</v>
      </c>
      <c r="F176">
        <f>COUNTIF('school list'!$B$2:$B$4,'Repeat single ticket buyers det'!A176)</f>
        <v>0</v>
      </c>
      <c r="G176">
        <f>COUNTIF('school list'!$A$2:$A$138,'Repeat single ticket buyers det'!A176)</f>
        <v>0</v>
      </c>
      <c r="H176" s="10">
        <v>39989</v>
      </c>
      <c r="I176" s="10">
        <v>41625</v>
      </c>
      <c r="J176" s="7"/>
    </row>
    <row r="177" spans="1:10" x14ac:dyDescent="0.25">
      <c r="A177" s="2">
        <v>30439</v>
      </c>
      <c r="B177" s="2"/>
      <c r="C177" s="2"/>
      <c r="D177">
        <v>1196392</v>
      </c>
      <c r="E177" s="12">
        <v>34430</v>
      </c>
      <c r="F177">
        <f>COUNTIF('school list'!$B$2:$B$4,'Repeat single ticket buyers det'!A177)</f>
        <v>0</v>
      </c>
      <c r="G177">
        <f>COUNTIF('school list'!$A$2:$A$138,'Repeat single ticket buyers det'!A177)</f>
        <v>0</v>
      </c>
      <c r="H177" s="10">
        <v>40136</v>
      </c>
      <c r="I177" s="10">
        <v>41258</v>
      </c>
      <c r="J177" s="7"/>
    </row>
    <row r="178" spans="1:10" x14ac:dyDescent="0.25">
      <c r="A178" s="2">
        <v>30450</v>
      </c>
      <c r="B178" s="2"/>
      <c r="C178" s="2"/>
      <c r="D178">
        <v>1466043</v>
      </c>
      <c r="E178" s="12" t="s">
        <v>20</v>
      </c>
      <c r="F178">
        <f>COUNTIF('school list'!$B$2:$B$4,'Repeat single ticket buyers det'!A178)</f>
        <v>0</v>
      </c>
      <c r="G178">
        <f>COUNTIF('school list'!$A$2:$A$138,'Repeat single ticket buyers det'!A178)</f>
        <v>0</v>
      </c>
      <c r="H178" s="10">
        <v>40136</v>
      </c>
      <c r="I178" s="10">
        <v>41249</v>
      </c>
      <c r="J178" s="7"/>
    </row>
    <row r="179" spans="1:10" x14ac:dyDescent="0.25">
      <c r="A179" s="2">
        <v>30486</v>
      </c>
      <c r="B179" s="2"/>
      <c r="C179" s="2"/>
      <c r="D179" t="s">
        <v>20</v>
      </c>
      <c r="E179" s="12" t="s">
        <v>20</v>
      </c>
      <c r="F179">
        <f>COUNTIF('school list'!$B$2:$B$4,'Repeat single ticket buyers det'!A179)</f>
        <v>0</v>
      </c>
      <c r="G179">
        <f>COUNTIF('school list'!$A$2:$A$138,'Repeat single ticket buyers det'!A179)</f>
        <v>0</v>
      </c>
      <c r="H179" s="10">
        <v>39989</v>
      </c>
      <c r="I179" s="10">
        <v>42121</v>
      </c>
      <c r="J179" s="7"/>
    </row>
    <row r="180" spans="1:10" x14ac:dyDescent="0.25">
      <c r="A180" s="2">
        <v>30491</v>
      </c>
      <c r="B180" s="2"/>
      <c r="C180" s="2"/>
      <c r="D180" t="s">
        <v>20</v>
      </c>
      <c r="E180" s="12" t="s">
        <v>20</v>
      </c>
      <c r="F180">
        <f>COUNTIF('school list'!$B$2:$B$4,'Repeat single ticket buyers det'!A180)</f>
        <v>0</v>
      </c>
      <c r="G180">
        <f>COUNTIF('school list'!$A$2:$A$138,'Repeat single ticket buyers det'!A180)</f>
        <v>0</v>
      </c>
      <c r="H180" s="10">
        <v>39989</v>
      </c>
      <c r="I180" s="10">
        <v>41592</v>
      </c>
      <c r="J180" s="7"/>
    </row>
    <row r="181" spans="1:10" x14ac:dyDescent="0.25">
      <c r="A181" s="2">
        <v>30570</v>
      </c>
      <c r="B181" s="2"/>
      <c r="C181" s="2"/>
      <c r="D181">
        <v>1153631</v>
      </c>
      <c r="E181" s="12">
        <v>35550</v>
      </c>
      <c r="F181">
        <f>COUNTIF('school list'!$B$2:$B$4,'Repeat single ticket buyers det'!A181)</f>
        <v>0</v>
      </c>
      <c r="G181">
        <f>COUNTIF('school list'!$A$2:$A$138,'Repeat single ticket buyers det'!A181)</f>
        <v>0</v>
      </c>
      <c r="H181" s="10">
        <v>39989</v>
      </c>
      <c r="I181" s="10">
        <v>41997</v>
      </c>
      <c r="J181" s="7"/>
    </row>
    <row r="182" spans="1:10" x14ac:dyDescent="0.25">
      <c r="A182" s="2">
        <v>30577</v>
      </c>
      <c r="B182" s="2"/>
      <c r="C182" s="2"/>
      <c r="D182">
        <v>1975055</v>
      </c>
      <c r="E182" s="12">
        <v>34773</v>
      </c>
      <c r="F182">
        <f>COUNTIF('school list'!$B$2:$B$4,'Repeat single ticket buyers det'!A182)</f>
        <v>0</v>
      </c>
      <c r="G182">
        <f>COUNTIF('school list'!$A$2:$A$138,'Repeat single ticket buyers det'!A182)</f>
        <v>0</v>
      </c>
      <c r="H182" s="10">
        <v>39989</v>
      </c>
      <c r="I182" s="10">
        <v>41996</v>
      </c>
      <c r="J182" s="7"/>
    </row>
    <row r="183" spans="1:10" x14ac:dyDescent="0.25">
      <c r="A183" s="2">
        <v>30580</v>
      </c>
      <c r="B183" s="2"/>
      <c r="C183" s="2"/>
      <c r="D183">
        <v>908529</v>
      </c>
      <c r="E183" s="12" t="s">
        <v>20</v>
      </c>
      <c r="F183">
        <f>COUNTIF('school list'!$B$2:$B$4,'Repeat single ticket buyers det'!A183)</f>
        <v>0</v>
      </c>
      <c r="G183">
        <f>COUNTIF('school list'!$A$2:$A$138,'Repeat single ticket buyers det'!A183)</f>
        <v>0</v>
      </c>
      <c r="H183" s="10">
        <v>40137</v>
      </c>
      <c r="I183" s="10">
        <v>41977</v>
      </c>
      <c r="J183" s="7"/>
    </row>
    <row r="184" spans="1:10" x14ac:dyDescent="0.25">
      <c r="A184" s="2">
        <v>30618</v>
      </c>
      <c r="B184" s="2"/>
      <c r="C184" s="2"/>
      <c r="D184">
        <v>1078942</v>
      </c>
      <c r="E184" s="12">
        <v>38450</v>
      </c>
      <c r="F184">
        <f>COUNTIF('school list'!$B$2:$B$4,'Repeat single ticket buyers det'!A184)</f>
        <v>0</v>
      </c>
      <c r="G184">
        <f>COUNTIF('school list'!$A$2:$A$138,'Repeat single ticket buyers det'!A184)</f>
        <v>0</v>
      </c>
      <c r="H184" s="10">
        <v>40138</v>
      </c>
      <c r="I184" s="10">
        <v>41683</v>
      </c>
      <c r="J184" s="7"/>
    </row>
    <row r="185" spans="1:10" x14ac:dyDescent="0.25">
      <c r="A185" s="2">
        <v>30627</v>
      </c>
      <c r="B185" s="2"/>
      <c r="C185" s="2"/>
      <c r="D185">
        <v>1221293</v>
      </c>
      <c r="E185" s="12">
        <v>37519</v>
      </c>
      <c r="F185">
        <f>COUNTIF('school list'!$B$2:$B$4,'Repeat single ticket buyers det'!A185)</f>
        <v>0</v>
      </c>
      <c r="G185">
        <f>COUNTIF('school list'!$A$2:$A$138,'Repeat single ticket buyers det'!A185)</f>
        <v>0</v>
      </c>
      <c r="H185" s="10">
        <v>39989</v>
      </c>
      <c r="I185" s="10">
        <v>41634</v>
      </c>
      <c r="J185" s="7"/>
    </row>
    <row r="186" spans="1:10" x14ac:dyDescent="0.25">
      <c r="A186" s="2">
        <v>30667</v>
      </c>
      <c r="B186" s="2"/>
      <c r="C186" s="2"/>
      <c r="D186">
        <v>1048841</v>
      </c>
      <c r="E186" s="12">
        <v>38247</v>
      </c>
      <c r="F186">
        <f>COUNTIF('school list'!$B$2:$B$4,'Repeat single ticket buyers det'!A186)</f>
        <v>0</v>
      </c>
      <c r="G186">
        <f>COUNTIF('school list'!$A$2:$A$138,'Repeat single ticket buyers det'!A186)</f>
        <v>0</v>
      </c>
      <c r="H186" s="10">
        <v>39989</v>
      </c>
      <c r="I186" s="10">
        <v>41625</v>
      </c>
      <c r="J186" s="7"/>
    </row>
    <row r="187" spans="1:10" x14ac:dyDescent="0.25">
      <c r="A187" s="2">
        <v>30709</v>
      </c>
      <c r="B187" s="2"/>
      <c r="C187" s="2"/>
      <c r="D187">
        <v>2907435</v>
      </c>
      <c r="E187" s="12">
        <v>39254</v>
      </c>
      <c r="F187">
        <f>COUNTIF('school list'!$B$2:$B$4,'Repeat single ticket buyers det'!A187)</f>
        <v>0</v>
      </c>
      <c r="G187">
        <f>COUNTIF('school list'!$A$2:$A$138,'Repeat single ticket buyers det'!A187)</f>
        <v>0</v>
      </c>
      <c r="H187" s="10">
        <v>40138</v>
      </c>
      <c r="I187" s="10">
        <v>41986</v>
      </c>
      <c r="J187" s="8">
        <v>10</v>
      </c>
    </row>
    <row r="188" spans="1:10" x14ac:dyDescent="0.25">
      <c r="A188" s="2">
        <v>30717</v>
      </c>
      <c r="B188" s="2"/>
      <c r="C188" s="2"/>
      <c r="D188">
        <v>825278</v>
      </c>
      <c r="E188" s="12">
        <v>34880</v>
      </c>
      <c r="F188">
        <f>COUNTIF('school list'!$B$2:$B$4,'Repeat single ticket buyers det'!A188)</f>
        <v>0</v>
      </c>
      <c r="G188">
        <f>COUNTIF('school list'!$A$2:$A$138,'Repeat single ticket buyers det'!A188)</f>
        <v>0</v>
      </c>
      <c r="H188" s="10">
        <v>39989</v>
      </c>
      <c r="I188" s="10">
        <v>42104</v>
      </c>
      <c r="J188" s="8">
        <v>1337</v>
      </c>
    </row>
    <row r="189" spans="1:10" x14ac:dyDescent="0.25">
      <c r="A189" s="2">
        <v>30732</v>
      </c>
      <c r="B189" s="2"/>
      <c r="C189" s="2"/>
      <c r="D189" t="s">
        <v>20</v>
      </c>
      <c r="E189" s="12" t="s">
        <v>20</v>
      </c>
      <c r="F189">
        <f>COUNTIF('school list'!$B$2:$B$4,'Repeat single ticket buyers det'!A189)</f>
        <v>0</v>
      </c>
      <c r="G189">
        <f>COUNTIF('school list'!$A$2:$A$138,'Repeat single ticket buyers det'!A189)</f>
        <v>0</v>
      </c>
      <c r="H189" s="10">
        <v>40139</v>
      </c>
      <c r="I189" s="10">
        <v>41992</v>
      </c>
      <c r="J189" s="7"/>
    </row>
    <row r="190" spans="1:10" x14ac:dyDescent="0.25">
      <c r="A190" s="2">
        <v>30744</v>
      </c>
      <c r="B190" s="2"/>
      <c r="C190" s="2"/>
      <c r="D190">
        <v>1434730</v>
      </c>
      <c r="E190" s="12">
        <v>31946</v>
      </c>
      <c r="F190">
        <f>COUNTIF('school list'!$B$2:$B$4,'Repeat single ticket buyers det'!A190)</f>
        <v>0</v>
      </c>
      <c r="G190">
        <f>COUNTIF('school list'!$A$2:$A$138,'Repeat single ticket buyers det'!A190)</f>
        <v>0</v>
      </c>
      <c r="H190" s="10">
        <v>40139</v>
      </c>
      <c r="I190" s="10">
        <v>41316</v>
      </c>
      <c r="J190" s="7"/>
    </row>
    <row r="191" spans="1:10" x14ac:dyDescent="0.25">
      <c r="A191" s="2">
        <v>30754</v>
      </c>
      <c r="B191" s="2"/>
      <c r="C191" s="2"/>
      <c r="D191">
        <v>2322533</v>
      </c>
      <c r="E191" s="12">
        <v>34226</v>
      </c>
      <c r="F191">
        <f>COUNTIF('school list'!$B$2:$B$4,'Repeat single ticket buyers det'!A191)</f>
        <v>0</v>
      </c>
      <c r="G191">
        <f>COUNTIF('school list'!$A$2:$A$138,'Repeat single ticket buyers det'!A191)</f>
        <v>0</v>
      </c>
      <c r="H191" s="10">
        <v>40139</v>
      </c>
      <c r="I191" s="10">
        <v>41957</v>
      </c>
      <c r="J191" s="7"/>
    </row>
    <row r="192" spans="1:10" x14ac:dyDescent="0.25">
      <c r="A192" s="2">
        <v>30758</v>
      </c>
      <c r="B192" s="2"/>
      <c r="C192" s="2"/>
      <c r="D192">
        <v>1490431</v>
      </c>
      <c r="E192" s="12" t="s">
        <v>20</v>
      </c>
      <c r="F192">
        <f>COUNTIF('school list'!$B$2:$B$4,'Repeat single ticket buyers det'!A192)</f>
        <v>0</v>
      </c>
      <c r="G192">
        <f>COUNTIF('school list'!$A$2:$A$138,'Repeat single ticket buyers det'!A192)</f>
        <v>0</v>
      </c>
      <c r="H192" s="10">
        <v>39989</v>
      </c>
      <c r="I192" s="10">
        <v>41939</v>
      </c>
      <c r="J192" s="7"/>
    </row>
    <row r="193" spans="1:10" x14ac:dyDescent="0.25">
      <c r="A193" s="2">
        <v>30768</v>
      </c>
      <c r="B193" s="2"/>
      <c r="C193" s="2"/>
      <c r="D193">
        <v>930503</v>
      </c>
      <c r="E193" s="12">
        <v>39982</v>
      </c>
      <c r="F193">
        <f>COUNTIF('school list'!$B$2:$B$4,'Repeat single ticket buyers det'!A193)</f>
        <v>0</v>
      </c>
      <c r="G193">
        <f>COUNTIF('school list'!$A$2:$A$138,'Repeat single ticket buyers det'!A193)</f>
        <v>0</v>
      </c>
      <c r="H193" s="10">
        <v>40139</v>
      </c>
      <c r="I193" s="10">
        <v>42130</v>
      </c>
      <c r="J193" s="7"/>
    </row>
    <row r="194" spans="1:10" x14ac:dyDescent="0.25">
      <c r="A194" s="2">
        <v>30780</v>
      </c>
      <c r="B194" s="2"/>
      <c r="C194" s="2"/>
      <c r="D194">
        <v>1292894</v>
      </c>
      <c r="E194" s="12">
        <v>39156</v>
      </c>
      <c r="F194">
        <f>COUNTIF('school list'!$B$2:$B$4,'Repeat single ticket buyers det'!A194)</f>
        <v>0</v>
      </c>
      <c r="G194">
        <f>COUNTIF('school list'!$A$2:$A$138,'Repeat single ticket buyers det'!A194)</f>
        <v>0</v>
      </c>
      <c r="H194" s="10">
        <v>39989</v>
      </c>
      <c r="I194" s="10">
        <v>42102</v>
      </c>
      <c r="J194" s="7"/>
    </row>
    <row r="195" spans="1:10" x14ac:dyDescent="0.25">
      <c r="A195" s="2">
        <v>30784</v>
      </c>
      <c r="B195" s="2"/>
      <c r="C195" s="2"/>
      <c r="D195">
        <v>1339208</v>
      </c>
      <c r="E195" s="12">
        <v>36984</v>
      </c>
      <c r="F195">
        <f>COUNTIF('school list'!$B$2:$B$4,'Repeat single ticket buyers det'!A195)</f>
        <v>0</v>
      </c>
      <c r="G195">
        <f>COUNTIF('school list'!$A$2:$A$138,'Repeat single ticket buyers det'!A195)</f>
        <v>0</v>
      </c>
      <c r="H195" s="10">
        <v>39989</v>
      </c>
      <c r="I195" s="10">
        <v>41246</v>
      </c>
      <c r="J195" s="7"/>
    </row>
    <row r="196" spans="1:10" x14ac:dyDescent="0.25">
      <c r="A196" s="2">
        <v>30799</v>
      </c>
      <c r="B196" s="2"/>
      <c r="C196" s="2"/>
      <c r="D196">
        <v>970609</v>
      </c>
      <c r="E196" s="12" t="s">
        <v>20</v>
      </c>
      <c r="F196">
        <f>COUNTIF('school list'!$B$2:$B$4,'Repeat single ticket buyers det'!A196)</f>
        <v>0</v>
      </c>
      <c r="G196">
        <f>COUNTIF('school list'!$A$2:$A$138,'Repeat single ticket buyers det'!A196)</f>
        <v>0</v>
      </c>
      <c r="H196" s="10">
        <v>39989</v>
      </c>
      <c r="I196" s="10">
        <v>41992</v>
      </c>
      <c r="J196" s="7"/>
    </row>
    <row r="197" spans="1:10" x14ac:dyDescent="0.25">
      <c r="A197" s="2">
        <v>30813</v>
      </c>
      <c r="B197" s="2"/>
      <c r="C197" s="2"/>
      <c r="D197">
        <v>1650836</v>
      </c>
      <c r="E197" s="12" t="s">
        <v>20</v>
      </c>
      <c r="F197">
        <f>COUNTIF('school list'!$B$2:$B$4,'Repeat single ticket buyers det'!A197)</f>
        <v>0</v>
      </c>
      <c r="G197">
        <f>COUNTIF('school list'!$A$2:$A$138,'Repeat single ticket buyers det'!A197)</f>
        <v>0</v>
      </c>
      <c r="H197" s="10">
        <v>40140</v>
      </c>
      <c r="I197" s="10">
        <v>42150</v>
      </c>
      <c r="J197" s="7"/>
    </row>
    <row r="198" spans="1:10" x14ac:dyDescent="0.25">
      <c r="A198" s="2">
        <v>30833</v>
      </c>
      <c r="B198" s="2"/>
      <c r="C198" s="2"/>
      <c r="D198">
        <v>2145917</v>
      </c>
      <c r="E198" s="12">
        <v>36272</v>
      </c>
      <c r="F198">
        <f>COUNTIF('school list'!$B$2:$B$4,'Repeat single ticket buyers det'!A198)</f>
        <v>0</v>
      </c>
      <c r="G198">
        <f>COUNTIF('school list'!$A$2:$A$138,'Repeat single ticket buyers det'!A198)</f>
        <v>0</v>
      </c>
      <c r="H198" s="10">
        <v>40140</v>
      </c>
      <c r="I198" s="10">
        <v>41588</v>
      </c>
      <c r="J198" s="7"/>
    </row>
    <row r="199" spans="1:10" x14ac:dyDescent="0.25">
      <c r="A199" s="2">
        <v>30839</v>
      </c>
      <c r="B199" s="2"/>
      <c r="C199" s="2"/>
      <c r="D199">
        <v>882009</v>
      </c>
      <c r="E199" s="12" t="s">
        <v>20</v>
      </c>
      <c r="F199">
        <f>COUNTIF('school list'!$B$2:$B$4,'Repeat single ticket buyers det'!A199)</f>
        <v>0</v>
      </c>
      <c r="G199">
        <f>COUNTIF('school list'!$A$2:$A$138,'Repeat single ticket buyers det'!A199)</f>
        <v>0</v>
      </c>
      <c r="H199" s="10">
        <v>40140</v>
      </c>
      <c r="I199" s="10">
        <v>40994</v>
      </c>
      <c r="J199" s="7"/>
    </row>
    <row r="200" spans="1:10" x14ac:dyDescent="0.25">
      <c r="A200" s="2">
        <v>30862</v>
      </c>
      <c r="B200" s="2"/>
      <c r="C200" s="2"/>
      <c r="D200">
        <v>2066958</v>
      </c>
      <c r="E200" s="12">
        <v>33072</v>
      </c>
      <c r="F200">
        <f>COUNTIF('school list'!$B$2:$B$4,'Repeat single ticket buyers det'!A200)</f>
        <v>0</v>
      </c>
      <c r="G200">
        <f>COUNTIF('school list'!$A$2:$A$138,'Repeat single ticket buyers det'!A200)</f>
        <v>0</v>
      </c>
      <c r="H200" s="10">
        <v>40140</v>
      </c>
      <c r="I200" s="10">
        <v>41994</v>
      </c>
      <c r="J200" s="7"/>
    </row>
    <row r="201" spans="1:10" x14ac:dyDescent="0.25">
      <c r="A201" s="2">
        <v>30873</v>
      </c>
      <c r="B201" s="2"/>
      <c r="C201" s="2"/>
      <c r="D201" t="s">
        <v>20</v>
      </c>
      <c r="E201" s="12" t="s">
        <v>20</v>
      </c>
      <c r="F201">
        <f>COUNTIF('school list'!$B$2:$B$4,'Repeat single ticket buyers det'!A201)</f>
        <v>0</v>
      </c>
      <c r="G201">
        <f>COUNTIF('school list'!$A$2:$A$138,'Repeat single ticket buyers det'!A201)</f>
        <v>0</v>
      </c>
      <c r="H201" s="10">
        <v>39989</v>
      </c>
      <c r="I201" s="10">
        <v>41261</v>
      </c>
      <c r="J201" s="7"/>
    </row>
    <row r="202" spans="1:10" x14ac:dyDescent="0.25">
      <c r="A202" s="2">
        <v>30883</v>
      </c>
      <c r="B202" s="2"/>
      <c r="C202" s="2"/>
      <c r="D202">
        <v>1830874</v>
      </c>
      <c r="E202" s="12">
        <v>33800</v>
      </c>
      <c r="F202">
        <f>COUNTIF('school list'!$B$2:$B$4,'Repeat single ticket buyers det'!A202)</f>
        <v>0</v>
      </c>
      <c r="G202">
        <f>COUNTIF('school list'!$A$2:$A$138,'Repeat single ticket buyers det'!A202)</f>
        <v>0</v>
      </c>
      <c r="H202" s="10">
        <v>40141</v>
      </c>
      <c r="I202" s="10">
        <v>41569</v>
      </c>
      <c r="J202" s="7"/>
    </row>
    <row r="203" spans="1:10" x14ac:dyDescent="0.25">
      <c r="A203" s="2">
        <v>30907</v>
      </c>
      <c r="B203" s="2"/>
      <c r="C203" s="2"/>
      <c r="D203">
        <v>1655707</v>
      </c>
      <c r="E203" s="12">
        <v>36462</v>
      </c>
      <c r="F203">
        <f>COUNTIF('school list'!$B$2:$B$4,'Repeat single ticket buyers det'!A203)</f>
        <v>0</v>
      </c>
      <c r="G203">
        <f>COUNTIF('school list'!$A$2:$A$138,'Repeat single ticket buyers det'!A203)</f>
        <v>0</v>
      </c>
      <c r="H203" s="10">
        <v>40141</v>
      </c>
      <c r="I203" s="10">
        <v>41316</v>
      </c>
      <c r="J203" s="7"/>
    </row>
    <row r="204" spans="1:10" x14ac:dyDescent="0.25">
      <c r="A204" s="2">
        <v>30916</v>
      </c>
      <c r="B204" s="2"/>
      <c r="C204" s="2"/>
      <c r="D204">
        <v>829919</v>
      </c>
      <c r="E204" s="12">
        <v>39582</v>
      </c>
      <c r="F204">
        <f>COUNTIF('school list'!$B$2:$B$4,'Repeat single ticket buyers det'!A204)</f>
        <v>0</v>
      </c>
      <c r="G204">
        <f>COUNTIF('school list'!$A$2:$A$138,'Repeat single ticket buyers det'!A204)</f>
        <v>0</v>
      </c>
      <c r="H204" s="10">
        <v>39989</v>
      </c>
      <c r="I204" s="10">
        <v>41612</v>
      </c>
      <c r="J204" s="8">
        <v>1</v>
      </c>
    </row>
    <row r="205" spans="1:10" x14ac:dyDescent="0.25">
      <c r="A205" s="2">
        <v>30940</v>
      </c>
      <c r="B205" s="2"/>
      <c r="C205" s="2"/>
      <c r="D205">
        <v>1110160</v>
      </c>
      <c r="E205" s="12">
        <v>32223</v>
      </c>
      <c r="F205">
        <f>COUNTIF('school list'!$B$2:$B$4,'Repeat single ticket buyers det'!A205)</f>
        <v>0</v>
      </c>
      <c r="G205">
        <f>COUNTIF('school list'!$A$2:$A$138,'Repeat single ticket buyers det'!A205)</f>
        <v>0</v>
      </c>
      <c r="H205" s="10">
        <v>40141</v>
      </c>
      <c r="I205" s="10">
        <v>41984</v>
      </c>
      <c r="J205" s="7"/>
    </row>
    <row r="206" spans="1:10" x14ac:dyDescent="0.25">
      <c r="A206" s="2">
        <v>30945</v>
      </c>
      <c r="B206" s="2"/>
      <c r="C206" s="2"/>
      <c r="D206">
        <v>1082653</v>
      </c>
      <c r="E206" s="12">
        <v>32409</v>
      </c>
      <c r="F206">
        <f>COUNTIF('school list'!$B$2:$B$4,'Repeat single ticket buyers det'!A206)</f>
        <v>0</v>
      </c>
      <c r="G206">
        <f>COUNTIF('school list'!$A$2:$A$138,'Repeat single ticket buyers det'!A206)</f>
        <v>0</v>
      </c>
      <c r="H206" s="10">
        <v>40141</v>
      </c>
      <c r="I206" s="10">
        <v>41608</v>
      </c>
      <c r="J206" s="7"/>
    </row>
    <row r="207" spans="1:10" x14ac:dyDescent="0.25">
      <c r="A207" s="2">
        <v>30986</v>
      </c>
      <c r="B207" s="2"/>
      <c r="C207" s="2"/>
      <c r="D207">
        <v>2278899</v>
      </c>
      <c r="E207" s="12">
        <v>34941</v>
      </c>
      <c r="F207">
        <f>COUNTIF('school list'!$B$2:$B$4,'Repeat single ticket buyers det'!A207)</f>
        <v>0</v>
      </c>
      <c r="G207">
        <f>COUNTIF('school list'!$A$2:$A$138,'Repeat single ticket buyers det'!A207)</f>
        <v>0</v>
      </c>
      <c r="H207" s="10">
        <v>39989</v>
      </c>
      <c r="I207" s="10">
        <v>41193</v>
      </c>
      <c r="J207" s="7"/>
    </row>
    <row r="208" spans="1:10" x14ac:dyDescent="0.25">
      <c r="A208" s="2">
        <v>30995</v>
      </c>
      <c r="B208" s="2"/>
      <c r="C208" s="2"/>
      <c r="D208">
        <v>899774</v>
      </c>
      <c r="E208" s="12">
        <v>38058</v>
      </c>
      <c r="F208">
        <f>COUNTIF('school list'!$B$2:$B$4,'Repeat single ticket buyers det'!A208)</f>
        <v>0</v>
      </c>
      <c r="G208">
        <f>COUNTIF('school list'!$A$2:$A$138,'Repeat single ticket buyers det'!A208)</f>
        <v>0</v>
      </c>
      <c r="H208" s="10">
        <v>39989</v>
      </c>
      <c r="I208" s="10">
        <v>42133</v>
      </c>
      <c r="J208" s="7"/>
    </row>
    <row r="209" spans="1:10" x14ac:dyDescent="0.25">
      <c r="A209" s="2">
        <v>31028</v>
      </c>
      <c r="B209" s="2"/>
      <c r="C209" s="2"/>
      <c r="D209" t="s">
        <v>20</v>
      </c>
      <c r="E209" s="12" t="s">
        <v>20</v>
      </c>
      <c r="F209">
        <f>COUNTIF('school list'!$B$2:$B$4,'Repeat single ticket buyers det'!A209)</f>
        <v>0</v>
      </c>
      <c r="G209">
        <f>COUNTIF('school list'!$A$2:$A$138,'Repeat single ticket buyers det'!A209)</f>
        <v>0</v>
      </c>
      <c r="H209" s="10">
        <v>40143</v>
      </c>
      <c r="I209" s="10">
        <v>41971</v>
      </c>
      <c r="J209" s="7"/>
    </row>
    <row r="210" spans="1:10" x14ac:dyDescent="0.25">
      <c r="A210" s="2">
        <v>31048</v>
      </c>
      <c r="B210" s="2"/>
      <c r="C210" s="2"/>
      <c r="D210">
        <v>950330</v>
      </c>
      <c r="E210" s="12" t="s">
        <v>20</v>
      </c>
      <c r="F210">
        <f>COUNTIF('school list'!$B$2:$B$4,'Repeat single ticket buyers det'!A210)</f>
        <v>0</v>
      </c>
      <c r="G210">
        <f>COUNTIF('school list'!$A$2:$A$138,'Repeat single ticket buyers det'!A210)</f>
        <v>0</v>
      </c>
      <c r="H210" s="10">
        <v>40144</v>
      </c>
      <c r="I210" s="10">
        <v>41245</v>
      </c>
      <c r="J210" s="7"/>
    </row>
    <row r="211" spans="1:10" x14ac:dyDescent="0.25">
      <c r="A211" s="2">
        <v>31076</v>
      </c>
      <c r="B211" s="2"/>
      <c r="C211" s="2"/>
      <c r="D211">
        <v>1415234</v>
      </c>
      <c r="E211" s="12">
        <v>41929</v>
      </c>
      <c r="F211">
        <f>COUNTIF('school list'!$B$2:$B$4,'Repeat single ticket buyers det'!A211)</f>
        <v>0</v>
      </c>
      <c r="G211">
        <f>COUNTIF('school list'!$A$2:$A$138,'Repeat single ticket buyers det'!A211)</f>
        <v>0</v>
      </c>
      <c r="H211" s="10">
        <v>39989</v>
      </c>
      <c r="I211" s="10">
        <v>41223</v>
      </c>
      <c r="J211" s="7"/>
    </row>
    <row r="212" spans="1:10" x14ac:dyDescent="0.25">
      <c r="A212" s="2">
        <v>31102</v>
      </c>
      <c r="B212" s="2"/>
      <c r="C212" s="2"/>
      <c r="D212">
        <v>1302114</v>
      </c>
      <c r="E212" s="12">
        <v>36523</v>
      </c>
      <c r="F212">
        <f>COUNTIF('school list'!$B$2:$B$4,'Repeat single ticket buyers det'!A212)</f>
        <v>0</v>
      </c>
      <c r="G212">
        <f>COUNTIF('school list'!$A$2:$A$138,'Repeat single ticket buyers det'!A212)</f>
        <v>0</v>
      </c>
      <c r="H212" s="10">
        <v>40145</v>
      </c>
      <c r="I212" s="10">
        <v>41974</v>
      </c>
      <c r="J212" s="7"/>
    </row>
    <row r="213" spans="1:10" x14ac:dyDescent="0.25">
      <c r="A213" s="2">
        <v>31121</v>
      </c>
      <c r="B213" s="2"/>
      <c r="C213" s="2"/>
      <c r="D213">
        <v>2374956</v>
      </c>
      <c r="E213" s="12">
        <v>40395</v>
      </c>
      <c r="F213">
        <f>COUNTIF('school list'!$B$2:$B$4,'Repeat single ticket buyers det'!A213)</f>
        <v>0</v>
      </c>
      <c r="G213">
        <f>COUNTIF('school list'!$A$2:$A$138,'Repeat single ticket buyers det'!A213)</f>
        <v>0</v>
      </c>
      <c r="H213" s="10">
        <v>39989</v>
      </c>
      <c r="I213" s="10">
        <v>41233</v>
      </c>
      <c r="J213" s="7"/>
    </row>
    <row r="214" spans="1:10" x14ac:dyDescent="0.25">
      <c r="A214" s="2">
        <v>31129</v>
      </c>
      <c r="B214" s="2"/>
      <c r="C214" s="2"/>
      <c r="D214">
        <v>995768</v>
      </c>
      <c r="E214" s="12">
        <v>34999</v>
      </c>
      <c r="F214">
        <f>COUNTIF('school list'!$B$2:$B$4,'Repeat single ticket buyers det'!A214)</f>
        <v>0</v>
      </c>
      <c r="G214">
        <f>COUNTIF('school list'!$A$2:$A$138,'Repeat single ticket buyers det'!A214)</f>
        <v>0</v>
      </c>
      <c r="H214" s="10">
        <v>39989</v>
      </c>
      <c r="I214" s="10">
        <v>41597</v>
      </c>
      <c r="J214" s="7"/>
    </row>
    <row r="215" spans="1:10" x14ac:dyDescent="0.25">
      <c r="A215" s="2">
        <v>31131</v>
      </c>
      <c r="B215" s="2"/>
      <c r="C215" s="2"/>
      <c r="D215">
        <v>737536</v>
      </c>
      <c r="E215" s="12">
        <v>37819</v>
      </c>
      <c r="F215">
        <f>COUNTIF('school list'!$B$2:$B$4,'Repeat single ticket buyers det'!A215)</f>
        <v>0</v>
      </c>
      <c r="G215">
        <f>COUNTIF('school list'!$A$2:$A$138,'Repeat single ticket buyers det'!A215)</f>
        <v>0</v>
      </c>
      <c r="H215" s="10">
        <v>40145</v>
      </c>
      <c r="I215" s="10">
        <v>41256</v>
      </c>
      <c r="J215" s="7"/>
    </row>
    <row r="216" spans="1:10" x14ac:dyDescent="0.25">
      <c r="A216" s="2">
        <v>31138</v>
      </c>
      <c r="B216" s="2"/>
      <c r="C216" s="2"/>
      <c r="D216">
        <v>858344</v>
      </c>
      <c r="E216" s="12" t="s">
        <v>20</v>
      </c>
      <c r="F216">
        <f>COUNTIF('school list'!$B$2:$B$4,'Repeat single ticket buyers det'!A216)</f>
        <v>0</v>
      </c>
      <c r="G216">
        <f>COUNTIF('school list'!$A$2:$A$138,'Repeat single ticket buyers det'!A216)</f>
        <v>0</v>
      </c>
      <c r="H216" s="10">
        <v>40145</v>
      </c>
      <c r="I216" s="10">
        <v>41544</v>
      </c>
      <c r="J216" s="7"/>
    </row>
    <row r="217" spans="1:10" x14ac:dyDescent="0.25">
      <c r="A217" s="2">
        <v>31162</v>
      </c>
      <c r="B217" s="2"/>
      <c r="C217" s="2"/>
      <c r="D217" t="s">
        <v>20</v>
      </c>
      <c r="E217" s="12" t="s">
        <v>20</v>
      </c>
      <c r="F217">
        <f>COUNTIF('school list'!$B$2:$B$4,'Repeat single ticket buyers det'!A217)</f>
        <v>0</v>
      </c>
      <c r="G217">
        <f>COUNTIF('school list'!$A$2:$A$138,'Repeat single ticket buyers det'!A217)</f>
        <v>0</v>
      </c>
      <c r="H217" s="10">
        <v>39989</v>
      </c>
      <c r="I217" s="10">
        <v>41614</v>
      </c>
      <c r="J217" s="7"/>
    </row>
    <row r="218" spans="1:10" x14ac:dyDescent="0.25">
      <c r="A218" s="2">
        <v>31204</v>
      </c>
      <c r="B218" s="2"/>
      <c r="C218" s="2"/>
      <c r="D218">
        <v>911969</v>
      </c>
      <c r="E218" s="12">
        <v>37684</v>
      </c>
      <c r="F218">
        <f>COUNTIF('school list'!$B$2:$B$4,'Repeat single ticket buyers det'!A218)</f>
        <v>0</v>
      </c>
      <c r="G218">
        <f>COUNTIF('school list'!$A$2:$A$138,'Repeat single ticket buyers det'!A218)</f>
        <v>0</v>
      </c>
      <c r="H218" s="10">
        <v>40146</v>
      </c>
      <c r="I218" s="10">
        <v>41981</v>
      </c>
      <c r="J218" s="7"/>
    </row>
    <row r="219" spans="1:10" x14ac:dyDescent="0.25">
      <c r="A219" s="2">
        <v>31207</v>
      </c>
      <c r="B219" s="2"/>
      <c r="C219" s="2"/>
      <c r="D219">
        <v>1389039</v>
      </c>
      <c r="E219" s="12" t="s">
        <v>20</v>
      </c>
      <c r="F219">
        <f>COUNTIF('school list'!$B$2:$B$4,'Repeat single ticket buyers det'!A219)</f>
        <v>0</v>
      </c>
      <c r="G219">
        <f>COUNTIF('school list'!$A$2:$A$138,'Repeat single ticket buyers det'!A219)</f>
        <v>0</v>
      </c>
      <c r="H219" s="10">
        <v>39989</v>
      </c>
      <c r="I219" s="10">
        <v>41731</v>
      </c>
      <c r="J219" s="7"/>
    </row>
    <row r="220" spans="1:10" x14ac:dyDescent="0.25">
      <c r="A220" s="2">
        <v>31210</v>
      </c>
      <c r="B220" s="2"/>
      <c r="C220" s="2"/>
      <c r="D220">
        <v>2650336</v>
      </c>
      <c r="E220" s="12">
        <v>32829</v>
      </c>
      <c r="F220">
        <f>COUNTIF('school list'!$B$2:$B$4,'Repeat single ticket buyers det'!A220)</f>
        <v>0</v>
      </c>
      <c r="G220">
        <f>COUNTIF('school list'!$A$2:$A$138,'Repeat single ticket buyers det'!A220)</f>
        <v>0</v>
      </c>
      <c r="H220" s="10">
        <v>40146</v>
      </c>
      <c r="I220" s="10">
        <v>41211</v>
      </c>
      <c r="J220" s="7"/>
    </row>
    <row r="221" spans="1:10" x14ac:dyDescent="0.25">
      <c r="A221" s="2">
        <v>31343</v>
      </c>
      <c r="B221" s="2"/>
      <c r="C221" s="2"/>
      <c r="D221" t="s">
        <v>20</v>
      </c>
      <c r="E221" s="12" t="s">
        <v>20</v>
      </c>
      <c r="F221">
        <f>COUNTIF('school list'!$B$2:$B$4,'Repeat single ticket buyers det'!A221)</f>
        <v>0</v>
      </c>
      <c r="G221">
        <f>COUNTIF('school list'!$A$2:$A$138,'Repeat single ticket buyers det'!A221)</f>
        <v>0</v>
      </c>
      <c r="H221" s="10">
        <v>40148</v>
      </c>
      <c r="I221" s="10">
        <v>41973</v>
      </c>
      <c r="J221" s="7"/>
    </row>
    <row r="222" spans="1:10" x14ac:dyDescent="0.25">
      <c r="A222" s="2">
        <v>31370</v>
      </c>
      <c r="B222" s="2"/>
      <c r="C222" s="2"/>
      <c r="D222">
        <v>1212166</v>
      </c>
      <c r="E222" s="12">
        <v>42118</v>
      </c>
      <c r="F222">
        <f>COUNTIF('school list'!$B$2:$B$4,'Repeat single ticket buyers det'!A222)</f>
        <v>0</v>
      </c>
      <c r="G222">
        <f>COUNTIF('school list'!$A$2:$A$138,'Repeat single ticket buyers det'!A222)</f>
        <v>0</v>
      </c>
      <c r="H222" s="10">
        <v>40148</v>
      </c>
      <c r="I222" s="10">
        <v>41972</v>
      </c>
      <c r="J222" s="7"/>
    </row>
    <row r="223" spans="1:10" x14ac:dyDescent="0.25">
      <c r="A223" s="2">
        <v>31388</v>
      </c>
      <c r="B223" s="2"/>
      <c r="C223" s="2"/>
      <c r="D223">
        <v>1078575</v>
      </c>
      <c r="E223" s="12">
        <v>36487</v>
      </c>
      <c r="F223">
        <f>COUNTIF('school list'!$B$2:$B$4,'Repeat single ticket buyers det'!A223)</f>
        <v>0</v>
      </c>
      <c r="G223">
        <f>COUNTIF('school list'!$A$2:$A$138,'Repeat single ticket buyers det'!A223)</f>
        <v>0</v>
      </c>
      <c r="H223" s="10">
        <v>40148</v>
      </c>
      <c r="I223" s="10">
        <v>41220</v>
      </c>
      <c r="J223" s="7"/>
    </row>
    <row r="224" spans="1:10" x14ac:dyDescent="0.25">
      <c r="A224" s="2">
        <v>31418</v>
      </c>
      <c r="B224" s="2"/>
      <c r="C224" s="2"/>
      <c r="D224">
        <v>1574670</v>
      </c>
      <c r="E224" s="12">
        <v>35318</v>
      </c>
      <c r="F224">
        <f>COUNTIF('school list'!$B$2:$B$4,'Repeat single ticket buyers det'!A224)</f>
        <v>0</v>
      </c>
      <c r="G224">
        <f>COUNTIF('school list'!$A$2:$A$138,'Repeat single ticket buyers det'!A224)</f>
        <v>0</v>
      </c>
      <c r="H224" s="10">
        <v>40148</v>
      </c>
      <c r="I224" s="10">
        <v>41590</v>
      </c>
      <c r="J224" s="7"/>
    </row>
    <row r="225" spans="1:10" x14ac:dyDescent="0.25">
      <c r="A225" s="2">
        <v>31429</v>
      </c>
      <c r="B225" s="2"/>
      <c r="C225" s="2"/>
      <c r="D225">
        <v>1840092</v>
      </c>
      <c r="E225" s="12">
        <v>36595</v>
      </c>
      <c r="F225">
        <f>COUNTIF('school list'!$B$2:$B$4,'Repeat single ticket buyers det'!A225)</f>
        <v>0</v>
      </c>
      <c r="G225">
        <f>COUNTIF('school list'!$A$2:$A$138,'Repeat single ticket buyers det'!A225)</f>
        <v>0</v>
      </c>
      <c r="H225" s="10">
        <v>40149</v>
      </c>
      <c r="I225" s="10">
        <v>41974</v>
      </c>
      <c r="J225" s="7"/>
    </row>
    <row r="226" spans="1:10" x14ac:dyDescent="0.25">
      <c r="A226" s="2">
        <v>31442</v>
      </c>
      <c r="B226" s="2"/>
      <c r="C226" s="2"/>
      <c r="D226">
        <v>1743721</v>
      </c>
      <c r="E226" s="12">
        <v>35023</v>
      </c>
      <c r="F226">
        <f>COUNTIF('school list'!$B$2:$B$4,'Repeat single ticket buyers det'!A226)</f>
        <v>0</v>
      </c>
      <c r="G226">
        <f>COUNTIF('school list'!$A$2:$A$138,'Repeat single ticket buyers det'!A226)</f>
        <v>0</v>
      </c>
      <c r="H226" s="10">
        <v>40149</v>
      </c>
      <c r="I226" s="10">
        <v>41613</v>
      </c>
      <c r="J226" s="7"/>
    </row>
    <row r="227" spans="1:10" x14ac:dyDescent="0.25">
      <c r="A227" s="2">
        <v>31523</v>
      </c>
      <c r="B227" s="2"/>
      <c r="C227" s="2"/>
      <c r="D227">
        <v>1693342</v>
      </c>
      <c r="E227" s="12">
        <v>39407</v>
      </c>
      <c r="F227">
        <f>COUNTIF('school list'!$B$2:$B$4,'Repeat single ticket buyers det'!A227)</f>
        <v>0</v>
      </c>
      <c r="G227">
        <f>COUNTIF('school list'!$A$2:$A$138,'Repeat single ticket buyers det'!A227)</f>
        <v>0</v>
      </c>
      <c r="H227" s="10">
        <v>40149</v>
      </c>
      <c r="I227" s="10">
        <v>41248</v>
      </c>
      <c r="J227" s="7"/>
    </row>
    <row r="228" spans="1:10" x14ac:dyDescent="0.25">
      <c r="A228" s="2">
        <v>31543</v>
      </c>
      <c r="B228" s="2"/>
      <c r="C228" s="2"/>
      <c r="D228">
        <v>393403</v>
      </c>
      <c r="E228" s="12">
        <v>38230</v>
      </c>
      <c r="F228">
        <f>COUNTIF('school list'!$B$2:$B$4,'Repeat single ticket buyers det'!A228)</f>
        <v>0</v>
      </c>
      <c r="G228">
        <f>COUNTIF('school list'!$A$2:$A$138,'Repeat single ticket buyers det'!A228)</f>
        <v>0</v>
      </c>
      <c r="H228" s="10">
        <v>40149</v>
      </c>
      <c r="I228" s="10">
        <v>41985</v>
      </c>
      <c r="J228" s="7"/>
    </row>
    <row r="229" spans="1:10" x14ac:dyDescent="0.25">
      <c r="A229" s="2">
        <v>31565</v>
      </c>
      <c r="B229" s="2"/>
      <c r="C229" s="2"/>
      <c r="D229">
        <v>539419</v>
      </c>
      <c r="E229" s="12">
        <v>40814</v>
      </c>
      <c r="F229">
        <f>COUNTIF('school list'!$B$2:$B$4,'Repeat single ticket buyers det'!A229)</f>
        <v>0</v>
      </c>
      <c r="G229">
        <f>COUNTIF('school list'!$A$2:$A$138,'Repeat single ticket buyers det'!A229)</f>
        <v>0</v>
      </c>
      <c r="H229" s="10">
        <v>40150</v>
      </c>
      <c r="I229" s="10">
        <v>40984</v>
      </c>
      <c r="J229" s="7"/>
    </row>
    <row r="230" spans="1:10" x14ac:dyDescent="0.25">
      <c r="A230" s="2">
        <v>31580</v>
      </c>
      <c r="B230" s="2"/>
      <c r="C230" s="2"/>
      <c r="D230" t="s">
        <v>20</v>
      </c>
      <c r="E230" s="12" t="s">
        <v>20</v>
      </c>
      <c r="F230">
        <f>COUNTIF('school list'!$B$2:$B$4,'Repeat single ticket buyers det'!A230)</f>
        <v>0</v>
      </c>
      <c r="G230">
        <f>COUNTIF('school list'!$A$2:$A$138,'Repeat single ticket buyers det'!A230)</f>
        <v>0</v>
      </c>
      <c r="H230" s="10">
        <v>40150</v>
      </c>
      <c r="I230" s="10">
        <v>41226</v>
      </c>
      <c r="J230" s="7"/>
    </row>
    <row r="231" spans="1:10" x14ac:dyDescent="0.25">
      <c r="A231" s="2">
        <v>31654</v>
      </c>
      <c r="B231" s="2"/>
      <c r="C231" s="2"/>
      <c r="D231">
        <v>1799298</v>
      </c>
      <c r="E231" s="12">
        <v>33595</v>
      </c>
      <c r="F231">
        <f>COUNTIF('school list'!$B$2:$B$4,'Repeat single ticket buyers det'!A231)</f>
        <v>0</v>
      </c>
      <c r="G231">
        <f>COUNTIF('school list'!$A$2:$A$138,'Repeat single ticket buyers det'!A231)</f>
        <v>0</v>
      </c>
      <c r="H231" s="10">
        <v>40150</v>
      </c>
      <c r="I231" s="10">
        <v>41316</v>
      </c>
      <c r="J231" s="7"/>
    </row>
    <row r="232" spans="1:10" x14ac:dyDescent="0.25">
      <c r="A232" s="2">
        <v>31720</v>
      </c>
      <c r="B232" s="2"/>
      <c r="C232" s="2"/>
      <c r="D232">
        <v>1337564</v>
      </c>
      <c r="E232" s="12">
        <v>34500</v>
      </c>
      <c r="F232">
        <f>COUNTIF('school list'!$B$2:$B$4,'Repeat single ticket buyers det'!A232)</f>
        <v>0</v>
      </c>
      <c r="G232">
        <f>COUNTIF('school list'!$A$2:$A$138,'Repeat single ticket buyers det'!A232)</f>
        <v>0</v>
      </c>
      <c r="H232" s="10">
        <v>40151</v>
      </c>
      <c r="I232" s="10">
        <v>41616</v>
      </c>
      <c r="J232" s="7"/>
    </row>
    <row r="233" spans="1:10" x14ac:dyDescent="0.25">
      <c r="A233" s="2">
        <v>31724</v>
      </c>
      <c r="B233" s="2"/>
      <c r="C233" s="2"/>
      <c r="D233" t="s">
        <v>20</v>
      </c>
      <c r="E233" s="12" t="s">
        <v>20</v>
      </c>
      <c r="F233">
        <f>COUNTIF('school list'!$B$2:$B$4,'Repeat single ticket buyers det'!A233)</f>
        <v>0</v>
      </c>
      <c r="G233">
        <f>COUNTIF('school list'!$A$2:$A$138,'Repeat single ticket buyers det'!A233)</f>
        <v>0</v>
      </c>
      <c r="H233" s="10">
        <v>39989</v>
      </c>
      <c r="I233" s="10">
        <v>42091</v>
      </c>
      <c r="J233" s="7"/>
    </row>
    <row r="234" spans="1:10" x14ac:dyDescent="0.25">
      <c r="A234" s="2">
        <v>31826</v>
      </c>
      <c r="B234" s="2"/>
      <c r="C234" s="2"/>
      <c r="D234">
        <v>1350045</v>
      </c>
      <c r="E234" s="12">
        <v>38852</v>
      </c>
      <c r="F234">
        <f>COUNTIF('school list'!$B$2:$B$4,'Repeat single ticket buyers det'!A234)</f>
        <v>0</v>
      </c>
      <c r="G234">
        <f>COUNTIF('school list'!$A$2:$A$138,'Repeat single ticket buyers det'!A234)</f>
        <v>0</v>
      </c>
      <c r="H234" s="10">
        <v>40152</v>
      </c>
      <c r="I234" s="10">
        <v>41243</v>
      </c>
      <c r="J234" s="8">
        <v>90</v>
      </c>
    </row>
    <row r="235" spans="1:10" x14ac:dyDescent="0.25">
      <c r="A235" s="2">
        <v>31846</v>
      </c>
      <c r="B235" s="2"/>
      <c r="C235" s="2"/>
      <c r="D235">
        <v>1234094</v>
      </c>
      <c r="E235" s="12">
        <v>40410</v>
      </c>
      <c r="F235">
        <f>COUNTIF('school list'!$B$2:$B$4,'Repeat single ticket buyers det'!A235)</f>
        <v>0</v>
      </c>
      <c r="G235">
        <f>COUNTIF('school list'!$A$2:$A$138,'Repeat single ticket buyers det'!A235)</f>
        <v>0</v>
      </c>
      <c r="H235" s="10">
        <v>40152</v>
      </c>
      <c r="I235" s="10">
        <v>42125</v>
      </c>
      <c r="J235" s="8">
        <v>10</v>
      </c>
    </row>
    <row r="236" spans="1:10" x14ac:dyDescent="0.25">
      <c r="A236" s="2">
        <v>31912</v>
      </c>
      <c r="B236" s="2"/>
      <c r="C236" s="2"/>
      <c r="D236" t="s">
        <v>20</v>
      </c>
      <c r="E236" s="12" t="s">
        <v>20</v>
      </c>
      <c r="F236">
        <f>COUNTIF('school list'!$B$2:$B$4,'Repeat single ticket buyers det'!A236)</f>
        <v>0</v>
      </c>
      <c r="G236">
        <f>COUNTIF('school list'!$A$2:$A$138,'Repeat single ticket buyers det'!A236)</f>
        <v>0</v>
      </c>
      <c r="H236" s="10">
        <v>39989</v>
      </c>
      <c r="I236" s="10">
        <v>41977</v>
      </c>
      <c r="J236" s="7"/>
    </row>
    <row r="237" spans="1:10" x14ac:dyDescent="0.25">
      <c r="A237" s="2">
        <v>31955</v>
      </c>
      <c r="B237" s="2"/>
      <c r="C237" s="2"/>
      <c r="D237">
        <v>838192</v>
      </c>
      <c r="E237" s="12">
        <v>36950</v>
      </c>
      <c r="F237">
        <f>COUNTIF('school list'!$B$2:$B$4,'Repeat single ticket buyers det'!A237)</f>
        <v>0</v>
      </c>
      <c r="G237">
        <f>COUNTIF('school list'!$A$2:$A$138,'Repeat single ticket buyers det'!A237)</f>
        <v>0</v>
      </c>
      <c r="H237" s="10">
        <v>39989</v>
      </c>
      <c r="I237" s="10">
        <v>41240</v>
      </c>
      <c r="J237" s="7"/>
    </row>
    <row r="238" spans="1:10" x14ac:dyDescent="0.25">
      <c r="A238" s="2">
        <v>31988</v>
      </c>
      <c r="B238" s="2"/>
      <c r="C238" s="2"/>
      <c r="D238">
        <v>1394256</v>
      </c>
      <c r="E238" s="12">
        <v>34572</v>
      </c>
      <c r="F238">
        <f>COUNTIF('school list'!$B$2:$B$4,'Repeat single ticket buyers det'!A238)</f>
        <v>0</v>
      </c>
      <c r="G238">
        <f>COUNTIF('school list'!$A$2:$A$138,'Repeat single ticket buyers det'!A238)</f>
        <v>0</v>
      </c>
      <c r="H238" s="10">
        <v>39989</v>
      </c>
      <c r="I238" s="10">
        <v>41980</v>
      </c>
      <c r="J238" s="7"/>
    </row>
    <row r="239" spans="1:10" x14ac:dyDescent="0.25">
      <c r="A239" s="2">
        <v>32022</v>
      </c>
      <c r="B239" s="2"/>
      <c r="C239" s="2"/>
      <c r="D239">
        <v>1584532</v>
      </c>
      <c r="E239" s="12">
        <v>37098</v>
      </c>
      <c r="F239">
        <f>COUNTIF('school list'!$B$2:$B$4,'Repeat single ticket buyers det'!A239)</f>
        <v>0</v>
      </c>
      <c r="G239">
        <f>COUNTIF('school list'!$A$2:$A$138,'Repeat single ticket buyers det'!A239)</f>
        <v>0</v>
      </c>
      <c r="H239" s="10">
        <v>39989</v>
      </c>
      <c r="I239" s="10">
        <v>41264</v>
      </c>
      <c r="J239" s="7"/>
    </row>
    <row r="240" spans="1:10" x14ac:dyDescent="0.25">
      <c r="A240" s="2">
        <v>32044</v>
      </c>
      <c r="B240" s="2"/>
      <c r="C240" s="2"/>
      <c r="D240">
        <v>927949</v>
      </c>
      <c r="E240" s="12" t="s">
        <v>20</v>
      </c>
      <c r="F240">
        <f>COUNTIF('school list'!$B$2:$B$4,'Repeat single ticket buyers det'!A240)</f>
        <v>0</v>
      </c>
      <c r="G240">
        <f>COUNTIF('school list'!$A$2:$A$138,'Repeat single ticket buyers det'!A240)</f>
        <v>0</v>
      </c>
      <c r="H240" s="10">
        <v>39989</v>
      </c>
      <c r="I240" s="10">
        <v>41252</v>
      </c>
      <c r="J240" s="7"/>
    </row>
    <row r="241" spans="1:10" x14ac:dyDescent="0.25">
      <c r="A241" s="2">
        <v>32068</v>
      </c>
      <c r="B241" s="2"/>
      <c r="C241" s="2"/>
      <c r="D241">
        <v>1312743</v>
      </c>
      <c r="E241" s="12">
        <v>35809</v>
      </c>
      <c r="F241">
        <f>COUNTIF('school list'!$B$2:$B$4,'Repeat single ticket buyers det'!A241)</f>
        <v>0</v>
      </c>
      <c r="G241">
        <f>COUNTIF('school list'!$A$2:$A$138,'Repeat single ticket buyers det'!A241)</f>
        <v>0</v>
      </c>
      <c r="H241" s="10">
        <v>40154</v>
      </c>
      <c r="I241" s="10">
        <v>41961</v>
      </c>
      <c r="J241" s="7"/>
    </row>
    <row r="242" spans="1:10" x14ac:dyDescent="0.25">
      <c r="A242" s="2">
        <v>32125</v>
      </c>
      <c r="B242" s="2"/>
      <c r="C242" s="2"/>
      <c r="D242">
        <v>1082938</v>
      </c>
      <c r="E242" s="12" t="s">
        <v>20</v>
      </c>
      <c r="F242">
        <f>COUNTIF('school list'!$B$2:$B$4,'Repeat single ticket buyers det'!A242)</f>
        <v>0</v>
      </c>
      <c r="G242">
        <f>COUNTIF('school list'!$A$2:$A$138,'Repeat single ticket buyers det'!A242)</f>
        <v>0</v>
      </c>
      <c r="H242" s="10">
        <v>40155</v>
      </c>
      <c r="I242" s="10">
        <v>41982</v>
      </c>
      <c r="J242" s="7"/>
    </row>
    <row r="243" spans="1:10" x14ac:dyDescent="0.25">
      <c r="A243" s="2">
        <v>32132</v>
      </c>
      <c r="B243" s="2"/>
      <c r="C243" s="2"/>
      <c r="D243">
        <v>1150789</v>
      </c>
      <c r="E243" s="12">
        <v>38939</v>
      </c>
      <c r="F243">
        <f>COUNTIF('school list'!$B$2:$B$4,'Repeat single ticket buyers det'!A243)</f>
        <v>0</v>
      </c>
      <c r="G243">
        <f>COUNTIF('school list'!$A$2:$A$138,'Repeat single ticket buyers det'!A243)</f>
        <v>0</v>
      </c>
      <c r="H243" s="10">
        <v>40155</v>
      </c>
      <c r="I243" s="10">
        <v>41314</v>
      </c>
      <c r="J243" s="7"/>
    </row>
    <row r="244" spans="1:10" x14ac:dyDescent="0.25">
      <c r="A244" s="2">
        <v>32183</v>
      </c>
      <c r="B244" s="2"/>
      <c r="C244" s="2"/>
      <c r="D244">
        <v>1100467</v>
      </c>
      <c r="E244" s="12">
        <v>35363</v>
      </c>
      <c r="F244">
        <f>COUNTIF('school list'!$B$2:$B$4,'Repeat single ticket buyers det'!A244)</f>
        <v>0</v>
      </c>
      <c r="G244">
        <f>COUNTIF('school list'!$A$2:$A$138,'Repeat single ticket buyers det'!A244)</f>
        <v>0</v>
      </c>
      <c r="H244" s="10">
        <v>40074</v>
      </c>
      <c r="I244" s="10">
        <v>41522</v>
      </c>
      <c r="J244" s="7"/>
    </row>
    <row r="245" spans="1:10" x14ac:dyDescent="0.25">
      <c r="A245" s="2">
        <v>32246</v>
      </c>
      <c r="B245" s="2"/>
      <c r="C245" s="2"/>
      <c r="D245">
        <v>1049900</v>
      </c>
      <c r="E245" s="12">
        <v>37903</v>
      </c>
      <c r="F245">
        <f>COUNTIF('school list'!$B$2:$B$4,'Repeat single ticket buyers det'!A245)</f>
        <v>0</v>
      </c>
      <c r="G245">
        <f>COUNTIF('school list'!$A$2:$A$138,'Repeat single ticket buyers det'!A245)</f>
        <v>0</v>
      </c>
      <c r="H245" s="10">
        <v>39989</v>
      </c>
      <c r="I245" s="10">
        <v>42017</v>
      </c>
      <c r="J245" s="7"/>
    </row>
    <row r="246" spans="1:10" x14ac:dyDescent="0.25">
      <c r="A246" s="2">
        <v>32268</v>
      </c>
      <c r="B246" s="2"/>
      <c r="C246" s="2"/>
      <c r="D246" t="s">
        <v>20</v>
      </c>
      <c r="E246" s="12" t="s">
        <v>20</v>
      </c>
      <c r="F246">
        <f>COUNTIF('school list'!$B$2:$B$4,'Repeat single ticket buyers det'!A246)</f>
        <v>0</v>
      </c>
      <c r="G246">
        <f>COUNTIF('school list'!$A$2:$A$138,'Repeat single ticket buyers det'!A246)</f>
        <v>0</v>
      </c>
      <c r="H246" s="10">
        <v>40156</v>
      </c>
      <c r="I246" s="10">
        <v>42112</v>
      </c>
      <c r="J246" s="7"/>
    </row>
    <row r="247" spans="1:10" x14ac:dyDescent="0.25">
      <c r="A247" s="2">
        <v>32346</v>
      </c>
      <c r="B247" s="2"/>
      <c r="C247" s="2"/>
      <c r="D247">
        <v>1106054</v>
      </c>
      <c r="E247" s="12">
        <v>33780</v>
      </c>
      <c r="F247">
        <f>COUNTIF('school list'!$B$2:$B$4,'Repeat single ticket buyers det'!A247)</f>
        <v>0</v>
      </c>
      <c r="G247">
        <f>COUNTIF('school list'!$A$2:$A$138,'Repeat single ticket buyers det'!A247)</f>
        <v>0</v>
      </c>
      <c r="H247" s="10">
        <v>39989</v>
      </c>
      <c r="I247" s="10">
        <v>41984</v>
      </c>
      <c r="J247" s="7"/>
    </row>
    <row r="248" spans="1:10" x14ac:dyDescent="0.25">
      <c r="A248" s="2">
        <v>32403</v>
      </c>
      <c r="B248" s="2"/>
      <c r="C248" s="2"/>
      <c r="D248">
        <v>2709952</v>
      </c>
      <c r="E248" s="12">
        <v>27124</v>
      </c>
      <c r="F248">
        <f>COUNTIF('school list'!$B$2:$B$4,'Repeat single ticket buyers det'!A248)</f>
        <v>0</v>
      </c>
      <c r="G248">
        <f>COUNTIF('school list'!$A$2:$A$138,'Repeat single ticket buyers det'!A248)</f>
        <v>0</v>
      </c>
      <c r="H248" s="10">
        <v>40157</v>
      </c>
      <c r="I248" s="10">
        <v>41691</v>
      </c>
      <c r="J248" s="8">
        <v>572</v>
      </c>
    </row>
    <row r="249" spans="1:10" x14ac:dyDescent="0.25">
      <c r="A249" s="2">
        <v>32466</v>
      </c>
      <c r="B249" s="2"/>
      <c r="C249" s="2"/>
      <c r="D249">
        <v>1436294</v>
      </c>
      <c r="E249" s="12">
        <v>40333</v>
      </c>
      <c r="F249">
        <f>COUNTIF('school list'!$B$2:$B$4,'Repeat single ticket buyers det'!A249)</f>
        <v>0</v>
      </c>
      <c r="G249">
        <f>COUNTIF('school list'!$A$2:$A$138,'Repeat single ticket buyers det'!A249)</f>
        <v>0</v>
      </c>
      <c r="H249" s="10">
        <v>40157</v>
      </c>
      <c r="I249" s="10">
        <v>41242</v>
      </c>
      <c r="J249" s="7"/>
    </row>
    <row r="250" spans="1:10" x14ac:dyDescent="0.25">
      <c r="A250" s="2">
        <v>32474</v>
      </c>
      <c r="B250" s="2"/>
      <c r="C250" s="2"/>
      <c r="D250">
        <v>1740611</v>
      </c>
      <c r="E250" s="12">
        <v>34507</v>
      </c>
      <c r="F250">
        <f>COUNTIF('school list'!$B$2:$B$4,'Repeat single ticket buyers det'!A250)</f>
        <v>0</v>
      </c>
      <c r="G250">
        <f>COUNTIF('school list'!$A$2:$A$138,'Repeat single ticket buyers det'!A250)</f>
        <v>0</v>
      </c>
      <c r="H250" s="10">
        <v>40157</v>
      </c>
      <c r="I250" s="10">
        <v>42083</v>
      </c>
      <c r="J250" s="7"/>
    </row>
    <row r="251" spans="1:10" x14ac:dyDescent="0.25">
      <c r="A251" s="2">
        <v>32483</v>
      </c>
      <c r="B251" s="2"/>
      <c r="C251" s="2"/>
      <c r="D251">
        <v>1172072</v>
      </c>
      <c r="E251" s="12" t="s">
        <v>20</v>
      </c>
      <c r="F251">
        <f>COUNTIF('school list'!$B$2:$B$4,'Repeat single ticket buyers det'!A251)</f>
        <v>0</v>
      </c>
      <c r="G251">
        <f>COUNTIF('school list'!$A$2:$A$138,'Repeat single ticket buyers det'!A251)</f>
        <v>0</v>
      </c>
      <c r="H251" s="10">
        <v>39989</v>
      </c>
      <c r="I251" s="10">
        <v>41684</v>
      </c>
      <c r="J251" s="7"/>
    </row>
    <row r="252" spans="1:10" x14ac:dyDescent="0.25">
      <c r="A252" s="2">
        <v>32484</v>
      </c>
      <c r="B252" s="2"/>
      <c r="C252" s="2"/>
      <c r="D252">
        <v>903742</v>
      </c>
      <c r="E252" s="12" t="s">
        <v>20</v>
      </c>
      <c r="F252">
        <f>COUNTIF('school list'!$B$2:$B$4,'Repeat single ticket buyers det'!A252)</f>
        <v>0</v>
      </c>
      <c r="G252">
        <f>COUNTIF('school list'!$A$2:$A$138,'Repeat single ticket buyers det'!A252)</f>
        <v>0</v>
      </c>
      <c r="H252" s="10">
        <v>39989</v>
      </c>
      <c r="I252" s="10">
        <v>41977</v>
      </c>
      <c r="J252" s="7"/>
    </row>
    <row r="253" spans="1:10" x14ac:dyDescent="0.25">
      <c r="A253" s="2">
        <v>32493</v>
      </c>
      <c r="B253" s="2"/>
      <c r="C253" s="2"/>
      <c r="D253">
        <v>500707</v>
      </c>
      <c r="E253" s="12">
        <v>41376</v>
      </c>
      <c r="F253">
        <f>COUNTIF('school list'!$B$2:$B$4,'Repeat single ticket buyers det'!A253)</f>
        <v>0</v>
      </c>
      <c r="G253">
        <f>COUNTIF('school list'!$A$2:$A$138,'Repeat single ticket buyers det'!A253)</f>
        <v>0</v>
      </c>
      <c r="H253" s="10">
        <v>40157</v>
      </c>
      <c r="I253" s="10">
        <v>42049</v>
      </c>
      <c r="J253" s="7"/>
    </row>
    <row r="254" spans="1:10" x14ac:dyDescent="0.25">
      <c r="A254" s="2">
        <v>32523</v>
      </c>
      <c r="B254" s="2"/>
      <c r="C254" s="2"/>
      <c r="D254">
        <v>1130390</v>
      </c>
      <c r="E254" s="12">
        <v>32447</v>
      </c>
      <c r="F254">
        <f>COUNTIF('school list'!$B$2:$B$4,'Repeat single ticket buyers det'!A254)</f>
        <v>0</v>
      </c>
      <c r="G254">
        <f>COUNTIF('school list'!$A$2:$A$138,'Repeat single ticket buyers det'!A254)</f>
        <v>0</v>
      </c>
      <c r="H254" s="10">
        <v>40158</v>
      </c>
      <c r="I254" s="10">
        <v>41222</v>
      </c>
      <c r="J254" s="8">
        <v>50</v>
      </c>
    </row>
    <row r="255" spans="1:10" x14ac:dyDescent="0.25">
      <c r="A255" s="2">
        <v>32595</v>
      </c>
      <c r="B255" s="2"/>
      <c r="C255" s="2"/>
      <c r="D255">
        <v>1715440</v>
      </c>
      <c r="E255" s="12">
        <v>40989</v>
      </c>
      <c r="F255">
        <f>COUNTIF('school list'!$B$2:$B$4,'Repeat single ticket buyers det'!A255)</f>
        <v>0</v>
      </c>
      <c r="G255">
        <f>COUNTIF('school list'!$A$2:$A$138,'Repeat single ticket buyers det'!A255)</f>
        <v>0</v>
      </c>
      <c r="H255" s="10">
        <v>40158</v>
      </c>
      <c r="I255" s="10">
        <v>41959</v>
      </c>
      <c r="J255" s="7"/>
    </row>
    <row r="256" spans="1:10" x14ac:dyDescent="0.25">
      <c r="A256" s="2">
        <v>32624</v>
      </c>
      <c r="B256" s="2"/>
      <c r="C256" s="2"/>
      <c r="D256" t="s">
        <v>20</v>
      </c>
      <c r="E256" s="12" t="s">
        <v>20</v>
      </c>
      <c r="F256">
        <f>COUNTIF('school list'!$B$2:$B$4,'Repeat single ticket buyers det'!A256)</f>
        <v>0</v>
      </c>
      <c r="G256">
        <f>COUNTIF('school list'!$A$2:$A$138,'Repeat single ticket buyers det'!A256)</f>
        <v>0</v>
      </c>
      <c r="H256" s="10">
        <v>40158</v>
      </c>
      <c r="I256" s="10">
        <v>41238</v>
      </c>
      <c r="J256" s="7"/>
    </row>
    <row r="257" spans="1:10" x14ac:dyDescent="0.25">
      <c r="A257" s="2">
        <v>32658</v>
      </c>
      <c r="B257" s="2"/>
      <c r="C257" s="2"/>
      <c r="D257" t="s">
        <v>20</v>
      </c>
      <c r="E257" s="12" t="s">
        <v>20</v>
      </c>
      <c r="F257">
        <f>COUNTIF('school list'!$B$2:$B$4,'Repeat single ticket buyers det'!A257)</f>
        <v>0</v>
      </c>
      <c r="G257">
        <f>COUNTIF('school list'!$A$2:$A$138,'Repeat single ticket buyers det'!A257)</f>
        <v>0</v>
      </c>
      <c r="H257" s="10">
        <v>40159</v>
      </c>
      <c r="I257" s="10">
        <v>41961</v>
      </c>
      <c r="J257" s="7"/>
    </row>
    <row r="258" spans="1:10" x14ac:dyDescent="0.25">
      <c r="A258" s="2">
        <v>32676</v>
      </c>
      <c r="B258" s="2"/>
      <c r="C258" s="2"/>
      <c r="D258">
        <v>1022365</v>
      </c>
      <c r="E258" s="12">
        <v>37838</v>
      </c>
      <c r="F258">
        <f>COUNTIF('school list'!$B$2:$B$4,'Repeat single ticket buyers det'!A258)</f>
        <v>0</v>
      </c>
      <c r="G258">
        <f>COUNTIF('school list'!$A$2:$A$138,'Repeat single ticket buyers det'!A258)</f>
        <v>0</v>
      </c>
      <c r="H258" s="10">
        <v>39989</v>
      </c>
      <c r="I258" s="10">
        <v>41610</v>
      </c>
      <c r="J258" s="7"/>
    </row>
    <row r="259" spans="1:10" x14ac:dyDescent="0.25">
      <c r="A259" s="2">
        <v>32693</v>
      </c>
      <c r="B259" s="2"/>
      <c r="C259" s="2"/>
      <c r="D259">
        <v>1121360</v>
      </c>
      <c r="E259" s="12" t="s">
        <v>20</v>
      </c>
      <c r="F259">
        <f>COUNTIF('school list'!$B$2:$B$4,'Repeat single ticket buyers det'!A259)</f>
        <v>0</v>
      </c>
      <c r="G259">
        <f>COUNTIF('school list'!$A$2:$A$138,'Repeat single ticket buyers det'!A259)</f>
        <v>0</v>
      </c>
      <c r="H259" s="10">
        <v>40159</v>
      </c>
      <c r="I259" s="10">
        <v>41934</v>
      </c>
      <c r="J259" s="7"/>
    </row>
    <row r="260" spans="1:10" x14ac:dyDescent="0.25">
      <c r="A260" s="2">
        <v>32744</v>
      </c>
      <c r="B260" s="2"/>
      <c r="C260" s="2"/>
      <c r="D260">
        <v>1034497</v>
      </c>
      <c r="E260" s="12" t="s">
        <v>20</v>
      </c>
      <c r="F260">
        <f>COUNTIF('school list'!$B$2:$B$4,'Repeat single ticket buyers det'!A260)</f>
        <v>0</v>
      </c>
      <c r="G260">
        <f>COUNTIF('school list'!$A$2:$A$138,'Repeat single ticket buyers det'!A260)</f>
        <v>0</v>
      </c>
      <c r="H260" s="10">
        <v>40159</v>
      </c>
      <c r="I260" s="10">
        <v>41987</v>
      </c>
      <c r="J260" s="7"/>
    </row>
    <row r="261" spans="1:10" x14ac:dyDescent="0.25">
      <c r="A261" s="2">
        <v>32784</v>
      </c>
      <c r="B261" s="2"/>
      <c r="C261" s="2"/>
      <c r="D261">
        <v>3470849</v>
      </c>
      <c r="E261" s="12">
        <v>40730</v>
      </c>
      <c r="F261">
        <f>COUNTIF('school list'!$B$2:$B$4,'Repeat single ticket buyers det'!A261)</f>
        <v>0</v>
      </c>
      <c r="G261">
        <f>COUNTIF('school list'!$A$2:$A$138,'Repeat single ticket buyers det'!A261)</f>
        <v>0</v>
      </c>
      <c r="H261" s="10">
        <v>40160</v>
      </c>
      <c r="I261" s="10">
        <v>41261</v>
      </c>
      <c r="J261" s="7"/>
    </row>
    <row r="262" spans="1:10" x14ac:dyDescent="0.25">
      <c r="A262" s="2">
        <v>32786</v>
      </c>
      <c r="B262" s="2"/>
      <c r="C262" s="2"/>
      <c r="D262">
        <v>1011377</v>
      </c>
      <c r="E262" s="12" t="s">
        <v>20</v>
      </c>
      <c r="F262">
        <f>COUNTIF('school list'!$B$2:$B$4,'Repeat single ticket buyers det'!A262)</f>
        <v>0</v>
      </c>
      <c r="G262">
        <f>COUNTIF('school list'!$A$2:$A$138,'Repeat single ticket buyers det'!A262)</f>
        <v>0</v>
      </c>
      <c r="H262" s="10">
        <v>39989</v>
      </c>
      <c r="I262" s="10">
        <v>41590</v>
      </c>
      <c r="J262" s="7"/>
    </row>
    <row r="263" spans="1:10" x14ac:dyDescent="0.25">
      <c r="A263" s="2">
        <v>32793</v>
      </c>
      <c r="B263" s="2"/>
      <c r="C263" s="2"/>
      <c r="D263">
        <v>889826</v>
      </c>
      <c r="E263" s="12">
        <v>34255</v>
      </c>
      <c r="F263">
        <f>COUNTIF('school list'!$B$2:$B$4,'Repeat single ticket buyers det'!A263)</f>
        <v>0</v>
      </c>
      <c r="G263">
        <f>COUNTIF('school list'!$A$2:$A$138,'Repeat single ticket buyers det'!A263)</f>
        <v>0</v>
      </c>
      <c r="H263" s="10">
        <v>39989</v>
      </c>
      <c r="I263" s="10">
        <v>41259</v>
      </c>
      <c r="J263" s="7"/>
    </row>
    <row r="264" spans="1:10" x14ac:dyDescent="0.25">
      <c r="A264" s="2">
        <v>32811</v>
      </c>
      <c r="B264" s="2"/>
      <c r="C264" s="2"/>
      <c r="D264">
        <v>1581033</v>
      </c>
      <c r="E264" s="12">
        <v>39338</v>
      </c>
      <c r="F264">
        <f>COUNTIF('school list'!$B$2:$B$4,'Repeat single ticket buyers det'!A264)</f>
        <v>0</v>
      </c>
      <c r="G264">
        <f>COUNTIF('school list'!$A$2:$A$138,'Repeat single ticket buyers det'!A264)</f>
        <v>0</v>
      </c>
      <c r="H264" s="10">
        <v>40160</v>
      </c>
      <c r="I264" s="10">
        <v>41610</v>
      </c>
      <c r="J264" s="7"/>
    </row>
    <row r="265" spans="1:10" x14ac:dyDescent="0.25">
      <c r="A265" s="2">
        <v>32861</v>
      </c>
      <c r="B265" s="2"/>
      <c r="C265" s="2"/>
      <c r="D265">
        <v>1351545</v>
      </c>
      <c r="E265" s="12">
        <v>39688</v>
      </c>
      <c r="F265">
        <f>COUNTIF('school list'!$B$2:$B$4,'Repeat single ticket buyers det'!A265)</f>
        <v>0</v>
      </c>
      <c r="G265">
        <f>COUNTIF('school list'!$A$2:$A$138,'Repeat single ticket buyers det'!A265)</f>
        <v>0</v>
      </c>
      <c r="H265" s="10">
        <v>40161</v>
      </c>
      <c r="I265" s="10">
        <v>41977</v>
      </c>
      <c r="J265" s="8">
        <v>30</v>
      </c>
    </row>
    <row r="266" spans="1:10" x14ac:dyDescent="0.25">
      <c r="A266" s="2">
        <v>32880</v>
      </c>
      <c r="B266" s="2"/>
      <c r="C266" s="2"/>
      <c r="D266" t="s">
        <v>20</v>
      </c>
      <c r="E266" s="12" t="s">
        <v>20</v>
      </c>
      <c r="F266">
        <f>COUNTIF('school list'!$B$2:$B$4,'Repeat single ticket buyers det'!A266)</f>
        <v>0</v>
      </c>
      <c r="G266">
        <f>COUNTIF('school list'!$A$2:$A$138,'Repeat single ticket buyers det'!A266)</f>
        <v>0</v>
      </c>
      <c r="H266" s="10">
        <v>40161</v>
      </c>
      <c r="I266" s="10">
        <v>41963</v>
      </c>
      <c r="J266" s="7"/>
    </row>
    <row r="267" spans="1:10" x14ac:dyDescent="0.25">
      <c r="A267" s="2">
        <v>32927</v>
      </c>
      <c r="B267" s="2"/>
      <c r="C267" s="2"/>
      <c r="D267">
        <v>668350</v>
      </c>
      <c r="E267" s="12">
        <v>38301</v>
      </c>
      <c r="F267">
        <f>COUNTIF('school list'!$B$2:$B$4,'Repeat single ticket buyers det'!A267)</f>
        <v>0</v>
      </c>
      <c r="G267">
        <f>COUNTIF('school list'!$A$2:$A$138,'Repeat single ticket buyers det'!A267)</f>
        <v>0</v>
      </c>
      <c r="H267" s="10">
        <v>39989</v>
      </c>
      <c r="I267" s="10">
        <v>41260</v>
      </c>
      <c r="J267" s="7"/>
    </row>
    <row r="268" spans="1:10" x14ac:dyDescent="0.25">
      <c r="A268" s="2">
        <v>33101</v>
      </c>
      <c r="B268" s="2"/>
      <c r="C268" s="2"/>
      <c r="D268">
        <v>5565299</v>
      </c>
      <c r="E268" s="12">
        <v>40716</v>
      </c>
      <c r="F268">
        <f>COUNTIF('school list'!$B$2:$B$4,'Repeat single ticket buyers det'!A268)</f>
        <v>0</v>
      </c>
      <c r="G268">
        <f>COUNTIF('school list'!$A$2:$A$138,'Repeat single ticket buyers det'!A268)</f>
        <v>0</v>
      </c>
      <c r="H268" s="10">
        <v>40163</v>
      </c>
      <c r="I268" s="10">
        <v>42103</v>
      </c>
      <c r="J268" s="7"/>
    </row>
    <row r="269" spans="1:10" x14ac:dyDescent="0.25">
      <c r="A269" s="2">
        <v>33108</v>
      </c>
      <c r="B269" s="2"/>
      <c r="C269" s="2"/>
      <c r="D269">
        <v>4040356</v>
      </c>
      <c r="E269" s="12">
        <v>41460</v>
      </c>
      <c r="F269">
        <f>COUNTIF('school list'!$B$2:$B$4,'Repeat single ticket buyers det'!A269)</f>
        <v>0</v>
      </c>
      <c r="G269">
        <f>COUNTIF('school list'!$A$2:$A$138,'Repeat single ticket buyers det'!A269)</f>
        <v>0</v>
      </c>
      <c r="H269" s="10">
        <v>40163</v>
      </c>
      <c r="I269" s="10">
        <v>41962</v>
      </c>
      <c r="J269" s="8">
        <v>45</v>
      </c>
    </row>
    <row r="270" spans="1:10" x14ac:dyDescent="0.25">
      <c r="A270" s="2">
        <v>33119</v>
      </c>
      <c r="B270" s="2"/>
      <c r="C270" s="2"/>
      <c r="D270">
        <v>1981641</v>
      </c>
      <c r="E270" s="12">
        <v>37678</v>
      </c>
      <c r="F270">
        <f>COUNTIF('school list'!$B$2:$B$4,'Repeat single ticket buyers det'!A270)</f>
        <v>0</v>
      </c>
      <c r="G270">
        <f>COUNTIF('school list'!$A$2:$A$138,'Repeat single ticket buyers det'!A270)</f>
        <v>0</v>
      </c>
      <c r="H270" s="10">
        <v>39989</v>
      </c>
      <c r="I270" s="10">
        <v>41253</v>
      </c>
      <c r="J270" s="7"/>
    </row>
    <row r="271" spans="1:10" x14ac:dyDescent="0.25">
      <c r="A271" s="2">
        <v>33186</v>
      </c>
      <c r="B271" s="2"/>
      <c r="C271" s="2"/>
      <c r="D271">
        <v>1849059</v>
      </c>
      <c r="E271" s="12" t="s">
        <v>20</v>
      </c>
      <c r="F271">
        <f>COUNTIF('school list'!$B$2:$B$4,'Repeat single ticket buyers det'!A271)</f>
        <v>0</v>
      </c>
      <c r="G271">
        <f>COUNTIF('school list'!$A$2:$A$138,'Repeat single ticket buyers det'!A271)</f>
        <v>0</v>
      </c>
      <c r="H271" s="10">
        <v>39989</v>
      </c>
      <c r="I271" s="10">
        <v>41984</v>
      </c>
      <c r="J271" s="7"/>
    </row>
    <row r="272" spans="1:10" x14ac:dyDescent="0.25">
      <c r="A272" s="2">
        <v>33200</v>
      </c>
      <c r="B272" s="2"/>
      <c r="C272" s="2"/>
      <c r="D272">
        <v>767166</v>
      </c>
      <c r="E272" s="12">
        <v>41282</v>
      </c>
      <c r="F272">
        <f>COUNTIF('school list'!$B$2:$B$4,'Repeat single ticket buyers det'!A272)</f>
        <v>0</v>
      </c>
      <c r="G272">
        <f>COUNTIF('school list'!$A$2:$A$138,'Repeat single ticket buyers det'!A272)</f>
        <v>0</v>
      </c>
      <c r="H272" s="10">
        <v>40163</v>
      </c>
      <c r="I272" s="10">
        <v>41581</v>
      </c>
      <c r="J272" s="7"/>
    </row>
    <row r="273" spans="1:10" x14ac:dyDescent="0.25">
      <c r="A273" s="2">
        <v>33269</v>
      </c>
      <c r="B273" s="2"/>
      <c r="C273" s="2"/>
      <c r="D273" t="s">
        <v>20</v>
      </c>
      <c r="E273" s="12" t="s">
        <v>20</v>
      </c>
      <c r="F273">
        <f>COUNTIF('school list'!$B$2:$B$4,'Repeat single ticket buyers det'!A273)</f>
        <v>0</v>
      </c>
      <c r="G273">
        <f>COUNTIF('school list'!$A$2:$A$138,'Repeat single ticket buyers det'!A273)</f>
        <v>0</v>
      </c>
      <c r="H273" s="10">
        <v>40164</v>
      </c>
      <c r="I273" s="10">
        <v>41957</v>
      </c>
      <c r="J273" s="7"/>
    </row>
    <row r="274" spans="1:10" x14ac:dyDescent="0.25">
      <c r="A274" s="2">
        <v>33278</v>
      </c>
      <c r="B274" s="2"/>
      <c r="C274" s="2"/>
      <c r="D274">
        <v>1732112</v>
      </c>
      <c r="E274" s="12">
        <v>35117</v>
      </c>
      <c r="F274">
        <f>COUNTIF('school list'!$B$2:$B$4,'Repeat single ticket buyers det'!A274)</f>
        <v>0</v>
      </c>
      <c r="G274">
        <f>COUNTIF('school list'!$A$2:$A$138,'Repeat single ticket buyers det'!A274)</f>
        <v>0</v>
      </c>
      <c r="H274" s="10">
        <v>40164</v>
      </c>
      <c r="I274" s="10">
        <v>41978</v>
      </c>
      <c r="J274" s="7"/>
    </row>
    <row r="275" spans="1:10" x14ac:dyDescent="0.25">
      <c r="A275" s="2">
        <v>33311</v>
      </c>
      <c r="B275" s="2"/>
      <c r="C275" s="2"/>
      <c r="D275">
        <v>1350578</v>
      </c>
      <c r="E275" s="12">
        <v>35003</v>
      </c>
      <c r="F275">
        <f>COUNTIF('school list'!$B$2:$B$4,'Repeat single ticket buyers det'!A275)</f>
        <v>0</v>
      </c>
      <c r="G275">
        <f>COUNTIF('school list'!$A$2:$A$138,'Repeat single ticket buyers det'!A275)</f>
        <v>0</v>
      </c>
      <c r="H275" s="10">
        <v>39989</v>
      </c>
      <c r="I275" s="10">
        <v>41994</v>
      </c>
      <c r="J275" s="7"/>
    </row>
    <row r="276" spans="1:10" x14ac:dyDescent="0.25">
      <c r="A276" s="2">
        <v>33345</v>
      </c>
      <c r="B276" s="2"/>
      <c r="C276" s="2"/>
      <c r="D276">
        <v>1159011</v>
      </c>
      <c r="E276" s="12">
        <v>38251</v>
      </c>
      <c r="F276">
        <f>COUNTIF('school list'!$B$2:$B$4,'Repeat single ticket buyers det'!A276)</f>
        <v>0</v>
      </c>
      <c r="G276">
        <f>COUNTIF('school list'!$A$2:$A$138,'Repeat single ticket buyers det'!A276)</f>
        <v>0</v>
      </c>
      <c r="H276" s="10">
        <v>39989</v>
      </c>
      <c r="I276" s="10">
        <v>42031</v>
      </c>
      <c r="J276" s="8">
        <v>30</v>
      </c>
    </row>
    <row r="277" spans="1:10" x14ac:dyDescent="0.25">
      <c r="A277" s="2">
        <v>33349</v>
      </c>
      <c r="B277" s="2"/>
      <c r="C277" s="2"/>
      <c r="D277">
        <v>2685587</v>
      </c>
      <c r="E277" s="12">
        <v>38469</v>
      </c>
      <c r="F277">
        <f>COUNTIF('school list'!$B$2:$B$4,'Repeat single ticket buyers det'!A277)</f>
        <v>0</v>
      </c>
      <c r="G277">
        <f>COUNTIF('school list'!$A$2:$A$138,'Repeat single ticket buyers det'!A277)</f>
        <v>0</v>
      </c>
      <c r="H277" s="10">
        <v>40165</v>
      </c>
      <c r="I277" s="10">
        <v>41964</v>
      </c>
      <c r="J277" s="7"/>
    </row>
    <row r="278" spans="1:10" x14ac:dyDescent="0.25">
      <c r="A278" s="2">
        <v>33357</v>
      </c>
      <c r="B278" s="2"/>
      <c r="C278" s="2"/>
      <c r="D278">
        <v>1805699</v>
      </c>
      <c r="E278" s="12">
        <v>35725</v>
      </c>
      <c r="F278">
        <f>COUNTIF('school list'!$B$2:$B$4,'Repeat single ticket buyers det'!A278)</f>
        <v>0</v>
      </c>
      <c r="G278">
        <f>COUNTIF('school list'!$A$2:$A$138,'Repeat single ticket buyers det'!A278)</f>
        <v>0</v>
      </c>
      <c r="H278" s="10">
        <v>40165</v>
      </c>
      <c r="I278" s="10">
        <v>42132</v>
      </c>
      <c r="J278" s="7"/>
    </row>
    <row r="279" spans="1:10" x14ac:dyDescent="0.25">
      <c r="A279" s="2">
        <v>33402</v>
      </c>
      <c r="B279" s="2"/>
      <c r="C279" s="2"/>
      <c r="D279">
        <v>1911914</v>
      </c>
      <c r="E279" s="12">
        <v>32087</v>
      </c>
      <c r="F279">
        <f>COUNTIF('school list'!$B$2:$B$4,'Repeat single ticket buyers det'!A279)</f>
        <v>0</v>
      </c>
      <c r="G279">
        <f>COUNTIF('school list'!$A$2:$A$138,'Repeat single ticket buyers det'!A279)</f>
        <v>0</v>
      </c>
      <c r="H279" s="10">
        <v>40165</v>
      </c>
      <c r="I279" s="10">
        <v>41995</v>
      </c>
      <c r="J279" s="8">
        <v>25</v>
      </c>
    </row>
    <row r="280" spans="1:10" x14ac:dyDescent="0.25">
      <c r="A280" s="2">
        <v>33418</v>
      </c>
      <c r="B280" s="2"/>
      <c r="C280" s="2"/>
      <c r="D280">
        <v>2583206</v>
      </c>
      <c r="E280" s="12" t="s">
        <v>20</v>
      </c>
      <c r="F280">
        <f>COUNTIF('school list'!$B$2:$B$4,'Repeat single ticket buyers det'!A280)</f>
        <v>0</v>
      </c>
      <c r="G280">
        <f>COUNTIF('school list'!$A$2:$A$138,'Repeat single ticket buyers det'!A280)</f>
        <v>0</v>
      </c>
      <c r="H280" s="10">
        <v>40165</v>
      </c>
      <c r="I280" s="10">
        <v>41210</v>
      </c>
      <c r="J280" s="7"/>
    </row>
    <row r="281" spans="1:10" x14ac:dyDescent="0.25">
      <c r="A281" s="2">
        <v>33444</v>
      </c>
      <c r="B281" s="2"/>
      <c r="C281" s="2"/>
      <c r="D281">
        <v>1595792</v>
      </c>
      <c r="E281" s="12">
        <v>36494</v>
      </c>
      <c r="F281">
        <f>COUNTIF('school list'!$B$2:$B$4,'Repeat single ticket buyers det'!A281)</f>
        <v>0</v>
      </c>
      <c r="G281">
        <f>COUNTIF('school list'!$A$2:$A$138,'Repeat single ticket buyers det'!A281)</f>
        <v>1</v>
      </c>
      <c r="H281" s="10">
        <v>39989</v>
      </c>
      <c r="I281" s="10">
        <v>41413</v>
      </c>
      <c r="J281" s="7"/>
    </row>
    <row r="282" spans="1:10" x14ac:dyDescent="0.25">
      <c r="A282" s="2">
        <v>33452</v>
      </c>
      <c r="B282" s="2"/>
      <c r="C282" s="2"/>
      <c r="D282">
        <v>1048962</v>
      </c>
      <c r="E282" s="12" t="s">
        <v>20</v>
      </c>
      <c r="F282">
        <f>COUNTIF('school list'!$B$2:$B$4,'Repeat single ticket buyers det'!A282)</f>
        <v>0</v>
      </c>
      <c r="G282">
        <f>COUNTIF('school list'!$A$2:$A$138,'Repeat single ticket buyers det'!A282)</f>
        <v>0</v>
      </c>
      <c r="H282" s="10">
        <v>40166</v>
      </c>
      <c r="I282" s="10">
        <v>41974</v>
      </c>
      <c r="J282" s="7"/>
    </row>
    <row r="283" spans="1:10" x14ac:dyDescent="0.25">
      <c r="A283" s="2">
        <v>33714</v>
      </c>
      <c r="B283" s="2"/>
      <c r="C283" s="2"/>
      <c r="D283">
        <v>1680781</v>
      </c>
      <c r="E283" s="12">
        <v>35920</v>
      </c>
      <c r="F283">
        <f>COUNTIF('school list'!$B$2:$B$4,'Repeat single ticket buyers det'!A283)</f>
        <v>0</v>
      </c>
      <c r="G283">
        <f>COUNTIF('school list'!$A$2:$A$138,'Repeat single ticket buyers det'!A283)</f>
        <v>0</v>
      </c>
      <c r="H283" s="10">
        <v>40168</v>
      </c>
      <c r="I283" s="10">
        <v>42133</v>
      </c>
      <c r="J283" s="7"/>
    </row>
    <row r="284" spans="1:10" x14ac:dyDescent="0.25">
      <c r="A284" s="2">
        <v>33773</v>
      </c>
      <c r="B284" s="2"/>
      <c r="C284" s="2"/>
      <c r="D284">
        <v>834423</v>
      </c>
      <c r="E284" s="12">
        <v>39945</v>
      </c>
      <c r="F284">
        <f>COUNTIF('school list'!$B$2:$B$4,'Repeat single ticket buyers det'!A284)</f>
        <v>0</v>
      </c>
      <c r="G284">
        <f>COUNTIF('school list'!$A$2:$A$138,'Repeat single ticket buyers det'!A284)</f>
        <v>0</v>
      </c>
      <c r="H284" s="10">
        <v>40169</v>
      </c>
      <c r="I284" s="10">
        <v>41623</v>
      </c>
      <c r="J284" s="7"/>
    </row>
    <row r="285" spans="1:10" x14ac:dyDescent="0.25">
      <c r="A285" s="2">
        <v>33820</v>
      </c>
      <c r="B285" s="2"/>
      <c r="C285" s="2"/>
      <c r="D285">
        <v>3133280</v>
      </c>
      <c r="E285" s="12">
        <v>37330</v>
      </c>
      <c r="F285">
        <f>COUNTIF('school list'!$B$2:$B$4,'Repeat single ticket buyers det'!A285)</f>
        <v>0</v>
      </c>
      <c r="G285">
        <f>COUNTIF('school list'!$A$2:$A$138,'Repeat single ticket buyers det'!A285)</f>
        <v>0</v>
      </c>
      <c r="H285" s="10">
        <v>39989</v>
      </c>
      <c r="I285" s="10">
        <v>41592</v>
      </c>
      <c r="J285" s="8">
        <v>20</v>
      </c>
    </row>
    <row r="286" spans="1:10" x14ac:dyDescent="0.25">
      <c r="A286" s="2">
        <v>33853</v>
      </c>
      <c r="B286" s="2"/>
      <c r="C286" s="2"/>
      <c r="D286">
        <v>1019895</v>
      </c>
      <c r="E286" s="12">
        <v>38471</v>
      </c>
      <c r="F286">
        <f>COUNTIF('school list'!$B$2:$B$4,'Repeat single ticket buyers det'!A286)</f>
        <v>0</v>
      </c>
      <c r="G286">
        <f>COUNTIF('school list'!$A$2:$A$138,'Repeat single ticket buyers det'!A286)</f>
        <v>0</v>
      </c>
      <c r="H286" s="10">
        <v>39989</v>
      </c>
      <c r="I286" s="10">
        <v>41984</v>
      </c>
      <c r="J286" s="7"/>
    </row>
    <row r="287" spans="1:10" x14ac:dyDescent="0.25">
      <c r="A287" s="2">
        <v>33920</v>
      </c>
      <c r="B287" s="2"/>
      <c r="C287" s="2"/>
      <c r="D287">
        <v>1219613</v>
      </c>
      <c r="E287" s="12">
        <v>39281</v>
      </c>
      <c r="F287">
        <f>COUNTIF('school list'!$B$2:$B$4,'Repeat single ticket buyers det'!A287)</f>
        <v>0</v>
      </c>
      <c r="G287">
        <f>COUNTIF('school list'!$A$2:$A$138,'Repeat single ticket buyers det'!A287)</f>
        <v>0</v>
      </c>
      <c r="H287" s="10">
        <v>40170</v>
      </c>
      <c r="I287" s="10">
        <v>41892</v>
      </c>
      <c r="J287" s="7"/>
    </row>
    <row r="288" spans="1:10" x14ac:dyDescent="0.25">
      <c r="A288" s="2">
        <v>34023</v>
      </c>
      <c r="B288" s="2"/>
      <c r="C288" s="2"/>
      <c r="D288">
        <v>996601</v>
      </c>
      <c r="E288" s="12">
        <v>33542</v>
      </c>
      <c r="F288">
        <f>COUNTIF('school list'!$B$2:$B$4,'Repeat single ticket buyers det'!A288)</f>
        <v>0</v>
      </c>
      <c r="G288">
        <f>COUNTIF('school list'!$A$2:$A$138,'Repeat single ticket buyers det'!A288)</f>
        <v>0</v>
      </c>
      <c r="H288" s="10">
        <v>40173</v>
      </c>
      <c r="I288" s="10">
        <v>41250</v>
      </c>
      <c r="J288" s="8">
        <v>45</v>
      </c>
    </row>
    <row r="289" spans="1:10" x14ac:dyDescent="0.25">
      <c r="A289" s="2">
        <v>34037</v>
      </c>
      <c r="B289" s="2"/>
      <c r="C289" s="2"/>
      <c r="D289">
        <v>3424072</v>
      </c>
      <c r="E289" s="12">
        <v>38877</v>
      </c>
      <c r="F289">
        <f>COUNTIF('school list'!$B$2:$B$4,'Repeat single ticket buyers det'!A289)</f>
        <v>0</v>
      </c>
      <c r="G289">
        <f>COUNTIF('school list'!$A$2:$A$138,'Repeat single ticket buyers det'!A289)</f>
        <v>0</v>
      </c>
      <c r="H289" s="10">
        <v>39989</v>
      </c>
      <c r="I289" s="10">
        <v>41627</v>
      </c>
      <c r="J289" s="7"/>
    </row>
    <row r="290" spans="1:10" x14ac:dyDescent="0.25">
      <c r="A290" s="2">
        <v>34094</v>
      </c>
      <c r="B290" s="2"/>
      <c r="C290" s="2"/>
      <c r="D290" t="s">
        <v>20</v>
      </c>
      <c r="E290" s="12" t="s">
        <v>20</v>
      </c>
      <c r="F290">
        <f>COUNTIF('school list'!$B$2:$B$4,'Repeat single ticket buyers det'!A290)</f>
        <v>0</v>
      </c>
      <c r="G290">
        <f>COUNTIF('school list'!$A$2:$A$138,'Repeat single ticket buyers det'!A290)</f>
        <v>0</v>
      </c>
      <c r="H290" s="10">
        <v>40174</v>
      </c>
      <c r="I290" s="10">
        <v>41769</v>
      </c>
      <c r="J290" s="7"/>
    </row>
    <row r="291" spans="1:10" x14ac:dyDescent="0.25">
      <c r="A291" s="2">
        <v>34104</v>
      </c>
      <c r="B291" s="2"/>
      <c r="C291" s="2"/>
      <c r="D291">
        <v>2444348</v>
      </c>
      <c r="E291" s="12">
        <v>41834</v>
      </c>
      <c r="F291">
        <f>COUNTIF('school list'!$B$2:$B$4,'Repeat single ticket buyers det'!A291)</f>
        <v>0</v>
      </c>
      <c r="G291">
        <f>COUNTIF('school list'!$A$2:$A$138,'Repeat single ticket buyers det'!A291)</f>
        <v>0</v>
      </c>
      <c r="H291" s="10">
        <v>39989</v>
      </c>
      <c r="I291" s="10">
        <v>41683</v>
      </c>
      <c r="J291" s="7"/>
    </row>
    <row r="292" spans="1:10" x14ac:dyDescent="0.25">
      <c r="A292" s="2">
        <v>34178</v>
      </c>
      <c r="B292" s="2"/>
      <c r="C292" s="2"/>
      <c r="D292">
        <v>760767</v>
      </c>
      <c r="E292" s="12">
        <v>36321</v>
      </c>
      <c r="F292">
        <f>COUNTIF('school list'!$B$2:$B$4,'Repeat single ticket buyers det'!A292)</f>
        <v>0</v>
      </c>
      <c r="G292">
        <f>COUNTIF('school list'!$A$2:$A$138,'Repeat single ticket buyers det'!A292)</f>
        <v>0</v>
      </c>
      <c r="H292" s="10">
        <v>40202</v>
      </c>
      <c r="I292" s="10">
        <v>41675</v>
      </c>
      <c r="J292" s="7"/>
    </row>
    <row r="293" spans="1:10" x14ac:dyDescent="0.25">
      <c r="A293" s="2">
        <v>34261</v>
      </c>
      <c r="B293" s="2"/>
      <c r="C293" s="2"/>
      <c r="D293">
        <v>742414</v>
      </c>
      <c r="E293" s="12">
        <v>36217</v>
      </c>
      <c r="F293">
        <f>COUNTIF('school list'!$B$2:$B$4,'Repeat single ticket buyers det'!A293)</f>
        <v>0</v>
      </c>
      <c r="G293">
        <f>COUNTIF('school list'!$A$2:$A$138,'Repeat single ticket buyers det'!A293)</f>
        <v>0</v>
      </c>
      <c r="H293" s="10">
        <v>40212</v>
      </c>
      <c r="I293" s="10">
        <v>41939</v>
      </c>
      <c r="J293" s="7"/>
    </row>
    <row r="294" spans="1:10" x14ac:dyDescent="0.25">
      <c r="A294" s="2">
        <v>34263</v>
      </c>
      <c r="B294" s="2"/>
      <c r="C294" s="2"/>
      <c r="D294">
        <v>935696</v>
      </c>
      <c r="E294" s="12">
        <v>35124</v>
      </c>
      <c r="F294">
        <f>COUNTIF('school list'!$B$2:$B$4,'Repeat single ticket buyers det'!A294)</f>
        <v>0</v>
      </c>
      <c r="G294">
        <f>COUNTIF('school list'!$A$2:$A$138,'Repeat single ticket buyers det'!A294)</f>
        <v>0</v>
      </c>
      <c r="H294" s="10">
        <v>39989</v>
      </c>
      <c r="I294" s="10">
        <v>42032</v>
      </c>
      <c r="J294" s="7"/>
    </row>
    <row r="295" spans="1:10" x14ac:dyDescent="0.25">
      <c r="A295" s="2">
        <v>34272</v>
      </c>
      <c r="B295" s="2"/>
      <c r="C295" s="2"/>
      <c r="D295">
        <v>1471742</v>
      </c>
      <c r="E295" s="12">
        <v>41276</v>
      </c>
      <c r="F295">
        <f>COUNTIF('school list'!$B$2:$B$4,'Repeat single ticket buyers det'!A295)</f>
        <v>0</v>
      </c>
      <c r="G295">
        <f>COUNTIF('school list'!$A$2:$A$138,'Repeat single ticket buyers det'!A295)</f>
        <v>0</v>
      </c>
      <c r="H295" s="10">
        <v>40214</v>
      </c>
      <c r="I295" s="10">
        <v>41865</v>
      </c>
      <c r="J295" s="7"/>
    </row>
    <row r="296" spans="1:10" x14ac:dyDescent="0.25">
      <c r="A296" s="2">
        <v>34293</v>
      </c>
      <c r="B296" s="2"/>
      <c r="C296" s="2"/>
      <c r="D296">
        <v>933736</v>
      </c>
      <c r="E296" s="12">
        <v>41564</v>
      </c>
      <c r="F296">
        <f>COUNTIF('school list'!$B$2:$B$4,'Repeat single ticket buyers det'!A296)</f>
        <v>0</v>
      </c>
      <c r="G296">
        <f>COUNTIF('school list'!$A$2:$A$138,'Repeat single ticket buyers det'!A296)</f>
        <v>0</v>
      </c>
      <c r="H296" s="10">
        <v>39989</v>
      </c>
      <c r="I296" s="10">
        <v>41251</v>
      </c>
      <c r="J296" s="7"/>
    </row>
    <row r="297" spans="1:10" x14ac:dyDescent="0.25">
      <c r="A297" s="2">
        <v>34297</v>
      </c>
      <c r="B297" s="2"/>
      <c r="C297" s="2"/>
      <c r="D297">
        <v>970261</v>
      </c>
      <c r="E297" s="12" t="s">
        <v>20</v>
      </c>
      <c r="F297">
        <f>COUNTIF('school list'!$B$2:$B$4,'Repeat single ticket buyers det'!A297)</f>
        <v>0</v>
      </c>
      <c r="G297">
        <f>COUNTIF('school list'!$A$2:$A$138,'Repeat single ticket buyers det'!A297)</f>
        <v>0</v>
      </c>
      <c r="H297" s="10">
        <v>39989</v>
      </c>
      <c r="I297" s="10">
        <v>42211</v>
      </c>
      <c r="J297" s="7"/>
    </row>
    <row r="298" spans="1:10" x14ac:dyDescent="0.25">
      <c r="A298" s="2">
        <v>34358</v>
      </c>
      <c r="B298" s="2"/>
      <c r="C298" s="2"/>
      <c r="D298">
        <v>1389996</v>
      </c>
      <c r="E298" s="12">
        <v>39400</v>
      </c>
      <c r="F298">
        <f>COUNTIF('school list'!$B$2:$B$4,'Repeat single ticket buyers det'!A298)</f>
        <v>0</v>
      </c>
      <c r="G298">
        <f>COUNTIF('school list'!$A$2:$A$138,'Repeat single ticket buyers det'!A298)</f>
        <v>0</v>
      </c>
      <c r="H298" s="10">
        <v>40220</v>
      </c>
      <c r="I298" s="10">
        <v>42132</v>
      </c>
      <c r="J298" s="7"/>
    </row>
    <row r="299" spans="1:10" x14ac:dyDescent="0.25">
      <c r="A299" s="2">
        <v>34431</v>
      </c>
      <c r="B299" s="2"/>
      <c r="C299" s="2"/>
      <c r="D299">
        <v>1119905</v>
      </c>
      <c r="E299" s="12" t="s">
        <v>20</v>
      </c>
      <c r="F299">
        <f>COUNTIF('school list'!$B$2:$B$4,'Repeat single ticket buyers det'!A299)</f>
        <v>0</v>
      </c>
      <c r="G299">
        <f>COUNTIF('school list'!$A$2:$A$138,'Repeat single ticket buyers det'!A299)</f>
        <v>0</v>
      </c>
      <c r="H299" s="10">
        <v>39989</v>
      </c>
      <c r="I299" s="10">
        <v>41589</v>
      </c>
      <c r="J299" s="7"/>
    </row>
    <row r="300" spans="1:10" x14ac:dyDescent="0.25">
      <c r="A300" s="2">
        <v>34472</v>
      </c>
      <c r="B300" s="2"/>
      <c r="C300" s="2"/>
      <c r="D300" t="s">
        <v>20</v>
      </c>
      <c r="E300" s="12" t="s">
        <v>20</v>
      </c>
      <c r="F300">
        <f>COUNTIF('school list'!$B$2:$B$4,'Repeat single ticket buyers det'!A300)</f>
        <v>0</v>
      </c>
      <c r="G300">
        <f>COUNTIF('school list'!$A$2:$A$138,'Repeat single ticket buyers det'!A300)</f>
        <v>0</v>
      </c>
      <c r="H300" s="10">
        <v>40230</v>
      </c>
      <c r="I300" s="10">
        <v>41176</v>
      </c>
      <c r="J300" s="7"/>
    </row>
    <row r="301" spans="1:10" x14ac:dyDescent="0.25">
      <c r="A301" s="2">
        <v>34631</v>
      </c>
      <c r="B301" s="2"/>
      <c r="C301" s="2"/>
      <c r="D301">
        <v>2241966</v>
      </c>
      <c r="E301" s="12">
        <v>41926</v>
      </c>
      <c r="F301">
        <f>COUNTIF('school list'!$B$2:$B$4,'Repeat single ticket buyers det'!A301)</f>
        <v>0</v>
      </c>
      <c r="G301">
        <f>COUNTIF('school list'!$A$2:$A$138,'Repeat single ticket buyers det'!A301)</f>
        <v>0</v>
      </c>
      <c r="H301" s="10">
        <v>40235</v>
      </c>
      <c r="I301" s="10">
        <v>41625</v>
      </c>
      <c r="J301" s="7"/>
    </row>
    <row r="302" spans="1:10" x14ac:dyDescent="0.25">
      <c r="A302" s="2">
        <v>34685</v>
      </c>
      <c r="B302" s="2"/>
      <c r="C302" s="2"/>
      <c r="D302" t="s">
        <v>20</v>
      </c>
      <c r="E302" s="12" t="s">
        <v>20</v>
      </c>
      <c r="F302">
        <f>COUNTIF('school list'!$B$2:$B$4,'Repeat single ticket buyers det'!A302)</f>
        <v>0</v>
      </c>
      <c r="G302">
        <f>COUNTIF('school list'!$A$2:$A$138,'Repeat single ticket buyers det'!A302)</f>
        <v>0</v>
      </c>
      <c r="H302" s="10">
        <v>40237</v>
      </c>
      <c r="I302" s="10">
        <v>41319</v>
      </c>
      <c r="J302" s="8">
        <v>125</v>
      </c>
    </row>
    <row r="303" spans="1:10" x14ac:dyDescent="0.25">
      <c r="A303" s="2">
        <v>34982</v>
      </c>
      <c r="B303" s="2"/>
      <c r="C303" s="2"/>
      <c r="D303">
        <v>829232</v>
      </c>
      <c r="E303" s="12" t="s">
        <v>20</v>
      </c>
      <c r="F303">
        <f>COUNTIF('school list'!$B$2:$B$4,'Repeat single ticket buyers det'!A303)</f>
        <v>0</v>
      </c>
      <c r="G303">
        <f>COUNTIF('school list'!$A$2:$A$138,'Repeat single ticket buyers det'!A303)</f>
        <v>0</v>
      </c>
      <c r="H303" s="10">
        <v>39989</v>
      </c>
      <c r="I303" s="10">
        <v>41356</v>
      </c>
      <c r="J303" s="7"/>
    </row>
    <row r="304" spans="1:10" x14ac:dyDescent="0.25">
      <c r="A304" s="2">
        <v>34992</v>
      </c>
      <c r="B304" s="2"/>
      <c r="C304" s="2"/>
      <c r="D304">
        <v>272274</v>
      </c>
      <c r="E304" s="12">
        <v>37736</v>
      </c>
      <c r="F304">
        <f>COUNTIF('school list'!$B$2:$B$4,'Repeat single ticket buyers det'!A304)</f>
        <v>0</v>
      </c>
      <c r="G304">
        <f>COUNTIF('school list'!$A$2:$A$138,'Repeat single ticket buyers det'!A304)</f>
        <v>0</v>
      </c>
      <c r="H304" s="10">
        <v>40264</v>
      </c>
      <c r="I304" s="10">
        <v>41313</v>
      </c>
      <c r="J304" s="7"/>
    </row>
    <row r="305" spans="1:10" x14ac:dyDescent="0.25">
      <c r="A305" s="2">
        <v>35026</v>
      </c>
      <c r="B305" s="2"/>
      <c r="C305" s="2"/>
      <c r="D305" t="s">
        <v>20</v>
      </c>
      <c r="E305" s="12" t="s">
        <v>20</v>
      </c>
      <c r="F305">
        <f>COUNTIF('school list'!$B$2:$B$4,'Repeat single ticket buyers det'!A305)</f>
        <v>0</v>
      </c>
      <c r="G305">
        <f>COUNTIF('school list'!$A$2:$A$138,'Repeat single ticket buyers det'!A305)</f>
        <v>1</v>
      </c>
      <c r="H305" s="10">
        <v>40273</v>
      </c>
      <c r="I305" s="10">
        <v>42052</v>
      </c>
      <c r="J305" s="8">
        <v>1375</v>
      </c>
    </row>
    <row r="306" spans="1:10" x14ac:dyDescent="0.25">
      <c r="A306" s="2">
        <v>35027</v>
      </c>
      <c r="B306" s="2"/>
      <c r="C306" s="2"/>
      <c r="D306">
        <v>570545</v>
      </c>
      <c r="E306" s="12">
        <v>33760</v>
      </c>
      <c r="F306">
        <f>COUNTIF('school list'!$B$2:$B$4,'Repeat single ticket buyers det'!A306)</f>
        <v>0</v>
      </c>
      <c r="G306">
        <f>COUNTIF('school list'!$A$2:$A$138,'Repeat single ticket buyers det'!A306)</f>
        <v>0</v>
      </c>
      <c r="H306" s="10">
        <v>40273</v>
      </c>
      <c r="I306" s="10">
        <v>41614</v>
      </c>
      <c r="J306" s="7"/>
    </row>
    <row r="307" spans="1:10" x14ac:dyDescent="0.25">
      <c r="A307" s="2">
        <v>35050</v>
      </c>
      <c r="B307" s="2"/>
      <c r="C307" s="2"/>
      <c r="D307">
        <v>967507</v>
      </c>
      <c r="E307" s="12">
        <v>39325</v>
      </c>
      <c r="F307">
        <f>COUNTIF('school list'!$B$2:$B$4,'Repeat single ticket buyers det'!A307)</f>
        <v>0</v>
      </c>
      <c r="G307">
        <f>COUNTIF('school list'!$A$2:$A$138,'Repeat single ticket buyers det'!A307)</f>
        <v>1</v>
      </c>
      <c r="H307" s="10">
        <v>40275</v>
      </c>
      <c r="I307" s="10">
        <v>42125</v>
      </c>
      <c r="J307" s="7"/>
    </row>
    <row r="308" spans="1:10" x14ac:dyDescent="0.25">
      <c r="A308" s="2">
        <v>35080</v>
      </c>
      <c r="B308" s="2"/>
      <c r="C308" s="2"/>
      <c r="D308">
        <v>1356755</v>
      </c>
      <c r="E308" s="12">
        <v>40365</v>
      </c>
      <c r="F308">
        <f>COUNTIF('school list'!$B$2:$B$4,'Repeat single ticket buyers det'!A308)</f>
        <v>0</v>
      </c>
      <c r="G308">
        <f>COUNTIF('school list'!$A$2:$A$138,'Repeat single ticket buyers det'!A308)</f>
        <v>0</v>
      </c>
      <c r="H308" s="10">
        <v>40277</v>
      </c>
      <c r="I308" s="10">
        <v>41676</v>
      </c>
      <c r="J308" s="7"/>
    </row>
    <row r="309" spans="1:10" x14ac:dyDescent="0.25">
      <c r="A309" s="2">
        <v>35094</v>
      </c>
      <c r="B309" s="2"/>
      <c r="C309" s="2"/>
      <c r="D309" t="s">
        <v>20</v>
      </c>
      <c r="E309" s="12" t="s">
        <v>20</v>
      </c>
      <c r="F309">
        <f>COUNTIF('school list'!$B$2:$B$4,'Repeat single ticket buyers det'!A309)</f>
        <v>0</v>
      </c>
      <c r="G309">
        <f>COUNTIF('school list'!$A$2:$A$138,'Repeat single ticket buyers det'!A309)</f>
        <v>0</v>
      </c>
      <c r="H309" s="10">
        <v>39989</v>
      </c>
      <c r="I309" s="10">
        <v>41966</v>
      </c>
      <c r="J309" s="7"/>
    </row>
    <row r="310" spans="1:10" x14ac:dyDescent="0.25">
      <c r="A310" s="2">
        <v>40080</v>
      </c>
      <c r="B310" s="2"/>
      <c r="C310" s="2"/>
      <c r="D310">
        <v>2437544</v>
      </c>
      <c r="E310" s="12" t="s">
        <v>20</v>
      </c>
      <c r="F310">
        <f>COUNTIF('school list'!$B$2:$B$4,'Repeat single ticket buyers det'!A310)</f>
        <v>0</v>
      </c>
      <c r="G310">
        <f>COUNTIF('school list'!$A$2:$A$138,'Repeat single ticket buyers det'!A310)</f>
        <v>0</v>
      </c>
      <c r="H310" s="10">
        <v>39989</v>
      </c>
      <c r="I310" s="10">
        <v>42102</v>
      </c>
      <c r="J310" s="8">
        <v>41041.5</v>
      </c>
    </row>
    <row r="311" spans="1:10" x14ac:dyDescent="0.25">
      <c r="A311" s="2">
        <v>40128</v>
      </c>
      <c r="B311" s="2"/>
      <c r="C311" s="2"/>
      <c r="D311">
        <v>821409</v>
      </c>
      <c r="E311" s="12">
        <v>35445</v>
      </c>
      <c r="F311">
        <f>COUNTIF('school list'!$B$2:$B$4,'Repeat single ticket buyers det'!A311)</f>
        <v>0</v>
      </c>
      <c r="G311">
        <f>COUNTIF('school list'!$A$2:$A$138,'Repeat single ticket buyers det'!A311)</f>
        <v>0</v>
      </c>
      <c r="H311" s="10">
        <v>40252</v>
      </c>
      <c r="I311" s="10">
        <v>42125</v>
      </c>
      <c r="J311" s="8">
        <v>195</v>
      </c>
    </row>
    <row r="312" spans="1:10" x14ac:dyDescent="0.25">
      <c r="A312" s="2">
        <v>40195</v>
      </c>
      <c r="B312" s="2"/>
      <c r="C312" s="2"/>
      <c r="D312">
        <v>1589047</v>
      </c>
      <c r="E312" s="12" t="s">
        <v>20</v>
      </c>
      <c r="F312">
        <f>COUNTIF('school list'!$B$2:$B$4,'Repeat single ticket buyers det'!A312)</f>
        <v>0</v>
      </c>
      <c r="G312">
        <f>COUNTIF('school list'!$A$2:$A$138,'Repeat single ticket buyers det'!A312)</f>
        <v>0</v>
      </c>
      <c r="H312" s="10">
        <v>40046</v>
      </c>
      <c r="I312" s="10">
        <v>41549</v>
      </c>
      <c r="J312" s="8">
        <v>1420</v>
      </c>
    </row>
    <row r="313" spans="1:10" x14ac:dyDescent="0.25">
      <c r="A313" s="2">
        <v>40503</v>
      </c>
      <c r="B313" s="2"/>
      <c r="C313" s="2"/>
      <c r="D313">
        <v>2074677</v>
      </c>
      <c r="E313" s="12" t="s">
        <v>20</v>
      </c>
      <c r="F313">
        <f>COUNTIF('school list'!$B$2:$B$4,'Repeat single ticket buyers det'!A313)</f>
        <v>0</v>
      </c>
      <c r="G313">
        <f>COUNTIF('school list'!$A$2:$A$138,'Repeat single ticket buyers det'!A313)</f>
        <v>0</v>
      </c>
      <c r="H313" s="10">
        <v>40252</v>
      </c>
      <c r="I313" s="10">
        <v>42046</v>
      </c>
      <c r="J313" s="8">
        <v>2200</v>
      </c>
    </row>
    <row r="314" spans="1:10" x14ac:dyDescent="0.25">
      <c r="A314" s="2">
        <v>40533</v>
      </c>
      <c r="B314" s="2"/>
      <c r="C314" s="2"/>
      <c r="D314">
        <v>1270823</v>
      </c>
      <c r="E314" s="12">
        <v>33206</v>
      </c>
      <c r="F314">
        <f>COUNTIF('school list'!$B$2:$B$4,'Repeat single ticket buyers det'!A314)</f>
        <v>0</v>
      </c>
      <c r="G314">
        <f>COUNTIF('school list'!$A$2:$A$138,'Repeat single ticket buyers det'!A314)</f>
        <v>0</v>
      </c>
      <c r="H314" s="10">
        <v>39982</v>
      </c>
      <c r="I314" s="10">
        <v>41379</v>
      </c>
      <c r="J314" s="8">
        <v>12754.25</v>
      </c>
    </row>
    <row r="315" spans="1:10" x14ac:dyDescent="0.25">
      <c r="A315" s="2">
        <v>41981</v>
      </c>
      <c r="B315" s="2"/>
      <c r="C315" s="2"/>
      <c r="D315">
        <v>2368424</v>
      </c>
      <c r="E315" s="12" t="s">
        <v>20</v>
      </c>
      <c r="F315">
        <f>COUNTIF('school list'!$B$2:$B$4,'Repeat single ticket buyers det'!A315)</f>
        <v>0</v>
      </c>
      <c r="G315">
        <f>COUNTIF('school list'!$A$2:$A$138,'Repeat single ticket buyers det'!A315)</f>
        <v>0</v>
      </c>
      <c r="H315" s="10">
        <v>39989</v>
      </c>
      <c r="I315" s="10">
        <v>42117</v>
      </c>
      <c r="J315" s="8">
        <v>50</v>
      </c>
    </row>
    <row r="316" spans="1:10" x14ac:dyDescent="0.25">
      <c r="A316" s="2">
        <v>44427</v>
      </c>
      <c r="B316" s="2"/>
      <c r="C316" s="2"/>
      <c r="D316">
        <v>486261</v>
      </c>
      <c r="E316" s="12" t="s">
        <v>20</v>
      </c>
      <c r="F316">
        <f>COUNTIF('school list'!$B$2:$B$4,'Repeat single ticket buyers det'!A316)</f>
        <v>0</v>
      </c>
      <c r="G316">
        <f>COUNTIF('school list'!$A$2:$A$138,'Repeat single ticket buyers det'!A316)</f>
        <v>0</v>
      </c>
      <c r="H316" s="10">
        <v>39989</v>
      </c>
      <c r="I316" s="10">
        <v>41385</v>
      </c>
      <c r="J316" s="8">
        <v>285</v>
      </c>
    </row>
    <row r="317" spans="1:10" x14ac:dyDescent="0.25">
      <c r="A317" s="2">
        <v>44657</v>
      </c>
      <c r="B317" s="2"/>
      <c r="C317" s="2"/>
      <c r="D317" t="s">
        <v>20</v>
      </c>
      <c r="E317" s="12" t="s">
        <v>20</v>
      </c>
      <c r="F317">
        <f>COUNTIF('school list'!$B$2:$B$4,'Repeat single ticket buyers det'!A317)</f>
        <v>0</v>
      </c>
      <c r="G317">
        <f>COUNTIF('school list'!$A$2:$A$138,'Repeat single ticket buyers det'!A317)</f>
        <v>0</v>
      </c>
      <c r="H317" s="10">
        <v>40115</v>
      </c>
      <c r="I317" s="10">
        <v>41558</v>
      </c>
      <c r="J317" s="8">
        <v>7633.75</v>
      </c>
    </row>
    <row r="318" spans="1:10" x14ac:dyDescent="0.25">
      <c r="A318" s="2">
        <v>44691</v>
      </c>
      <c r="B318" s="2"/>
      <c r="C318" s="2"/>
      <c r="D318">
        <v>6814201</v>
      </c>
      <c r="E318" s="12" t="s">
        <v>20</v>
      </c>
      <c r="F318">
        <f>COUNTIF('school list'!$B$2:$B$4,'Repeat single ticket buyers det'!A318)</f>
        <v>0</v>
      </c>
      <c r="G318">
        <f>COUNTIF('school list'!$A$2:$A$138,'Repeat single ticket buyers det'!A318)</f>
        <v>0</v>
      </c>
      <c r="H318" s="10">
        <v>39989</v>
      </c>
      <c r="I318" s="10">
        <v>41768</v>
      </c>
      <c r="J318" s="8">
        <v>1430</v>
      </c>
    </row>
    <row r="319" spans="1:10" x14ac:dyDescent="0.25">
      <c r="A319" s="2">
        <v>44943</v>
      </c>
      <c r="B319" s="2"/>
      <c r="C319" s="2"/>
      <c r="D319">
        <v>946829</v>
      </c>
      <c r="E319" s="12" t="s">
        <v>20</v>
      </c>
      <c r="F319">
        <f>COUNTIF('school list'!$B$2:$B$4,'Repeat single ticket buyers det'!A319)</f>
        <v>0</v>
      </c>
      <c r="G319">
        <f>COUNTIF('school list'!$A$2:$A$138,'Repeat single ticket buyers det'!A319)</f>
        <v>0</v>
      </c>
      <c r="H319" s="10">
        <v>39989</v>
      </c>
      <c r="I319" s="10">
        <v>41966</v>
      </c>
      <c r="J319" s="8">
        <v>100</v>
      </c>
    </row>
    <row r="320" spans="1:10" x14ac:dyDescent="0.25">
      <c r="A320" s="2">
        <v>45168</v>
      </c>
      <c r="B320" s="2"/>
      <c r="C320" s="2"/>
      <c r="D320">
        <v>1493680</v>
      </c>
      <c r="E320" s="12">
        <v>40385</v>
      </c>
      <c r="F320">
        <f>COUNTIF('school list'!$B$2:$B$4,'Repeat single ticket buyers det'!A320)</f>
        <v>0</v>
      </c>
      <c r="G320">
        <f>COUNTIF('school list'!$A$2:$A$138,'Repeat single ticket buyers det'!A320)</f>
        <v>0</v>
      </c>
      <c r="H320" s="10">
        <v>39989</v>
      </c>
      <c r="I320" s="10">
        <v>41676</v>
      </c>
      <c r="J320" s="8">
        <v>540</v>
      </c>
    </row>
    <row r="321" spans="1:10" x14ac:dyDescent="0.25">
      <c r="A321" s="2">
        <v>45278</v>
      </c>
      <c r="B321" s="2"/>
      <c r="C321" s="2"/>
      <c r="D321">
        <v>1598501</v>
      </c>
      <c r="E321" s="12">
        <v>35305</v>
      </c>
      <c r="F321">
        <f>COUNTIF('school list'!$B$2:$B$4,'Repeat single ticket buyers det'!A321)</f>
        <v>0</v>
      </c>
      <c r="G321">
        <f>COUNTIF('school list'!$A$2:$A$138,'Repeat single ticket buyers det'!A321)</f>
        <v>1</v>
      </c>
      <c r="H321" s="10">
        <v>39989</v>
      </c>
      <c r="I321" s="10">
        <v>42089</v>
      </c>
      <c r="J321" s="8">
        <v>422</v>
      </c>
    </row>
    <row r="322" spans="1:10" x14ac:dyDescent="0.25">
      <c r="A322" s="2">
        <v>45457</v>
      </c>
      <c r="B322" s="2"/>
      <c r="C322" s="2"/>
      <c r="D322">
        <v>1117632</v>
      </c>
      <c r="E322" s="12" t="s">
        <v>20</v>
      </c>
      <c r="F322">
        <f>COUNTIF('school list'!$B$2:$B$4,'Repeat single ticket buyers det'!A322)</f>
        <v>0</v>
      </c>
      <c r="G322">
        <f>COUNTIF('school list'!$A$2:$A$138,'Repeat single ticket buyers det'!A322)</f>
        <v>0</v>
      </c>
      <c r="H322" s="10">
        <v>39989</v>
      </c>
      <c r="I322" s="10">
        <v>41598</v>
      </c>
      <c r="J322" s="8">
        <v>500</v>
      </c>
    </row>
    <row r="323" spans="1:10" x14ac:dyDescent="0.25">
      <c r="A323" s="2">
        <v>46235</v>
      </c>
      <c r="B323" s="2"/>
      <c r="C323" s="2"/>
      <c r="D323">
        <v>940643</v>
      </c>
      <c r="E323" s="12" t="s">
        <v>20</v>
      </c>
      <c r="F323">
        <f>COUNTIF('school list'!$B$2:$B$4,'Repeat single ticket buyers det'!A323)</f>
        <v>0</v>
      </c>
      <c r="G323">
        <f>COUNTIF('school list'!$A$2:$A$138,'Repeat single ticket buyers det'!A323)</f>
        <v>0</v>
      </c>
      <c r="H323" s="10">
        <v>39989</v>
      </c>
      <c r="I323" s="10">
        <v>42102</v>
      </c>
      <c r="J323" s="8">
        <v>150</v>
      </c>
    </row>
    <row r="324" spans="1:10" x14ac:dyDescent="0.25">
      <c r="A324" s="2">
        <v>46427</v>
      </c>
      <c r="B324" s="2"/>
      <c r="C324" s="2"/>
      <c r="D324">
        <v>1615180</v>
      </c>
      <c r="E324" s="12" t="s">
        <v>20</v>
      </c>
      <c r="F324">
        <f>COUNTIF('school list'!$B$2:$B$4,'Repeat single ticket buyers det'!A324)</f>
        <v>0</v>
      </c>
      <c r="G324">
        <f>COUNTIF('school list'!$A$2:$A$138,'Repeat single ticket buyers det'!A324)</f>
        <v>0</v>
      </c>
      <c r="H324" s="10">
        <v>40252</v>
      </c>
      <c r="I324" s="10">
        <v>41599</v>
      </c>
      <c r="J324" s="8">
        <v>25</v>
      </c>
    </row>
    <row r="325" spans="1:10" x14ac:dyDescent="0.25">
      <c r="A325" s="2">
        <v>46798</v>
      </c>
      <c r="B325" s="2"/>
      <c r="C325" s="2"/>
      <c r="D325">
        <v>777113</v>
      </c>
      <c r="E325" s="12">
        <v>40157</v>
      </c>
      <c r="F325">
        <f>COUNTIF('school list'!$B$2:$B$4,'Repeat single ticket buyers det'!A325)</f>
        <v>0</v>
      </c>
      <c r="G325">
        <f>COUNTIF('school list'!$A$2:$A$138,'Repeat single ticket buyers det'!A325)</f>
        <v>0</v>
      </c>
      <c r="H325" s="10">
        <v>39989</v>
      </c>
      <c r="I325" s="10">
        <v>41355</v>
      </c>
      <c r="J325" s="8">
        <v>250</v>
      </c>
    </row>
    <row r="326" spans="1:10" x14ac:dyDescent="0.25">
      <c r="A326" s="2">
        <v>46913</v>
      </c>
      <c r="B326" s="2"/>
      <c r="C326" s="2"/>
      <c r="D326">
        <v>954703</v>
      </c>
      <c r="E326" s="12">
        <v>37819</v>
      </c>
      <c r="F326">
        <f>COUNTIF('school list'!$B$2:$B$4,'Repeat single ticket buyers det'!A326)</f>
        <v>0</v>
      </c>
      <c r="G326">
        <f>COUNTIF('school list'!$A$2:$A$138,'Repeat single ticket buyers det'!A326)</f>
        <v>0</v>
      </c>
      <c r="H326" s="10">
        <v>39989</v>
      </c>
      <c r="I326" s="10">
        <v>41703</v>
      </c>
      <c r="J326" s="8">
        <v>50</v>
      </c>
    </row>
    <row r="327" spans="1:10" x14ac:dyDescent="0.25">
      <c r="A327" s="2">
        <v>46917</v>
      </c>
      <c r="B327" s="2"/>
      <c r="C327" s="2"/>
      <c r="D327" t="s">
        <v>20</v>
      </c>
      <c r="E327" s="12" t="s">
        <v>20</v>
      </c>
      <c r="F327">
        <f>COUNTIF('school list'!$B$2:$B$4,'Repeat single ticket buyers det'!A327)</f>
        <v>0</v>
      </c>
      <c r="G327">
        <f>COUNTIF('school list'!$A$2:$A$138,'Repeat single ticket buyers det'!A327)</f>
        <v>1</v>
      </c>
      <c r="H327" s="10">
        <v>39989</v>
      </c>
      <c r="I327" s="10">
        <v>41774</v>
      </c>
      <c r="J327" s="8">
        <v>3950</v>
      </c>
    </row>
    <row r="328" spans="1:10" x14ac:dyDescent="0.25">
      <c r="A328" s="2">
        <v>47151</v>
      </c>
      <c r="B328" s="2"/>
      <c r="C328" s="2"/>
      <c r="D328">
        <v>2353891</v>
      </c>
      <c r="E328" s="12">
        <v>37126</v>
      </c>
      <c r="F328">
        <f>COUNTIF('school list'!$B$2:$B$4,'Repeat single ticket buyers det'!A328)</f>
        <v>0</v>
      </c>
      <c r="G328">
        <f>COUNTIF('school list'!$A$2:$A$138,'Repeat single ticket buyers det'!A328)</f>
        <v>0</v>
      </c>
      <c r="H328" s="10">
        <v>39989</v>
      </c>
      <c r="I328" s="10">
        <v>41320</v>
      </c>
      <c r="J328" s="8">
        <v>800</v>
      </c>
    </row>
    <row r="329" spans="1:10" x14ac:dyDescent="0.25">
      <c r="A329" s="2">
        <v>47160</v>
      </c>
      <c r="B329" s="2"/>
      <c r="C329" s="2"/>
      <c r="D329">
        <v>849081</v>
      </c>
      <c r="E329" s="12" t="s">
        <v>20</v>
      </c>
      <c r="F329">
        <f>COUNTIF('school list'!$B$2:$B$4,'Repeat single ticket buyers det'!A329)</f>
        <v>0</v>
      </c>
      <c r="G329">
        <f>COUNTIF('school list'!$A$2:$A$138,'Repeat single ticket buyers det'!A329)</f>
        <v>0</v>
      </c>
      <c r="H329" s="10">
        <v>39989</v>
      </c>
      <c r="I329" s="10">
        <v>41248</v>
      </c>
      <c r="J329" s="8">
        <v>94</v>
      </c>
    </row>
    <row r="330" spans="1:10" x14ac:dyDescent="0.25">
      <c r="A330" s="2">
        <v>47173</v>
      </c>
      <c r="B330" s="2"/>
      <c r="C330" s="2"/>
      <c r="D330">
        <v>1427433</v>
      </c>
      <c r="E330" s="12" t="s">
        <v>20</v>
      </c>
      <c r="F330">
        <f>COUNTIF('school list'!$B$2:$B$4,'Repeat single ticket buyers det'!A330)</f>
        <v>0</v>
      </c>
      <c r="G330">
        <f>COUNTIF('school list'!$A$2:$A$138,'Repeat single ticket buyers det'!A330)</f>
        <v>0</v>
      </c>
      <c r="H330" s="10">
        <v>39989</v>
      </c>
      <c r="I330" s="10">
        <v>41254</v>
      </c>
      <c r="J330" s="8">
        <v>754</v>
      </c>
    </row>
    <row r="331" spans="1:10" x14ac:dyDescent="0.25">
      <c r="A331" s="2">
        <v>47390</v>
      </c>
      <c r="B331" s="2"/>
      <c r="C331" s="2"/>
      <c r="D331">
        <v>749005</v>
      </c>
      <c r="E331" s="12" t="s">
        <v>20</v>
      </c>
      <c r="F331">
        <f>COUNTIF('school list'!$B$2:$B$4,'Repeat single ticket buyers det'!A331)</f>
        <v>0</v>
      </c>
      <c r="G331">
        <f>COUNTIF('school list'!$A$2:$A$138,'Repeat single ticket buyers det'!A331)</f>
        <v>0</v>
      </c>
      <c r="H331" s="10">
        <v>39989</v>
      </c>
      <c r="I331" s="10">
        <v>41768</v>
      </c>
      <c r="J331" s="8">
        <v>284</v>
      </c>
    </row>
    <row r="332" spans="1:10" x14ac:dyDescent="0.25">
      <c r="A332" s="2">
        <v>47431</v>
      </c>
      <c r="B332" s="2"/>
      <c r="C332" s="2"/>
      <c r="D332">
        <v>1528983</v>
      </c>
      <c r="E332" s="12">
        <v>32031</v>
      </c>
      <c r="F332">
        <f>COUNTIF('school list'!$B$2:$B$4,'Repeat single ticket buyers det'!A332)</f>
        <v>0</v>
      </c>
      <c r="G332">
        <f>COUNTIF('school list'!$A$2:$A$138,'Repeat single ticket buyers det'!A332)</f>
        <v>0</v>
      </c>
      <c r="H332" s="10">
        <v>39989</v>
      </c>
      <c r="I332" s="10">
        <v>42056</v>
      </c>
      <c r="J332" s="8">
        <v>1350</v>
      </c>
    </row>
    <row r="333" spans="1:10" x14ac:dyDescent="0.25">
      <c r="A333" s="2">
        <v>47465</v>
      </c>
      <c r="B333" s="2"/>
      <c r="C333" s="2"/>
      <c r="D333">
        <v>1028566</v>
      </c>
      <c r="E333" s="12" t="s">
        <v>20</v>
      </c>
      <c r="F333">
        <f>COUNTIF('school list'!$B$2:$B$4,'Repeat single ticket buyers det'!A333)</f>
        <v>0</v>
      </c>
      <c r="G333">
        <f>COUNTIF('school list'!$A$2:$A$138,'Repeat single ticket buyers det'!A333)</f>
        <v>0</v>
      </c>
      <c r="H333" s="10">
        <v>39989</v>
      </c>
      <c r="I333" s="10">
        <v>41682</v>
      </c>
      <c r="J333" s="8">
        <v>192</v>
      </c>
    </row>
    <row r="334" spans="1:10" x14ac:dyDescent="0.25">
      <c r="A334" s="2">
        <v>47477</v>
      </c>
      <c r="B334" s="2"/>
      <c r="C334" s="2"/>
      <c r="D334">
        <v>2774905</v>
      </c>
      <c r="E334" s="12">
        <v>40739</v>
      </c>
      <c r="F334">
        <f>COUNTIF('school list'!$B$2:$B$4,'Repeat single ticket buyers det'!A334)</f>
        <v>0</v>
      </c>
      <c r="G334">
        <f>COUNTIF('school list'!$A$2:$A$138,'Repeat single ticket buyers det'!A334)</f>
        <v>1</v>
      </c>
      <c r="H334" s="10">
        <v>40252</v>
      </c>
      <c r="I334" s="10">
        <v>42123</v>
      </c>
      <c r="J334" s="8">
        <v>825</v>
      </c>
    </row>
    <row r="335" spans="1:10" x14ac:dyDescent="0.25">
      <c r="A335" s="2">
        <v>47484</v>
      </c>
      <c r="B335" s="2"/>
      <c r="C335" s="2"/>
      <c r="D335">
        <v>4713598</v>
      </c>
      <c r="E335" s="12">
        <v>38225</v>
      </c>
      <c r="F335">
        <f>COUNTIF('school list'!$B$2:$B$4,'Repeat single ticket buyers det'!A335)</f>
        <v>0</v>
      </c>
      <c r="G335">
        <f>COUNTIF('school list'!$A$2:$A$138,'Repeat single ticket buyers det'!A335)</f>
        <v>1</v>
      </c>
      <c r="H335" s="10">
        <v>39989</v>
      </c>
      <c r="I335" s="10">
        <v>42155</v>
      </c>
      <c r="J335" s="8">
        <v>3575</v>
      </c>
    </row>
    <row r="336" spans="1:10" x14ac:dyDescent="0.25">
      <c r="A336" s="2">
        <v>47491</v>
      </c>
      <c r="B336" s="2"/>
      <c r="C336" s="2"/>
      <c r="D336">
        <v>951678</v>
      </c>
      <c r="E336" s="12">
        <v>39983</v>
      </c>
      <c r="F336">
        <f>COUNTIF('school list'!$B$2:$B$4,'Repeat single ticket buyers det'!A336)</f>
        <v>0</v>
      </c>
      <c r="G336">
        <f>COUNTIF('school list'!$A$2:$A$138,'Repeat single ticket buyers det'!A336)</f>
        <v>1</v>
      </c>
      <c r="H336" s="10">
        <v>39989</v>
      </c>
      <c r="I336" s="10">
        <v>42146</v>
      </c>
      <c r="J336" s="8">
        <v>95</v>
      </c>
    </row>
    <row r="337" spans="1:10" x14ac:dyDescent="0.25">
      <c r="A337" s="2">
        <v>47497</v>
      </c>
      <c r="B337" s="2"/>
      <c r="C337" s="2"/>
      <c r="D337">
        <v>841187</v>
      </c>
      <c r="E337" s="12" t="s">
        <v>20</v>
      </c>
      <c r="F337">
        <f>COUNTIF('school list'!$B$2:$B$4,'Repeat single ticket buyers det'!A337)</f>
        <v>0</v>
      </c>
      <c r="G337">
        <f>COUNTIF('school list'!$A$2:$A$138,'Repeat single ticket buyers det'!A337)</f>
        <v>0</v>
      </c>
      <c r="H337" s="10">
        <v>39989</v>
      </c>
      <c r="I337" s="10">
        <v>41319</v>
      </c>
      <c r="J337" s="8">
        <v>120</v>
      </c>
    </row>
    <row r="338" spans="1:10" x14ac:dyDescent="0.25">
      <c r="A338" s="2">
        <v>47503</v>
      </c>
      <c r="B338" s="2"/>
      <c r="C338" s="2"/>
      <c r="D338">
        <v>1595792</v>
      </c>
      <c r="E338" s="12">
        <v>36494</v>
      </c>
      <c r="F338">
        <f>COUNTIF('school list'!$B$2:$B$4,'Repeat single ticket buyers det'!A338)</f>
        <v>0</v>
      </c>
      <c r="G338">
        <f>COUNTIF('school list'!$A$2:$A$138,'Repeat single ticket buyers det'!A338)</f>
        <v>0</v>
      </c>
      <c r="H338" s="10">
        <v>40252</v>
      </c>
      <c r="I338" s="10">
        <v>41258</v>
      </c>
      <c r="J338" s="8">
        <v>20</v>
      </c>
    </row>
    <row r="339" spans="1:10" x14ac:dyDescent="0.25">
      <c r="A339" s="2">
        <v>47539</v>
      </c>
      <c r="B339" s="2"/>
      <c r="C339" s="2"/>
      <c r="D339">
        <v>1366871</v>
      </c>
      <c r="E339" s="12">
        <v>36300</v>
      </c>
      <c r="F339">
        <f>COUNTIF('school list'!$B$2:$B$4,'Repeat single ticket buyers det'!A339)</f>
        <v>0</v>
      </c>
      <c r="G339">
        <f>COUNTIF('school list'!$A$2:$A$138,'Repeat single ticket buyers det'!A339)</f>
        <v>1</v>
      </c>
      <c r="H339" s="10">
        <v>39989</v>
      </c>
      <c r="I339" s="10">
        <v>41394</v>
      </c>
      <c r="J339" s="8">
        <v>250</v>
      </c>
    </row>
    <row r="340" spans="1:10" x14ac:dyDescent="0.25">
      <c r="A340" s="2">
        <v>47605</v>
      </c>
      <c r="B340" s="2"/>
      <c r="C340" s="2"/>
      <c r="D340">
        <v>818803</v>
      </c>
      <c r="E340" s="12">
        <v>38119</v>
      </c>
      <c r="F340">
        <f>COUNTIF('school list'!$B$2:$B$4,'Repeat single ticket buyers det'!A340)</f>
        <v>0</v>
      </c>
      <c r="G340">
        <f>COUNTIF('school list'!$A$2:$A$138,'Repeat single ticket buyers det'!A340)</f>
        <v>0</v>
      </c>
      <c r="H340" s="10">
        <v>40252</v>
      </c>
      <c r="I340" s="10">
        <v>41249</v>
      </c>
      <c r="J340" s="8">
        <v>3</v>
      </c>
    </row>
    <row r="341" spans="1:10" x14ac:dyDescent="0.25">
      <c r="A341" s="2">
        <v>47655</v>
      </c>
      <c r="B341" s="2"/>
      <c r="C341" s="2"/>
      <c r="D341">
        <v>1572275</v>
      </c>
      <c r="E341" s="12">
        <v>38056</v>
      </c>
      <c r="F341">
        <f>COUNTIF('school list'!$B$2:$B$4,'Repeat single ticket buyers det'!A341)</f>
        <v>0</v>
      </c>
      <c r="G341">
        <f>COUNTIF('school list'!$A$2:$A$138,'Repeat single ticket buyers det'!A341)</f>
        <v>0</v>
      </c>
      <c r="H341" s="10">
        <v>39989</v>
      </c>
      <c r="I341" s="10">
        <v>41895</v>
      </c>
      <c r="J341" s="8">
        <v>15</v>
      </c>
    </row>
    <row r="342" spans="1:10" x14ac:dyDescent="0.25">
      <c r="A342" s="2">
        <v>47675</v>
      </c>
      <c r="B342" s="2"/>
      <c r="C342" s="2"/>
      <c r="D342">
        <v>1214853</v>
      </c>
      <c r="E342" s="12" t="s">
        <v>20</v>
      </c>
      <c r="F342">
        <f>COUNTIF('school list'!$B$2:$B$4,'Repeat single ticket buyers det'!A342)</f>
        <v>0</v>
      </c>
      <c r="G342">
        <f>COUNTIF('school list'!$A$2:$A$138,'Repeat single ticket buyers det'!A342)</f>
        <v>0</v>
      </c>
      <c r="H342" s="10">
        <v>40145</v>
      </c>
      <c r="I342" s="10">
        <v>41575</v>
      </c>
      <c r="J342" s="8">
        <v>25</v>
      </c>
    </row>
    <row r="343" spans="1:10" x14ac:dyDescent="0.25">
      <c r="A343" s="2">
        <v>47808</v>
      </c>
      <c r="B343" s="2"/>
      <c r="C343" s="2"/>
      <c r="D343" t="s">
        <v>20</v>
      </c>
      <c r="E343" s="12" t="s">
        <v>20</v>
      </c>
      <c r="F343">
        <f>COUNTIF('school list'!$B$2:$B$4,'Repeat single ticket buyers det'!A343)</f>
        <v>0</v>
      </c>
      <c r="G343">
        <f>COUNTIF('school list'!$A$2:$A$138,'Repeat single ticket buyers det'!A343)</f>
        <v>0</v>
      </c>
      <c r="H343" s="10">
        <v>39989</v>
      </c>
      <c r="I343" s="10">
        <v>41984</v>
      </c>
      <c r="J343" s="8">
        <v>20</v>
      </c>
    </row>
    <row r="344" spans="1:10" x14ac:dyDescent="0.25">
      <c r="A344" s="2">
        <v>47948</v>
      </c>
      <c r="B344" s="2"/>
      <c r="C344" s="2"/>
      <c r="D344">
        <v>671548</v>
      </c>
      <c r="E344" s="12" t="s">
        <v>20</v>
      </c>
      <c r="F344">
        <f>COUNTIF('school list'!$B$2:$B$4,'Repeat single ticket buyers det'!A344)</f>
        <v>0</v>
      </c>
      <c r="G344">
        <f>COUNTIF('school list'!$A$2:$A$138,'Repeat single ticket buyers det'!A344)</f>
        <v>0</v>
      </c>
      <c r="H344" s="10">
        <v>39989</v>
      </c>
      <c r="I344" s="10">
        <v>42000</v>
      </c>
      <c r="J344" s="8">
        <v>125</v>
      </c>
    </row>
    <row r="345" spans="1:10" x14ac:dyDescent="0.25">
      <c r="A345" s="2">
        <v>47989</v>
      </c>
      <c r="B345" s="2"/>
      <c r="C345" s="2"/>
      <c r="D345">
        <v>1776208</v>
      </c>
      <c r="E345" s="12" t="s">
        <v>20</v>
      </c>
      <c r="F345">
        <f>COUNTIF('school list'!$B$2:$B$4,'Repeat single ticket buyers det'!A345)</f>
        <v>0</v>
      </c>
      <c r="G345">
        <f>COUNTIF('school list'!$A$2:$A$138,'Repeat single ticket buyers det'!A345)</f>
        <v>0</v>
      </c>
      <c r="H345" s="10">
        <v>40304</v>
      </c>
      <c r="I345" s="10">
        <v>42090</v>
      </c>
      <c r="J345" s="7"/>
    </row>
    <row r="346" spans="1:10" x14ac:dyDescent="0.25">
      <c r="A346" s="2">
        <v>48050</v>
      </c>
      <c r="B346" s="2"/>
      <c r="C346" s="2"/>
      <c r="D346">
        <v>1598501</v>
      </c>
      <c r="E346" s="12">
        <v>35305</v>
      </c>
      <c r="F346">
        <f>COUNTIF('school list'!$B$2:$B$4,'Repeat single ticket buyers det'!A346)</f>
        <v>0</v>
      </c>
      <c r="G346">
        <f>COUNTIF('school list'!$A$2:$A$138,'Repeat single ticket buyers det'!A346)</f>
        <v>0</v>
      </c>
      <c r="H346" s="10">
        <v>40307</v>
      </c>
      <c r="I346" s="10">
        <v>42153</v>
      </c>
      <c r="J346" s="7"/>
    </row>
    <row r="347" spans="1:10" x14ac:dyDescent="0.25">
      <c r="A347" s="2">
        <v>48065</v>
      </c>
      <c r="B347" s="2"/>
      <c r="C347" s="2"/>
      <c r="D347">
        <v>957091</v>
      </c>
      <c r="E347" s="12">
        <v>36476</v>
      </c>
      <c r="F347">
        <f>COUNTIF('school list'!$B$2:$B$4,'Repeat single ticket buyers det'!A347)</f>
        <v>0</v>
      </c>
      <c r="G347">
        <f>COUNTIF('school list'!$A$2:$A$138,'Repeat single ticket buyers det'!A347)</f>
        <v>1</v>
      </c>
      <c r="H347" s="10">
        <v>40312</v>
      </c>
      <c r="I347" s="10">
        <v>42147</v>
      </c>
      <c r="J347" s="7"/>
    </row>
    <row r="348" spans="1:10" x14ac:dyDescent="0.25">
      <c r="A348" s="2">
        <v>48069</v>
      </c>
      <c r="B348" s="2"/>
      <c r="C348" s="2"/>
      <c r="D348">
        <v>475508</v>
      </c>
      <c r="E348" s="12" t="s">
        <v>20</v>
      </c>
      <c r="F348">
        <f>COUNTIF('school list'!$B$2:$B$4,'Repeat single ticket buyers det'!A348)</f>
        <v>0</v>
      </c>
      <c r="G348">
        <f>COUNTIF('school list'!$A$2:$A$138,'Repeat single ticket buyers det'!A348)</f>
        <v>0</v>
      </c>
      <c r="H348" s="10">
        <v>39989</v>
      </c>
      <c r="I348" s="10">
        <v>41024</v>
      </c>
      <c r="J348" s="7"/>
    </row>
    <row r="349" spans="1:10" x14ac:dyDescent="0.25">
      <c r="A349" s="2">
        <v>48073</v>
      </c>
      <c r="B349" s="2"/>
      <c r="C349" s="2"/>
      <c r="D349">
        <v>869465</v>
      </c>
      <c r="E349" s="12">
        <v>37971</v>
      </c>
      <c r="F349">
        <f>COUNTIF('school list'!$B$2:$B$4,'Repeat single ticket buyers det'!A349)</f>
        <v>0</v>
      </c>
      <c r="G349">
        <f>COUNTIF('school list'!$A$2:$A$138,'Repeat single ticket buyers det'!A349)</f>
        <v>1</v>
      </c>
      <c r="H349" s="10">
        <v>40315</v>
      </c>
      <c r="I349" s="10">
        <v>42140</v>
      </c>
      <c r="J349" s="7"/>
    </row>
    <row r="350" spans="1:10" x14ac:dyDescent="0.25">
      <c r="A350" s="2">
        <v>48101</v>
      </c>
      <c r="B350" s="2"/>
      <c r="C350" s="2"/>
      <c r="D350" t="s">
        <v>20</v>
      </c>
      <c r="E350" s="12" t="s">
        <v>20</v>
      </c>
      <c r="F350">
        <f>COUNTIF('school list'!$B$2:$B$4,'Repeat single ticket buyers det'!A350)</f>
        <v>0</v>
      </c>
      <c r="G350">
        <f>COUNTIF('school list'!$A$2:$A$138,'Repeat single ticket buyers det'!A350)</f>
        <v>0</v>
      </c>
      <c r="H350" s="10">
        <v>39989</v>
      </c>
      <c r="I350" s="10">
        <v>41600</v>
      </c>
      <c r="J350" s="8">
        <v>3573069.89</v>
      </c>
    </row>
    <row r="351" spans="1:10" x14ac:dyDescent="0.25">
      <c r="A351" s="2">
        <v>48106</v>
      </c>
      <c r="B351" s="2"/>
      <c r="C351" s="2"/>
      <c r="D351">
        <v>2813457</v>
      </c>
      <c r="E351" s="12" t="s">
        <v>20</v>
      </c>
      <c r="F351">
        <f>COUNTIF('school list'!$B$2:$B$4,'Repeat single ticket buyers det'!A351)</f>
        <v>0</v>
      </c>
      <c r="G351">
        <f>COUNTIF('school list'!$A$2:$A$138,'Repeat single ticket buyers det'!A351)</f>
        <v>1</v>
      </c>
      <c r="H351" s="10">
        <v>39989</v>
      </c>
      <c r="I351" s="10">
        <v>42145</v>
      </c>
      <c r="J351" s="8">
        <v>5000</v>
      </c>
    </row>
    <row r="352" spans="1:10" x14ac:dyDescent="0.25">
      <c r="A352" s="2">
        <v>48132</v>
      </c>
      <c r="B352" s="2"/>
      <c r="C352" s="2"/>
      <c r="D352">
        <v>867635</v>
      </c>
      <c r="E352" s="12">
        <v>36459</v>
      </c>
      <c r="F352">
        <f>COUNTIF('school list'!$B$2:$B$4,'Repeat single ticket buyers det'!A352)</f>
        <v>0</v>
      </c>
      <c r="G352">
        <f>COUNTIF('school list'!$A$2:$A$138,'Repeat single ticket buyers det'!A352)</f>
        <v>0</v>
      </c>
      <c r="H352" s="10">
        <v>39989</v>
      </c>
      <c r="I352" s="10">
        <v>41907</v>
      </c>
      <c r="J352" s="8">
        <v>260</v>
      </c>
    </row>
    <row r="353" spans="1:10" x14ac:dyDescent="0.25">
      <c r="A353" s="2">
        <v>48214</v>
      </c>
      <c r="B353" s="2"/>
      <c r="C353" s="2"/>
      <c r="D353">
        <v>1416123</v>
      </c>
      <c r="E353" s="12">
        <v>36693</v>
      </c>
      <c r="F353">
        <f>COUNTIF('school list'!$B$2:$B$4,'Repeat single ticket buyers det'!A353)</f>
        <v>0</v>
      </c>
      <c r="G353">
        <f>COUNTIF('school list'!$A$2:$A$138,'Repeat single ticket buyers det'!A353)</f>
        <v>0</v>
      </c>
      <c r="H353" s="10">
        <v>40367</v>
      </c>
      <c r="I353" s="10">
        <v>41019</v>
      </c>
      <c r="J353" s="8">
        <v>90</v>
      </c>
    </row>
    <row r="354" spans="1:10" x14ac:dyDescent="0.25">
      <c r="A354" s="2">
        <v>48260</v>
      </c>
      <c r="B354" s="2"/>
      <c r="C354" s="2"/>
      <c r="D354">
        <v>1383016</v>
      </c>
      <c r="E354" s="12">
        <v>38793</v>
      </c>
      <c r="F354">
        <f>COUNTIF('school list'!$B$2:$B$4,'Repeat single ticket buyers det'!A354)</f>
        <v>0</v>
      </c>
      <c r="G354">
        <f>COUNTIF('school list'!$A$2:$A$138,'Repeat single ticket buyers det'!A354)</f>
        <v>1</v>
      </c>
      <c r="H354" s="10">
        <v>39989</v>
      </c>
      <c r="I354" s="10">
        <v>42106</v>
      </c>
      <c r="J354" s="7"/>
    </row>
    <row r="355" spans="1:10" x14ac:dyDescent="0.25">
      <c r="A355" s="2">
        <v>48300</v>
      </c>
      <c r="B355" s="2"/>
      <c r="C355" s="2"/>
      <c r="D355">
        <v>913647</v>
      </c>
      <c r="E355" s="12">
        <v>32037</v>
      </c>
      <c r="F355">
        <f>COUNTIF('school list'!$B$2:$B$4,'Repeat single ticket buyers det'!A355)</f>
        <v>0</v>
      </c>
      <c r="G355">
        <f>COUNTIF('school list'!$A$2:$A$138,'Repeat single ticket buyers det'!A355)</f>
        <v>0</v>
      </c>
      <c r="H355" s="10">
        <v>40423</v>
      </c>
      <c r="I355" s="10">
        <v>41986</v>
      </c>
      <c r="J355" s="7"/>
    </row>
    <row r="356" spans="1:10" x14ac:dyDescent="0.25">
      <c r="A356" s="2">
        <v>48330</v>
      </c>
      <c r="B356" s="2"/>
      <c r="C356" s="2"/>
      <c r="D356">
        <v>1908125</v>
      </c>
      <c r="E356" s="12">
        <v>39504</v>
      </c>
      <c r="F356">
        <f>COUNTIF('school list'!$B$2:$B$4,'Repeat single ticket buyers det'!A356)</f>
        <v>0</v>
      </c>
      <c r="G356">
        <f>COUNTIF('school list'!$A$2:$A$138,'Repeat single ticket buyers det'!A356)</f>
        <v>0</v>
      </c>
      <c r="H356" s="10">
        <v>39989</v>
      </c>
      <c r="I356" s="10">
        <v>41951</v>
      </c>
      <c r="J356" s="7"/>
    </row>
    <row r="357" spans="1:10" x14ac:dyDescent="0.25">
      <c r="A357" s="2">
        <v>48340</v>
      </c>
      <c r="B357" s="2"/>
      <c r="C357" s="2"/>
      <c r="D357">
        <v>2132337</v>
      </c>
      <c r="E357" s="12" t="s">
        <v>20</v>
      </c>
      <c r="F357">
        <f>COUNTIF('school list'!$B$2:$B$4,'Repeat single ticket buyers det'!A357)</f>
        <v>0</v>
      </c>
      <c r="G357">
        <f>COUNTIF('school list'!$A$2:$A$138,'Repeat single ticket buyers det'!A357)</f>
        <v>0</v>
      </c>
      <c r="H357" s="10">
        <v>40438</v>
      </c>
      <c r="I357" s="10">
        <v>41238</v>
      </c>
      <c r="J357" s="7"/>
    </row>
    <row r="358" spans="1:10" x14ac:dyDescent="0.25">
      <c r="A358" s="2">
        <v>48350</v>
      </c>
      <c r="B358" s="2"/>
      <c r="C358" s="2"/>
      <c r="D358">
        <v>570021</v>
      </c>
      <c r="E358" s="12">
        <v>36662</v>
      </c>
      <c r="F358">
        <f>COUNTIF('school list'!$B$2:$B$4,'Repeat single ticket buyers det'!A358)</f>
        <v>0</v>
      </c>
      <c r="G358">
        <f>COUNTIF('school list'!$A$2:$A$138,'Repeat single ticket buyers det'!A358)</f>
        <v>0</v>
      </c>
      <c r="H358" s="10">
        <v>39989</v>
      </c>
      <c r="I358" s="10">
        <v>42016</v>
      </c>
      <c r="J358" s="7"/>
    </row>
    <row r="359" spans="1:10" x14ac:dyDescent="0.25">
      <c r="A359" s="2">
        <v>48373</v>
      </c>
      <c r="B359" s="2"/>
      <c r="C359" s="2"/>
      <c r="D359">
        <v>2849666</v>
      </c>
      <c r="E359" s="12">
        <v>35277</v>
      </c>
      <c r="F359">
        <f>COUNTIF('school list'!$B$2:$B$4,'Repeat single ticket buyers det'!A359)</f>
        <v>0</v>
      </c>
      <c r="G359">
        <f>COUNTIF('school list'!$A$2:$A$138,'Repeat single ticket buyers det'!A359)</f>
        <v>0</v>
      </c>
      <c r="H359" s="10">
        <v>39989</v>
      </c>
      <c r="I359" s="10">
        <v>41901</v>
      </c>
      <c r="J359" s="8">
        <v>100</v>
      </c>
    </row>
    <row r="360" spans="1:10" x14ac:dyDescent="0.25">
      <c r="A360" s="2">
        <v>48381</v>
      </c>
      <c r="B360" s="2"/>
      <c r="C360" s="2"/>
      <c r="D360">
        <v>3504670</v>
      </c>
      <c r="E360" s="12">
        <v>38141</v>
      </c>
      <c r="F360">
        <f>COUNTIF('school list'!$B$2:$B$4,'Repeat single ticket buyers det'!A360)</f>
        <v>0</v>
      </c>
      <c r="G360">
        <f>COUNTIF('school list'!$A$2:$A$138,'Repeat single ticket buyers det'!A360)</f>
        <v>0</v>
      </c>
      <c r="H360" s="10">
        <v>40444</v>
      </c>
      <c r="I360" s="10">
        <v>41714</v>
      </c>
      <c r="J360" s="7"/>
    </row>
    <row r="361" spans="1:10" x14ac:dyDescent="0.25">
      <c r="A361" s="2">
        <v>48394</v>
      </c>
      <c r="B361" s="2"/>
      <c r="C361" s="2"/>
      <c r="D361">
        <v>861837</v>
      </c>
      <c r="E361" s="12" t="s">
        <v>20</v>
      </c>
      <c r="F361">
        <f>COUNTIF('school list'!$B$2:$B$4,'Repeat single ticket buyers det'!A361)</f>
        <v>0</v>
      </c>
      <c r="G361">
        <f>COUNTIF('school list'!$A$2:$A$138,'Repeat single ticket buyers det'!A361)</f>
        <v>0</v>
      </c>
      <c r="H361" s="10">
        <v>40446</v>
      </c>
      <c r="I361" s="10">
        <v>41289</v>
      </c>
      <c r="J361" s="7"/>
    </row>
    <row r="362" spans="1:10" x14ac:dyDescent="0.25">
      <c r="A362" s="2">
        <v>48476</v>
      </c>
      <c r="B362" s="2"/>
      <c r="C362" s="2"/>
      <c r="D362">
        <v>1546767</v>
      </c>
      <c r="E362" s="12">
        <v>28205</v>
      </c>
      <c r="F362">
        <f>COUNTIF('school list'!$B$2:$B$4,'Repeat single ticket buyers det'!A362)</f>
        <v>0</v>
      </c>
      <c r="G362">
        <f>COUNTIF('school list'!$A$2:$A$138,'Repeat single ticket buyers det'!A362)</f>
        <v>0</v>
      </c>
      <c r="H362" s="10">
        <v>40453</v>
      </c>
      <c r="I362" s="10">
        <v>40957</v>
      </c>
      <c r="J362" s="7"/>
    </row>
    <row r="363" spans="1:10" x14ac:dyDescent="0.25">
      <c r="A363" s="2">
        <v>48480</v>
      </c>
      <c r="B363" s="2"/>
      <c r="C363" s="2"/>
      <c r="D363" t="s">
        <v>20</v>
      </c>
      <c r="E363" s="12" t="s">
        <v>20</v>
      </c>
      <c r="F363">
        <f>COUNTIF('school list'!$B$2:$B$4,'Repeat single ticket buyers det'!A363)</f>
        <v>0</v>
      </c>
      <c r="G363">
        <f>COUNTIF('school list'!$A$2:$A$138,'Repeat single ticket buyers det'!A363)</f>
        <v>0</v>
      </c>
      <c r="H363" s="10">
        <v>40454</v>
      </c>
      <c r="I363" s="10">
        <v>41700</v>
      </c>
      <c r="J363" s="7"/>
    </row>
    <row r="364" spans="1:10" x14ac:dyDescent="0.25">
      <c r="A364" s="2">
        <v>48489</v>
      </c>
      <c r="B364" s="2"/>
      <c r="C364" s="2"/>
      <c r="D364">
        <v>1432344</v>
      </c>
      <c r="E364" s="12" t="s">
        <v>20</v>
      </c>
      <c r="F364">
        <f>COUNTIF('school list'!$B$2:$B$4,'Repeat single ticket buyers det'!A364)</f>
        <v>0</v>
      </c>
      <c r="G364">
        <f>COUNTIF('school list'!$A$2:$A$138,'Repeat single ticket buyers det'!A364)</f>
        <v>0</v>
      </c>
      <c r="H364" s="10">
        <v>40455</v>
      </c>
      <c r="I364" s="10">
        <v>41574</v>
      </c>
      <c r="J364" s="7"/>
    </row>
    <row r="365" spans="1:10" x14ac:dyDescent="0.25">
      <c r="A365" s="2">
        <v>48492</v>
      </c>
      <c r="B365" s="2"/>
      <c r="C365" s="2"/>
      <c r="D365">
        <v>985307</v>
      </c>
      <c r="E365" s="12">
        <v>37476</v>
      </c>
      <c r="F365">
        <f>COUNTIF('school list'!$B$2:$B$4,'Repeat single ticket buyers det'!A365)</f>
        <v>0</v>
      </c>
      <c r="G365">
        <f>COUNTIF('school list'!$A$2:$A$138,'Repeat single ticket buyers det'!A365)</f>
        <v>0</v>
      </c>
      <c r="H365" s="10">
        <v>40455</v>
      </c>
      <c r="I365" s="10">
        <v>41205</v>
      </c>
      <c r="J365" s="7"/>
    </row>
    <row r="366" spans="1:10" x14ac:dyDescent="0.25">
      <c r="A366" s="2">
        <v>48544</v>
      </c>
      <c r="B366" s="2"/>
      <c r="C366" s="2"/>
      <c r="D366">
        <v>588445</v>
      </c>
      <c r="E366" s="12">
        <v>34485</v>
      </c>
      <c r="F366">
        <f>COUNTIF('school list'!$B$2:$B$4,'Repeat single ticket buyers det'!A366)</f>
        <v>0</v>
      </c>
      <c r="G366">
        <f>COUNTIF('school list'!$A$2:$A$138,'Repeat single ticket buyers det'!A366)</f>
        <v>0</v>
      </c>
      <c r="H366" s="10">
        <v>40457</v>
      </c>
      <c r="I366" s="10">
        <v>41570</v>
      </c>
      <c r="J366" s="7"/>
    </row>
    <row r="367" spans="1:10" x14ac:dyDescent="0.25">
      <c r="A367" s="2">
        <v>48623</v>
      </c>
      <c r="B367" s="2"/>
      <c r="C367" s="2"/>
      <c r="D367">
        <v>1441265</v>
      </c>
      <c r="E367" s="12">
        <v>37279</v>
      </c>
      <c r="F367">
        <f>COUNTIF('school list'!$B$2:$B$4,'Repeat single ticket buyers det'!A367)</f>
        <v>0</v>
      </c>
      <c r="G367">
        <f>COUNTIF('school list'!$A$2:$A$138,'Repeat single ticket buyers det'!A367)</f>
        <v>0</v>
      </c>
      <c r="H367" s="10">
        <v>39989</v>
      </c>
      <c r="I367" s="10">
        <v>41184</v>
      </c>
      <c r="J367" s="7"/>
    </row>
    <row r="368" spans="1:10" x14ac:dyDescent="0.25">
      <c r="A368" s="2">
        <v>48663</v>
      </c>
      <c r="B368" s="2"/>
      <c r="C368" s="2"/>
      <c r="D368">
        <v>1172178</v>
      </c>
      <c r="E368" s="12">
        <v>35488</v>
      </c>
      <c r="F368">
        <f>COUNTIF('school list'!$B$2:$B$4,'Repeat single ticket buyers det'!A368)</f>
        <v>0</v>
      </c>
      <c r="G368">
        <f>COUNTIF('school list'!$A$2:$A$138,'Repeat single ticket buyers det'!A368)</f>
        <v>0</v>
      </c>
      <c r="H368" s="10">
        <v>40460</v>
      </c>
      <c r="I368" s="10">
        <v>41891</v>
      </c>
      <c r="J368" s="7"/>
    </row>
    <row r="369" spans="1:10" x14ac:dyDescent="0.25">
      <c r="A369" s="2">
        <v>48681</v>
      </c>
      <c r="B369" s="2"/>
      <c r="C369" s="2"/>
      <c r="D369">
        <v>522184</v>
      </c>
      <c r="E369" s="12">
        <v>40357</v>
      </c>
      <c r="F369">
        <f>COUNTIF('school list'!$B$2:$B$4,'Repeat single ticket buyers det'!A369)</f>
        <v>0</v>
      </c>
      <c r="G369">
        <f>COUNTIF('school list'!$A$2:$A$138,'Repeat single ticket buyers det'!A369)</f>
        <v>0</v>
      </c>
      <c r="H369" s="10">
        <v>40461</v>
      </c>
      <c r="I369" s="10">
        <v>42086</v>
      </c>
      <c r="J369" s="8">
        <v>2600</v>
      </c>
    </row>
    <row r="370" spans="1:10" x14ac:dyDescent="0.25">
      <c r="A370" s="2">
        <v>48870</v>
      </c>
      <c r="B370" s="2"/>
      <c r="C370" s="2"/>
      <c r="D370">
        <v>674010</v>
      </c>
      <c r="E370" s="12">
        <v>35992</v>
      </c>
      <c r="F370">
        <f>COUNTIF('school list'!$B$2:$B$4,'Repeat single ticket buyers det'!A370)</f>
        <v>0</v>
      </c>
      <c r="G370">
        <f>COUNTIF('school list'!$A$2:$A$138,'Repeat single ticket buyers det'!A370)</f>
        <v>0</v>
      </c>
      <c r="H370" s="10">
        <v>40467</v>
      </c>
      <c r="I370" s="10">
        <v>41982</v>
      </c>
      <c r="J370" s="7"/>
    </row>
    <row r="371" spans="1:10" x14ac:dyDescent="0.25">
      <c r="A371" s="2">
        <v>48889</v>
      </c>
      <c r="B371" s="2"/>
      <c r="C371" s="2"/>
      <c r="D371">
        <v>706841</v>
      </c>
      <c r="E371" s="12">
        <v>37419</v>
      </c>
      <c r="F371">
        <f>COUNTIF('school list'!$B$2:$B$4,'Repeat single ticket buyers det'!A371)</f>
        <v>0</v>
      </c>
      <c r="G371">
        <f>COUNTIF('school list'!$A$2:$A$138,'Repeat single ticket buyers det'!A371)</f>
        <v>0</v>
      </c>
      <c r="H371" s="10">
        <v>39989</v>
      </c>
      <c r="I371" s="10">
        <v>41972</v>
      </c>
      <c r="J371" s="7"/>
    </row>
    <row r="372" spans="1:10" x14ac:dyDescent="0.25">
      <c r="A372" s="2">
        <v>49022</v>
      </c>
      <c r="B372" s="2"/>
      <c r="C372" s="2"/>
      <c r="D372">
        <v>819849</v>
      </c>
      <c r="E372" s="12" t="s">
        <v>20</v>
      </c>
      <c r="F372">
        <f>COUNTIF('school list'!$B$2:$B$4,'Repeat single ticket buyers det'!A372)</f>
        <v>0</v>
      </c>
      <c r="G372">
        <f>COUNTIF('school list'!$A$2:$A$138,'Repeat single ticket buyers det'!A372)</f>
        <v>0</v>
      </c>
      <c r="H372" s="10">
        <v>39989</v>
      </c>
      <c r="I372" s="10">
        <v>41384</v>
      </c>
      <c r="J372" s="8">
        <v>3130</v>
      </c>
    </row>
    <row r="373" spans="1:10" x14ac:dyDescent="0.25">
      <c r="A373" s="2">
        <v>49085</v>
      </c>
      <c r="B373" s="2"/>
      <c r="C373" s="2"/>
      <c r="D373">
        <v>692885</v>
      </c>
      <c r="E373" s="12">
        <v>39554</v>
      </c>
      <c r="F373">
        <f>COUNTIF('school list'!$B$2:$B$4,'Repeat single ticket buyers det'!A373)</f>
        <v>0</v>
      </c>
      <c r="G373">
        <f>COUNTIF('school list'!$A$2:$A$138,'Repeat single ticket buyers det'!A373)</f>
        <v>0</v>
      </c>
      <c r="H373" s="10">
        <v>40472</v>
      </c>
      <c r="I373" s="10">
        <v>41891</v>
      </c>
      <c r="J373" s="7"/>
    </row>
    <row r="374" spans="1:10" x14ac:dyDescent="0.25">
      <c r="A374" s="2">
        <v>49092</v>
      </c>
      <c r="B374" s="2"/>
      <c r="C374" s="2"/>
      <c r="D374">
        <v>386732</v>
      </c>
      <c r="E374" s="12">
        <v>35986</v>
      </c>
      <c r="F374">
        <f>COUNTIF('school list'!$B$2:$B$4,'Repeat single ticket buyers det'!A374)</f>
        <v>0</v>
      </c>
      <c r="G374">
        <f>COUNTIF('school list'!$A$2:$A$138,'Repeat single ticket buyers det'!A374)</f>
        <v>0</v>
      </c>
      <c r="H374" s="10">
        <v>39989</v>
      </c>
      <c r="I374" s="10">
        <v>41617</v>
      </c>
      <c r="J374" s="7"/>
    </row>
    <row r="375" spans="1:10" x14ac:dyDescent="0.25">
      <c r="A375" s="2">
        <v>49131</v>
      </c>
      <c r="B375" s="2"/>
      <c r="C375" s="2"/>
      <c r="D375">
        <v>1604806</v>
      </c>
      <c r="E375" s="12" t="s">
        <v>20</v>
      </c>
      <c r="F375">
        <f>COUNTIF('school list'!$B$2:$B$4,'Repeat single ticket buyers det'!A375)</f>
        <v>0</v>
      </c>
      <c r="G375">
        <f>COUNTIF('school list'!$A$2:$A$138,'Repeat single ticket buyers det'!A375)</f>
        <v>0</v>
      </c>
      <c r="H375" s="10">
        <v>40473</v>
      </c>
      <c r="I375" s="10">
        <v>41036</v>
      </c>
      <c r="J375" s="7"/>
    </row>
    <row r="376" spans="1:10" x14ac:dyDescent="0.25">
      <c r="A376" s="2">
        <v>49210</v>
      </c>
      <c r="B376" s="2"/>
      <c r="C376" s="2"/>
      <c r="D376">
        <v>3279542</v>
      </c>
      <c r="E376" s="12">
        <v>35472</v>
      </c>
      <c r="F376">
        <f>COUNTIF('school list'!$B$2:$B$4,'Repeat single ticket buyers det'!A376)</f>
        <v>0</v>
      </c>
      <c r="G376">
        <f>COUNTIF('school list'!$A$2:$A$138,'Repeat single ticket buyers det'!A376)</f>
        <v>0</v>
      </c>
      <c r="H376" s="10">
        <v>40474</v>
      </c>
      <c r="I376" s="10">
        <v>41238</v>
      </c>
      <c r="J376" s="7"/>
    </row>
    <row r="377" spans="1:10" x14ac:dyDescent="0.25">
      <c r="A377" s="2">
        <v>49238</v>
      </c>
      <c r="B377" s="2"/>
      <c r="C377" s="2"/>
      <c r="D377">
        <v>1650601</v>
      </c>
      <c r="E377" s="12">
        <v>42233</v>
      </c>
      <c r="F377">
        <f>COUNTIF('school list'!$B$2:$B$4,'Repeat single ticket buyers det'!A377)</f>
        <v>0</v>
      </c>
      <c r="G377">
        <f>COUNTIF('school list'!$A$2:$A$138,'Repeat single ticket buyers det'!A377)</f>
        <v>0</v>
      </c>
      <c r="H377" s="10">
        <v>39989</v>
      </c>
      <c r="I377" s="10">
        <v>41528</v>
      </c>
      <c r="J377" s="8">
        <v>200</v>
      </c>
    </row>
    <row r="378" spans="1:10" x14ac:dyDescent="0.25">
      <c r="A378" s="2">
        <v>49247</v>
      </c>
      <c r="B378" s="2"/>
      <c r="C378" s="2"/>
      <c r="D378">
        <v>1022302</v>
      </c>
      <c r="E378" s="12">
        <v>41485</v>
      </c>
      <c r="F378">
        <f>COUNTIF('school list'!$B$2:$B$4,'Repeat single ticket buyers det'!A378)</f>
        <v>0</v>
      </c>
      <c r="G378">
        <f>COUNTIF('school list'!$A$2:$A$138,'Repeat single ticket buyers det'!A378)</f>
        <v>0</v>
      </c>
      <c r="H378" s="10">
        <v>40475</v>
      </c>
      <c r="I378" s="10">
        <v>41985</v>
      </c>
      <c r="J378" s="7"/>
    </row>
    <row r="379" spans="1:10" x14ac:dyDescent="0.25">
      <c r="A379" s="2">
        <v>49262</v>
      </c>
      <c r="B379" s="2"/>
      <c r="C379" s="2"/>
      <c r="D379">
        <v>1155453</v>
      </c>
      <c r="E379" s="12">
        <v>41458</v>
      </c>
      <c r="F379">
        <f>COUNTIF('school list'!$B$2:$B$4,'Repeat single ticket buyers det'!A379)</f>
        <v>0</v>
      </c>
      <c r="G379">
        <f>COUNTIF('school list'!$A$2:$A$138,'Repeat single ticket buyers det'!A379)</f>
        <v>0</v>
      </c>
      <c r="H379" s="10">
        <v>40476</v>
      </c>
      <c r="I379" s="10">
        <v>41610</v>
      </c>
      <c r="J379" s="7"/>
    </row>
    <row r="380" spans="1:10" x14ac:dyDescent="0.25">
      <c r="A380" s="2">
        <v>49266</v>
      </c>
      <c r="B380" s="2"/>
      <c r="C380" s="2"/>
      <c r="D380">
        <v>2807682</v>
      </c>
      <c r="E380" s="12">
        <v>30273</v>
      </c>
      <c r="F380">
        <f>COUNTIF('school list'!$B$2:$B$4,'Repeat single ticket buyers det'!A380)</f>
        <v>0</v>
      </c>
      <c r="G380">
        <f>COUNTIF('school list'!$A$2:$A$138,'Repeat single ticket buyers det'!A380)</f>
        <v>0</v>
      </c>
      <c r="H380" s="10">
        <v>40477</v>
      </c>
      <c r="I380" s="10">
        <v>41591</v>
      </c>
      <c r="J380" s="7"/>
    </row>
    <row r="381" spans="1:10" x14ac:dyDescent="0.25">
      <c r="A381" s="2">
        <v>49282</v>
      </c>
      <c r="B381" s="2"/>
      <c r="C381" s="2"/>
      <c r="D381" t="s">
        <v>20</v>
      </c>
      <c r="E381" s="12" t="s">
        <v>20</v>
      </c>
      <c r="F381">
        <f>COUNTIF('school list'!$B$2:$B$4,'Repeat single ticket buyers det'!A381)</f>
        <v>0</v>
      </c>
      <c r="G381">
        <f>COUNTIF('school list'!$A$2:$A$138,'Repeat single ticket buyers det'!A381)</f>
        <v>0</v>
      </c>
      <c r="H381" s="10">
        <v>40478</v>
      </c>
      <c r="I381" s="10">
        <v>41996</v>
      </c>
      <c r="J381" s="7"/>
    </row>
    <row r="382" spans="1:10" x14ac:dyDescent="0.25">
      <c r="A382" s="2">
        <v>49320</v>
      </c>
      <c r="B382" s="2"/>
      <c r="C382" s="2"/>
      <c r="D382">
        <v>536629</v>
      </c>
      <c r="E382" s="12">
        <v>37922</v>
      </c>
      <c r="F382">
        <f>COUNTIF('school list'!$B$2:$B$4,'Repeat single ticket buyers det'!A382)</f>
        <v>0</v>
      </c>
      <c r="G382">
        <f>COUNTIF('school list'!$A$2:$A$138,'Repeat single ticket buyers det'!A382)</f>
        <v>0</v>
      </c>
      <c r="H382" s="10">
        <v>40482</v>
      </c>
      <c r="I382" s="10">
        <v>41958</v>
      </c>
      <c r="J382" s="7"/>
    </row>
    <row r="383" spans="1:10" x14ac:dyDescent="0.25">
      <c r="A383" s="2">
        <v>49325</v>
      </c>
      <c r="B383" s="2"/>
      <c r="C383" s="2"/>
      <c r="D383">
        <v>847905</v>
      </c>
      <c r="E383" s="12">
        <v>37995</v>
      </c>
      <c r="F383">
        <f>COUNTIF('school list'!$B$2:$B$4,'Repeat single ticket buyers det'!A383)</f>
        <v>0</v>
      </c>
      <c r="G383">
        <f>COUNTIF('school list'!$A$2:$A$138,'Repeat single ticket buyers det'!A383)</f>
        <v>0</v>
      </c>
      <c r="H383" s="10">
        <v>40482</v>
      </c>
      <c r="I383" s="10">
        <v>41986</v>
      </c>
      <c r="J383" s="7"/>
    </row>
    <row r="384" spans="1:10" x14ac:dyDescent="0.25">
      <c r="A384" s="2">
        <v>49379</v>
      </c>
      <c r="B384" s="2"/>
      <c r="C384" s="2"/>
      <c r="D384">
        <v>1558907</v>
      </c>
      <c r="E384" s="12" t="s">
        <v>20</v>
      </c>
      <c r="F384">
        <f>COUNTIF('school list'!$B$2:$B$4,'Repeat single ticket buyers det'!A384)</f>
        <v>0</v>
      </c>
      <c r="G384">
        <f>COUNTIF('school list'!$A$2:$A$138,'Repeat single ticket buyers det'!A384)</f>
        <v>0</v>
      </c>
      <c r="H384" s="10">
        <v>40485</v>
      </c>
      <c r="I384" s="10">
        <v>41591</v>
      </c>
      <c r="J384" s="8">
        <v>50</v>
      </c>
    </row>
    <row r="385" spans="1:10" x14ac:dyDescent="0.25">
      <c r="A385" s="2">
        <v>49387</v>
      </c>
      <c r="B385" s="2"/>
      <c r="C385" s="2"/>
      <c r="D385">
        <v>2330332</v>
      </c>
      <c r="E385" s="12">
        <v>39717</v>
      </c>
      <c r="F385">
        <f>COUNTIF('school list'!$B$2:$B$4,'Repeat single ticket buyers det'!A385)</f>
        <v>0</v>
      </c>
      <c r="G385">
        <f>COUNTIF('school list'!$A$2:$A$138,'Repeat single ticket buyers det'!A385)</f>
        <v>0</v>
      </c>
      <c r="H385" s="10">
        <v>39989</v>
      </c>
      <c r="I385" s="10">
        <v>41221</v>
      </c>
      <c r="J385" s="7"/>
    </row>
    <row r="386" spans="1:10" x14ac:dyDescent="0.25">
      <c r="A386" s="2">
        <v>49395</v>
      </c>
      <c r="B386" s="2"/>
      <c r="C386" s="2"/>
      <c r="D386">
        <v>727129</v>
      </c>
      <c r="E386" s="12">
        <v>39507</v>
      </c>
      <c r="F386">
        <f>COUNTIF('school list'!$B$2:$B$4,'Repeat single ticket buyers det'!A386)</f>
        <v>0</v>
      </c>
      <c r="G386">
        <f>COUNTIF('school list'!$A$2:$A$138,'Repeat single ticket buyers det'!A386)</f>
        <v>0</v>
      </c>
      <c r="H386" s="10">
        <v>40485</v>
      </c>
      <c r="I386" s="10">
        <v>41969</v>
      </c>
      <c r="J386" s="7"/>
    </row>
    <row r="387" spans="1:10" x14ac:dyDescent="0.25">
      <c r="A387" s="2">
        <v>49397</v>
      </c>
      <c r="B387" s="2"/>
      <c r="C387" s="2"/>
      <c r="D387">
        <v>2780561</v>
      </c>
      <c r="E387" s="12" t="s">
        <v>20</v>
      </c>
      <c r="F387">
        <f>COUNTIF('school list'!$B$2:$B$4,'Repeat single ticket buyers det'!A387)</f>
        <v>0</v>
      </c>
      <c r="G387">
        <f>COUNTIF('school list'!$A$2:$A$138,'Repeat single ticket buyers det'!A387)</f>
        <v>0</v>
      </c>
      <c r="H387" s="10">
        <v>40485</v>
      </c>
      <c r="I387" s="10">
        <v>41882</v>
      </c>
      <c r="J387" s="7"/>
    </row>
    <row r="388" spans="1:10" x14ac:dyDescent="0.25">
      <c r="A388" s="2">
        <v>49412</v>
      </c>
      <c r="B388" s="2"/>
      <c r="C388" s="2"/>
      <c r="D388">
        <v>887053</v>
      </c>
      <c r="E388" s="12">
        <v>35851</v>
      </c>
      <c r="F388">
        <f>COUNTIF('school list'!$B$2:$B$4,'Repeat single ticket buyers det'!A388)</f>
        <v>0</v>
      </c>
      <c r="G388">
        <f>COUNTIF('school list'!$A$2:$A$138,'Repeat single ticket buyers det'!A388)</f>
        <v>0</v>
      </c>
      <c r="H388" s="10">
        <v>40486</v>
      </c>
      <c r="I388" s="10">
        <v>41993</v>
      </c>
      <c r="J388" s="7"/>
    </row>
    <row r="389" spans="1:10" x14ac:dyDescent="0.25">
      <c r="A389" s="2">
        <v>49440</v>
      </c>
      <c r="B389" s="2"/>
      <c r="C389" s="2"/>
      <c r="D389">
        <v>840123</v>
      </c>
      <c r="E389" s="12">
        <v>37286</v>
      </c>
      <c r="F389">
        <f>COUNTIF('school list'!$B$2:$B$4,'Repeat single ticket buyers det'!A389)</f>
        <v>0</v>
      </c>
      <c r="G389">
        <f>COUNTIF('school list'!$A$2:$A$138,'Repeat single ticket buyers det'!A389)</f>
        <v>1</v>
      </c>
      <c r="H389" s="10">
        <v>40487</v>
      </c>
      <c r="I389" s="10">
        <v>42133</v>
      </c>
      <c r="J389" s="8">
        <v>135</v>
      </c>
    </row>
    <row r="390" spans="1:10" x14ac:dyDescent="0.25">
      <c r="A390" s="2">
        <v>49441</v>
      </c>
      <c r="B390" s="2"/>
      <c r="C390" s="2"/>
      <c r="D390" t="s">
        <v>20</v>
      </c>
      <c r="E390" s="12" t="s">
        <v>20</v>
      </c>
      <c r="F390">
        <f>COUNTIF('school list'!$B$2:$B$4,'Repeat single ticket buyers det'!A390)</f>
        <v>0</v>
      </c>
      <c r="G390">
        <f>COUNTIF('school list'!$A$2:$A$138,'Repeat single ticket buyers det'!A390)</f>
        <v>0</v>
      </c>
      <c r="H390" s="10">
        <v>40487</v>
      </c>
      <c r="I390" s="10">
        <v>41229</v>
      </c>
      <c r="J390" s="7"/>
    </row>
    <row r="391" spans="1:10" x14ac:dyDescent="0.25">
      <c r="A391" s="2">
        <v>49481</v>
      </c>
      <c r="B391" s="2"/>
      <c r="C391" s="2"/>
      <c r="D391">
        <v>2480859</v>
      </c>
      <c r="E391" s="12" t="s">
        <v>20</v>
      </c>
      <c r="F391">
        <f>COUNTIF('school list'!$B$2:$B$4,'Repeat single ticket buyers det'!A391)</f>
        <v>0</v>
      </c>
      <c r="G391">
        <f>COUNTIF('school list'!$A$2:$A$138,'Repeat single ticket buyers det'!A391)</f>
        <v>0</v>
      </c>
      <c r="H391" s="10">
        <v>40489</v>
      </c>
      <c r="I391" s="10">
        <v>41957</v>
      </c>
      <c r="J391" s="7"/>
    </row>
    <row r="392" spans="1:10" x14ac:dyDescent="0.25">
      <c r="A392" s="2">
        <v>49483</v>
      </c>
      <c r="B392" s="2"/>
      <c r="C392" s="2"/>
      <c r="D392">
        <v>2169456</v>
      </c>
      <c r="E392" s="12">
        <v>35934</v>
      </c>
      <c r="F392">
        <f>COUNTIF('school list'!$B$2:$B$4,'Repeat single ticket buyers det'!A392)</f>
        <v>0</v>
      </c>
      <c r="G392">
        <f>COUNTIF('school list'!$A$2:$A$138,'Repeat single ticket buyers det'!A392)</f>
        <v>0</v>
      </c>
      <c r="H392" s="10">
        <v>40489</v>
      </c>
      <c r="I392" s="10">
        <v>41186</v>
      </c>
      <c r="J392" s="7"/>
    </row>
    <row r="393" spans="1:10" x14ac:dyDescent="0.25">
      <c r="A393" s="2">
        <v>49491</v>
      </c>
      <c r="B393" s="2"/>
      <c r="C393" s="2"/>
      <c r="D393">
        <v>4022136</v>
      </c>
      <c r="E393" s="12">
        <v>36361</v>
      </c>
      <c r="F393">
        <f>COUNTIF('school list'!$B$2:$B$4,'Repeat single ticket buyers det'!A393)</f>
        <v>0</v>
      </c>
      <c r="G393">
        <f>COUNTIF('school list'!$A$2:$A$138,'Repeat single ticket buyers det'!A393)</f>
        <v>0</v>
      </c>
      <c r="H393" s="10">
        <v>40489</v>
      </c>
      <c r="I393" s="10">
        <v>41252</v>
      </c>
      <c r="J393" s="7"/>
    </row>
    <row r="394" spans="1:10" x14ac:dyDescent="0.25">
      <c r="A394" s="2">
        <v>49524</v>
      </c>
      <c r="B394" s="2"/>
      <c r="C394" s="2"/>
      <c r="D394">
        <v>2397629</v>
      </c>
      <c r="E394" s="12">
        <v>28580</v>
      </c>
      <c r="F394">
        <f>COUNTIF('school list'!$B$2:$B$4,'Repeat single ticket buyers det'!A394)</f>
        <v>0</v>
      </c>
      <c r="G394">
        <f>COUNTIF('school list'!$A$2:$A$138,'Repeat single ticket buyers det'!A394)</f>
        <v>0</v>
      </c>
      <c r="H394" s="10">
        <v>39979</v>
      </c>
      <c r="I394" s="10">
        <v>41953</v>
      </c>
      <c r="J394" s="8">
        <v>136</v>
      </c>
    </row>
    <row r="395" spans="1:10" x14ac:dyDescent="0.25">
      <c r="A395" s="2">
        <v>49528</v>
      </c>
      <c r="B395" s="2"/>
      <c r="C395" s="2"/>
      <c r="D395">
        <v>2832787</v>
      </c>
      <c r="E395" s="12">
        <v>35990</v>
      </c>
      <c r="F395">
        <f>COUNTIF('school list'!$B$2:$B$4,'Repeat single ticket buyers det'!A395)</f>
        <v>0</v>
      </c>
      <c r="G395">
        <f>COUNTIF('school list'!$A$2:$A$138,'Repeat single ticket buyers det'!A395)</f>
        <v>0</v>
      </c>
      <c r="H395" s="10">
        <v>40490</v>
      </c>
      <c r="I395" s="10">
        <v>41576</v>
      </c>
      <c r="J395" s="7"/>
    </row>
    <row r="396" spans="1:10" x14ac:dyDescent="0.25">
      <c r="A396" s="2">
        <v>49545</v>
      </c>
      <c r="B396" s="2"/>
      <c r="C396" s="2"/>
      <c r="D396">
        <v>634643</v>
      </c>
      <c r="E396" s="12">
        <v>28986</v>
      </c>
      <c r="F396">
        <f>COUNTIF('school list'!$B$2:$B$4,'Repeat single ticket buyers det'!A396)</f>
        <v>0</v>
      </c>
      <c r="G396">
        <f>COUNTIF('school list'!$A$2:$A$138,'Repeat single ticket buyers det'!A396)</f>
        <v>0</v>
      </c>
      <c r="H396" s="10">
        <v>40491</v>
      </c>
      <c r="I396" s="10">
        <v>41385</v>
      </c>
      <c r="J396" s="7"/>
    </row>
    <row r="397" spans="1:10" x14ac:dyDescent="0.25">
      <c r="A397" s="2">
        <v>49588</v>
      </c>
      <c r="B397" s="2"/>
      <c r="C397" s="2"/>
      <c r="D397">
        <v>875559</v>
      </c>
      <c r="E397" s="12" t="s">
        <v>20</v>
      </c>
      <c r="F397">
        <f>COUNTIF('school list'!$B$2:$B$4,'Repeat single ticket buyers det'!A397)</f>
        <v>0</v>
      </c>
      <c r="G397">
        <f>COUNTIF('school list'!$A$2:$A$138,'Repeat single ticket buyers det'!A397)</f>
        <v>0</v>
      </c>
      <c r="H397" s="10">
        <v>39989</v>
      </c>
      <c r="I397" s="10">
        <v>41553</v>
      </c>
      <c r="J397" s="7"/>
    </row>
    <row r="398" spans="1:10" x14ac:dyDescent="0.25">
      <c r="A398" s="2">
        <v>49612</v>
      </c>
      <c r="B398" s="2"/>
      <c r="C398" s="2"/>
      <c r="D398">
        <v>800287</v>
      </c>
      <c r="E398" s="12">
        <v>37291</v>
      </c>
      <c r="F398">
        <f>COUNTIF('school list'!$B$2:$B$4,'Repeat single ticket buyers det'!A398)</f>
        <v>0</v>
      </c>
      <c r="G398">
        <f>COUNTIF('school list'!$A$2:$A$138,'Repeat single ticket buyers det'!A398)</f>
        <v>0</v>
      </c>
      <c r="H398" s="10">
        <v>40492</v>
      </c>
      <c r="I398" s="10">
        <v>41967</v>
      </c>
      <c r="J398" s="7"/>
    </row>
    <row r="399" spans="1:10" x14ac:dyDescent="0.25">
      <c r="A399" s="2">
        <v>49700</v>
      </c>
      <c r="B399" s="2"/>
      <c r="C399" s="2"/>
      <c r="D399">
        <v>2129225</v>
      </c>
      <c r="E399" s="12">
        <v>40396</v>
      </c>
      <c r="F399">
        <f>COUNTIF('school list'!$B$2:$B$4,'Repeat single ticket buyers det'!A399)</f>
        <v>0</v>
      </c>
      <c r="G399">
        <f>COUNTIF('school list'!$A$2:$A$138,'Repeat single ticket buyers det'!A399)</f>
        <v>0</v>
      </c>
      <c r="H399" s="10">
        <v>40494</v>
      </c>
      <c r="I399" s="10">
        <v>41255</v>
      </c>
      <c r="J399" s="7"/>
    </row>
    <row r="400" spans="1:10" x14ac:dyDescent="0.25">
      <c r="A400" s="2">
        <v>49717</v>
      </c>
      <c r="B400" s="2"/>
      <c r="C400" s="2"/>
      <c r="D400">
        <v>524291</v>
      </c>
      <c r="E400" s="12">
        <v>32512</v>
      </c>
      <c r="F400">
        <f>COUNTIF('school list'!$B$2:$B$4,'Repeat single ticket buyers det'!A400)</f>
        <v>0</v>
      </c>
      <c r="G400">
        <f>COUNTIF('school list'!$A$2:$A$138,'Repeat single ticket buyers det'!A400)</f>
        <v>0</v>
      </c>
      <c r="H400" s="10">
        <v>40495</v>
      </c>
      <c r="I400" s="10">
        <v>41974</v>
      </c>
      <c r="J400" s="7"/>
    </row>
    <row r="401" spans="1:10" x14ac:dyDescent="0.25">
      <c r="A401" s="2">
        <v>49724</v>
      </c>
      <c r="B401" s="2"/>
      <c r="C401" s="2"/>
      <c r="D401">
        <v>1755617</v>
      </c>
      <c r="E401" s="12">
        <v>36336</v>
      </c>
      <c r="F401">
        <f>COUNTIF('school list'!$B$2:$B$4,'Repeat single ticket buyers det'!A401)</f>
        <v>0</v>
      </c>
      <c r="G401">
        <f>COUNTIF('school list'!$A$2:$A$138,'Repeat single ticket buyers det'!A401)</f>
        <v>0</v>
      </c>
      <c r="H401" s="10">
        <v>39989</v>
      </c>
      <c r="I401" s="10">
        <v>41972</v>
      </c>
      <c r="J401" s="7"/>
    </row>
    <row r="402" spans="1:10" x14ac:dyDescent="0.25">
      <c r="A402" s="2">
        <v>49751</v>
      </c>
      <c r="B402" s="2"/>
      <c r="C402" s="2"/>
      <c r="D402">
        <v>1484285</v>
      </c>
      <c r="E402" s="12">
        <v>35794</v>
      </c>
      <c r="F402">
        <f>COUNTIF('school list'!$B$2:$B$4,'Repeat single ticket buyers det'!A402)</f>
        <v>0</v>
      </c>
      <c r="G402">
        <f>COUNTIF('school list'!$A$2:$A$138,'Repeat single ticket buyers det'!A402)</f>
        <v>0</v>
      </c>
      <c r="H402" s="10">
        <v>40496</v>
      </c>
      <c r="I402" s="10">
        <v>41612</v>
      </c>
      <c r="J402" s="7"/>
    </row>
    <row r="403" spans="1:10" x14ac:dyDescent="0.25">
      <c r="A403" s="2">
        <v>49775</v>
      </c>
      <c r="B403" s="2"/>
      <c r="C403" s="2"/>
      <c r="D403">
        <v>894485</v>
      </c>
      <c r="E403" s="12">
        <v>41758</v>
      </c>
      <c r="F403">
        <f>COUNTIF('school list'!$B$2:$B$4,'Repeat single ticket buyers det'!A403)</f>
        <v>0</v>
      </c>
      <c r="G403">
        <f>COUNTIF('school list'!$A$2:$A$138,'Repeat single ticket buyers det'!A403)</f>
        <v>0</v>
      </c>
      <c r="H403" s="10">
        <v>40496</v>
      </c>
      <c r="I403" s="10">
        <v>41891</v>
      </c>
      <c r="J403" s="7"/>
    </row>
    <row r="404" spans="1:10" x14ac:dyDescent="0.25">
      <c r="A404" s="2">
        <v>49789</v>
      </c>
      <c r="B404" s="2"/>
      <c r="C404" s="2"/>
      <c r="D404">
        <v>906296</v>
      </c>
      <c r="E404" s="12">
        <v>39637</v>
      </c>
      <c r="F404">
        <f>COUNTIF('school list'!$B$2:$B$4,'Repeat single ticket buyers det'!A404)</f>
        <v>0</v>
      </c>
      <c r="G404">
        <f>COUNTIF('school list'!$A$2:$A$138,'Repeat single ticket buyers det'!A404)</f>
        <v>0</v>
      </c>
      <c r="H404" s="10">
        <v>40497</v>
      </c>
      <c r="I404" s="10">
        <v>41989</v>
      </c>
      <c r="J404" s="7"/>
    </row>
    <row r="405" spans="1:10" x14ac:dyDescent="0.25">
      <c r="A405" s="2">
        <v>49791</v>
      </c>
      <c r="B405" s="2"/>
      <c r="C405" s="2"/>
      <c r="D405">
        <v>1774525</v>
      </c>
      <c r="E405" s="12">
        <v>37018</v>
      </c>
      <c r="F405">
        <f>COUNTIF('school list'!$B$2:$B$4,'Repeat single ticket buyers det'!A405)</f>
        <v>0</v>
      </c>
      <c r="G405">
        <f>COUNTIF('school list'!$A$2:$A$138,'Repeat single ticket buyers det'!A405)</f>
        <v>0</v>
      </c>
      <c r="H405" s="10">
        <v>40497</v>
      </c>
      <c r="I405" s="10">
        <v>41892</v>
      </c>
      <c r="J405" s="7"/>
    </row>
    <row r="406" spans="1:10" x14ac:dyDescent="0.25">
      <c r="A406" s="2">
        <v>49793</v>
      </c>
      <c r="B406" s="2"/>
      <c r="C406" s="2"/>
      <c r="D406" t="s">
        <v>20</v>
      </c>
      <c r="E406" s="12" t="s">
        <v>20</v>
      </c>
      <c r="F406">
        <f>COUNTIF('school list'!$B$2:$B$4,'Repeat single ticket buyers det'!A406)</f>
        <v>0</v>
      </c>
      <c r="G406">
        <f>COUNTIF('school list'!$A$2:$A$138,'Repeat single ticket buyers det'!A406)</f>
        <v>0</v>
      </c>
      <c r="H406" s="10">
        <v>40497</v>
      </c>
      <c r="I406" s="10">
        <v>41968</v>
      </c>
      <c r="J406" s="8">
        <v>15</v>
      </c>
    </row>
    <row r="407" spans="1:10" x14ac:dyDescent="0.25">
      <c r="A407" s="2">
        <v>49816</v>
      </c>
      <c r="B407" s="2"/>
      <c r="C407" s="2"/>
      <c r="D407" t="s">
        <v>20</v>
      </c>
      <c r="E407" s="12" t="s">
        <v>20</v>
      </c>
      <c r="F407">
        <f>COUNTIF('school list'!$B$2:$B$4,'Repeat single ticket buyers det'!A407)</f>
        <v>0</v>
      </c>
      <c r="G407">
        <f>COUNTIF('school list'!$A$2:$A$138,'Repeat single ticket buyers det'!A407)</f>
        <v>1</v>
      </c>
      <c r="H407" s="10">
        <v>39989</v>
      </c>
      <c r="I407" s="10">
        <v>41251</v>
      </c>
      <c r="J407" s="7"/>
    </row>
    <row r="408" spans="1:10" x14ac:dyDescent="0.25">
      <c r="A408" s="2">
        <v>49893</v>
      </c>
      <c r="B408" s="2"/>
      <c r="C408" s="2"/>
      <c r="D408">
        <v>984758</v>
      </c>
      <c r="E408" s="12">
        <v>39190</v>
      </c>
      <c r="F408">
        <f>COUNTIF('school list'!$B$2:$B$4,'Repeat single ticket buyers det'!A408)</f>
        <v>0</v>
      </c>
      <c r="G408">
        <f>COUNTIF('school list'!$A$2:$A$138,'Repeat single ticket buyers det'!A408)</f>
        <v>0</v>
      </c>
      <c r="H408" s="10">
        <v>40499</v>
      </c>
      <c r="I408" s="10">
        <v>41951</v>
      </c>
      <c r="J408" s="7"/>
    </row>
    <row r="409" spans="1:10" x14ac:dyDescent="0.25">
      <c r="A409" s="2">
        <v>49910</v>
      </c>
      <c r="B409" s="2"/>
      <c r="C409" s="2"/>
      <c r="D409">
        <v>2094883</v>
      </c>
      <c r="E409" s="12">
        <v>36021</v>
      </c>
      <c r="F409">
        <f>COUNTIF('school list'!$B$2:$B$4,'Repeat single ticket buyers det'!A409)</f>
        <v>0</v>
      </c>
      <c r="G409">
        <f>COUNTIF('school list'!$A$2:$A$138,'Repeat single ticket buyers det'!A409)</f>
        <v>0</v>
      </c>
      <c r="H409" s="10">
        <v>40499</v>
      </c>
      <c r="I409" s="10">
        <v>41951</v>
      </c>
      <c r="J409" s="7"/>
    </row>
    <row r="410" spans="1:10" x14ac:dyDescent="0.25">
      <c r="A410" s="2">
        <v>49943</v>
      </c>
      <c r="B410" s="2"/>
      <c r="C410" s="2"/>
      <c r="D410">
        <v>2104771</v>
      </c>
      <c r="E410" s="12">
        <v>41850</v>
      </c>
      <c r="F410">
        <f>COUNTIF('school list'!$B$2:$B$4,'Repeat single ticket buyers det'!A410)</f>
        <v>0</v>
      </c>
      <c r="G410">
        <f>COUNTIF('school list'!$A$2:$A$138,'Repeat single ticket buyers det'!A410)</f>
        <v>0</v>
      </c>
      <c r="H410" s="10">
        <v>40500</v>
      </c>
      <c r="I410" s="10">
        <v>41264</v>
      </c>
      <c r="J410" s="7"/>
    </row>
    <row r="411" spans="1:10" x14ac:dyDescent="0.25">
      <c r="A411" s="2">
        <v>49949</v>
      </c>
      <c r="B411" s="2"/>
      <c r="C411" s="2"/>
      <c r="D411">
        <v>837801</v>
      </c>
      <c r="E411" s="12">
        <v>40849</v>
      </c>
      <c r="F411">
        <f>COUNTIF('school list'!$B$2:$B$4,'Repeat single ticket buyers det'!A411)</f>
        <v>0</v>
      </c>
      <c r="G411">
        <f>COUNTIF('school list'!$A$2:$A$138,'Repeat single ticket buyers det'!A411)</f>
        <v>0</v>
      </c>
      <c r="H411" s="10">
        <v>40500</v>
      </c>
      <c r="I411" s="10">
        <v>41619</v>
      </c>
      <c r="J411" s="7"/>
    </row>
    <row r="412" spans="1:10" x14ac:dyDescent="0.25">
      <c r="A412" s="2">
        <v>49974</v>
      </c>
      <c r="B412" s="2"/>
      <c r="C412" s="2"/>
      <c r="D412">
        <v>2425573</v>
      </c>
      <c r="E412" s="12">
        <v>34850</v>
      </c>
      <c r="F412">
        <f>COUNTIF('school list'!$B$2:$B$4,'Repeat single ticket buyers det'!A412)</f>
        <v>0</v>
      </c>
      <c r="G412">
        <f>COUNTIF('school list'!$A$2:$A$138,'Repeat single ticket buyers det'!A412)</f>
        <v>0</v>
      </c>
      <c r="H412" s="10">
        <v>39989</v>
      </c>
      <c r="I412" s="10">
        <v>41999</v>
      </c>
      <c r="J412" s="7"/>
    </row>
    <row r="413" spans="1:10" x14ac:dyDescent="0.25">
      <c r="A413" s="2">
        <v>49976</v>
      </c>
      <c r="B413" s="2"/>
      <c r="C413" s="2"/>
      <c r="D413">
        <v>1624154</v>
      </c>
      <c r="E413" s="12">
        <v>38338</v>
      </c>
      <c r="F413">
        <f>COUNTIF('school list'!$B$2:$B$4,'Repeat single ticket buyers det'!A413)</f>
        <v>0</v>
      </c>
      <c r="G413">
        <f>COUNTIF('school list'!$A$2:$A$138,'Repeat single ticket buyers det'!A413)</f>
        <v>0</v>
      </c>
      <c r="H413" s="10">
        <v>40500</v>
      </c>
      <c r="I413" s="10">
        <v>41533</v>
      </c>
      <c r="J413" s="7"/>
    </row>
    <row r="414" spans="1:10" x14ac:dyDescent="0.25">
      <c r="A414" s="2">
        <v>50031</v>
      </c>
      <c r="B414" s="2"/>
      <c r="C414" s="2"/>
      <c r="D414">
        <v>1071704</v>
      </c>
      <c r="E414" s="12">
        <v>31119</v>
      </c>
      <c r="F414">
        <f>COUNTIF('school list'!$B$2:$B$4,'Repeat single ticket buyers det'!A414)</f>
        <v>0</v>
      </c>
      <c r="G414">
        <f>COUNTIF('school list'!$A$2:$A$138,'Repeat single ticket buyers det'!A414)</f>
        <v>0</v>
      </c>
      <c r="H414" s="10">
        <v>40501</v>
      </c>
      <c r="I414" s="10">
        <v>41613</v>
      </c>
      <c r="J414" s="7"/>
    </row>
    <row r="415" spans="1:10" x14ac:dyDescent="0.25">
      <c r="A415" s="2">
        <v>50035</v>
      </c>
      <c r="B415" s="2"/>
      <c r="C415" s="2"/>
      <c r="D415">
        <v>1936846</v>
      </c>
      <c r="E415" s="12">
        <v>38413</v>
      </c>
      <c r="F415">
        <f>COUNTIF('school list'!$B$2:$B$4,'Repeat single ticket buyers det'!A415)</f>
        <v>0</v>
      </c>
      <c r="G415">
        <f>COUNTIF('school list'!$A$2:$A$138,'Repeat single ticket buyers det'!A415)</f>
        <v>0</v>
      </c>
      <c r="H415" s="10">
        <v>40501</v>
      </c>
      <c r="I415" s="10">
        <v>41984</v>
      </c>
      <c r="J415" s="7"/>
    </row>
    <row r="416" spans="1:10" x14ac:dyDescent="0.25">
      <c r="A416" s="2">
        <v>50045</v>
      </c>
      <c r="B416" s="2"/>
      <c r="C416" s="2"/>
      <c r="D416">
        <v>1522484</v>
      </c>
      <c r="E416" s="12">
        <v>28235</v>
      </c>
      <c r="F416">
        <f>COUNTIF('school list'!$B$2:$B$4,'Repeat single ticket buyers det'!A416)</f>
        <v>0</v>
      </c>
      <c r="G416">
        <f>COUNTIF('school list'!$A$2:$A$138,'Repeat single ticket buyers det'!A416)</f>
        <v>0</v>
      </c>
      <c r="H416" s="10">
        <v>40501</v>
      </c>
      <c r="I416" s="10">
        <v>41960</v>
      </c>
      <c r="J416" s="7"/>
    </row>
    <row r="417" spans="1:10" x14ac:dyDescent="0.25">
      <c r="A417" s="2">
        <v>50052</v>
      </c>
      <c r="B417" s="2"/>
      <c r="C417" s="2"/>
      <c r="D417">
        <v>1712002</v>
      </c>
      <c r="E417" s="12" t="s">
        <v>20</v>
      </c>
      <c r="F417">
        <f>COUNTIF('school list'!$B$2:$B$4,'Repeat single ticket buyers det'!A417)</f>
        <v>0</v>
      </c>
      <c r="G417">
        <f>COUNTIF('school list'!$A$2:$A$138,'Repeat single ticket buyers det'!A417)</f>
        <v>0</v>
      </c>
      <c r="H417" s="10">
        <v>39989</v>
      </c>
      <c r="I417" s="10">
        <v>41987</v>
      </c>
      <c r="J417" s="7"/>
    </row>
    <row r="418" spans="1:10" x14ac:dyDescent="0.25">
      <c r="A418" s="2">
        <v>50069</v>
      </c>
      <c r="B418" s="2"/>
      <c r="C418" s="2"/>
      <c r="D418">
        <v>803720</v>
      </c>
      <c r="E418" s="12" t="s">
        <v>20</v>
      </c>
      <c r="F418">
        <f>COUNTIF('school list'!$B$2:$B$4,'Repeat single ticket buyers det'!A418)</f>
        <v>0</v>
      </c>
      <c r="G418">
        <f>COUNTIF('school list'!$A$2:$A$138,'Repeat single ticket buyers det'!A418)</f>
        <v>0</v>
      </c>
      <c r="H418" s="10">
        <v>40502</v>
      </c>
      <c r="I418" s="10">
        <v>41622</v>
      </c>
      <c r="J418" s="7"/>
    </row>
    <row r="419" spans="1:10" x14ac:dyDescent="0.25">
      <c r="A419" s="2">
        <v>50075</v>
      </c>
      <c r="B419" s="2"/>
      <c r="C419" s="2"/>
      <c r="D419">
        <v>940313</v>
      </c>
      <c r="E419" s="12">
        <v>37413</v>
      </c>
      <c r="F419">
        <f>COUNTIF('school list'!$B$2:$B$4,'Repeat single ticket buyers det'!A419)</f>
        <v>0</v>
      </c>
      <c r="G419">
        <f>COUNTIF('school list'!$A$2:$A$138,'Repeat single ticket buyers det'!A419)</f>
        <v>0</v>
      </c>
      <c r="H419" s="10">
        <v>39989</v>
      </c>
      <c r="I419" s="10">
        <v>41764</v>
      </c>
      <c r="J419" s="7"/>
    </row>
    <row r="420" spans="1:10" x14ac:dyDescent="0.25">
      <c r="A420" s="2">
        <v>50147</v>
      </c>
      <c r="B420" s="2"/>
      <c r="C420" s="2"/>
      <c r="D420" t="s">
        <v>20</v>
      </c>
      <c r="E420" s="12" t="s">
        <v>20</v>
      </c>
      <c r="F420">
        <f>COUNTIF('school list'!$B$2:$B$4,'Repeat single ticket buyers det'!A420)</f>
        <v>0</v>
      </c>
      <c r="G420">
        <f>COUNTIF('school list'!$A$2:$A$138,'Repeat single ticket buyers det'!A420)</f>
        <v>0</v>
      </c>
      <c r="H420" s="10">
        <v>39989</v>
      </c>
      <c r="I420" s="10">
        <v>41224</v>
      </c>
      <c r="J420" s="8">
        <v>175</v>
      </c>
    </row>
    <row r="421" spans="1:10" x14ac:dyDescent="0.25">
      <c r="A421" s="2">
        <v>50166</v>
      </c>
      <c r="B421" s="2"/>
      <c r="C421" s="2"/>
      <c r="D421">
        <v>1198638</v>
      </c>
      <c r="E421" s="12">
        <v>36294</v>
      </c>
      <c r="F421">
        <f>COUNTIF('school list'!$B$2:$B$4,'Repeat single ticket buyers det'!A421)</f>
        <v>0</v>
      </c>
      <c r="G421">
        <f>COUNTIF('school list'!$A$2:$A$138,'Repeat single ticket buyers det'!A421)</f>
        <v>1</v>
      </c>
      <c r="H421" s="10">
        <v>40504</v>
      </c>
      <c r="I421" s="10">
        <v>41577</v>
      </c>
      <c r="J421" s="8">
        <v>100</v>
      </c>
    </row>
    <row r="422" spans="1:10" x14ac:dyDescent="0.25">
      <c r="A422" s="2">
        <v>50186</v>
      </c>
      <c r="B422" s="2"/>
      <c r="C422" s="2"/>
      <c r="D422">
        <v>1702400</v>
      </c>
      <c r="E422" s="12">
        <v>40382</v>
      </c>
      <c r="F422">
        <f>COUNTIF('school list'!$B$2:$B$4,'Repeat single ticket buyers det'!A422)</f>
        <v>0</v>
      </c>
      <c r="G422">
        <f>COUNTIF('school list'!$A$2:$A$138,'Repeat single ticket buyers det'!A422)</f>
        <v>0</v>
      </c>
      <c r="H422" s="10">
        <v>40504</v>
      </c>
      <c r="I422" s="10">
        <v>41967</v>
      </c>
      <c r="J422" s="7"/>
    </row>
    <row r="423" spans="1:10" x14ac:dyDescent="0.25">
      <c r="A423" s="2">
        <v>50195</v>
      </c>
      <c r="B423" s="2"/>
      <c r="C423" s="2"/>
      <c r="D423">
        <v>1012581</v>
      </c>
      <c r="E423" s="12">
        <v>37371</v>
      </c>
      <c r="F423">
        <f>COUNTIF('school list'!$B$2:$B$4,'Repeat single ticket buyers det'!A423)</f>
        <v>0</v>
      </c>
      <c r="G423">
        <f>COUNTIF('school list'!$A$2:$A$138,'Repeat single ticket buyers det'!A423)</f>
        <v>0</v>
      </c>
      <c r="H423" s="10">
        <v>39989</v>
      </c>
      <c r="I423" s="10">
        <v>41951</v>
      </c>
      <c r="J423" s="7"/>
    </row>
    <row r="424" spans="1:10" x14ac:dyDescent="0.25">
      <c r="A424" s="2">
        <v>50204</v>
      </c>
      <c r="B424" s="2"/>
      <c r="C424" s="2"/>
      <c r="D424">
        <v>1376053</v>
      </c>
      <c r="E424" s="12">
        <v>39297</v>
      </c>
      <c r="F424">
        <f>COUNTIF('school list'!$B$2:$B$4,'Repeat single ticket buyers det'!A424)</f>
        <v>0</v>
      </c>
      <c r="G424">
        <f>COUNTIF('school list'!$A$2:$A$138,'Repeat single ticket buyers det'!A424)</f>
        <v>0</v>
      </c>
      <c r="H424" s="10">
        <v>39989</v>
      </c>
      <c r="I424" s="10">
        <v>41956</v>
      </c>
      <c r="J424" s="7"/>
    </row>
    <row r="425" spans="1:10" x14ac:dyDescent="0.25">
      <c r="A425" s="2">
        <v>50210</v>
      </c>
      <c r="B425" s="2"/>
      <c r="C425" s="2"/>
      <c r="D425">
        <v>4707768</v>
      </c>
      <c r="E425" s="12">
        <v>39172</v>
      </c>
      <c r="F425">
        <f>COUNTIF('school list'!$B$2:$B$4,'Repeat single ticket buyers det'!A425)</f>
        <v>0</v>
      </c>
      <c r="G425">
        <f>COUNTIF('school list'!$A$2:$A$138,'Repeat single ticket buyers det'!A425)</f>
        <v>0</v>
      </c>
      <c r="H425" s="10">
        <v>40504</v>
      </c>
      <c r="I425" s="10">
        <v>41974</v>
      </c>
      <c r="J425" s="7"/>
    </row>
    <row r="426" spans="1:10" x14ac:dyDescent="0.25">
      <c r="A426" s="2">
        <v>50219</v>
      </c>
      <c r="B426" s="2"/>
      <c r="C426" s="2"/>
      <c r="D426">
        <v>2677412</v>
      </c>
      <c r="E426" s="12">
        <v>38441</v>
      </c>
      <c r="F426">
        <f>COUNTIF('school list'!$B$2:$B$4,'Repeat single ticket buyers det'!A426)</f>
        <v>0</v>
      </c>
      <c r="G426">
        <f>COUNTIF('school list'!$A$2:$A$138,'Repeat single ticket buyers det'!A426)</f>
        <v>0</v>
      </c>
      <c r="H426" s="10">
        <v>40504</v>
      </c>
      <c r="I426" s="10">
        <v>41262</v>
      </c>
      <c r="J426" s="7"/>
    </row>
    <row r="427" spans="1:10" x14ac:dyDescent="0.25">
      <c r="A427" s="2">
        <v>50228</v>
      </c>
      <c r="B427" s="2"/>
      <c r="C427" s="2"/>
      <c r="D427">
        <v>1818588</v>
      </c>
      <c r="E427" s="12">
        <v>39617</v>
      </c>
      <c r="F427">
        <f>COUNTIF('school list'!$B$2:$B$4,'Repeat single ticket buyers det'!A427)</f>
        <v>0</v>
      </c>
      <c r="G427">
        <f>COUNTIF('school list'!$A$2:$A$138,'Repeat single ticket buyers det'!A427)</f>
        <v>0</v>
      </c>
      <c r="H427" s="10">
        <v>40094</v>
      </c>
      <c r="I427" s="10">
        <v>41943</v>
      </c>
      <c r="J427" s="7"/>
    </row>
    <row r="428" spans="1:10" x14ac:dyDescent="0.25">
      <c r="A428" s="2">
        <v>50231</v>
      </c>
      <c r="B428" s="2"/>
      <c r="C428" s="2"/>
      <c r="D428">
        <v>1261653</v>
      </c>
      <c r="E428" s="12">
        <v>38840</v>
      </c>
      <c r="F428">
        <f>COUNTIF('school list'!$B$2:$B$4,'Repeat single ticket buyers det'!A428)</f>
        <v>0</v>
      </c>
      <c r="G428">
        <f>COUNTIF('school list'!$A$2:$A$138,'Repeat single ticket buyers det'!A428)</f>
        <v>0</v>
      </c>
      <c r="H428" s="10">
        <v>40504</v>
      </c>
      <c r="I428" s="10">
        <v>41999</v>
      </c>
      <c r="J428" s="7"/>
    </row>
    <row r="429" spans="1:10" x14ac:dyDescent="0.25">
      <c r="A429" s="2">
        <v>50243</v>
      </c>
      <c r="B429" s="2"/>
      <c r="C429" s="2"/>
      <c r="D429">
        <v>1260803</v>
      </c>
      <c r="E429" s="12" t="s">
        <v>20</v>
      </c>
      <c r="F429">
        <f>COUNTIF('school list'!$B$2:$B$4,'Repeat single ticket buyers det'!A429)</f>
        <v>0</v>
      </c>
      <c r="G429">
        <f>COUNTIF('school list'!$A$2:$A$138,'Repeat single ticket buyers det'!A429)</f>
        <v>0</v>
      </c>
      <c r="H429" s="10">
        <v>40505</v>
      </c>
      <c r="I429" s="10">
        <v>41187</v>
      </c>
      <c r="J429" s="8">
        <v>250</v>
      </c>
    </row>
    <row r="430" spans="1:10" x14ac:dyDescent="0.25">
      <c r="A430" s="2">
        <v>50246</v>
      </c>
      <c r="B430" s="2"/>
      <c r="C430" s="2"/>
      <c r="D430">
        <v>1051437</v>
      </c>
      <c r="E430" s="12">
        <v>31525</v>
      </c>
      <c r="F430">
        <f>COUNTIF('school list'!$B$2:$B$4,'Repeat single ticket buyers det'!A430)</f>
        <v>0</v>
      </c>
      <c r="G430">
        <f>COUNTIF('school list'!$A$2:$A$138,'Repeat single ticket buyers det'!A430)</f>
        <v>0</v>
      </c>
      <c r="H430" s="10">
        <v>40505</v>
      </c>
      <c r="I430" s="10">
        <v>41592</v>
      </c>
      <c r="J430" s="7"/>
    </row>
    <row r="431" spans="1:10" x14ac:dyDescent="0.25">
      <c r="A431" s="2">
        <v>50298</v>
      </c>
      <c r="B431" s="2"/>
      <c r="C431" s="2"/>
      <c r="D431">
        <v>2791382</v>
      </c>
      <c r="E431" s="12">
        <v>40262</v>
      </c>
      <c r="F431">
        <f>COUNTIF('school list'!$B$2:$B$4,'Repeat single ticket buyers det'!A431)</f>
        <v>0</v>
      </c>
      <c r="G431">
        <f>COUNTIF('school list'!$A$2:$A$138,'Repeat single ticket buyers det'!A431)</f>
        <v>1</v>
      </c>
      <c r="H431" s="10">
        <v>40505</v>
      </c>
      <c r="I431" s="10">
        <v>42153</v>
      </c>
      <c r="J431" s="8">
        <v>1250</v>
      </c>
    </row>
    <row r="432" spans="1:10" x14ac:dyDescent="0.25">
      <c r="A432" s="2">
        <v>50307</v>
      </c>
      <c r="B432" s="2"/>
      <c r="C432" s="2"/>
      <c r="D432">
        <v>1184527</v>
      </c>
      <c r="E432" s="12" t="s">
        <v>20</v>
      </c>
      <c r="F432">
        <f>COUNTIF('school list'!$B$2:$B$4,'Repeat single ticket buyers det'!A432)</f>
        <v>0</v>
      </c>
      <c r="G432">
        <f>COUNTIF('school list'!$A$2:$A$138,'Repeat single ticket buyers det'!A432)</f>
        <v>0</v>
      </c>
      <c r="H432" s="10">
        <v>39989</v>
      </c>
      <c r="I432" s="10">
        <v>41262</v>
      </c>
      <c r="J432" s="7"/>
    </row>
    <row r="433" spans="1:10" x14ac:dyDescent="0.25">
      <c r="A433" s="2">
        <v>50321</v>
      </c>
      <c r="B433" s="2"/>
      <c r="C433" s="2"/>
      <c r="D433">
        <v>280715</v>
      </c>
      <c r="E433" s="12">
        <v>38251</v>
      </c>
      <c r="F433">
        <f>COUNTIF('school list'!$B$2:$B$4,'Repeat single ticket buyers det'!A433)</f>
        <v>0</v>
      </c>
      <c r="G433">
        <f>COUNTIF('school list'!$A$2:$A$138,'Repeat single ticket buyers det'!A433)</f>
        <v>0</v>
      </c>
      <c r="H433" s="10">
        <v>40506</v>
      </c>
      <c r="I433" s="10">
        <v>41964</v>
      </c>
      <c r="J433" s="7"/>
    </row>
    <row r="434" spans="1:10" x14ac:dyDescent="0.25">
      <c r="A434" s="2">
        <v>50356</v>
      </c>
      <c r="B434" s="2"/>
      <c r="C434" s="2"/>
      <c r="D434">
        <v>903221</v>
      </c>
      <c r="E434" s="12" t="s">
        <v>20</v>
      </c>
      <c r="F434">
        <f>COUNTIF('school list'!$B$2:$B$4,'Repeat single ticket buyers det'!A434)</f>
        <v>0</v>
      </c>
      <c r="G434">
        <f>COUNTIF('school list'!$A$2:$A$138,'Repeat single ticket buyers det'!A434)</f>
        <v>0</v>
      </c>
      <c r="H434" s="10">
        <v>40506</v>
      </c>
      <c r="I434" s="10">
        <v>41936</v>
      </c>
      <c r="J434" s="7"/>
    </row>
    <row r="435" spans="1:10" x14ac:dyDescent="0.25">
      <c r="A435" s="2">
        <v>50390</v>
      </c>
      <c r="B435" s="2"/>
      <c r="C435" s="2"/>
      <c r="D435">
        <v>2324890</v>
      </c>
      <c r="E435" s="12">
        <v>37469</v>
      </c>
      <c r="F435">
        <f>COUNTIF('school list'!$B$2:$B$4,'Repeat single ticket buyers det'!A435)</f>
        <v>0</v>
      </c>
      <c r="G435">
        <f>COUNTIF('school list'!$A$2:$A$138,'Repeat single ticket buyers det'!A435)</f>
        <v>0</v>
      </c>
      <c r="H435" s="10">
        <v>39989</v>
      </c>
      <c r="I435" s="10">
        <v>41262</v>
      </c>
      <c r="J435" s="7"/>
    </row>
    <row r="436" spans="1:10" x14ac:dyDescent="0.25">
      <c r="A436" s="2">
        <v>50425</v>
      </c>
      <c r="B436" s="2"/>
      <c r="C436" s="2"/>
      <c r="D436">
        <v>1501294</v>
      </c>
      <c r="E436" s="12">
        <v>42145</v>
      </c>
      <c r="F436">
        <f>COUNTIF('school list'!$B$2:$B$4,'Repeat single ticket buyers det'!A436)</f>
        <v>0</v>
      </c>
      <c r="G436">
        <f>COUNTIF('school list'!$A$2:$A$138,'Repeat single ticket buyers det'!A436)</f>
        <v>0</v>
      </c>
      <c r="H436" s="10">
        <v>39989</v>
      </c>
      <c r="I436" s="10">
        <v>41245</v>
      </c>
      <c r="J436" s="7"/>
    </row>
    <row r="437" spans="1:10" x14ac:dyDescent="0.25">
      <c r="A437" s="2">
        <v>50448</v>
      </c>
      <c r="B437" s="2"/>
      <c r="C437" s="2"/>
      <c r="D437">
        <v>1004203</v>
      </c>
      <c r="E437" s="12">
        <v>34130</v>
      </c>
      <c r="F437">
        <f>COUNTIF('school list'!$B$2:$B$4,'Repeat single ticket buyers det'!A437)</f>
        <v>0</v>
      </c>
      <c r="G437">
        <f>COUNTIF('school list'!$A$2:$A$138,'Repeat single ticket buyers det'!A437)</f>
        <v>0</v>
      </c>
      <c r="H437" s="10">
        <v>39989</v>
      </c>
      <c r="I437" s="10">
        <v>41979</v>
      </c>
      <c r="J437" s="7"/>
    </row>
    <row r="438" spans="1:10" x14ac:dyDescent="0.25">
      <c r="A438" s="2">
        <v>50459</v>
      </c>
      <c r="B438" s="2"/>
      <c r="C438" s="2"/>
      <c r="D438" t="s">
        <v>20</v>
      </c>
      <c r="E438" s="12" t="s">
        <v>20</v>
      </c>
      <c r="F438">
        <f>COUNTIF('school list'!$B$2:$B$4,'Repeat single ticket buyers det'!A438)</f>
        <v>0</v>
      </c>
      <c r="G438">
        <f>COUNTIF('school list'!$A$2:$A$138,'Repeat single ticket buyers det'!A438)</f>
        <v>0</v>
      </c>
      <c r="H438" s="10">
        <v>40509</v>
      </c>
      <c r="I438" s="10">
        <v>41610</v>
      </c>
      <c r="J438" s="7"/>
    </row>
    <row r="439" spans="1:10" x14ac:dyDescent="0.25">
      <c r="A439" s="2">
        <v>50474</v>
      </c>
      <c r="B439" s="2"/>
      <c r="C439" s="2"/>
      <c r="D439">
        <v>2024995</v>
      </c>
      <c r="E439" s="12">
        <v>38624</v>
      </c>
      <c r="F439">
        <f>COUNTIF('school list'!$B$2:$B$4,'Repeat single ticket buyers det'!A439)</f>
        <v>0</v>
      </c>
      <c r="G439">
        <f>COUNTIF('school list'!$A$2:$A$138,'Repeat single ticket buyers det'!A439)</f>
        <v>0</v>
      </c>
      <c r="H439" s="10">
        <v>40509</v>
      </c>
      <c r="I439" s="10">
        <v>41994</v>
      </c>
      <c r="J439" s="7"/>
    </row>
    <row r="440" spans="1:10" x14ac:dyDescent="0.25">
      <c r="A440" s="2">
        <v>50477</v>
      </c>
      <c r="B440" s="2"/>
      <c r="C440" s="2"/>
      <c r="D440">
        <v>1314790</v>
      </c>
      <c r="E440" s="12">
        <v>35997</v>
      </c>
      <c r="F440">
        <f>COUNTIF('school list'!$B$2:$B$4,'Repeat single ticket buyers det'!A440)</f>
        <v>0</v>
      </c>
      <c r="G440">
        <f>COUNTIF('school list'!$A$2:$A$138,'Repeat single ticket buyers det'!A440)</f>
        <v>0</v>
      </c>
      <c r="H440" s="10">
        <v>40509</v>
      </c>
      <c r="I440" s="10">
        <v>41225</v>
      </c>
      <c r="J440" s="7"/>
    </row>
    <row r="441" spans="1:10" x14ac:dyDescent="0.25">
      <c r="A441" s="2">
        <v>50482</v>
      </c>
      <c r="B441" s="2"/>
      <c r="C441" s="2"/>
      <c r="D441">
        <v>1254062</v>
      </c>
      <c r="E441" s="12">
        <v>40007</v>
      </c>
      <c r="F441">
        <f>COUNTIF('school list'!$B$2:$B$4,'Repeat single ticket buyers det'!A441)</f>
        <v>0</v>
      </c>
      <c r="G441">
        <f>COUNTIF('school list'!$A$2:$A$138,'Repeat single ticket buyers det'!A441)</f>
        <v>0</v>
      </c>
      <c r="H441" s="10">
        <v>40509</v>
      </c>
      <c r="I441" s="10">
        <v>41958</v>
      </c>
      <c r="J441" s="7"/>
    </row>
    <row r="442" spans="1:10" x14ac:dyDescent="0.25">
      <c r="A442" s="2">
        <v>50488</v>
      </c>
      <c r="B442" s="2"/>
      <c r="C442" s="2"/>
      <c r="D442">
        <v>1000922</v>
      </c>
      <c r="E442" s="12">
        <v>40151</v>
      </c>
      <c r="F442">
        <f>COUNTIF('school list'!$B$2:$B$4,'Repeat single ticket buyers det'!A442)</f>
        <v>0</v>
      </c>
      <c r="G442">
        <f>COUNTIF('school list'!$A$2:$A$138,'Repeat single ticket buyers det'!A442)</f>
        <v>1</v>
      </c>
      <c r="H442" s="10">
        <v>40509</v>
      </c>
      <c r="I442" s="10">
        <v>42130</v>
      </c>
      <c r="J442" s="8">
        <v>600</v>
      </c>
    </row>
    <row r="443" spans="1:10" x14ac:dyDescent="0.25">
      <c r="A443" s="2">
        <v>50496</v>
      </c>
      <c r="B443" s="2"/>
      <c r="C443" s="2"/>
      <c r="D443">
        <v>1120576</v>
      </c>
      <c r="E443" s="12">
        <v>40542</v>
      </c>
      <c r="F443">
        <f>COUNTIF('school list'!$B$2:$B$4,'Repeat single ticket buyers det'!A443)</f>
        <v>0</v>
      </c>
      <c r="G443">
        <f>COUNTIF('school list'!$A$2:$A$138,'Repeat single ticket buyers det'!A443)</f>
        <v>0</v>
      </c>
      <c r="H443" s="10">
        <v>40509</v>
      </c>
      <c r="I443" s="10">
        <v>42117</v>
      </c>
      <c r="J443" s="7"/>
    </row>
    <row r="444" spans="1:10" x14ac:dyDescent="0.25">
      <c r="A444" s="2">
        <v>50554</v>
      </c>
      <c r="B444" s="2"/>
      <c r="C444" s="2"/>
      <c r="D444">
        <v>846927</v>
      </c>
      <c r="E444" s="12">
        <v>41865</v>
      </c>
      <c r="F444">
        <f>COUNTIF('school list'!$B$2:$B$4,'Repeat single ticket buyers det'!A444)</f>
        <v>0</v>
      </c>
      <c r="G444">
        <f>COUNTIF('school list'!$A$2:$A$138,'Repeat single ticket buyers det'!A444)</f>
        <v>0</v>
      </c>
      <c r="H444" s="10">
        <v>40510</v>
      </c>
      <c r="I444" s="10">
        <v>41031</v>
      </c>
      <c r="J444" s="7"/>
    </row>
    <row r="445" spans="1:10" x14ac:dyDescent="0.25">
      <c r="A445" s="2">
        <v>50566</v>
      </c>
      <c r="B445" s="2"/>
      <c r="C445" s="2"/>
      <c r="D445">
        <v>1108908</v>
      </c>
      <c r="E445" s="12">
        <v>40780</v>
      </c>
      <c r="F445">
        <f>COUNTIF('school list'!$B$2:$B$4,'Repeat single ticket buyers det'!A445)</f>
        <v>0</v>
      </c>
      <c r="G445">
        <f>COUNTIF('school list'!$A$2:$A$138,'Repeat single ticket buyers det'!A445)</f>
        <v>0</v>
      </c>
      <c r="H445" s="10">
        <v>40511</v>
      </c>
      <c r="I445" s="10">
        <v>41976</v>
      </c>
      <c r="J445" s="7"/>
    </row>
    <row r="446" spans="1:10" x14ac:dyDescent="0.25">
      <c r="A446" s="2">
        <v>50572</v>
      </c>
      <c r="B446" s="2"/>
      <c r="C446" s="2"/>
      <c r="D446">
        <v>1029598</v>
      </c>
      <c r="E446" s="12" t="s">
        <v>20</v>
      </c>
      <c r="F446">
        <f>COUNTIF('school list'!$B$2:$B$4,'Repeat single ticket buyers det'!A446)</f>
        <v>0</v>
      </c>
      <c r="G446">
        <f>COUNTIF('school list'!$A$2:$A$138,'Repeat single ticket buyers det'!A446)</f>
        <v>0</v>
      </c>
      <c r="H446" s="10">
        <v>40511</v>
      </c>
      <c r="I446" s="10">
        <v>41953</v>
      </c>
      <c r="J446" s="8">
        <v>100</v>
      </c>
    </row>
    <row r="447" spans="1:10" x14ac:dyDescent="0.25">
      <c r="A447" s="2">
        <v>50599</v>
      </c>
      <c r="B447" s="2"/>
      <c r="C447" s="2"/>
      <c r="D447">
        <v>1935032</v>
      </c>
      <c r="E447" s="12">
        <v>34026</v>
      </c>
      <c r="F447">
        <f>COUNTIF('school list'!$B$2:$B$4,'Repeat single ticket buyers det'!A447)</f>
        <v>0</v>
      </c>
      <c r="G447">
        <f>COUNTIF('school list'!$A$2:$A$138,'Repeat single ticket buyers det'!A447)</f>
        <v>0</v>
      </c>
      <c r="H447" s="10">
        <v>40511</v>
      </c>
      <c r="I447" s="10">
        <v>41245</v>
      </c>
      <c r="J447" s="7"/>
    </row>
    <row r="448" spans="1:10" x14ac:dyDescent="0.25">
      <c r="A448" s="2">
        <v>50617</v>
      </c>
      <c r="B448" s="2"/>
      <c r="C448" s="2"/>
      <c r="D448">
        <v>780845</v>
      </c>
      <c r="E448" s="12">
        <v>32295</v>
      </c>
      <c r="F448">
        <f>COUNTIF('school list'!$B$2:$B$4,'Repeat single ticket buyers det'!A448)</f>
        <v>0</v>
      </c>
      <c r="G448">
        <f>COUNTIF('school list'!$A$2:$A$138,'Repeat single ticket buyers det'!A448)</f>
        <v>0</v>
      </c>
      <c r="H448" s="10">
        <v>40511</v>
      </c>
      <c r="I448" s="10">
        <v>41949</v>
      </c>
      <c r="J448" s="7"/>
    </row>
    <row r="449" spans="1:10" x14ac:dyDescent="0.25">
      <c r="A449" s="2">
        <v>50625</v>
      </c>
      <c r="B449" s="2"/>
      <c r="C449" s="2"/>
      <c r="D449">
        <v>914156</v>
      </c>
      <c r="E449" s="12" t="s">
        <v>20</v>
      </c>
      <c r="F449">
        <f>COUNTIF('school list'!$B$2:$B$4,'Repeat single ticket buyers det'!A449)</f>
        <v>0</v>
      </c>
      <c r="G449">
        <f>COUNTIF('school list'!$A$2:$A$138,'Repeat single ticket buyers det'!A449)</f>
        <v>0</v>
      </c>
      <c r="H449" s="10">
        <v>40511</v>
      </c>
      <c r="I449" s="10">
        <v>41967</v>
      </c>
      <c r="J449" s="8">
        <v>50</v>
      </c>
    </row>
    <row r="450" spans="1:10" x14ac:dyDescent="0.25">
      <c r="A450" s="2">
        <v>50631</v>
      </c>
      <c r="B450" s="2"/>
      <c r="C450" s="2"/>
      <c r="D450" t="s">
        <v>20</v>
      </c>
      <c r="E450" s="12" t="s">
        <v>20</v>
      </c>
      <c r="F450">
        <f>COUNTIF('school list'!$B$2:$B$4,'Repeat single ticket buyers det'!A450)</f>
        <v>0</v>
      </c>
      <c r="G450">
        <f>COUNTIF('school list'!$A$2:$A$138,'Repeat single ticket buyers det'!A450)</f>
        <v>0</v>
      </c>
      <c r="H450" s="10">
        <v>40511</v>
      </c>
      <c r="I450" s="10">
        <v>41977</v>
      </c>
      <c r="J450" s="7"/>
    </row>
    <row r="451" spans="1:10" x14ac:dyDescent="0.25">
      <c r="A451" s="2">
        <v>50653</v>
      </c>
      <c r="B451" s="2"/>
      <c r="C451" s="2"/>
      <c r="D451">
        <v>962072</v>
      </c>
      <c r="E451" s="12">
        <v>39447</v>
      </c>
      <c r="F451">
        <f>COUNTIF('school list'!$B$2:$B$4,'Repeat single ticket buyers det'!A451)</f>
        <v>0</v>
      </c>
      <c r="G451">
        <f>COUNTIF('school list'!$A$2:$A$138,'Repeat single ticket buyers det'!A451)</f>
        <v>0</v>
      </c>
      <c r="H451" s="10">
        <v>40511</v>
      </c>
      <c r="I451" s="10">
        <v>41228</v>
      </c>
      <c r="J451" s="7"/>
    </row>
    <row r="452" spans="1:10" x14ac:dyDescent="0.25">
      <c r="A452" s="2">
        <v>50661</v>
      </c>
      <c r="B452" s="2"/>
      <c r="C452" s="2"/>
      <c r="D452">
        <v>374307</v>
      </c>
      <c r="E452" s="12">
        <v>31289</v>
      </c>
      <c r="F452">
        <f>COUNTIF('school list'!$B$2:$B$4,'Repeat single ticket buyers det'!A452)</f>
        <v>0</v>
      </c>
      <c r="G452">
        <f>COUNTIF('school list'!$A$2:$A$138,'Repeat single ticket buyers det'!A452)</f>
        <v>0</v>
      </c>
      <c r="H452" s="10">
        <v>39989</v>
      </c>
      <c r="I452" s="10">
        <v>41947</v>
      </c>
      <c r="J452" s="7"/>
    </row>
    <row r="453" spans="1:10" x14ac:dyDescent="0.25">
      <c r="A453" s="2">
        <v>50669</v>
      </c>
      <c r="B453" s="2"/>
      <c r="C453" s="2"/>
      <c r="D453">
        <v>1891677</v>
      </c>
      <c r="E453" s="12">
        <v>28951</v>
      </c>
      <c r="F453">
        <f>COUNTIF('school list'!$B$2:$B$4,'Repeat single ticket buyers det'!A453)</f>
        <v>0</v>
      </c>
      <c r="G453">
        <f>COUNTIF('school list'!$A$2:$A$138,'Repeat single ticket buyers det'!A453)</f>
        <v>0</v>
      </c>
      <c r="H453" s="10">
        <v>39989</v>
      </c>
      <c r="I453" s="10">
        <v>41969</v>
      </c>
      <c r="J453" s="7"/>
    </row>
    <row r="454" spans="1:10" x14ac:dyDescent="0.25">
      <c r="A454" s="2">
        <v>50693</v>
      </c>
      <c r="B454" s="2"/>
      <c r="C454" s="2"/>
      <c r="D454">
        <v>-1</v>
      </c>
      <c r="E454" s="12">
        <v>41481</v>
      </c>
      <c r="F454">
        <f>COUNTIF('school list'!$B$2:$B$4,'Repeat single ticket buyers det'!A454)</f>
        <v>0</v>
      </c>
      <c r="G454">
        <f>COUNTIF('school list'!$A$2:$A$138,'Repeat single ticket buyers det'!A454)</f>
        <v>0</v>
      </c>
      <c r="H454" s="10">
        <v>40512</v>
      </c>
      <c r="I454" s="10">
        <v>41937</v>
      </c>
      <c r="J454" s="7"/>
    </row>
    <row r="455" spans="1:10" x14ac:dyDescent="0.25">
      <c r="A455" s="2">
        <v>50725</v>
      </c>
      <c r="B455" s="2"/>
      <c r="C455" s="2"/>
      <c r="D455">
        <v>1278015</v>
      </c>
      <c r="E455" s="12">
        <v>36775</v>
      </c>
      <c r="F455">
        <f>COUNTIF('school list'!$B$2:$B$4,'Repeat single ticket buyers det'!A455)</f>
        <v>0</v>
      </c>
      <c r="G455">
        <f>COUNTIF('school list'!$A$2:$A$138,'Repeat single ticket buyers det'!A455)</f>
        <v>0</v>
      </c>
      <c r="H455" s="10">
        <v>39989</v>
      </c>
      <c r="I455" s="10">
        <v>41627</v>
      </c>
      <c r="J455" s="7"/>
    </row>
    <row r="456" spans="1:10" x14ac:dyDescent="0.25">
      <c r="A456" s="2">
        <v>50744</v>
      </c>
      <c r="B456" s="2"/>
      <c r="C456" s="2"/>
      <c r="D456">
        <v>704679</v>
      </c>
      <c r="E456" s="12">
        <v>28853</v>
      </c>
      <c r="F456">
        <f>COUNTIF('school list'!$B$2:$B$4,'Repeat single ticket buyers det'!A456)</f>
        <v>0</v>
      </c>
      <c r="G456">
        <f>COUNTIF('school list'!$A$2:$A$138,'Repeat single ticket buyers det'!A456)</f>
        <v>0</v>
      </c>
      <c r="H456" s="10">
        <v>40513</v>
      </c>
      <c r="I456" s="10">
        <v>41579</v>
      </c>
      <c r="J456" s="7"/>
    </row>
    <row r="457" spans="1:10" x14ac:dyDescent="0.25">
      <c r="A457" s="2">
        <v>50769</v>
      </c>
      <c r="B457" s="2"/>
      <c r="C457" s="2"/>
      <c r="D457" t="s">
        <v>20</v>
      </c>
      <c r="E457" s="12" t="s">
        <v>20</v>
      </c>
      <c r="F457">
        <f>COUNTIF('school list'!$B$2:$B$4,'Repeat single ticket buyers det'!A457)</f>
        <v>0</v>
      </c>
      <c r="G457">
        <f>COUNTIF('school list'!$A$2:$A$138,'Repeat single ticket buyers det'!A457)</f>
        <v>0</v>
      </c>
      <c r="H457" s="10">
        <v>40513</v>
      </c>
      <c r="I457" s="10">
        <v>41227</v>
      </c>
      <c r="J457" s="7"/>
    </row>
    <row r="458" spans="1:10" x14ac:dyDescent="0.25">
      <c r="A458" s="2">
        <v>50820</v>
      </c>
      <c r="B458" s="2"/>
      <c r="C458" s="2"/>
      <c r="D458">
        <v>675190</v>
      </c>
      <c r="E458" s="12">
        <v>36462</v>
      </c>
      <c r="F458">
        <f>COUNTIF('school list'!$B$2:$B$4,'Repeat single ticket buyers det'!A458)</f>
        <v>0</v>
      </c>
      <c r="G458">
        <f>COUNTIF('school list'!$A$2:$A$138,'Repeat single ticket buyers det'!A458)</f>
        <v>0</v>
      </c>
      <c r="H458" s="10">
        <v>40513</v>
      </c>
      <c r="I458" s="10">
        <v>41996</v>
      </c>
      <c r="J458" s="7"/>
    </row>
    <row r="459" spans="1:10" x14ac:dyDescent="0.25">
      <c r="A459" s="2">
        <v>50854</v>
      </c>
      <c r="B459" s="2"/>
      <c r="C459" s="2"/>
      <c r="D459">
        <v>1717950</v>
      </c>
      <c r="E459" s="12" t="s">
        <v>20</v>
      </c>
      <c r="F459">
        <f>COUNTIF('school list'!$B$2:$B$4,'Repeat single ticket buyers det'!A459)</f>
        <v>0</v>
      </c>
      <c r="G459">
        <f>COUNTIF('school list'!$A$2:$A$138,'Repeat single ticket buyers det'!A459)</f>
        <v>0</v>
      </c>
      <c r="H459" s="10">
        <v>40514</v>
      </c>
      <c r="I459" s="10">
        <v>41613</v>
      </c>
      <c r="J459" s="7"/>
    </row>
    <row r="460" spans="1:10" x14ac:dyDescent="0.25">
      <c r="A460" s="2">
        <v>50871</v>
      </c>
      <c r="B460" s="2"/>
      <c r="C460" s="2"/>
      <c r="D460">
        <v>3402763</v>
      </c>
      <c r="E460" s="12" t="s">
        <v>20</v>
      </c>
      <c r="F460">
        <f>COUNTIF('school list'!$B$2:$B$4,'Repeat single ticket buyers det'!A460)</f>
        <v>0</v>
      </c>
      <c r="G460">
        <f>COUNTIF('school list'!$A$2:$A$138,'Repeat single ticket buyers det'!A460)</f>
        <v>0</v>
      </c>
      <c r="H460" s="10">
        <v>40514</v>
      </c>
      <c r="I460" s="10">
        <v>42110</v>
      </c>
      <c r="J460" s="7"/>
    </row>
    <row r="461" spans="1:10" x14ac:dyDescent="0.25">
      <c r="A461" s="2">
        <v>50908</v>
      </c>
      <c r="B461" s="2"/>
      <c r="C461" s="2"/>
      <c r="D461">
        <v>1113059</v>
      </c>
      <c r="E461" s="12" t="s">
        <v>20</v>
      </c>
      <c r="F461">
        <f>COUNTIF('school list'!$B$2:$B$4,'Repeat single ticket buyers det'!A461)</f>
        <v>0</v>
      </c>
      <c r="G461">
        <f>COUNTIF('school list'!$A$2:$A$138,'Repeat single ticket buyers det'!A461)</f>
        <v>0</v>
      </c>
      <c r="H461" s="10">
        <v>40514</v>
      </c>
      <c r="I461" s="10">
        <v>41989</v>
      </c>
      <c r="J461" s="7"/>
    </row>
    <row r="462" spans="1:10" x14ac:dyDescent="0.25">
      <c r="A462" s="2">
        <v>50938</v>
      </c>
      <c r="B462" s="2"/>
      <c r="C462" s="2"/>
      <c r="D462">
        <v>1886505</v>
      </c>
      <c r="E462" s="12">
        <v>39127</v>
      </c>
      <c r="F462">
        <f>COUNTIF('school list'!$B$2:$B$4,'Repeat single ticket buyers det'!A462)</f>
        <v>0</v>
      </c>
      <c r="G462">
        <f>COUNTIF('school list'!$A$2:$A$138,'Repeat single ticket buyers det'!A462)</f>
        <v>0</v>
      </c>
      <c r="H462" s="10">
        <v>40514</v>
      </c>
      <c r="I462" s="10">
        <v>41016</v>
      </c>
      <c r="J462" s="7"/>
    </row>
    <row r="463" spans="1:10" x14ac:dyDescent="0.25">
      <c r="A463" s="2">
        <v>50992</v>
      </c>
      <c r="B463" s="2"/>
      <c r="C463" s="2"/>
      <c r="D463" t="s">
        <v>20</v>
      </c>
      <c r="E463" s="12" t="s">
        <v>20</v>
      </c>
      <c r="F463">
        <f>COUNTIF('school list'!$B$2:$B$4,'Repeat single ticket buyers det'!A463)</f>
        <v>0</v>
      </c>
      <c r="G463">
        <f>COUNTIF('school list'!$A$2:$A$138,'Repeat single ticket buyers det'!A463)</f>
        <v>0</v>
      </c>
      <c r="H463" s="10">
        <v>40515</v>
      </c>
      <c r="I463" s="10">
        <v>41266</v>
      </c>
      <c r="J463" s="7"/>
    </row>
    <row r="464" spans="1:10" x14ac:dyDescent="0.25">
      <c r="A464" s="2">
        <v>51042</v>
      </c>
      <c r="B464" s="2"/>
      <c r="C464" s="2"/>
      <c r="D464">
        <v>421027</v>
      </c>
      <c r="E464" s="12">
        <v>36236</v>
      </c>
      <c r="F464">
        <f>COUNTIF('school list'!$B$2:$B$4,'Repeat single ticket buyers det'!A464)</f>
        <v>0</v>
      </c>
      <c r="G464">
        <f>COUNTIF('school list'!$A$2:$A$138,'Repeat single ticket buyers det'!A464)</f>
        <v>0</v>
      </c>
      <c r="H464" s="10">
        <v>40515</v>
      </c>
      <c r="I464" s="10">
        <v>41631</v>
      </c>
      <c r="J464" s="7"/>
    </row>
    <row r="465" spans="1:10" x14ac:dyDescent="0.25">
      <c r="A465" s="2">
        <v>51047</v>
      </c>
      <c r="B465" s="2"/>
      <c r="C465" s="2"/>
      <c r="D465">
        <v>937453</v>
      </c>
      <c r="E465" s="12">
        <v>33771</v>
      </c>
      <c r="F465">
        <f>COUNTIF('school list'!$B$2:$B$4,'Repeat single ticket buyers det'!A465)</f>
        <v>0</v>
      </c>
      <c r="G465">
        <f>COUNTIF('school list'!$A$2:$A$138,'Repeat single ticket buyers det'!A465)</f>
        <v>0</v>
      </c>
      <c r="H465" s="10">
        <v>40516</v>
      </c>
      <c r="I465" s="10">
        <v>41245</v>
      </c>
      <c r="J465" s="7"/>
    </row>
    <row r="466" spans="1:10" x14ac:dyDescent="0.25">
      <c r="A466" s="2">
        <v>51049</v>
      </c>
      <c r="B466" s="2"/>
      <c r="C466" s="2"/>
      <c r="D466">
        <v>1195814</v>
      </c>
      <c r="E466" s="12">
        <v>37211</v>
      </c>
      <c r="F466">
        <f>COUNTIF('school list'!$B$2:$B$4,'Repeat single ticket buyers det'!A466)</f>
        <v>0</v>
      </c>
      <c r="G466">
        <f>COUNTIF('school list'!$A$2:$A$138,'Repeat single ticket buyers det'!A466)</f>
        <v>0</v>
      </c>
      <c r="H466" s="10">
        <v>39989</v>
      </c>
      <c r="I466" s="10">
        <v>41258</v>
      </c>
      <c r="J466" s="7"/>
    </row>
    <row r="467" spans="1:10" x14ac:dyDescent="0.25">
      <c r="A467" s="2">
        <v>51053</v>
      </c>
      <c r="B467" s="2"/>
      <c r="C467" s="2"/>
      <c r="D467">
        <v>1208055</v>
      </c>
      <c r="E467" s="12">
        <v>37957</v>
      </c>
      <c r="F467">
        <f>COUNTIF('school list'!$B$2:$B$4,'Repeat single ticket buyers det'!A467)</f>
        <v>0</v>
      </c>
      <c r="G467">
        <f>COUNTIF('school list'!$A$2:$A$138,'Repeat single ticket buyers det'!A467)</f>
        <v>0</v>
      </c>
      <c r="H467" s="10">
        <v>39989</v>
      </c>
      <c r="I467" s="10">
        <v>41625</v>
      </c>
      <c r="J467" s="7"/>
    </row>
    <row r="468" spans="1:10" x14ac:dyDescent="0.25">
      <c r="A468" s="2">
        <v>51070</v>
      </c>
      <c r="B468" s="2"/>
      <c r="C468" s="2"/>
      <c r="D468">
        <v>2362540</v>
      </c>
      <c r="E468" s="12" t="s">
        <v>20</v>
      </c>
      <c r="F468">
        <f>COUNTIF('school list'!$B$2:$B$4,'Repeat single ticket buyers det'!A468)</f>
        <v>0</v>
      </c>
      <c r="G468">
        <f>COUNTIF('school list'!$A$2:$A$138,'Repeat single ticket buyers det'!A468)</f>
        <v>0</v>
      </c>
      <c r="H468" s="10">
        <v>40516</v>
      </c>
      <c r="I468" s="10">
        <v>41265</v>
      </c>
      <c r="J468" s="7"/>
    </row>
    <row r="469" spans="1:10" x14ac:dyDescent="0.25">
      <c r="A469" s="2">
        <v>51085</v>
      </c>
      <c r="B469" s="2"/>
      <c r="C469" s="2"/>
      <c r="D469">
        <v>1950443</v>
      </c>
      <c r="E469" s="12">
        <v>40116</v>
      </c>
      <c r="F469">
        <f>COUNTIF('school list'!$B$2:$B$4,'Repeat single ticket buyers det'!A469)</f>
        <v>0</v>
      </c>
      <c r="G469">
        <f>COUNTIF('school list'!$A$2:$A$138,'Repeat single ticket buyers det'!A469)</f>
        <v>0</v>
      </c>
      <c r="H469" s="10">
        <v>40516</v>
      </c>
      <c r="I469" s="10">
        <v>41243</v>
      </c>
      <c r="J469" s="7"/>
    </row>
    <row r="470" spans="1:10" x14ac:dyDescent="0.25">
      <c r="A470" s="2">
        <v>51097</v>
      </c>
      <c r="B470" s="2"/>
      <c r="C470" s="2"/>
      <c r="D470">
        <v>1802642</v>
      </c>
      <c r="E470" s="12">
        <v>39156</v>
      </c>
      <c r="F470">
        <f>COUNTIF('school list'!$B$2:$B$4,'Repeat single ticket buyers det'!A470)</f>
        <v>0</v>
      </c>
      <c r="G470">
        <f>COUNTIF('school list'!$A$2:$A$138,'Repeat single ticket buyers det'!A470)</f>
        <v>0</v>
      </c>
      <c r="H470" s="10">
        <v>40516</v>
      </c>
      <c r="I470" s="10">
        <v>42113</v>
      </c>
      <c r="J470" s="7"/>
    </row>
    <row r="471" spans="1:10" x14ac:dyDescent="0.25">
      <c r="A471" s="2">
        <v>51107</v>
      </c>
      <c r="B471" s="2"/>
      <c r="C471" s="2"/>
      <c r="D471">
        <v>1518172</v>
      </c>
      <c r="E471" s="12">
        <v>36305</v>
      </c>
      <c r="F471">
        <f>COUNTIF('school list'!$B$2:$B$4,'Repeat single ticket buyers det'!A471)</f>
        <v>0</v>
      </c>
      <c r="G471">
        <f>COUNTIF('school list'!$A$2:$A$138,'Repeat single ticket buyers det'!A471)</f>
        <v>0</v>
      </c>
      <c r="H471" s="10">
        <v>40516</v>
      </c>
      <c r="I471" s="10">
        <v>42112</v>
      </c>
      <c r="J471" s="7"/>
    </row>
    <row r="472" spans="1:10" x14ac:dyDescent="0.25">
      <c r="A472" s="2">
        <v>51115</v>
      </c>
      <c r="B472" s="2"/>
      <c r="C472" s="2"/>
      <c r="D472">
        <v>1360863</v>
      </c>
      <c r="E472" s="12" t="s">
        <v>20</v>
      </c>
      <c r="F472">
        <f>COUNTIF('school list'!$B$2:$B$4,'Repeat single ticket buyers det'!A472)</f>
        <v>0</v>
      </c>
      <c r="G472">
        <f>COUNTIF('school list'!$A$2:$A$138,'Repeat single ticket buyers det'!A472)</f>
        <v>0</v>
      </c>
      <c r="H472" s="10">
        <v>39989</v>
      </c>
      <c r="I472" s="10">
        <v>41976</v>
      </c>
      <c r="J472" s="7"/>
    </row>
    <row r="473" spans="1:10" x14ac:dyDescent="0.25">
      <c r="A473" s="2">
        <v>51154</v>
      </c>
      <c r="B473" s="2"/>
      <c r="C473" s="2"/>
      <c r="D473">
        <v>-1</v>
      </c>
      <c r="E473" s="12">
        <v>38320</v>
      </c>
      <c r="F473">
        <f>COUNTIF('school list'!$B$2:$B$4,'Repeat single ticket buyers det'!A473)</f>
        <v>0</v>
      </c>
      <c r="G473">
        <f>COUNTIF('school list'!$A$2:$A$138,'Repeat single ticket buyers det'!A473)</f>
        <v>0</v>
      </c>
      <c r="H473" s="10">
        <v>39989</v>
      </c>
      <c r="I473" s="10">
        <v>41968</v>
      </c>
      <c r="J473" s="7"/>
    </row>
    <row r="474" spans="1:10" x14ac:dyDescent="0.25">
      <c r="A474" s="2">
        <v>51257</v>
      </c>
      <c r="B474" s="2"/>
      <c r="C474" s="2"/>
      <c r="D474">
        <v>1681162</v>
      </c>
      <c r="E474" s="12">
        <v>39766</v>
      </c>
      <c r="F474">
        <f>COUNTIF('school list'!$B$2:$B$4,'Repeat single ticket buyers det'!A474)</f>
        <v>0</v>
      </c>
      <c r="G474">
        <f>COUNTIF('school list'!$A$2:$A$138,'Repeat single ticket buyers det'!A474)</f>
        <v>0</v>
      </c>
      <c r="H474" s="10">
        <v>40518</v>
      </c>
      <c r="I474" s="10">
        <v>41907</v>
      </c>
      <c r="J474" s="7"/>
    </row>
    <row r="475" spans="1:10" x14ac:dyDescent="0.25">
      <c r="A475" s="2">
        <v>51273</v>
      </c>
      <c r="B475" s="2"/>
      <c r="C475" s="2"/>
      <c r="D475">
        <v>3923643</v>
      </c>
      <c r="E475" s="12">
        <v>40023</v>
      </c>
      <c r="F475">
        <f>COUNTIF('school list'!$B$2:$B$4,'Repeat single ticket buyers det'!A475)</f>
        <v>0</v>
      </c>
      <c r="G475">
        <f>COUNTIF('school list'!$A$2:$A$138,'Repeat single ticket buyers det'!A475)</f>
        <v>0</v>
      </c>
      <c r="H475" s="10">
        <v>40518</v>
      </c>
      <c r="I475" s="10">
        <v>41995</v>
      </c>
      <c r="J475" s="7"/>
    </row>
    <row r="476" spans="1:10" x14ac:dyDescent="0.25">
      <c r="A476" s="2">
        <v>51288</v>
      </c>
      <c r="B476" s="2"/>
      <c r="C476" s="2"/>
      <c r="D476">
        <v>290638</v>
      </c>
      <c r="E476" s="12">
        <v>36369</v>
      </c>
      <c r="F476">
        <f>COUNTIF('school list'!$B$2:$B$4,'Repeat single ticket buyers det'!A476)</f>
        <v>0</v>
      </c>
      <c r="G476">
        <f>COUNTIF('school list'!$A$2:$A$138,'Repeat single ticket buyers det'!A476)</f>
        <v>0</v>
      </c>
      <c r="H476" s="10">
        <v>40518</v>
      </c>
      <c r="I476" s="10">
        <v>41896</v>
      </c>
      <c r="J476" s="7"/>
    </row>
    <row r="477" spans="1:10" x14ac:dyDescent="0.25">
      <c r="A477" s="2">
        <v>51289</v>
      </c>
      <c r="B477" s="2"/>
      <c r="C477" s="2"/>
      <c r="D477" t="s">
        <v>20</v>
      </c>
      <c r="E477" s="12" t="s">
        <v>20</v>
      </c>
      <c r="F477">
        <f>COUNTIF('school list'!$B$2:$B$4,'Repeat single ticket buyers det'!A477)</f>
        <v>0</v>
      </c>
      <c r="G477">
        <f>COUNTIF('school list'!$A$2:$A$138,'Repeat single ticket buyers det'!A477)</f>
        <v>0</v>
      </c>
      <c r="H477" s="10">
        <v>40518</v>
      </c>
      <c r="I477" s="10">
        <v>41607</v>
      </c>
      <c r="J477" s="7"/>
    </row>
    <row r="478" spans="1:10" x14ac:dyDescent="0.25">
      <c r="A478" s="2">
        <v>51296</v>
      </c>
      <c r="B478" s="2"/>
      <c r="C478" s="2"/>
      <c r="D478">
        <v>1290786</v>
      </c>
      <c r="E478" s="12">
        <v>31870</v>
      </c>
      <c r="F478">
        <f>COUNTIF('school list'!$B$2:$B$4,'Repeat single ticket buyers det'!A478)</f>
        <v>0</v>
      </c>
      <c r="G478">
        <f>COUNTIF('school list'!$A$2:$A$138,'Repeat single ticket buyers det'!A478)</f>
        <v>0</v>
      </c>
      <c r="H478" s="10">
        <v>40518</v>
      </c>
      <c r="I478" s="10">
        <v>41626</v>
      </c>
      <c r="J478" s="7"/>
    </row>
    <row r="479" spans="1:10" x14ac:dyDescent="0.25">
      <c r="A479" s="2">
        <v>51312</v>
      </c>
      <c r="B479" s="2"/>
      <c r="C479" s="2"/>
      <c r="D479">
        <v>591852</v>
      </c>
      <c r="E479" s="12">
        <v>39632</v>
      </c>
      <c r="F479">
        <f>COUNTIF('school list'!$B$2:$B$4,'Repeat single ticket buyers det'!A479)</f>
        <v>0</v>
      </c>
      <c r="G479">
        <f>COUNTIF('school list'!$A$2:$A$138,'Repeat single ticket buyers det'!A479)</f>
        <v>0</v>
      </c>
      <c r="H479" s="10">
        <v>40518</v>
      </c>
      <c r="I479" s="10">
        <v>41955</v>
      </c>
      <c r="J479" s="7"/>
    </row>
    <row r="480" spans="1:10" x14ac:dyDescent="0.25">
      <c r="A480" s="2">
        <v>51351</v>
      </c>
      <c r="B480" s="2"/>
      <c r="C480" s="2"/>
      <c r="D480">
        <v>1513324</v>
      </c>
      <c r="E480" s="12">
        <v>35018</v>
      </c>
      <c r="F480">
        <f>COUNTIF('school list'!$B$2:$B$4,'Repeat single ticket buyers det'!A480)</f>
        <v>0</v>
      </c>
      <c r="G480">
        <f>COUNTIF('school list'!$A$2:$A$138,'Repeat single ticket buyers det'!A480)</f>
        <v>1</v>
      </c>
      <c r="H480" s="10">
        <v>40519</v>
      </c>
      <c r="I480" s="10">
        <v>41418</v>
      </c>
      <c r="J480" s="7"/>
    </row>
    <row r="481" spans="1:10" x14ac:dyDescent="0.25">
      <c r="A481" s="2">
        <v>51420</v>
      </c>
      <c r="B481" s="2"/>
      <c r="C481" s="2"/>
      <c r="D481" t="s">
        <v>20</v>
      </c>
      <c r="E481" s="12" t="s">
        <v>20</v>
      </c>
      <c r="F481">
        <f>COUNTIF('school list'!$B$2:$B$4,'Repeat single ticket buyers det'!A481)</f>
        <v>0</v>
      </c>
      <c r="G481">
        <f>COUNTIF('school list'!$A$2:$A$138,'Repeat single ticket buyers det'!A481)</f>
        <v>0</v>
      </c>
      <c r="H481" s="10">
        <v>40519</v>
      </c>
      <c r="I481" s="10">
        <v>41978</v>
      </c>
      <c r="J481" s="7"/>
    </row>
    <row r="482" spans="1:10" x14ac:dyDescent="0.25">
      <c r="A482" s="2">
        <v>51422</v>
      </c>
      <c r="B482" s="2"/>
      <c r="C482" s="2"/>
      <c r="D482">
        <v>1147843</v>
      </c>
      <c r="E482" s="12">
        <v>32330</v>
      </c>
      <c r="F482">
        <f>COUNTIF('school list'!$B$2:$B$4,'Repeat single ticket buyers det'!A482)</f>
        <v>0</v>
      </c>
      <c r="G482">
        <f>COUNTIF('school list'!$A$2:$A$138,'Repeat single ticket buyers det'!A482)</f>
        <v>0</v>
      </c>
      <c r="H482" s="10">
        <v>40519</v>
      </c>
      <c r="I482" s="10">
        <v>41227</v>
      </c>
      <c r="J482" s="7"/>
    </row>
    <row r="483" spans="1:10" x14ac:dyDescent="0.25">
      <c r="A483" s="2">
        <v>51448</v>
      </c>
      <c r="B483" s="2"/>
      <c r="C483" s="2"/>
      <c r="D483">
        <v>1612836</v>
      </c>
      <c r="E483" s="12" t="s">
        <v>20</v>
      </c>
      <c r="F483">
        <f>COUNTIF('school list'!$B$2:$B$4,'Repeat single ticket buyers det'!A483)</f>
        <v>0</v>
      </c>
      <c r="G483">
        <f>COUNTIF('school list'!$A$2:$A$138,'Repeat single ticket buyers det'!A483)</f>
        <v>0</v>
      </c>
      <c r="H483" s="10">
        <v>40519</v>
      </c>
      <c r="I483" s="10">
        <v>41951</v>
      </c>
      <c r="J483" s="8">
        <v>50</v>
      </c>
    </row>
    <row r="484" spans="1:10" x14ac:dyDescent="0.25">
      <c r="A484" s="2">
        <v>51471</v>
      </c>
      <c r="B484" s="2"/>
      <c r="C484" s="2"/>
      <c r="D484">
        <v>1415639</v>
      </c>
      <c r="E484" s="12">
        <v>28853</v>
      </c>
      <c r="F484">
        <f>COUNTIF('school list'!$B$2:$B$4,'Repeat single ticket buyers det'!A484)</f>
        <v>0</v>
      </c>
      <c r="G484">
        <f>COUNTIF('school list'!$A$2:$A$138,'Repeat single ticket buyers det'!A484)</f>
        <v>0</v>
      </c>
      <c r="H484" s="10">
        <v>40519</v>
      </c>
      <c r="I484" s="10">
        <v>41993</v>
      </c>
      <c r="J484" s="7"/>
    </row>
    <row r="485" spans="1:10" x14ac:dyDescent="0.25">
      <c r="A485" s="2">
        <v>51560</v>
      </c>
      <c r="B485" s="2"/>
      <c r="C485" s="2"/>
      <c r="D485">
        <v>766726</v>
      </c>
      <c r="E485" s="12">
        <v>36209</v>
      </c>
      <c r="F485">
        <f>COUNTIF('school list'!$B$2:$B$4,'Repeat single ticket buyers det'!A485)</f>
        <v>0</v>
      </c>
      <c r="G485">
        <f>COUNTIF('school list'!$A$2:$A$138,'Repeat single ticket buyers det'!A485)</f>
        <v>0</v>
      </c>
      <c r="H485" s="10">
        <v>40520</v>
      </c>
      <c r="I485" s="10">
        <v>41976</v>
      </c>
      <c r="J485" s="7"/>
    </row>
    <row r="486" spans="1:10" x14ac:dyDescent="0.25">
      <c r="A486" s="2">
        <v>51638</v>
      </c>
      <c r="B486" s="2"/>
      <c r="C486" s="2"/>
      <c r="D486">
        <v>1236815</v>
      </c>
      <c r="E486" s="12">
        <v>38161</v>
      </c>
      <c r="F486">
        <f>COUNTIF('school list'!$B$2:$B$4,'Repeat single ticket buyers det'!A486)</f>
        <v>0</v>
      </c>
      <c r="G486">
        <f>COUNTIF('school list'!$A$2:$A$138,'Repeat single ticket buyers det'!A486)</f>
        <v>0</v>
      </c>
      <c r="H486" s="10">
        <v>40521</v>
      </c>
      <c r="I486" s="10">
        <v>41971</v>
      </c>
      <c r="J486" s="7"/>
    </row>
    <row r="487" spans="1:10" x14ac:dyDescent="0.25">
      <c r="A487" s="2">
        <v>51639</v>
      </c>
      <c r="B487" s="2"/>
      <c r="C487" s="2"/>
      <c r="D487">
        <v>1686659</v>
      </c>
      <c r="E487" s="12" t="s">
        <v>20</v>
      </c>
      <c r="F487">
        <f>COUNTIF('school list'!$B$2:$B$4,'Repeat single ticket buyers det'!A487)</f>
        <v>0</v>
      </c>
      <c r="G487">
        <f>COUNTIF('school list'!$A$2:$A$138,'Repeat single ticket buyers det'!A487)</f>
        <v>0</v>
      </c>
      <c r="H487" s="10">
        <v>40521</v>
      </c>
      <c r="I487" s="10">
        <v>41989</v>
      </c>
      <c r="J487" s="7"/>
    </row>
    <row r="488" spans="1:10" x14ac:dyDescent="0.25">
      <c r="A488" s="2">
        <v>51683</v>
      </c>
      <c r="B488" s="2"/>
      <c r="C488" s="2"/>
      <c r="D488">
        <v>1389846</v>
      </c>
      <c r="E488" s="12">
        <v>32833</v>
      </c>
      <c r="F488">
        <f>COUNTIF('school list'!$B$2:$B$4,'Repeat single ticket buyers det'!A488)</f>
        <v>0</v>
      </c>
      <c r="G488">
        <f>COUNTIF('school list'!$A$2:$A$138,'Repeat single ticket buyers det'!A488)</f>
        <v>0</v>
      </c>
      <c r="H488" s="10">
        <v>40521</v>
      </c>
      <c r="I488" s="10">
        <v>41956</v>
      </c>
      <c r="J488" s="7"/>
    </row>
    <row r="489" spans="1:10" x14ac:dyDescent="0.25">
      <c r="A489" s="2">
        <v>51689</v>
      </c>
      <c r="B489" s="2"/>
      <c r="C489" s="2"/>
      <c r="D489">
        <v>506085</v>
      </c>
      <c r="E489" s="12">
        <v>34096</v>
      </c>
      <c r="F489">
        <f>COUNTIF('school list'!$B$2:$B$4,'Repeat single ticket buyers det'!A489)</f>
        <v>0</v>
      </c>
      <c r="G489">
        <f>COUNTIF('school list'!$A$2:$A$138,'Repeat single ticket buyers det'!A489)</f>
        <v>0</v>
      </c>
      <c r="H489" s="10">
        <v>39989</v>
      </c>
      <c r="I489" s="10">
        <v>40974</v>
      </c>
      <c r="J489" s="7"/>
    </row>
    <row r="490" spans="1:10" x14ac:dyDescent="0.25">
      <c r="A490" s="2">
        <v>51704</v>
      </c>
      <c r="B490" s="2"/>
      <c r="C490" s="2"/>
      <c r="D490">
        <v>434098</v>
      </c>
      <c r="E490" s="12">
        <v>38215</v>
      </c>
      <c r="F490">
        <f>COUNTIF('school list'!$B$2:$B$4,'Repeat single ticket buyers det'!A490)</f>
        <v>0</v>
      </c>
      <c r="G490">
        <f>COUNTIF('school list'!$A$2:$A$138,'Repeat single ticket buyers det'!A490)</f>
        <v>0</v>
      </c>
      <c r="H490" s="10">
        <v>40521</v>
      </c>
      <c r="I490" s="10">
        <v>41994</v>
      </c>
      <c r="J490" s="8">
        <v>20</v>
      </c>
    </row>
    <row r="491" spans="1:10" x14ac:dyDescent="0.25">
      <c r="A491" s="2">
        <v>51710</v>
      </c>
      <c r="B491" s="2"/>
      <c r="C491" s="2"/>
      <c r="D491">
        <v>732758</v>
      </c>
      <c r="E491" s="12">
        <v>32919</v>
      </c>
      <c r="F491">
        <f>COUNTIF('school list'!$B$2:$B$4,'Repeat single ticket buyers det'!A491)</f>
        <v>0</v>
      </c>
      <c r="G491">
        <f>COUNTIF('school list'!$A$2:$A$138,'Repeat single ticket buyers det'!A491)</f>
        <v>0</v>
      </c>
      <c r="H491" s="10">
        <v>39989</v>
      </c>
      <c r="I491" s="10">
        <v>41941</v>
      </c>
      <c r="J491" s="7"/>
    </row>
    <row r="492" spans="1:10" x14ac:dyDescent="0.25">
      <c r="A492" s="2">
        <v>51722</v>
      </c>
      <c r="B492" s="2"/>
      <c r="C492" s="2"/>
      <c r="D492">
        <v>1691840</v>
      </c>
      <c r="E492" s="12" t="s">
        <v>20</v>
      </c>
      <c r="F492">
        <f>COUNTIF('school list'!$B$2:$B$4,'Repeat single ticket buyers det'!A492)</f>
        <v>0</v>
      </c>
      <c r="G492">
        <f>COUNTIF('school list'!$A$2:$A$138,'Repeat single ticket buyers det'!A492)</f>
        <v>0</v>
      </c>
      <c r="H492" s="10">
        <v>40521</v>
      </c>
      <c r="I492" s="10">
        <v>41250</v>
      </c>
      <c r="J492" s="7"/>
    </row>
    <row r="493" spans="1:10" x14ac:dyDescent="0.25">
      <c r="A493" s="2">
        <v>51891</v>
      </c>
      <c r="B493" s="2"/>
      <c r="C493" s="2"/>
      <c r="D493">
        <v>969161</v>
      </c>
      <c r="E493" s="12" t="s">
        <v>20</v>
      </c>
      <c r="F493">
        <f>COUNTIF('school list'!$B$2:$B$4,'Repeat single ticket buyers det'!A493)</f>
        <v>0</v>
      </c>
      <c r="G493">
        <f>COUNTIF('school list'!$A$2:$A$138,'Repeat single ticket buyers det'!A493)</f>
        <v>0</v>
      </c>
      <c r="H493" s="10">
        <v>39989</v>
      </c>
      <c r="I493" s="10">
        <v>41610</v>
      </c>
      <c r="J493" s="7"/>
    </row>
    <row r="494" spans="1:10" x14ac:dyDescent="0.25">
      <c r="A494" s="2">
        <v>51892</v>
      </c>
      <c r="B494" s="2"/>
      <c r="C494" s="2"/>
      <c r="D494">
        <v>448714</v>
      </c>
      <c r="E494" s="12" t="s">
        <v>20</v>
      </c>
      <c r="F494">
        <f>COUNTIF('school list'!$B$2:$B$4,'Repeat single ticket buyers det'!A494)</f>
        <v>0</v>
      </c>
      <c r="G494">
        <f>COUNTIF('school list'!$A$2:$A$138,'Repeat single ticket buyers det'!A494)</f>
        <v>0</v>
      </c>
      <c r="H494" s="10">
        <v>40522</v>
      </c>
      <c r="I494" s="10">
        <v>42130</v>
      </c>
      <c r="J494" s="7"/>
    </row>
    <row r="495" spans="1:10" x14ac:dyDescent="0.25">
      <c r="A495" s="2">
        <v>51913</v>
      </c>
      <c r="B495" s="2"/>
      <c r="C495" s="2"/>
      <c r="D495">
        <v>1862967</v>
      </c>
      <c r="E495" s="12">
        <v>40970</v>
      </c>
      <c r="F495">
        <f>COUNTIF('school list'!$B$2:$B$4,'Repeat single ticket buyers det'!A495)</f>
        <v>0</v>
      </c>
      <c r="G495">
        <f>COUNTIF('school list'!$A$2:$A$138,'Repeat single ticket buyers det'!A495)</f>
        <v>0</v>
      </c>
      <c r="H495" s="10">
        <v>40523</v>
      </c>
      <c r="I495" s="10">
        <v>41318</v>
      </c>
      <c r="J495" s="7"/>
    </row>
    <row r="496" spans="1:10" x14ac:dyDescent="0.25">
      <c r="A496" s="2">
        <v>52069</v>
      </c>
      <c r="B496" s="2"/>
      <c r="C496" s="2"/>
      <c r="D496">
        <v>662961</v>
      </c>
      <c r="E496" s="12">
        <v>38637</v>
      </c>
      <c r="F496">
        <f>COUNTIF('school list'!$B$2:$B$4,'Repeat single ticket buyers det'!A496)</f>
        <v>0</v>
      </c>
      <c r="G496">
        <f>COUNTIF('school list'!$A$2:$A$138,'Repeat single ticket buyers det'!A496)</f>
        <v>0</v>
      </c>
      <c r="H496" s="10">
        <v>40524</v>
      </c>
      <c r="I496" s="10">
        <v>42041</v>
      </c>
      <c r="J496" s="7"/>
    </row>
    <row r="497" spans="1:10" x14ac:dyDescent="0.25">
      <c r="A497" s="2">
        <v>52078</v>
      </c>
      <c r="B497" s="2"/>
      <c r="C497" s="2"/>
      <c r="D497">
        <v>533288</v>
      </c>
      <c r="E497" s="12">
        <v>41788</v>
      </c>
      <c r="F497">
        <f>COUNTIF('school list'!$B$2:$B$4,'Repeat single ticket buyers det'!A497)</f>
        <v>0</v>
      </c>
      <c r="G497">
        <f>COUNTIF('school list'!$A$2:$A$138,'Repeat single ticket buyers det'!A497)</f>
        <v>0</v>
      </c>
      <c r="H497" s="10">
        <v>40524</v>
      </c>
      <c r="I497" s="10">
        <v>41285</v>
      </c>
      <c r="J497" s="7"/>
    </row>
    <row r="498" spans="1:10" x14ac:dyDescent="0.25">
      <c r="A498" s="2">
        <v>52101</v>
      </c>
      <c r="B498" s="2"/>
      <c r="C498" s="2"/>
      <c r="D498">
        <v>2039723</v>
      </c>
      <c r="E498" s="12">
        <v>35972</v>
      </c>
      <c r="F498">
        <f>COUNTIF('school list'!$B$2:$B$4,'Repeat single ticket buyers det'!A498)</f>
        <v>0</v>
      </c>
      <c r="G498">
        <f>COUNTIF('school list'!$A$2:$A$138,'Repeat single ticket buyers det'!A498)</f>
        <v>0</v>
      </c>
      <c r="H498" s="10">
        <v>40525</v>
      </c>
      <c r="I498" s="10">
        <v>41415</v>
      </c>
      <c r="J498" s="8">
        <v>266.98</v>
      </c>
    </row>
    <row r="499" spans="1:10" x14ac:dyDescent="0.25">
      <c r="A499" s="2">
        <v>52115</v>
      </c>
      <c r="B499" s="2"/>
      <c r="C499" s="2"/>
      <c r="D499" t="s">
        <v>20</v>
      </c>
      <c r="E499" s="12" t="s">
        <v>20</v>
      </c>
      <c r="F499">
        <f>COUNTIF('school list'!$B$2:$B$4,'Repeat single ticket buyers det'!A499)</f>
        <v>0</v>
      </c>
      <c r="G499">
        <f>COUNTIF('school list'!$A$2:$A$138,'Repeat single ticket buyers det'!A499)</f>
        <v>0</v>
      </c>
      <c r="H499" s="10">
        <v>40525</v>
      </c>
      <c r="I499" s="10">
        <v>42100</v>
      </c>
      <c r="J499" s="7"/>
    </row>
    <row r="500" spans="1:10" x14ac:dyDescent="0.25">
      <c r="A500" s="2">
        <v>52204</v>
      </c>
      <c r="B500" s="2"/>
      <c r="C500" s="2"/>
      <c r="D500">
        <v>3418819</v>
      </c>
      <c r="E500" s="12">
        <v>40176</v>
      </c>
      <c r="F500">
        <f>COUNTIF('school list'!$B$2:$B$4,'Repeat single ticket buyers det'!A500)</f>
        <v>0</v>
      </c>
      <c r="G500">
        <f>COUNTIF('school list'!$A$2:$A$138,'Repeat single ticket buyers det'!A500)</f>
        <v>0</v>
      </c>
      <c r="H500" s="10">
        <v>40525</v>
      </c>
      <c r="I500" s="10">
        <v>41252</v>
      </c>
      <c r="J500" s="7"/>
    </row>
    <row r="501" spans="1:10" x14ac:dyDescent="0.25">
      <c r="A501" s="2">
        <v>52274</v>
      </c>
      <c r="B501" s="2"/>
      <c r="C501" s="2"/>
      <c r="D501">
        <v>1406446</v>
      </c>
      <c r="E501" s="12">
        <v>40718</v>
      </c>
      <c r="F501">
        <f>COUNTIF('school list'!$B$2:$B$4,'Repeat single ticket buyers det'!A501)</f>
        <v>0</v>
      </c>
      <c r="G501">
        <f>COUNTIF('school list'!$A$2:$A$138,'Repeat single ticket buyers det'!A501)</f>
        <v>0</v>
      </c>
      <c r="H501" s="10">
        <v>40521</v>
      </c>
      <c r="I501" s="10">
        <v>42119</v>
      </c>
      <c r="J501" s="7"/>
    </row>
    <row r="502" spans="1:10" x14ac:dyDescent="0.25">
      <c r="A502" s="2">
        <v>52347</v>
      </c>
      <c r="B502" s="2"/>
      <c r="C502" s="2"/>
      <c r="D502" t="s">
        <v>20</v>
      </c>
      <c r="E502" s="12" t="s">
        <v>20</v>
      </c>
      <c r="F502">
        <f>COUNTIF('school list'!$B$2:$B$4,'Repeat single ticket buyers det'!A502)</f>
        <v>0</v>
      </c>
      <c r="G502">
        <f>COUNTIF('school list'!$A$2:$A$138,'Repeat single ticket buyers det'!A502)</f>
        <v>0</v>
      </c>
      <c r="H502" s="10">
        <v>40526</v>
      </c>
      <c r="I502" s="10">
        <v>41977</v>
      </c>
      <c r="J502" s="7"/>
    </row>
    <row r="503" spans="1:10" x14ac:dyDescent="0.25">
      <c r="A503" s="2">
        <v>52357</v>
      </c>
      <c r="B503" s="2"/>
      <c r="C503" s="2"/>
      <c r="D503">
        <v>1196193</v>
      </c>
      <c r="E503" s="12">
        <v>40030</v>
      </c>
      <c r="F503">
        <f>COUNTIF('school list'!$B$2:$B$4,'Repeat single ticket buyers det'!A503)</f>
        <v>0</v>
      </c>
      <c r="G503">
        <f>COUNTIF('school list'!$A$2:$A$138,'Repeat single ticket buyers det'!A503)</f>
        <v>0</v>
      </c>
      <c r="H503" s="10">
        <v>40526</v>
      </c>
      <c r="I503" s="10">
        <v>41985</v>
      </c>
      <c r="J503" s="7"/>
    </row>
    <row r="504" spans="1:10" x14ac:dyDescent="0.25">
      <c r="A504" s="2">
        <v>52382</v>
      </c>
      <c r="B504" s="2"/>
      <c r="C504" s="2"/>
      <c r="D504">
        <v>1961550</v>
      </c>
      <c r="E504" s="12">
        <v>41470</v>
      </c>
      <c r="F504">
        <f>COUNTIF('school list'!$B$2:$B$4,'Repeat single ticket buyers det'!A504)</f>
        <v>0</v>
      </c>
      <c r="G504">
        <f>COUNTIF('school list'!$A$2:$A$138,'Repeat single ticket buyers det'!A504)</f>
        <v>0</v>
      </c>
      <c r="H504" s="10">
        <v>40526</v>
      </c>
      <c r="I504" s="10">
        <v>41976</v>
      </c>
      <c r="J504" s="7"/>
    </row>
    <row r="505" spans="1:10" x14ac:dyDescent="0.25">
      <c r="A505" s="2">
        <v>52421</v>
      </c>
      <c r="B505" s="2"/>
      <c r="C505" s="2"/>
      <c r="D505" t="s">
        <v>20</v>
      </c>
      <c r="E505" s="12" t="s">
        <v>20</v>
      </c>
      <c r="F505">
        <f>COUNTIF('school list'!$B$2:$B$4,'Repeat single ticket buyers det'!A505)</f>
        <v>0</v>
      </c>
      <c r="G505">
        <f>COUNTIF('school list'!$A$2:$A$138,'Repeat single ticket buyers det'!A505)</f>
        <v>1</v>
      </c>
      <c r="H505" s="10">
        <v>40527</v>
      </c>
      <c r="I505" s="10">
        <v>42142</v>
      </c>
      <c r="J505" s="7"/>
    </row>
    <row r="506" spans="1:10" x14ac:dyDescent="0.25">
      <c r="A506" s="2">
        <v>52497</v>
      </c>
      <c r="B506" s="2"/>
      <c r="C506" s="2"/>
      <c r="D506">
        <v>945834</v>
      </c>
      <c r="E506" s="12">
        <v>37201</v>
      </c>
      <c r="F506">
        <f>COUNTIF('school list'!$B$2:$B$4,'Repeat single ticket buyers det'!A506)</f>
        <v>0</v>
      </c>
      <c r="G506">
        <f>COUNTIF('school list'!$A$2:$A$138,'Repeat single ticket buyers det'!A506)</f>
        <v>0</v>
      </c>
      <c r="H506" s="10">
        <v>40527</v>
      </c>
      <c r="I506" s="10">
        <v>41231</v>
      </c>
      <c r="J506" s="7"/>
    </row>
    <row r="507" spans="1:10" x14ac:dyDescent="0.25">
      <c r="A507" s="2">
        <v>52510</v>
      </c>
      <c r="B507" s="2"/>
      <c r="C507" s="2"/>
      <c r="D507">
        <v>1222588</v>
      </c>
      <c r="E507" s="12">
        <v>35657</v>
      </c>
      <c r="F507">
        <f>COUNTIF('school list'!$B$2:$B$4,'Repeat single ticket buyers det'!A507)</f>
        <v>0</v>
      </c>
      <c r="G507">
        <f>COUNTIF('school list'!$A$2:$A$138,'Repeat single ticket buyers det'!A507)</f>
        <v>0</v>
      </c>
      <c r="H507" s="10">
        <v>40527</v>
      </c>
      <c r="I507" s="10">
        <v>41319</v>
      </c>
      <c r="J507" s="7"/>
    </row>
    <row r="508" spans="1:10" x14ac:dyDescent="0.25">
      <c r="A508" s="2">
        <v>52570</v>
      </c>
      <c r="B508" s="2"/>
      <c r="C508" s="2"/>
      <c r="D508">
        <v>1124716</v>
      </c>
      <c r="E508" s="12">
        <v>37098</v>
      </c>
      <c r="F508">
        <f>COUNTIF('school list'!$B$2:$B$4,'Repeat single ticket buyers det'!A508)</f>
        <v>0</v>
      </c>
      <c r="G508">
        <f>COUNTIF('school list'!$A$2:$A$138,'Repeat single ticket buyers det'!A508)</f>
        <v>0</v>
      </c>
      <c r="H508" s="10">
        <v>40528</v>
      </c>
      <c r="I508" s="10">
        <v>42146</v>
      </c>
      <c r="J508" s="7"/>
    </row>
    <row r="509" spans="1:10" x14ac:dyDescent="0.25">
      <c r="A509" s="2">
        <v>52625</v>
      </c>
      <c r="B509" s="2"/>
      <c r="C509" s="2"/>
      <c r="D509">
        <v>1243705</v>
      </c>
      <c r="E509" s="12">
        <v>37343</v>
      </c>
      <c r="F509">
        <f>COUNTIF('school list'!$B$2:$B$4,'Repeat single ticket buyers det'!A509)</f>
        <v>0</v>
      </c>
      <c r="G509">
        <f>COUNTIF('school list'!$A$2:$A$138,'Repeat single ticket buyers det'!A509)</f>
        <v>0</v>
      </c>
      <c r="H509" s="10">
        <v>40528</v>
      </c>
      <c r="I509" s="10">
        <v>41957</v>
      </c>
      <c r="J509" s="7"/>
    </row>
    <row r="510" spans="1:10" x14ac:dyDescent="0.25">
      <c r="A510" s="2">
        <v>52655</v>
      </c>
      <c r="B510" s="2"/>
      <c r="C510" s="2"/>
      <c r="D510">
        <v>1827518</v>
      </c>
      <c r="E510" s="12">
        <v>37904</v>
      </c>
      <c r="F510">
        <f>COUNTIF('school list'!$B$2:$B$4,'Repeat single ticket buyers det'!A510)</f>
        <v>0</v>
      </c>
      <c r="G510">
        <f>COUNTIF('school list'!$A$2:$A$138,'Repeat single ticket buyers det'!A510)</f>
        <v>0</v>
      </c>
      <c r="H510" s="10">
        <v>40528</v>
      </c>
      <c r="I510" s="10">
        <v>41596</v>
      </c>
      <c r="J510" s="7"/>
    </row>
    <row r="511" spans="1:10" x14ac:dyDescent="0.25">
      <c r="A511" s="2">
        <v>52692</v>
      </c>
      <c r="B511" s="2"/>
      <c r="C511" s="2"/>
      <c r="D511">
        <v>797188</v>
      </c>
      <c r="E511" s="12">
        <v>37728</v>
      </c>
      <c r="F511">
        <f>COUNTIF('school list'!$B$2:$B$4,'Repeat single ticket buyers det'!A511)</f>
        <v>0</v>
      </c>
      <c r="G511">
        <f>COUNTIF('school list'!$A$2:$A$138,'Repeat single ticket buyers det'!A511)</f>
        <v>1</v>
      </c>
      <c r="H511" s="10">
        <v>40529</v>
      </c>
      <c r="I511" s="10">
        <v>41600</v>
      </c>
      <c r="J511" s="7"/>
    </row>
    <row r="512" spans="1:10" x14ac:dyDescent="0.25">
      <c r="A512" s="2">
        <v>52771</v>
      </c>
      <c r="B512" s="2"/>
      <c r="C512" s="2"/>
      <c r="D512">
        <v>1286643</v>
      </c>
      <c r="E512" s="12">
        <v>38639</v>
      </c>
      <c r="F512">
        <f>COUNTIF('school list'!$B$2:$B$4,'Repeat single ticket buyers det'!A512)</f>
        <v>0</v>
      </c>
      <c r="G512">
        <f>COUNTIF('school list'!$A$2:$A$138,'Repeat single ticket buyers det'!A512)</f>
        <v>0</v>
      </c>
      <c r="H512" s="10">
        <v>40529</v>
      </c>
      <c r="I512" s="10">
        <v>41599</v>
      </c>
      <c r="J512" s="7"/>
    </row>
    <row r="513" spans="1:10" x14ac:dyDescent="0.25">
      <c r="A513" s="2">
        <v>52800</v>
      </c>
      <c r="B513" s="2"/>
      <c r="C513" s="2"/>
      <c r="D513">
        <v>671372</v>
      </c>
      <c r="E513" s="12">
        <v>34562</v>
      </c>
      <c r="F513">
        <f>COUNTIF('school list'!$B$2:$B$4,'Repeat single ticket buyers det'!A513)</f>
        <v>0</v>
      </c>
      <c r="G513">
        <f>COUNTIF('school list'!$A$2:$A$138,'Repeat single ticket buyers det'!A513)</f>
        <v>0</v>
      </c>
      <c r="H513" s="10">
        <v>40529</v>
      </c>
      <c r="I513" s="10">
        <v>41315</v>
      </c>
      <c r="J513" s="7"/>
    </row>
    <row r="514" spans="1:10" x14ac:dyDescent="0.25">
      <c r="A514" s="2">
        <v>52827</v>
      </c>
      <c r="B514" s="2"/>
      <c r="C514" s="2"/>
      <c r="D514">
        <v>2705739</v>
      </c>
      <c r="E514" s="12">
        <v>40130</v>
      </c>
      <c r="F514">
        <f>COUNTIF('school list'!$B$2:$B$4,'Repeat single ticket buyers det'!A514)</f>
        <v>0</v>
      </c>
      <c r="G514">
        <f>COUNTIF('school list'!$A$2:$A$138,'Repeat single ticket buyers det'!A514)</f>
        <v>0</v>
      </c>
      <c r="H514" s="10">
        <v>40530</v>
      </c>
      <c r="I514" s="10">
        <v>41982</v>
      </c>
      <c r="J514" s="7"/>
    </row>
    <row r="515" spans="1:10" x14ac:dyDescent="0.25">
      <c r="A515" s="2">
        <v>52847</v>
      </c>
      <c r="B515" s="2"/>
      <c r="C515" s="2"/>
      <c r="D515" t="s">
        <v>20</v>
      </c>
      <c r="E515" s="12" t="s">
        <v>20</v>
      </c>
      <c r="F515">
        <f>COUNTIF('school list'!$B$2:$B$4,'Repeat single ticket buyers det'!A515)</f>
        <v>0</v>
      </c>
      <c r="G515">
        <f>COUNTIF('school list'!$A$2:$A$138,'Repeat single ticket buyers det'!A515)</f>
        <v>0</v>
      </c>
      <c r="H515" s="10">
        <v>40530</v>
      </c>
      <c r="I515" s="10">
        <v>41977</v>
      </c>
      <c r="J515" s="7"/>
    </row>
    <row r="516" spans="1:10" x14ac:dyDescent="0.25">
      <c r="A516" s="2">
        <v>52854</v>
      </c>
      <c r="B516" s="2"/>
      <c r="C516" s="2"/>
      <c r="D516">
        <v>1199084</v>
      </c>
      <c r="E516" s="12">
        <v>39813</v>
      </c>
      <c r="F516">
        <f>COUNTIF('school list'!$B$2:$B$4,'Repeat single ticket buyers det'!A516)</f>
        <v>0</v>
      </c>
      <c r="G516">
        <f>COUNTIF('school list'!$A$2:$A$138,'Repeat single ticket buyers det'!A516)</f>
        <v>0</v>
      </c>
      <c r="H516" s="10">
        <v>39989</v>
      </c>
      <c r="I516" s="10">
        <v>41244</v>
      </c>
      <c r="J516" s="7"/>
    </row>
    <row r="517" spans="1:10" x14ac:dyDescent="0.25">
      <c r="A517" s="2">
        <v>52862</v>
      </c>
      <c r="B517" s="2"/>
      <c r="C517" s="2"/>
      <c r="D517">
        <v>2807687</v>
      </c>
      <c r="E517" s="12">
        <v>38224</v>
      </c>
      <c r="F517">
        <f>COUNTIF('school list'!$B$2:$B$4,'Repeat single ticket buyers det'!A517)</f>
        <v>0</v>
      </c>
      <c r="G517">
        <f>COUNTIF('school list'!$A$2:$A$138,'Repeat single ticket buyers det'!A517)</f>
        <v>0</v>
      </c>
      <c r="H517" s="10">
        <v>40530</v>
      </c>
      <c r="I517" s="10">
        <v>41606</v>
      </c>
      <c r="J517" s="7"/>
    </row>
    <row r="518" spans="1:10" x14ac:dyDescent="0.25">
      <c r="A518" s="2">
        <v>52888</v>
      </c>
      <c r="B518" s="2"/>
      <c r="C518" s="2"/>
      <c r="D518">
        <v>1060447</v>
      </c>
      <c r="E518" s="12">
        <v>40109</v>
      </c>
      <c r="F518">
        <f>COUNTIF('school list'!$B$2:$B$4,'Repeat single ticket buyers det'!A518)</f>
        <v>0</v>
      </c>
      <c r="G518">
        <f>COUNTIF('school list'!$A$2:$A$138,'Repeat single ticket buyers det'!A518)</f>
        <v>0</v>
      </c>
      <c r="H518" s="10">
        <v>40530</v>
      </c>
      <c r="I518" s="10">
        <v>41974</v>
      </c>
      <c r="J518" s="7"/>
    </row>
    <row r="519" spans="1:10" x14ac:dyDescent="0.25">
      <c r="A519" s="2">
        <v>52913</v>
      </c>
      <c r="B519" s="2"/>
      <c r="C519" s="2"/>
      <c r="D519">
        <v>860070</v>
      </c>
      <c r="E519" s="12">
        <v>35580</v>
      </c>
      <c r="F519">
        <f>COUNTIF('school list'!$B$2:$B$4,'Repeat single ticket buyers det'!A519)</f>
        <v>0</v>
      </c>
      <c r="G519">
        <f>COUNTIF('school list'!$A$2:$A$138,'Repeat single ticket buyers det'!A519)</f>
        <v>0</v>
      </c>
      <c r="H519" s="10">
        <v>40530</v>
      </c>
      <c r="I519" s="10">
        <v>41972</v>
      </c>
      <c r="J519" s="7"/>
    </row>
    <row r="520" spans="1:10" x14ac:dyDescent="0.25">
      <c r="A520" s="2">
        <v>52935</v>
      </c>
      <c r="B520" s="2"/>
      <c r="C520" s="2"/>
      <c r="D520" t="s">
        <v>20</v>
      </c>
      <c r="E520" s="12" t="s">
        <v>20</v>
      </c>
      <c r="F520">
        <f>COUNTIF('school list'!$B$2:$B$4,'Repeat single ticket buyers det'!A520)</f>
        <v>0</v>
      </c>
      <c r="G520">
        <f>COUNTIF('school list'!$A$2:$A$138,'Repeat single ticket buyers det'!A520)</f>
        <v>0</v>
      </c>
      <c r="H520" s="10">
        <v>40530</v>
      </c>
      <c r="I520" s="10">
        <v>41244</v>
      </c>
      <c r="J520" s="8">
        <v>25</v>
      </c>
    </row>
    <row r="521" spans="1:10" x14ac:dyDescent="0.25">
      <c r="A521" s="2">
        <v>52962</v>
      </c>
      <c r="B521" s="2"/>
      <c r="C521" s="2"/>
      <c r="D521">
        <v>772325</v>
      </c>
      <c r="E521" s="12">
        <v>32567</v>
      </c>
      <c r="F521">
        <f>COUNTIF('school list'!$B$2:$B$4,'Repeat single ticket buyers det'!A521)</f>
        <v>0</v>
      </c>
      <c r="G521">
        <f>COUNTIF('school list'!$A$2:$A$138,'Repeat single ticket buyers det'!A521)</f>
        <v>0</v>
      </c>
      <c r="H521" s="10">
        <v>40530</v>
      </c>
      <c r="I521" s="10">
        <v>41265</v>
      </c>
      <c r="J521" s="7"/>
    </row>
    <row r="522" spans="1:10" x14ac:dyDescent="0.25">
      <c r="A522" s="2">
        <v>53124</v>
      </c>
      <c r="B522" s="2"/>
      <c r="C522" s="2"/>
      <c r="D522">
        <v>2162732</v>
      </c>
      <c r="E522" s="12">
        <v>38828</v>
      </c>
      <c r="F522">
        <f>COUNTIF('school list'!$B$2:$B$4,'Repeat single ticket buyers det'!A522)</f>
        <v>0</v>
      </c>
      <c r="G522">
        <f>COUNTIF('school list'!$A$2:$A$138,'Repeat single ticket buyers det'!A522)</f>
        <v>0</v>
      </c>
      <c r="H522" s="10">
        <v>40532</v>
      </c>
      <c r="I522" s="10">
        <v>41985</v>
      </c>
      <c r="J522" s="7"/>
    </row>
    <row r="523" spans="1:10" x14ac:dyDescent="0.25">
      <c r="A523" s="2">
        <v>53139</v>
      </c>
      <c r="B523" s="2"/>
      <c r="C523" s="2"/>
      <c r="D523">
        <v>1513618</v>
      </c>
      <c r="E523" s="12">
        <v>37336</v>
      </c>
      <c r="F523">
        <f>COUNTIF('school list'!$B$2:$B$4,'Repeat single ticket buyers det'!A523)</f>
        <v>0</v>
      </c>
      <c r="G523">
        <f>COUNTIF('school list'!$A$2:$A$138,'Repeat single ticket buyers det'!A523)</f>
        <v>0</v>
      </c>
      <c r="H523" s="10">
        <v>40532</v>
      </c>
      <c r="I523" s="10">
        <v>41228</v>
      </c>
      <c r="J523" s="7"/>
    </row>
    <row r="524" spans="1:10" x14ac:dyDescent="0.25">
      <c r="A524" s="2">
        <v>53184</v>
      </c>
      <c r="B524" s="2"/>
      <c r="C524" s="2"/>
      <c r="D524">
        <v>1156836</v>
      </c>
      <c r="E524" s="12">
        <v>37133</v>
      </c>
      <c r="F524">
        <f>COUNTIF('school list'!$B$2:$B$4,'Repeat single ticket buyers det'!A524)</f>
        <v>0</v>
      </c>
      <c r="G524">
        <f>COUNTIF('school list'!$A$2:$A$138,'Repeat single ticket buyers det'!A524)</f>
        <v>0</v>
      </c>
      <c r="H524" s="10">
        <v>39989</v>
      </c>
      <c r="I524" s="10">
        <v>41629</v>
      </c>
      <c r="J524" s="7"/>
    </row>
    <row r="525" spans="1:10" x14ac:dyDescent="0.25">
      <c r="A525" s="2">
        <v>53214</v>
      </c>
      <c r="B525" s="2"/>
      <c r="C525" s="2"/>
      <c r="D525">
        <v>977961</v>
      </c>
      <c r="E525" s="12">
        <v>39388</v>
      </c>
      <c r="F525">
        <f>COUNTIF('school list'!$B$2:$B$4,'Repeat single ticket buyers det'!A525)</f>
        <v>0</v>
      </c>
      <c r="G525">
        <f>COUNTIF('school list'!$A$2:$A$138,'Repeat single ticket buyers det'!A525)</f>
        <v>0</v>
      </c>
      <c r="H525" s="10">
        <v>40532</v>
      </c>
      <c r="I525" s="10">
        <v>41996</v>
      </c>
      <c r="J525" s="7"/>
    </row>
    <row r="526" spans="1:10" x14ac:dyDescent="0.25">
      <c r="A526" s="2">
        <v>53251</v>
      </c>
      <c r="B526" s="2"/>
      <c r="C526" s="2"/>
      <c r="D526">
        <v>1451932</v>
      </c>
      <c r="E526" s="12">
        <v>38099</v>
      </c>
      <c r="F526">
        <f>COUNTIF('school list'!$B$2:$B$4,'Repeat single ticket buyers det'!A526)</f>
        <v>0</v>
      </c>
      <c r="G526">
        <f>COUNTIF('school list'!$A$2:$A$138,'Repeat single ticket buyers det'!A526)</f>
        <v>1</v>
      </c>
      <c r="H526" s="10">
        <v>40533</v>
      </c>
      <c r="I526" s="10">
        <v>42147</v>
      </c>
      <c r="J526" s="7"/>
    </row>
    <row r="527" spans="1:10" x14ac:dyDescent="0.25">
      <c r="A527" s="2">
        <v>53504</v>
      </c>
      <c r="B527" s="2"/>
      <c r="C527" s="2"/>
      <c r="D527">
        <v>873290</v>
      </c>
      <c r="E527" s="12">
        <v>40472</v>
      </c>
      <c r="F527">
        <f>COUNTIF('school list'!$B$2:$B$4,'Repeat single ticket buyers det'!A527)</f>
        <v>0</v>
      </c>
      <c r="G527">
        <f>COUNTIF('school list'!$A$2:$A$138,'Repeat single ticket buyers det'!A527)</f>
        <v>0</v>
      </c>
      <c r="H527" s="10">
        <v>40534</v>
      </c>
      <c r="I527" s="10">
        <v>41994</v>
      </c>
      <c r="J527" s="7"/>
    </row>
    <row r="528" spans="1:10" x14ac:dyDescent="0.25">
      <c r="A528" s="2">
        <v>53555</v>
      </c>
      <c r="B528" s="2"/>
      <c r="C528" s="2"/>
      <c r="D528">
        <v>1014178</v>
      </c>
      <c r="E528" s="12">
        <v>40829</v>
      </c>
      <c r="F528">
        <f>COUNTIF('school list'!$B$2:$B$4,'Repeat single ticket buyers det'!A528)</f>
        <v>0</v>
      </c>
      <c r="G528">
        <f>COUNTIF('school list'!$A$2:$A$138,'Repeat single ticket buyers det'!A528)</f>
        <v>0</v>
      </c>
      <c r="H528" s="10">
        <v>40535</v>
      </c>
      <c r="I528" s="10">
        <v>41032</v>
      </c>
      <c r="J528" s="7"/>
    </row>
    <row r="529" spans="1:10" x14ac:dyDescent="0.25">
      <c r="A529" s="2">
        <v>53563</v>
      </c>
      <c r="B529" s="2"/>
      <c r="C529" s="2"/>
      <c r="D529">
        <v>1744681</v>
      </c>
      <c r="E529" s="12">
        <v>37510</v>
      </c>
      <c r="F529">
        <f>COUNTIF('school list'!$B$2:$B$4,'Repeat single ticket buyers det'!A529)</f>
        <v>0</v>
      </c>
      <c r="G529">
        <f>COUNTIF('school list'!$A$2:$A$138,'Repeat single ticket buyers det'!A529)</f>
        <v>0</v>
      </c>
      <c r="H529" s="10">
        <v>40535</v>
      </c>
      <c r="I529" s="10">
        <v>41995</v>
      </c>
      <c r="J529" s="8">
        <v>10</v>
      </c>
    </row>
    <row r="530" spans="1:10" x14ac:dyDescent="0.25">
      <c r="A530" s="2">
        <v>53564</v>
      </c>
      <c r="B530" s="2"/>
      <c r="C530" s="2"/>
      <c r="D530">
        <v>1452186</v>
      </c>
      <c r="E530" s="12">
        <v>39563</v>
      </c>
      <c r="F530">
        <f>COUNTIF('school list'!$B$2:$B$4,'Repeat single ticket buyers det'!A530)</f>
        <v>0</v>
      </c>
      <c r="G530">
        <f>COUNTIF('school list'!$A$2:$A$138,'Repeat single ticket buyers det'!A530)</f>
        <v>0</v>
      </c>
      <c r="H530" s="10">
        <v>40535</v>
      </c>
      <c r="I530" s="10">
        <v>41919</v>
      </c>
      <c r="J530" s="7"/>
    </row>
    <row r="531" spans="1:10" x14ac:dyDescent="0.25">
      <c r="A531" s="2">
        <v>53589</v>
      </c>
      <c r="B531" s="2"/>
      <c r="C531" s="2"/>
      <c r="D531">
        <v>743660</v>
      </c>
      <c r="E531" s="12">
        <v>39206</v>
      </c>
      <c r="F531">
        <f>COUNTIF('school list'!$B$2:$B$4,'Repeat single ticket buyers det'!A531)</f>
        <v>0</v>
      </c>
      <c r="G531">
        <f>COUNTIF('school list'!$A$2:$A$138,'Repeat single ticket buyers det'!A531)</f>
        <v>0</v>
      </c>
      <c r="H531" s="10">
        <v>40535</v>
      </c>
      <c r="I531" s="10">
        <v>41620</v>
      </c>
      <c r="J531" s="7"/>
    </row>
    <row r="532" spans="1:10" x14ac:dyDescent="0.25">
      <c r="A532" s="2">
        <v>53608</v>
      </c>
      <c r="B532" s="2"/>
      <c r="C532" s="2"/>
      <c r="D532">
        <v>1945875</v>
      </c>
      <c r="E532" s="12">
        <v>39546</v>
      </c>
      <c r="F532">
        <f>COUNTIF('school list'!$B$2:$B$4,'Repeat single ticket buyers det'!A532)</f>
        <v>0</v>
      </c>
      <c r="G532">
        <f>COUNTIF('school list'!$A$2:$A$138,'Repeat single ticket buyers det'!A532)</f>
        <v>0</v>
      </c>
      <c r="H532" s="10">
        <v>40535</v>
      </c>
      <c r="I532" s="10">
        <v>41625</v>
      </c>
      <c r="J532" s="7"/>
    </row>
    <row r="533" spans="1:10" x14ac:dyDescent="0.25">
      <c r="A533" s="2">
        <v>53625</v>
      </c>
      <c r="B533" s="2"/>
      <c r="C533" s="2"/>
      <c r="D533">
        <v>1932932</v>
      </c>
      <c r="E533" s="12">
        <v>38960</v>
      </c>
      <c r="F533">
        <f>COUNTIF('school list'!$B$2:$B$4,'Repeat single ticket buyers det'!A533)</f>
        <v>0</v>
      </c>
      <c r="G533">
        <f>COUNTIF('school list'!$A$2:$A$138,'Repeat single ticket buyers det'!A533)</f>
        <v>0</v>
      </c>
      <c r="H533" s="10">
        <v>39989</v>
      </c>
      <c r="I533" s="10">
        <v>41320</v>
      </c>
      <c r="J533" s="7"/>
    </row>
    <row r="534" spans="1:10" x14ac:dyDescent="0.25">
      <c r="A534" s="2">
        <v>53724</v>
      </c>
      <c r="B534" s="2"/>
      <c r="C534" s="2"/>
      <c r="D534">
        <v>991255</v>
      </c>
      <c r="E534" s="12">
        <v>40444</v>
      </c>
      <c r="F534">
        <f>COUNTIF('school list'!$B$2:$B$4,'Repeat single ticket buyers det'!A534)</f>
        <v>0</v>
      </c>
      <c r="G534">
        <f>COUNTIF('school list'!$A$2:$A$138,'Repeat single ticket buyers det'!A534)</f>
        <v>0</v>
      </c>
      <c r="H534" s="10">
        <v>40538</v>
      </c>
      <c r="I534" s="10">
        <v>41971</v>
      </c>
      <c r="J534" s="7"/>
    </row>
    <row r="535" spans="1:10" x14ac:dyDescent="0.25">
      <c r="A535" s="2">
        <v>53743</v>
      </c>
      <c r="B535" s="2"/>
      <c r="C535" s="2"/>
      <c r="D535">
        <v>990138</v>
      </c>
      <c r="E535" s="12">
        <v>34817</v>
      </c>
      <c r="F535">
        <f>COUNTIF('school list'!$B$2:$B$4,'Repeat single ticket buyers det'!A535)</f>
        <v>0</v>
      </c>
      <c r="G535">
        <f>COUNTIF('school list'!$A$2:$A$138,'Repeat single ticket buyers det'!A535)</f>
        <v>0</v>
      </c>
      <c r="H535" s="10">
        <v>40546</v>
      </c>
      <c r="I535" s="10">
        <v>41176</v>
      </c>
      <c r="J535" s="7"/>
    </row>
    <row r="536" spans="1:10" x14ac:dyDescent="0.25">
      <c r="A536" s="2">
        <v>53782</v>
      </c>
      <c r="B536" s="2"/>
      <c r="C536" s="2"/>
      <c r="D536">
        <v>1463147</v>
      </c>
      <c r="E536" s="12">
        <v>39861</v>
      </c>
      <c r="F536">
        <f>COUNTIF('school list'!$B$2:$B$4,'Repeat single ticket buyers det'!A536)</f>
        <v>0</v>
      </c>
      <c r="G536">
        <f>COUNTIF('school list'!$A$2:$A$138,'Repeat single ticket buyers det'!A536)</f>
        <v>0</v>
      </c>
      <c r="H536" s="10">
        <v>40546</v>
      </c>
      <c r="I536" s="10">
        <v>41376</v>
      </c>
      <c r="J536" s="7"/>
    </row>
    <row r="537" spans="1:10" x14ac:dyDescent="0.25">
      <c r="A537" s="2">
        <v>53842</v>
      </c>
      <c r="B537" s="2"/>
      <c r="C537" s="2"/>
      <c r="D537">
        <v>282799</v>
      </c>
      <c r="E537" s="12" t="s">
        <v>20</v>
      </c>
      <c r="F537">
        <f>COUNTIF('school list'!$B$2:$B$4,'Repeat single ticket buyers det'!A537)</f>
        <v>0</v>
      </c>
      <c r="G537">
        <f>COUNTIF('school list'!$A$2:$A$138,'Repeat single ticket buyers det'!A537)</f>
        <v>0</v>
      </c>
      <c r="H537" s="10">
        <v>40550</v>
      </c>
      <c r="I537" s="10">
        <v>41319</v>
      </c>
      <c r="J537" s="7"/>
    </row>
    <row r="538" spans="1:10" x14ac:dyDescent="0.25">
      <c r="A538" s="2">
        <v>53865</v>
      </c>
      <c r="B538" s="2"/>
      <c r="C538" s="2"/>
      <c r="D538">
        <v>1979566</v>
      </c>
      <c r="E538" s="12">
        <v>39385</v>
      </c>
      <c r="F538">
        <f>COUNTIF('school list'!$B$2:$B$4,'Repeat single ticket buyers det'!A538)</f>
        <v>0</v>
      </c>
      <c r="G538">
        <f>COUNTIF('school list'!$A$2:$A$138,'Repeat single ticket buyers det'!A538)</f>
        <v>0</v>
      </c>
      <c r="H538" s="10">
        <v>40552</v>
      </c>
      <c r="I538" s="10">
        <v>41960</v>
      </c>
      <c r="J538" s="8">
        <v>250</v>
      </c>
    </row>
    <row r="539" spans="1:10" x14ac:dyDescent="0.25">
      <c r="A539" s="2">
        <v>53915</v>
      </c>
      <c r="B539" s="2"/>
      <c r="C539" s="2"/>
      <c r="D539" t="s">
        <v>20</v>
      </c>
      <c r="E539" s="12" t="s">
        <v>20</v>
      </c>
      <c r="F539">
        <f>COUNTIF('school list'!$B$2:$B$4,'Repeat single ticket buyers det'!A539)</f>
        <v>0</v>
      </c>
      <c r="G539">
        <f>COUNTIF('school list'!$A$2:$A$138,'Repeat single ticket buyers det'!A539)</f>
        <v>0</v>
      </c>
      <c r="H539" s="10">
        <v>40558</v>
      </c>
      <c r="I539" s="10">
        <v>41759</v>
      </c>
      <c r="J539" s="7"/>
    </row>
    <row r="540" spans="1:10" x14ac:dyDescent="0.25">
      <c r="A540" s="2">
        <v>53941</v>
      </c>
      <c r="B540" s="2"/>
      <c r="C540" s="2"/>
      <c r="D540">
        <v>6837047</v>
      </c>
      <c r="E540" s="12">
        <v>38321</v>
      </c>
      <c r="F540">
        <f>COUNTIF('school list'!$B$2:$B$4,'Repeat single ticket buyers det'!A540)</f>
        <v>0</v>
      </c>
      <c r="G540">
        <f>COUNTIF('school list'!$A$2:$A$138,'Repeat single ticket buyers det'!A540)</f>
        <v>0</v>
      </c>
      <c r="H540" s="10">
        <v>40561</v>
      </c>
      <c r="I540" s="10">
        <v>41032</v>
      </c>
      <c r="J540" s="7"/>
    </row>
    <row r="541" spans="1:10" x14ac:dyDescent="0.25">
      <c r="A541" s="2">
        <v>54096</v>
      </c>
      <c r="B541" s="2"/>
      <c r="C541" s="2"/>
      <c r="D541">
        <v>-1</v>
      </c>
      <c r="E541" s="12">
        <v>39994</v>
      </c>
      <c r="F541">
        <f>COUNTIF('school list'!$B$2:$B$4,'Repeat single ticket buyers det'!A541)</f>
        <v>0</v>
      </c>
      <c r="G541">
        <f>COUNTIF('school list'!$A$2:$A$138,'Repeat single ticket buyers det'!A541)</f>
        <v>0</v>
      </c>
      <c r="H541" s="10">
        <v>40571</v>
      </c>
      <c r="I541" s="10">
        <v>41957</v>
      </c>
      <c r="J541" s="7"/>
    </row>
    <row r="542" spans="1:10" x14ac:dyDescent="0.25">
      <c r="A542" s="2">
        <v>54167</v>
      </c>
      <c r="B542" s="2"/>
      <c r="C542" s="2"/>
      <c r="D542">
        <v>1050050</v>
      </c>
      <c r="E542" s="12">
        <v>36474</v>
      </c>
      <c r="F542">
        <f>COUNTIF('school list'!$B$2:$B$4,'Repeat single ticket buyers det'!A542)</f>
        <v>0</v>
      </c>
      <c r="G542">
        <f>COUNTIF('school list'!$A$2:$A$138,'Repeat single ticket buyers det'!A542)</f>
        <v>0</v>
      </c>
      <c r="H542" s="10">
        <v>39989</v>
      </c>
      <c r="I542" s="10">
        <v>42089</v>
      </c>
      <c r="J542" s="7"/>
    </row>
    <row r="543" spans="1:10" x14ac:dyDescent="0.25">
      <c r="A543" s="2">
        <v>54342</v>
      </c>
      <c r="B543" s="2"/>
      <c r="C543" s="2"/>
      <c r="D543" t="s">
        <v>20</v>
      </c>
      <c r="E543" s="12" t="s">
        <v>20</v>
      </c>
      <c r="F543">
        <f>COUNTIF('school list'!$B$2:$B$4,'Repeat single ticket buyers det'!A543)</f>
        <v>0</v>
      </c>
      <c r="G543">
        <f>COUNTIF('school list'!$A$2:$A$138,'Repeat single ticket buyers det'!A543)</f>
        <v>0</v>
      </c>
      <c r="H543" s="10">
        <v>40579</v>
      </c>
      <c r="I543" s="10">
        <v>41029</v>
      </c>
      <c r="J543" s="7"/>
    </row>
    <row r="544" spans="1:10" x14ac:dyDescent="0.25">
      <c r="A544" s="2">
        <v>54370</v>
      </c>
      <c r="B544" s="2"/>
      <c r="C544" s="2"/>
      <c r="D544">
        <v>2166506</v>
      </c>
      <c r="E544" s="12">
        <v>31751</v>
      </c>
      <c r="F544">
        <f>COUNTIF('school list'!$B$2:$B$4,'Repeat single ticket buyers det'!A544)</f>
        <v>0</v>
      </c>
      <c r="G544">
        <f>COUNTIF('school list'!$A$2:$A$138,'Repeat single ticket buyers det'!A544)</f>
        <v>0</v>
      </c>
      <c r="H544" s="10">
        <v>40580</v>
      </c>
      <c r="I544" s="10">
        <v>41594</v>
      </c>
      <c r="J544" s="8">
        <v>675</v>
      </c>
    </row>
    <row r="545" spans="1:10" x14ac:dyDescent="0.25">
      <c r="A545" s="2">
        <v>54389</v>
      </c>
      <c r="B545" s="2"/>
      <c r="C545" s="2"/>
      <c r="D545">
        <v>621506</v>
      </c>
      <c r="E545" s="12">
        <v>38775</v>
      </c>
      <c r="F545">
        <f>COUNTIF('school list'!$B$2:$B$4,'Repeat single ticket buyers det'!A545)</f>
        <v>0</v>
      </c>
      <c r="G545">
        <f>COUNTIF('school list'!$A$2:$A$138,'Repeat single ticket buyers det'!A545)</f>
        <v>0</v>
      </c>
      <c r="H545" s="10">
        <v>40581</v>
      </c>
      <c r="I545" s="10">
        <v>41761</v>
      </c>
      <c r="J545" s="7"/>
    </row>
    <row r="546" spans="1:10" x14ac:dyDescent="0.25">
      <c r="A546" s="2">
        <v>54404</v>
      </c>
      <c r="B546" s="2"/>
      <c r="C546" s="2"/>
      <c r="D546">
        <v>1319529</v>
      </c>
      <c r="E546" s="12">
        <v>42095</v>
      </c>
      <c r="F546">
        <f>COUNTIF('school list'!$B$2:$B$4,'Repeat single ticket buyers det'!A546)</f>
        <v>0</v>
      </c>
      <c r="G546">
        <f>COUNTIF('school list'!$A$2:$A$138,'Repeat single ticket buyers det'!A546)</f>
        <v>0</v>
      </c>
      <c r="H546" s="10">
        <v>40581</v>
      </c>
      <c r="I546" s="10">
        <v>41237</v>
      </c>
      <c r="J546" s="7"/>
    </row>
    <row r="547" spans="1:10" x14ac:dyDescent="0.25">
      <c r="A547" s="2">
        <v>54468</v>
      </c>
      <c r="B547" s="2"/>
      <c r="C547" s="2"/>
      <c r="D547">
        <v>8166841</v>
      </c>
      <c r="E547" s="12">
        <v>37341</v>
      </c>
      <c r="F547">
        <f>COUNTIF('school list'!$B$2:$B$4,'Repeat single ticket buyers det'!A547)</f>
        <v>0</v>
      </c>
      <c r="G547">
        <f>COUNTIF('school list'!$A$2:$A$138,'Repeat single ticket buyers det'!A547)</f>
        <v>0</v>
      </c>
      <c r="H547" s="10">
        <v>40582</v>
      </c>
      <c r="I547" s="10">
        <v>42117</v>
      </c>
      <c r="J547" s="7"/>
    </row>
    <row r="548" spans="1:10" x14ac:dyDescent="0.25">
      <c r="A548" s="2">
        <v>54472</v>
      </c>
      <c r="B548" s="2"/>
      <c r="C548" s="2"/>
      <c r="D548">
        <v>954000</v>
      </c>
      <c r="E548" s="12">
        <v>37175</v>
      </c>
      <c r="F548">
        <f>COUNTIF('school list'!$B$2:$B$4,'Repeat single ticket buyers det'!A548)</f>
        <v>0</v>
      </c>
      <c r="G548">
        <f>COUNTIF('school list'!$A$2:$A$138,'Repeat single ticket buyers det'!A548)</f>
        <v>0</v>
      </c>
      <c r="H548" s="10">
        <v>40582</v>
      </c>
      <c r="I548" s="10">
        <v>42088</v>
      </c>
      <c r="J548" s="7"/>
    </row>
    <row r="549" spans="1:10" x14ac:dyDescent="0.25">
      <c r="A549" s="2">
        <v>54479</v>
      </c>
      <c r="B549" s="2"/>
      <c r="C549" s="2"/>
      <c r="D549">
        <v>1246456</v>
      </c>
      <c r="E549" s="12">
        <v>33109</v>
      </c>
      <c r="F549">
        <f>COUNTIF('school list'!$B$2:$B$4,'Repeat single ticket buyers det'!A549)</f>
        <v>0</v>
      </c>
      <c r="G549">
        <f>COUNTIF('school list'!$A$2:$A$138,'Repeat single ticket buyers det'!A549)</f>
        <v>0</v>
      </c>
      <c r="H549" s="10">
        <v>40582</v>
      </c>
      <c r="I549" s="10">
        <v>41754</v>
      </c>
      <c r="J549" s="7"/>
    </row>
    <row r="550" spans="1:10" x14ac:dyDescent="0.25">
      <c r="A550" s="2">
        <v>54517</v>
      </c>
      <c r="B550" s="2"/>
      <c r="C550" s="2"/>
      <c r="D550">
        <v>648590</v>
      </c>
      <c r="E550" s="12">
        <v>36237</v>
      </c>
      <c r="F550">
        <f>COUNTIF('school list'!$B$2:$B$4,'Repeat single ticket buyers det'!A550)</f>
        <v>0</v>
      </c>
      <c r="G550">
        <f>COUNTIF('school list'!$A$2:$A$138,'Repeat single ticket buyers det'!A550)</f>
        <v>0</v>
      </c>
      <c r="H550" s="10">
        <v>39989</v>
      </c>
      <c r="I550" s="10">
        <v>41673</v>
      </c>
      <c r="J550" s="7"/>
    </row>
    <row r="551" spans="1:10" x14ac:dyDescent="0.25">
      <c r="A551" s="2">
        <v>54534</v>
      </c>
      <c r="B551" s="2"/>
      <c r="C551" s="2"/>
      <c r="D551">
        <v>352505</v>
      </c>
      <c r="E551" s="12">
        <v>32380</v>
      </c>
      <c r="F551">
        <f>COUNTIF('school list'!$B$2:$B$4,'Repeat single ticket buyers det'!A551)</f>
        <v>0</v>
      </c>
      <c r="G551">
        <f>COUNTIF('school list'!$A$2:$A$138,'Repeat single ticket buyers det'!A551)</f>
        <v>0</v>
      </c>
      <c r="H551" s="10">
        <v>39989</v>
      </c>
      <c r="I551" s="10">
        <v>41730</v>
      </c>
      <c r="J551" s="7"/>
    </row>
    <row r="552" spans="1:10" x14ac:dyDescent="0.25">
      <c r="A552" s="2">
        <v>54541</v>
      </c>
      <c r="B552" s="2"/>
      <c r="C552" s="2"/>
      <c r="D552">
        <v>896238</v>
      </c>
      <c r="E552" s="12">
        <v>36308</v>
      </c>
      <c r="F552">
        <f>COUNTIF('school list'!$B$2:$B$4,'Repeat single ticket buyers det'!A552)</f>
        <v>0</v>
      </c>
      <c r="G552">
        <f>COUNTIF('school list'!$A$2:$A$138,'Repeat single ticket buyers det'!A552)</f>
        <v>0</v>
      </c>
      <c r="H552" s="10">
        <v>40583</v>
      </c>
      <c r="I552" s="10">
        <v>41257</v>
      </c>
      <c r="J552" s="7"/>
    </row>
    <row r="553" spans="1:10" x14ac:dyDescent="0.25">
      <c r="A553" s="2">
        <v>54544</v>
      </c>
      <c r="B553" s="2"/>
      <c r="C553" s="2"/>
      <c r="D553">
        <v>591955</v>
      </c>
      <c r="E553" s="12">
        <v>41898</v>
      </c>
      <c r="F553">
        <f>COUNTIF('school list'!$B$2:$B$4,'Repeat single ticket buyers det'!A553)</f>
        <v>0</v>
      </c>
      <c r="G553">
        <f>COUNTIF('school list'!$A$2:$A$138,'Repeat single ticket buyers det'!A553)</f>
        <v>0</v>
      </c>
      <c r="H553" s="10">
        <v>40583</v>
      </c>
      <c r="I553" s="10">
        <v>41978</v>
      </c>
      <c r="J553" s="7"/>
    </row>
    <row r="554" spans="1:10" x14ac:dyDescent="0.25">
      <c r="A554" s="2">
        <v>54689</v>
      </c>
      <c r="B554" s="2"/>
      <c r="C554" s="2"/>
      <c r="D554">
        <v>762792</v>
      </c>
      <c r="E554" s="12" t="s">
        <v>20</v>
      </c>
      <c r="F554">
        <f>COUNTIF('school list'!$B$2:$B$4,'Repeat single ticket buyers det'!A554)</f>
        <v>0</v>
      </c>
      <c r="G554">
        <f>COUNTIF('school list'!$A$2:$A$138,'Repeat single ticket buyers det'!A554)</f>
        <v>0</v>
      </c>
      <c r="H554" s="10">
        <v>39989</v>
      </c>
      <c r="I554" s="10">
        <v>41316</v>
      </c>
      <c r="J554" s="7"/>
    </row>
    <row r="555" spans="1:10" x14ac:dyDescent="0.25">
      <c r="A555" s="2">
        <v>54700</v>
      </c>
      <c r="B555" s="2"/>
      <c r="C555" s="2"/>
      <c r="D555">
        <v>1384259</v>
      </c>
      <c r="E555" s="12">
        <v>40107</v>
      </c>
      <c r="F555">
        <f>COUNTIF('school list'!$B$2:$B$4,'Repeat single ticket buyers det'!A555)</f>
        <v>0</v>
      </c>
      <c r="G555">
        <f>COUNTIF('school list'!$A$2:$A$138,'Repeat single ticket buyers det'!A555)</f>
        <v>0</v>
      </c>
      <c r="H555" s="10">
        <v>40585</v>
      </c>
      <c r="I555" s="10">
        <v>40945</v>
      </c>
      <c r="J555" s="7"/>
    </row>
    <row r="556" spans="1:10" x14ac:dyDescent="0.25">
      <c r="A556" s="2">
        <v>54749</v>
      </c>
      <c r="B556" s="2"/>
      <c r="C556" s="2"/>
      <c r="D556">
        <v>424437</v>
      </c>
      <c r="E556" s="12">
        <v>36392</v>
      </c>
      <c r="F556">
        <f>COUNTIF('school list'!$B$2:$B$4,'Repeat single ticket buyers det'!A556)</f>
        <v>0</v>
      </c>
      <c r="G556">
        <f>COUNTIF('school list'!$A$2:$A$138,'Repeat single ticket buyers det'!A556)</f>
        <v>0</v>
      </c>
      <c r="H556" s="10">
        <v>40502</v>
      </c>
      <c r="I556" s="10">
        <v>41943</v>
      </c>
      <c r="J556" s="8">
        <v>25</v>
      </c>
    </row>
    <row r="557" spans="1:10" x14ac:dyDescent="0.25">
      <c r="A557" s="2">
        <v>54767</v>
      </c>
      <c r="B557" s="2"/>
      <c r="C557" s="2"/>
      <c r="D557">
        <v>3744832</v>
      </c>
      <c r="E557" s="12">
        <v>40421</v>
      </c>
      <c r="F557">
        <f>COUNTIF('school list'!$B$2:$B$4,'Repeat single ticket buyers det'!A557)</f>
        <v>0</v>
      </c>
      <c r="G557">
        <f>COUNTIF('school list'!$A$2:$A$138,'Repeat single ticket buyers det'!A557)</f>
        <v>0</v>
      </c>
      <c r="H557" s="10">
        <v>40587</v>
      </c>
      <c r="I557" s="10">
        <v>41314</v>
      </c>
      <c r="J557" s="8">
        <v>550</v>
      </c>
    </row>
    <row r="558" spans="1:10" x14ac:dyDescent="0.25">
      <c r="A558" s="2">
        <v>54812</v>
      </c>
      <c r="B558" s="2"/>
      <c r="C558" s="2"/>
      <c r="D558">
        <v>1255335</v>
      </c>
      <c r="E558" s="12">
        <v>31251</v>
      </c>
      <c r="F558">
        <f>COUNTIF('school list'!$B$2:$B$4,'Repeat single ticket buyers det'!A558)</f>
        <v>0</v>
      </c>
      <c r="G558">
        <f>COUNTIF('school list'!$A$2:$A$138,'Repeat single ticket buyers det'!A558)</f>
        <v>0</v>
      </c>
      <c r="H558" s="10">
        <v>39989</v>
      </c>
      <c r="I558" s="10">
        <v>42126</v>
      </c>
      <c r="J558" s="8">
        <v>50</v>
      </c>
    </row>
    <row r="559" spans="1:10" x14ac:dyDescent="0.25">
      <c r="A559" s="2">
        <v>54820</v>
      </c>
      <c r="B559" s="2"/>
      <c r="C559" s="2"/>
      <c r="D559">
        <v>1258008</v>
      </c>
      <c r="E559" s="12">
        <v>35705</v>
      </c>
      <c r="F559">
        <f>COUNTIF('school list'!$B$2:$B$4,'Repeat single ticket buyers det'!A559)</f>
        <v>0</v>
      </c>
      <c r="G559">
        <f>COUNTIF('school list'!$A$2:$A$138,'Repeat single ticket buyers det'!A559)</f>
        <v>0</v>
      </c>
      <c r="H559" s="10">
        <v>40587</v>
      </c>
      <c r="I559" s="10">
        <v>41304</v>
      </c>
      <c r="J559" s="8">
        <v>21</v>
      </c>
    </row>
    <row r="560" spans="1:10" x14ac:dyDescent="0.25">
      <c r="A560" s="2">
        <v>54848</v>
      </c>
      <c r="B560" s="2"/>
      <c r="C560" s="2"/>
      <c r="D560">
        <v>1045426</v>
      </c>
      <c r="E560" s="12">
        <v>36558</v>
      </c>
      <c r="F560">
        <f>COUNTIF('school list'!$B$2:$B$4,'Repeat single ticket buyers det'!A560)</f>
        <v>0</v>
      </c>
      <c r="G560">
        <f>COUNTIF('school list'!$A$2:$A$138,'Repeat single ticket buyers det'!A560)</f>
        <v>0</v>
      </c>
      <c r="H560" s="10">
        <v>40588</v>
      </c>
      <c r="I560" s="10">
        <v>41318</v>
      </c>
      <c r="J560" s="7"/>
    </row>
    <row r="561" spans="1:10" x14ac:dyDescent="0.25">
      <c r="A561" s="2">
        <v>55058</v>
      </c>
      <c r="B561" s="2"/>
      <c r="C561" s="2"/>
      <c r="D561">
        <v>634205</v>
      </c>
      <c r="E561" s="12">
        <v>38177</v>
      </c>
      <c r="F561">
        <f>COUNTIF('school list'!$B$2:$B$4,'Repeat single ticket buyers det'!A561)</f>
        <v>0</v>
      </c>
      <c r="G561">
        <f>COUNTIF('school list'!$A$2:$A$138,'Repeat single ticket buyers det'!A561)</f>
        <v>0</v>
      </c>
      <c r="H561" s="10">
        <v>40591</v>
      </c>
      <c r="I561" s="10">
        <v>42133</v>
      </c>
      <c r="J561" s="7"/>
    </row>
    <row r="562" spans="1:10" x14ac:dyDescent="0.25">
      <c r="A562" s="2">
        <v>55281</v>
      </c>
      <c r="B562" s="2"/>
      <c r="C562" s="2"/>
      <c r="D562">
        <v>3941434</v>
      </c>
      <c r="E562" s="12">
        <v>35566</v>
      </c>
      <c r="F562">
        <f>COUNTIF('school list'!$B$2:$B$4,'Repeat single ticket buyers det'!A562)</f>
        <v>0</v>
      </c>
      <c r="G562">
        <f>COUNTIF('school list'!$A$2:$A$138,'Repeat single ticket buyers det'!A562)</f>
        <v>0</v>
      </c>
      <c r="H562" s="10">
        <v>40596</v>
      </c>
      <c r="I562" s="10">
        <v>41974</v>
      </c>
      <c r="J562" s="7"/>
    </row>
    <row r="563" spans="1:10" x14ac:dyDescent="0.25">
      <c r="A563" s="2">
        <v>55283</v>
      </c>
      <c r="B563" s="2"/>
      <c r="C563" s="2"/>
      <c r="D563">
        <v>3855229</v>
      </c>
      <c r="E563" s="12">
        <v>35579</v>
      </c>
      <c r="F563">
        <f>COUNTIF('school list'!$B$2:$B$4,'Repeat single ticket buyers det'!A563)</f>
        <v>0</v>
      </c>
      <c r="G563">
        <f>COUNTIF('school list'!$A$2:$A$138,'Repeat single ticket buyers det'!A563)</f>
        <v>0</v>
      </c>
      <c r="H563" s="10">
        <v>39989</v>
      </c>
      <c r="I563" s="10">
        <v>41768</v>
      </c>
      <c r="J563" s="7"/>
    </row>
    <row r="564" spans="1:10" x14ac:dyDescent="0.25">
      <c r="A564" s="2">
        <v>55361</v>
      </c>
      <c r="B564" s="2"/>
      <c r="C564" s="2"/>
      <c r="D564">
        <v>1562834</v>
      </c>
      <c r="E564" s="12" t="s">
        <v>20</v>
      </c>
      <c r="F564">
        <f>COUNTIF('school list'!$B$2:$B$4,'Repeat single ticket buyers det'!A564)</f>
        <v>0</v>
      </c>
      <c r="G564">
        <f>COUNTIF('school list'!$A$2:$A$138,'Repeat single ticket buyers det'!A564)</f>
        <v>0</v>
      </c>
      <c r="H564" s="10">
        <v>39989</v>
      </c>
      <c r="I564" s="10">
        <v>41380</v>
      </c>
      <c r="J564" s="8">
        <v>1115</v>
      </c>
    </row>
    <row r="565" spans="1:10" x14ac:dyDescent="0.25">
      <c r="A565" s="2">
        <v>55362</v>
      </c>
      <c r="B565" s="2"/>
      <c r="C565" s="2"/>
      <c r="D565">
        <v>2171812</v>
      </c>
      <c r="E565" s="12" t="s">
        <v>20</v>
      </c>
      <c r="F565">
        <f>COUNTIF('school list'!$B$2:$B$4,'Repeat single ticket buyers det'!A565)</f>
        <v>0</v>
      </c>
      <c r="G565">
        <f>COUNTIF('school list'!$A$2:$A$138,'Repeat single ticket buyers det'!A565)</f>
        <v>0</v>
      </c>
      <c r="H565" s="10">
        <v>40597</v>
      </c>
      <c r="I565" s="10">
        <v>41765</v>
      </c>
      <c r="J565" s="8">
        <v>45</v>
      </c>
    </row>
    <row r="566" spans="1:10" x14ac:dyDescent="0.25">
      <c r="A566" s="2">
        <v>55376</v>
      </c>
      <c r="B566" s="2"/>
      <c r="C566" s="2"/>
      <c r="D566">
        <v>811057</v>
      </c>
      <c r="E566" s="12">
        <v>36319</v>
      </c>
      <c r="F566">
        <f>COUNTIF('school list'!$B$2:$B$4,'Repeat single ticket buyers det'!A566)</f>
        <v>0</v>
      </c>
      <c r="G566">
        <f>COUNTIF('school list'!$A$2:$A$138,'Repeat single ticket buyers det'!A566)</f>
        <v>0</v>
      </c>
      <c r="H566" s="10">
        <v>40597</v>
      </c>
      <c r="I566" s="10">
        <v>41974</v>
      </c>
      <c r="J566" s="7"/>
    </row>
    <row r="567" spans="1:10" x14ac:dyDescent="0.25">
      <c r="A567" s="2">
        <v>55395</v>
      </c>
      <c r="B567" s="2"/>
      <c r="C567" s="2"/>
      <c r="D567" t="s">
        <v>20</v>
      </c>
      <c r="E567" s="12" t="s">
        <v>20</v>
      </c>
      <c r="F567">
        <f>COUNTIF('school list'!$B$2:$B$4,'Repeat single ticket buyers det'!A567)</f>
        <v>0</v>
      </c>
      <c r="G567">
        <f>COUNTIF('school list'!$A$2:$A$138,'Repeat single ticket buyers det'!A567)</f>
        <v>0</v>
      </c>
      <c r="H567" s="10">
        <v>40597</v>
      </c>
      <c r="I567" s="10">
        <v>42125</v>
      </c>
      <c r="J567" s="7"/>
    </row>
    <row r="568" spans="1:10" x14ac:dyDescent="0.25">
      <c r="A568" s="2">
        <v>55454</v>
      </c>
      <c r="B568" s="2"/>
      <c r="C568" s="2"/>
      <c r="D568">
        <v>1925188</v>
      </c>
      <c r="E568" s="12">
        <v>33868</v>
      </c>
      <c r="F568">
        <f>COUNTIF('school list'!$B$2:$B$4,'Repeat single ticket buyers det'!A568)</f>
        <v>0</v>
      </c>
      <c r="G568">
        <f>COUNTIF('school list'!$A$2:$A$138,'Repeat single ticket buyers det'!A568)</f>
        <v>0</v>
      </c>
      <c r="H568" s="10">
        <v>40598</v>
      </c>
      <c r="I568" s="10">
        <v>41257</v>
      </c>
      <c r="J568" s="7"/>
    </row>
    <row r="569" spans="1:10" x14ac:dyDescent="0.25">
      <c r="A569" s="2">
        <v>55499</v>
      </c>
      <c r="B569" s="2"/>
      <c r="C569" s="2"/>
      <c r="D569" t="s">
        <v>20</v>
      </c>
      <c r="E569" s="12" t="s">
        <v>20</v>
      </c>
      <c r="F569">
        <f>COUNTIF('school list'!$B$2:$B$4,'Repeat single ticket buyers det'!A569)</f>
        <v>0</v>
      </c>
      <c r="G569">
        <f>COUNTIF('school list'!$A$2:$A$138,'Repeat single ticket buyers det'!A569)</f>
        <v>0</v>
      </c>
      <c r="H569" s="10">
        <v>40599</v>
      </c>
      <c r="I569" s="10">
        <v>42130</v>
      </c>
      <c r="J569" s="7"/>
    </row>
    <row r="570" spans="1:10" x14ac:dyDescent="0.25">
      <c r="A570" s="2">
        <v>55639</v>
      </c>
      <c r="B570" s="2"/>
      <c r="C570" s="2"/>
      <c r="D570">
        <v>1232296</v>
      </c>
      <c r="E570" s="12">
        <v>28726</v>
      </c>
      <c r="F570">
        <f>COUNTIF('school list'!$B$2:$B$4,'Repeat single ticket buyers det'!A570)</f>
        <v>0</v>
      </c>
      <c r="G570">
        <f>COUNTIF('school list'!$A$2:$A$138,'Repeat single ticket buyers det'!A570)</f>
        <v>0</v>
      </c>
      <c r="H570" s="10">
        <v>39989</v>
      </c>
      <c r="I570" s="10">
        <v>41994</v>
      </c>
      <c r="J570" s="7"/>
    </row>
    <row r="571" spans="1:10" x14ac:dyDescent="0.25">
      <c r="A571" s="2">
        <v>55668</v>
      </c>
      <c r="B571" s="2"/>
      <c r="C571" s="2"/>
      <c r="D571">
        <v>3039919</v>
      </c>
      <c r="E571" s="12">
        <v>38427</v>
      </c>
      <c r="F571">
        <f>COUNTIF('school list'!$B$2:$B$4,'Repeat single ticket buyers det'!A571)</f>
        <v>0</v>
      </c>
      <c r="G571">
        <f>COUNTIF('school list'!$A$2:$A$138,'Repeat single ticket buyers det'!A571)</f>
        <v>0</v>
      </c>
      <c r="H571" s="10">
        <v>40607</v>
      </c>
      <c r="I571" s="10">
        <v>41614</v>
      </c>
      <c r="J571" s="8">
        <v>20</v>
      </c>
    </row>
    <row r="572" spans="1:10" x14ac:dyDescent="0.25">
      <c r="A572" s="2">
        <v>55699</v>
      </c>
      <c r="B572" s="2"/>
      <c r="C572" s="2"/>
      <c r="D572" t="s">
        <v>20</v>
      </c>
      <c r="E572" s="12" t="s">
        <v>20</v>
      </c>
      <c r="F572">
        <f>COUNTIF('school list'!$B$2:$B$4,'Repeat single ticket buyers det'!A572)</f>
        <v>0</v>
      </c>
      <c r="G572">
        <f>COUNTIF('school list'!$A$2:$A$138,'Repeat single ticket buyers det'!A572)</f>
        <v>0</v>
      </c>
      <c r="H572" s="10">
        <v>40612</v>
      </c>
      <c r="I572" s="10">
        <v>40945</v>
      </c>
      <c r="J572" s="7"/>
    </row>
    <row r="573" spans="1:10" x14ac:dyDescent="0.25">
      <c r="A573" s="2">
        <v>55724</v>
      </c>
      <c r="B573" s="2"/>
      <c r="C573" s="2"/>
      <c r="D573">
        <v>3062964</v>
      </c>
      <c r="E573" s="12">
        <v>36056</v>
      </c>
      <c r="F573">
        <f>COUNTIF('school list'!$B$2:$B$4,'Repeat single ticket buyers det'!A573)</f>
        <v>0</v>
      </c>
      <c r="G573">
        <f>COUNTIF('school list'!$A$2:$A$138,'Repeat single ticket buyers det'!A573)</f>
        <v>0</v>
      </c>
      <c r="H573" s="10">
        <v>39989</v>
      </c>
      <c r="I573" s="10">
        <v>41319</v>
      </c>
      <c r="J573" s="8">
        <v>128.49</v>
      </c>
    </row>
    <row r="574" spans="1:10" x14ac:dyDescent="0.25">
      <c r="A574" s="2">
        <v>55754</v>
      </c>
      <c r="B574" s="2"/>
      <c r="C574" s="2"/>
      <c r="D574">
        <v>736197</v>
      </c>
      <c r="E574" s="12" t="s">
        <v>20</v>
      </c>
      <c r="F574">
        <f>COUNTIF('school list'!$B$2:$B$4,'Repeat single ticket buyers det'!A574)</f>
        <v>0</v>
      </c>
      <c r="G574">
        <f>COUNTIF('school list'!$A$2:$A$138,'Repeat single ticket buyers det'!A574)</f>
        <v>0</v>
      </c>
      <c r="H574" s="10">
        <v>40619</v>
      </c>
      <c r="I574" s="10">
        <v>42071</v>
      </c>
      <c r="J574" s="7"/>
    </row>
    <row r="575" spans="1:10" x14ac:dyDescent="0.25">
      <c r="A575" s="2">
        <v>55764</v>
      </c>
      <c r="B575" s="2"/>
      <c r="C575" s="2"/>
      <c r="D575">
        <v>3000273</v>
      </c>
      <c r="E575" s="12">
        <v>42080</v>
      </c>
      <c r="F575">
        <f>COUNTIF('school list'!$B$2:$B$4,'Repeat single ticket buyers det'!A575)</f>
        <v>0</v>
      </c>
      <c r="G575">
        <f>COUNTIF('school list'!$A$2:$A$138,'Repeat single ticket buyers det'!A575)</f>
        <v>0</v>
      </c>
      <c r="H575" s="10">
        <v>40619</v>
      </c>
      <c r="I575" s="10">
        <v>41999</v>
      </c>
      <c r="J575" s="7"/>
    </row>
    <row r="576" spans="1:10" x14ac:dyDescent="0.25">
      <c r="A576" s="2">
        <v>55769</v>
      </c>
      <c r="B576" s="2"/>
      <c r="C576" s="2"/>
      <c r="D576" t="s">
        <v>20</v>
      </c>
      <c r="E576" s="12" t="s">
        <v>20</v>
      </c>
      <c r="F576">
        <f>COUNTIF('school list'!$B$2:$B$4,'Repeat single ticket buyers det'!A576)</f>
        <v>0</v>
      </c>
      <c r="G576">
        <f>COUNTIF('school list'!$A$2:$A$138,'Repeat single ticket buyers det'!A576)</f>
        <v>0</v>
      </c>
      <c r="H576" s="10">
        <v>40620</v>
      </c>
      <c r="I576" s="10">
        <v>41260</v>
      </c>
      <c r="J576" s="8">
        <v>125</v>
      </c>
    </row>
    <row r="577" spans="1:10" x14ac:dyDescent="0.25">
      <c r="A577" s="2">
        <v>55784</v>
      </c>
      <c r="B577" s="2"/>
      <c r="C577" s="2"/>
      <c r="D577">
        <v>1493753</v>
      </c>
      <c r="E577" s="12">
        <v>30319</v>
      </c>
      <c r="F577">
        <f>COUNTIF('school list'!$B$2:$B$4,'Repeat single ticket buyers det'!A577)</f>
        <v>0</v>
      </c>
      <c r="G577">
        <f>COUNTIF('school list'!$A$2:$A$138,'Repeat single ticket buyers det'!A577)</f>
        <v>0</v>
      </c>
      <c r="H577" s="10">
        <v>40621</v>
      </c>
      <c r="I577" s="10">
        <v>41955</v>
      </c>
      <c r="J577" s="7"/>
    </row>
    <row r="578" spans="1:10" x14ac:dyDescent="0.25">
      <c r="A578" s="2">
        <v>55861</v>
      </c>
      <c r="B578" s="2"/>
      <c r="C578" s="2"/>
      <c r="D578">
        <v>1503141</v>
      </c>
      <c r="E578" s="12">
        <v>37266</v>
      </c>
      <c r="F578">
        <f>COUNTIF('school list'!$B$2:$B$4,'Repeat single ticket buyers det'!A578)</f>
        <v>0</v>
      </c>
      <c r="G578">
        <f>COUNTIF('school list'!$A$2:$A$138,'Repeat single ticket buyers det'!A578)</f>
        <v>0</v>
      </c>
      <c r="H578" s="10">
        <v>40093</v>
      </c>
      <c r="I578" s="10">
        <v>42123</v>
      </c>
      <c r="J578" s="7"/>
    </row>
    <row r="579" spans="1:10" x14ac:dyDescent="0.25">
      <c r="A579" s="2">
        <v>55862</v>
      </c>
      <c r="B579" s="2"/>
      <c r="C579" s="2"/>
      <c r="D579" t="s">
        <v>20</v>
      </c>
      <c r="E579" s="12" t="s">
        <v>20</v>
      </c>
      <c r="F579">
        <f>COUNTIF('school list'!$B$2:$B$4,'Repeat single ticket buyers det'!A579)</f>
        <v>0</v>
      </c>
      <c r="G579">
        <f>COUNTIF('school list'!$A$2:$A$138,'Repeat single ticket buyers det'!A579)</f>
        <v>0</v>
      </c>
      <c r="H579" s="10">
        <v>40625</v>
      </c>
      <c r="I579" s="10">
        <v>42045</v>
      </c>
      <c r="J579" s="7"/>
    </row>
    <row r="580" spans="1:10" x14ac:dyDescent="0.25">
      <c r="A580" s="2">
        <v>55886</v>
      </c>
      <c r="B580" s="2"/>
      <c r="C580" s="2"/>
      <c r="D580">
        <v>2081074</v>
      </c>
      <c r="E580" s="12">
        <v>38281</v>
      </c>
      <c r="F580">
        <f>COUNTIF('school list'!$B$2:$B$4,'Repeat single ticket buyers det'!A580)</f>
        <v>0</v>
      </c>
      <c r="G580">
        <f>COUNTIF('school list'!$A$2:$A$138,'Repeat single ticket buyers det'!A580)</f>
        <v>0</v>
      </c>
      <c r="H580" s="10">
        <v>39989</v>
      </c>
      <c r="I580" s="10">
        <v>41035</v>
      </c>
      <c r="J580" s="7"/>
    </row>
    <row r="581" spans="1:10" x14ac:dyDescent="0.25">
      <c r="A581" s="2">
        <v>55957</v>
      </c>
      <c r="B581" s="2"/>
      <c r="C581" s="2"/>
      <c r="D581">
        <v>802021</v>
      </c>
      <c r="E581" s="12">
        <v>33960</v>
      </c>
      <c r="F581">
        <f>COUNTIF('school list'!$B$2:$B$4,'Repeat single ticket buyers det'!A581)</f>
        <v>0</v>
      </c>
      <c r="G581">
        <f>COUNTIF('school list'!$A$2:$A$138,'Repeat single ticket buyers det'!A581)</f>
        <v>0</v>
      </c>
      <c r="H581" s="10">
        <v>40629</v>
      </c>
      <c r="I581" s="10">
        <v>42128</v>
      </c>
      <c r="J581" s="8">
        <v>135</v>
      </c>
    </row>
    <row r="582" spans="1:10" x14ac:dyDescent="0.25">
      <c r="A582" s="2">
        <v>56034</v>
      </c>
      <c r="B582" s="2"/>
      <c r="C582" s="2"/>
      <c r="D582">
        <v>3494759</v>
      </c>
      <c r="E582" s="12">
        <v>40392</v>
      </c>
      <c r="F582">
        <f>COUNTIF('school list'!$B$2:$B$4,'Repeat single ticket buyers det'!A582)</f>
        <v>0</v>
      </c>
      <c r="G582">
        <f>COUNTIF('school list'!$A$2:$A$138,'Repeat single ticket buyers det'!A582)</f>
        <v>0</v>
      </c>
      <c r="H582" s="10">
        <v>40631</v>
      </c>
      <c r="I582" s="10">
        <v>41978</v>
      </c>
      <c r="J582" s="7"/>
    </row>
    <row r="583" spans="1:10" x14ac:dyDescent="0.25">
      <c r="A583" s="2">
        <v>56148</v>
      </c>
      <c r="B583" s="2"/>
      <c r="C583" s="2"/>
      <c r="D583">
        <v>1308082</v>
      </c>
      <c r="E583" s="12">
        <v>37624</v>
      </c>
      <c r="F583">
        <f>COUNTIF('school list'!$B$2:$B$4,'Repeat single ticket buyers det'!A583)</f>
        <v>0</v>
      </c>
      <c r="G583">
        <f>COUNTIF('school list'!$A$2:$A$138,'Repeat single ticket buyers det'!A583)</f>
        <v>0</v>
      </c>
      <c r="H583" s="10">
        <v>40634</v>
      </c>
      <c r="I583" s="10">
        <v>42054</v>
      </c>
      <c r="J583" s="7"/>
    </row>
    <row r="584" spans="1:10" x14ac:dyDescent="0.25">
      <c r="A584" s="2">
        <v>56271</v>
      </c>
      <c r="B584" s="2"/>
      <c r="C584" s="2"/>
      <c r="D584">
        <v>2911142</v>
      </c>
      <c r="E584" s="12">
        <v>41885</v>
      </c>
      <c r="F584">
        <f>COUNTIF('school list'!$B$2:$B$4,'Repeat single ticket buyers det'!A584)</f>
        <v>0</v>
      </c>
      <c r="G584">
        <f>COUNTIF('school list'!$A$2:$A$138,'Repeat single ticket buyers det'!A584)</f>
        <v>1</v>
      </c>
      <c r="H584" s="10">
        <v>40639</v>
      </c>
      <c r="I584" s="10">
        <v>41410</v>
      </c>
      <c r="J584" s="8">
        <v>1150</v>
      </c>
    </row>
    <row r="585" spans="1:10" x14ac:dyDescent="0.25">
      <c r="A585" s="2">
        <v>56280</v>
      </c>
      <c r="B585" s="2"/>
      <c r="C585" s="2"/>
      <c r="D585">
        <v>1057504</v>
      </c>
      <c r="E585" s="12">
        <v>36805</v>
      </c>
      <c r="F585">
        <f>COUNTIF('school list'!$B$2:$B$4,'Repeat single ticket buyers det'!A585)</f>
        <v>0</v>
      </c>
      <c r="G585">
        <f>COUNTIF('school list'!$A$2:$A$138,'Repeat single ticket buyers det'!A585)</f>
        <v>0</v>
      </c>
      <c r="H585" s="10">
        <v>39989</v>
      </c>
      <c r="I585" s="10">
        <v>41045</v>
      </c>
      <c r="J585" s="7"/>
    </row>
    <row r="586" spans="1:10" x14ac:dyDescent="0.25">
      <c r="A586" s="2">
        <v>56298</v>
      </c>
      <c r="B586" s="2"/>
      <c r="C586" s="2"/>
      <c r="D586">
        <v>1264365</v>
      </c>
      <c r="E586" s="12">
        <v>30078</v>
      </c>
      <c r="F586">
        <f>COUNTIF('school list'!$B$2:$B$4,'Repeat single ticket buyers det'!A586)</f>
        <v>0</v>
      </c>
      <c r="G586">
        <f>COUNTIF('school list'!$A$2:$A$138,'Repeat single ticket buyers det'!A586)</f>
        <v>0</v>
      </c>
      <c r="H586" s="10">
        <v>39989</v>
      </c>
      <c r="I586" s="10">
        <v>41954</v>
      </c>
      <c r="J586" s="8">
        <v>200</v>
      </c>
    </row>
    <row r="587" spans="1:10" x14ac:dyDescent="0.25">
      <c r="A587" s="2">
        <v>56306</v>
      </c>
      <c r="B587" s="2"/>
      <c r="C587" s="2"/>
      <c r="D587">
        <v>715034</v>
      </c>
      <c r="E587" s="12">
        <v>41859</v>
      </c>
      <c r="F587">
        <f>COUNTIF('school list'!$B$2:$B$4,'Repeat single ticket buyers det'!A587)</f>
        <v>0</v>
      </c>
      <c r="G587">
        <f>COUNTIF('school list'!$A$2:$A$138,'Repeat single ticket buyers det'!A587)</f>
        <v>0</v>
      </c>
      <c r="H587" s="10">
        <v>40682</v>
      </c>
      <c r="I587" s="10">
        <v>41986</v>
      </c>
      <c r="J587" s="7"/>
    </row>
    <row r="588" spans="1:10" x14ac:dyDescent="0.25">
      <c r="A588" s="2">
        <v>56343</v>
      </c>
      <c r="B588" s="2"/>
      <c r="C588" s="2"/>
      <c r="D588">
        <v>1473125</v>
      </c>
      <c r="E588" s="12">
        <v>35384</v>
      </c>
      <c r="F588">
        <f>COUNTIF('school list'!$B$2:$B$4,'Repeat single ticket buyers det'!A588)</f>
        <v>0</v>
      </c>
      <c r="G588">
        <f>COUNTIF('school list'!$A$2:$A$138,'Repeat single ticket buyers det'!A588)</f>
        <v>1</v>
      </c>
      <c r="H588" s="10">
        <v>40690</v>
      </c>
      <c r="I588" s="10">
        <v>41751</v>
      </c>
      <c r="J588" s="8">
        <v>90</v>
      </c>
    </row>
    <row r="589" spans="1:10" x14ac:dyDescent="0.25">
      <c r="A589" s="2">
        <v>56358</v>
      </c>
      <c r="B589" s="2"/>
      <c r="C589" s="2"/>
      <c r="D589">
        <v>1852279</v>
      </c>
      <c r="E589" s="12">
        <v>38926</v>
      </c>
      <c r="F589">
        <f>COUNTIF('school list'!$B$2:$B$4,'Repeat single ticket buyers det'!A589)</f>
        <v>0</v>
      </c>
      <c r="G589">
        <f>COUNTIF('school list'!$A$2:$A$138,'Repeat single ticket buyers det'!A589)</f>
        <v>1</v>
      </c>
      <c r="H589" s="10">
        <v>40692</v>
      </c>
      <c r="I589" s="10">
        <v>41996</v>
      </c>
      <c r="J589" s="8">
        <v>430</v>
      </c>
    </row>
    <row r="590" spans="1:10" x14ac:dyDescent="0.25">
      <c r="A590" s="2">
        <v>56383</v>
      </c>
      <c r="B590" s="2"/>
      <c r="C590" s="2"/>
      <c r="D590">
        <v>2877165</v>
      </c>
      <c r="E590" s="12" t="s">
        <v>20</v>
      </c>
      <c r="F590">
        <f>COUNTIF('school list'!$B$2:$B$4,'Repeat single ticket buyers det'!A590)</f>
        <v>0</v>
      </c>
      <c r="G590">
        <f>COUNTIF('school list'!$A$2:$A$138,'Repeat single ticket buyers det'!A590)</f>
        <v>0</v>
      </c>
      <c r="H590" s="10">
        <v>39989</v>
      </c>
      <c r="I590" s="10">
        <v>41872</v>
      </c>
      <c r="J590" s="7"/>
    </row>
    <row r="591" spans="1:10" x14ac:dyDescent="0.25">
      <c r="A591" s="2">
        <v>56393</v>
      </c>
      <c r="B591" s="2"/>
      <c r="C591" s="2"/>
      <c r="D591">
        <v>1106802</v>
      </c>
      <c r="E591" s="12">
        <v>37907</v>
      </c>
      <c r="F591">
        <f>COUNTIF('school list'!$B$2:$B$4,'Repeat single ticket buyers det'!A591)</f>
        <v>0</v>
      </c>
      <c r="G591">
        <f>COUNTIF('school list'!$A$2:$A$138,'Repeat single ticket buyers det'!A591)</f>
        <v>0</v>
      </c>
      <c r="H591" s="10">
        <v>40833</v>
      </c>
      <c r="I591" s="10">
        <v>41885</v>
      </c>
      <c r="J591" s="7"/>
    </row>
    <row r="592" spans="1:10" x14ac:dyDescent="0.25">
      <c r="A592" s="2">
        <v>56413</v>
      </c>
      <c r="B592" s="2"/>
      <c r="C592" s="2"/>
      <c r="D592">
        <v>1024904</v>
      </c>
      <c r="E592" s="12">
        <v>38281</v>
      </c>
      <c r="F592">
        <f>COUNTIF('school list'!$B$2:$B$4,'Repeat single ticket buyers det'!A592)</f>
        <v>0</v>
      </c>
      <c r="G592">
        <f>COUNTIF('school list'!$A$2:$A$138,'Repeat single ticket buyers det'!A592)</f>
        <v>0</v>
      </c>
      <c r="H592" s="10">
        <v>40833</v>
      </c>
      <c r="I592" s="10">
        <v>42152</v>
      </c>
      <c r="J592" s="7"/>
    </row>
    <row r="593" spans="1:10" x14ac:dyDescent="0.25">
      <c r="A593" s="2">
        <v>56415</v>
      </c>
      <c r="B593" s="2"/>
      <c r="C593" s="2"/>
      <c r="D593">
        <v>1758901</v>
      </c>
      <c r="E593" s="12">
        <v>39885</v>
      </c>
      <c r="F593">
        <f>COUNTIF('school list'!$B$2:$B$4,'Repeat single ticket buyers det'!A593)</f>
        <v>0</v>
      </c>
      <c r="G593">
        <f>COUNTIF('school list'!$A$2:$A$138,'Repeat single ticket buyers det'!A593)</f>
        <v>0</v>
      </c>
      <c r="H593" s="10">
        <v>39989</v>
      </c>
      <c r="I593" s="10">
        <v>41892</v>
      </c>
      <c r="J593" s="7"/>
    </row>
    <row r="594" spans="1:10" x14ac:dyDescent="0.25">
      <c r="A594" s="2">
        <v>56416</v>
      </c>
      <c r="B594" s="2"/>
      <c r="C594" s="2"/>
      <c r="D594">
        <v>636539</v>
      </c>
      <c r="E594" s="12">
        <v>37386</v>
      </c>
      <c r="F594">
        <f>COUNTIF('school list'!$B$2:$B$4,'Repeat single ticket buyers det'!A594)</f>
        <v>0</v>
      </c>
      <c r="G594">
        <f>COUNTIF('school list'!$A$2:$A$138,'Repeat single ticket buyers det'!A594)</f>
        <v>0</v>
      </c>
      <c r="H594" s="10">
        <v>40833</v>
      </c>
      <c r="I594" s="10">
        <v>41613</v>
      </c>
      <c r="J594" s="7"/>
    </row>
    <row r="595" spans="1:10" x14ac:dyDescent="0.25">
      <c r="A595" s="2">
        <v>56417</v>
      </c>
      <c r="B595" s="2"/>
      <c r="C595" s="2"/>
      <c r="D595">
        <v>1686391</v>
      </c>
      <c r="E595" s="12">
        <v>39952</v>
      </c>
      <c r="F595">
        <f>COUNTIF('school list'!$B$2:$B$4,'Repeat single ticket buyers det'!A595)</f>
        <v>0</v>
      </c>
      <c r="G595">
        <f>COUNTIF('school list'!$A$2:$A$138,'Repeat single ticket buyers det'!A595)</f>
        <v>0</v>
      </c>
      <c r="H595" s="10">
        <v>40833</v>
      </c>
      <c r="I595" s="10">
        <v>40983</v>
      </c>
      <c r="J595" s="7"/>
    </row>
    <row r="596" spans="1:10" x14ac:dyDescent="0.25">
      <c r="A596" s="2">
        <v>56419</v>
      </c>
      <c r="B596" s="2"/>
      <c r="C596" s="2"/>
      <c r="D596">
        <v>2624885</v>
      </c>
      <c r="E596" s="12">
        <v>41360</v>
      </c>
      <c r="F596">
        <f>COUNTIF('school list'!$B$2:$B$4,'Repeat single ticket buyers det'!A596)</f>
        <v>0</v>
      </c>
      <c r="G596">
        <f>COUNTIF('school list'!$A$2:$A$138,'Repeat single ticket buyers det'!A596)</f>
        <v>0</v>
      </c>
      <c r="H596" s="10">
        <v>40833</v>
      </c>
      <c r="I596" s="10">
        <v>40964</v>
      </c>
      <c r="J596" s="7"/>
    </row>
    <row r="597" spans="1:10" x14ac:dyDescent="0.25">
      <c r="A597" s="2">
        <v>56435</v>
      </c>
      <c r="B597" s="2"/>
      <c r="C597" s="2"/>
      <c r="D597">
        <v>1409095</v>
      </c>
      <c r="E597" s="12">
        <v>31142</v>
      </c>
      <c r="F597">
        <f>COUNTIF('school list'!$B$2:$B$4,'Repeat single ticket buyers det'!A597)</f>
        <v>0</v>
      </c>
      <c r="G597">
        <f>COUNTIF('school list'!$A$2:$A$138,'Repeat single ticket buyers det'!A597)</f>
        <v>0</v>
      </c>
      <c r="H597" s="10">
        <v>40834</v>
      </c>
      <c r="I597" s="10">
        <v>41992</v>
      </c>
      <c r="J597" s="7"/>
    </row>
    <row r="598" spans="1:10" x14ac:dyDescent="0.25">
      <c r="A598" s="2">
        <v>56454</v>
      </c>
      <c r="B598" s="2"/>
      <c r="C598" s="2"/>
      <c r="D598">
        <v>876378</v>
      </c>
      <c r="E598" s="12">
        <v>37918</v>
      </c>
      <c r="F598">
        <f>COUNTIF('school list'!$B$2:$B$4,'Repeat single ticket buyers det'!A598)</f>
        <v>0</v>
      </c>
      <c r="G598">
        <f>COUNTIF('school list'!$A$2:$A$138,'Repeat single ticket buyers det'!A598)</f>
        <v>0</v>
      </c>
      <c r="H598" s="10">
        <v>40835</v>
      </c>
      <c r="I598" s="10">
        <v>40988</v>
      </c>
      <c r="J598" s="7"/>
    </row>
    <row r="599" spans="1:10" x14ac:dyDescent="0.25">
      <c r="A599" s="2">
        <v>56459</v>
      </c>
      <c r="B599" s="2"/>
      <c r="C599" s="2"/>
      <c r="D599">
        <v>485399</v>
      </c>
      <c r="E599" s="12">
        <v>41326</v>
      </c>
      <c r="F599">
        <f>COUNTIF('school list'!$B$2:$B$4,'Repeat single ticket buyers det'!A599)</f>
        <v>0</v>
      </c>
      <c r="G599">
        <f>COUNTIF('school list'!$A$2:$A$138,'Repeat single ticket buyers det'!A599)</f>
        <v>0</v>
      </c>
      <c r="H599" s="10">
        <v>40835</v>
      </c>
      <c r="I599" s="10">
        <v>41607</v>
      </c>
      <c r="J599" s="7"/>
    </row>
    <row r="600" spans="1:10" x14ac:dyDescent="0.25">
      <c r="A600" s="2">
        <v>56460</v>
      </c>
      <c r="B600" s="2"/>
      <c r="C600" s="2"/>
      <c r="D600">
        <v>1040112</v>
      </c>
      <c r="E600" s="12">
        <v>38412</v>
      </c>
      <c r="F600">
        <f>COUNTIF('school list'!$B$2:$B$4,'Repeat single ticket buyers det'!A600)</f>
        <v>0</v>
      </c>
      <c r="G600">
        <f>COUNTIF('school list'!$A$2:$A$138,'Repeat single ticket buyers det'!A600)</f>
        <v>0</v>
      </c>
      <c r="H600" s="10">
        <v>40835</v>
      </c>
      <c r="I600" s="10">
        <v>41255</v>
      </c>
      <c r="J600" s="7"/>
    </row>
    <row r="601" spans="1:10" x14ac:dyDescent="0.25">
      <c r="A601" s="2">
        <v>56468</v>
      </c>
      <c r="B601" s="2"/>
      <c r="C601" s="2"/>
      <c r="D601">
        <v>741691</v>
      </c>
      <c r="E601" s="12">
        <v>38686</v>
      </c>
      <c r="F601">
        <f>COUNTIF('school list'!$B$2:$B$4,'Repeat single ticket buyers det'!A601)</f>
        <v>0</v>
      </c>
      <c r="G601">
        <f>COUNTIF('school list'!$A$2:$A$138,'Repeat single ticket buyers det'!A601)</f>
        <v>0</v>
      </c>
      <c r="H601" s="10">
        <v>40836</v>
      </c>
      <c r="I601" s="10">
        <v>41943</v>
      </c>
      <c r="J601" s="7"/>
    </row>
    <row r="602" spans="1:10" x14ac:dyDescent="0.25">
      <c r="A602" s="2">
        <v>56474</v>
      </c>
      <c r="B602" s="2"/>
      <c r="C602" s="2"/>
      <c r="D602">
        <v>1189172</v>
      </c>
      <c r="E602" s="12" t="s">
        <v>20</v>
      </c>
      <c r="F602">
        <f>COUNTIF('school list'!$B$2:$B$4,'Repeat single ticket buyers det'!A602)</f>
        <v>0</v>
      </c>
      <c r="G602">
        <f>COUNTIF('school list'!$A$2:$A$138,'Repeat single ticket buyers det'!A602)</f>
        <v>0</v>
      </c>
      <c r="H602" s="10">
        <v>39989</v>
      </c>
      <c r="I602" s="10">
        <v>41232</v>
      </c>
      <c r="J602" s="7"/>
    </row>
    <row r="603" spans="1:10" x14ac:dyDescent="0.25">
      <c r="A603" s="2">
        <v>56490</v>
      </c>
      <c r="B603" s="2"/>
      <c r="C603" s="2"/>
      <c r="D603">
        <v>1004111</v>
      </c>
      <c r="E603" s="12" t="s">
        <v>20</v>
      </c>
      <c r="F603">
        <f>COUNTIF('school list'!$B$2:$B$4,'Repeat single ticket buyers det'!A603)</f>
        <v>0</v>
      </c>
      <c r="G603">
        <f>COUNTIF('school list'!$A$2:$A$138,'Repeat single ticket buyers det'!A603)</f>
        <v>0</v>
      </c>
      <c r="H603" s="10">
        <v>40839</v>
      </c>
      <c r="I603" s="10">
        <v>41222</v>
      </c>
      <c r="J603" s="7"/>
    </row>
    <row r="604" spans="1:10" x14ac:dyDescent="0.25">
      <c r="A604" s="2">
        <v>56505</v>
      </c>
      <c r="B604" s="2"/>
      <c r="C604" s="2"/>
      <c r="D604">
        <v>611149</v>
      </c>
      <c r="E604" s="12">
        <v>34872</v>
      </c>
      <c r="F604">
        <f>COUNTIF('school list'!$B$2:$B$4,'Repeat single ticket buyers det'!A604)</f>
        <v>0</v>
      </c>
      <c r="G604">
        <f>COUNTIF('school list'!$A$2:$A$138,'Repeat single ticket buyers det'!A604)</f>
        <v>0</v>
      </c>
      <c r="H604" s="10">
        <v>40840</v>
      </c>
      <c r="I604" s="10">
        <v>40994</v>
      </c>
      <c r="J604" s="7"/>
    </row>
    <row r="605" spans="1:10" x14ac:dyDescent="0.25">
      <c r="A605" s="2">
        <v>56515</v>
      </c>
      <c r="B605" s="2"/>
      <c r="C605" s="2"/>
      <c r="D605">
        <v>1929131</v>
      </c>
      <c r="E605" s="12">
        <v>40065</v>
      </c>
      <c r="F605">
        <f>COUNTIF('school list'!$B$2:$B$4,'Repeat single ticket buyers det'!A605)</f>
        <v>0</v>
      </c>
      <c r="G605">
        <f>COUNTIF('school list'!$A$2:$A$138,'Repeat single ticket buyers det'!A605)</f>
        <v>0</v>
      </c>
      <c r="H605" s="10">
        <v>40841</v>
      </c>
      <c r="I605" s="10">
        <v>41596</v>
      </c>
      <c r="J605" s="7"/>
    </row>
    <row r="606" spans="1:10" x14ac:dyDescent="0.25">
      <c r="A606" s="2">
        <v>56523</v>
      </c>
      <c r="B606" s="2"/>
      <c r="C606" s="2"/>
      <c r="D606">
        <v>4037948</v>
      </c>
      <c r="E606" s="12" t="s">
        <v>20</v>
      </c>
      <c r="F606">
        <f>COUNTIF('school list'!$B$2:$B$4,'Repeat single ticket buyers det'!A606)</f>
        <v>0</v>
      </c>
      <c r="G606">
        <f>COUNTIF('school list'!$A$2:$A$138,'Repeat single ticket buyers det'!A606)</f>
        <v>0</v>
      </c>
      <c r="H606" s="10">
        <v>40842</v>
      </c>
      <c r="I606" s="10">
        <v>41892</v>
      </c>
      <c r="J606" s="7"/>
    </row>
    <row r="607" spans="1:10" x14ac:dyDescent="0.25">
      <c r="A607" s="2">
        <v>56526</v>
      </c>
      <c r="B607" s="2"/>
      <c r="C607" s="2"/>
      <c r="D607">
        <v>1711581</v>
      </c>
      <c r="E607" s="12">
        <v>36965</v>
      </c>
      <c r="F607">
        <f>COUNTIF('school list'!$B$2:$B$4,'Repeat single ticket buyers det'!A607)</f>
        <v>0</v>
      </c>
      <c r="G607">
        <f>COUNTIF('school list'!$A$2:$A$138,'Repeat single ticket buyers det'!A607)</f>
        <v>0</v>
      </c>
      <c r="H607" s="10">
        <v>40842</v>
      </c>
      <c r="I607" s="10">
        <v>41214</v>
      </c>
      <c r="J607" s="7"/>
    </row>
    <row r="608" spans="1:10" x14ac:dyDescent="0.25">
      <c r="A608" s="2">
        <v>56532</v>
      </c>
      <c r="B608" s="2"/>
      <c r="C608" s="2"/>
      <c r="D608">
        <v>2171381</v>
      </c>
      <c r="E608" s="12">
        <v>40288</v>
      </c>
      <c r="F608">
        <f>COUNTIF('school list'!$B$2:$B$4,'Repeat single ticket buyers det'!A608)</f>
        <v>0</v>
      </c>
      <c r="G608">
        <f>COUNTIF('school list'!$A$2:$A$138,'Repeat single ticket buyers det'!A608)</f>
        <v>0</v>
      </c>
      <c r="H608" s="10">
        <v>40843</v>
      </c>
      <c r="I608" s="10">
        <v>41996</v>
      </c>
      <c r="J608" s="7"/>
    </row>
    <row r="609" spans="1:10" x14ac:dyDescent="0.25">
      <c r="A609" s="2">
        <v>56537</v>
      </c>
      <c r="B609" s="2"/>
      <c r="C609" s="2"/>
      <c r="D609">
        <v>7908941</v>
      </c>
      <c r="E609" s="12">
        <v>35930</v>
      </c>
      <c r="F609">
        <f>COUNTIF('school list'!$B$2:$B$4,'Repeat single ticket buyers det'!A609)</f>
        <v>0</v>
      </c>
      <c r="G609">
        <f>COUNTIF('school list'!$A$2:$A$138,'Repeat single ticket buyers det'!A609)</f>
        <v>0</v>
      </c>
      <c r="H609" s="10">
        <v>40843</v>
      </c>
      <c r="I609" s="10">
        <v>41623</v>
      </c>
      <c r="J609" s="7"/>
    </row>
    <row r="610" spans="1:10" x14ac:dyDescent="0.25">
      <c r="A610" s="2">
        <v>56548</v>
      </c>
      <c r="B610" s="2"/>
      <c r="C610" s="2"/>
      <c r="D610">
        <v>1404008</v>
      </c>
      <c r="E610" s="12">
        <v>42167</v>
      </c>
      <c r="F610">
        <f>COUNTIF('school list'!$B$2:$B$4,'Repeat single ticket buyers det'!A610)</f>
        <v>0</v>
      </c>
      <c r="G610">
        <f>COUNTIF('school list'!$A$2:$A$138,'Repeat single ticket buyers det'!A610)</f>
        <v>0</v>
      </c>
      <c r="H610" s="10">
        <v>40845</v>
      </c>
      <c r="I610" s="10">
        <v>41974</v>
      </c>
      <c r="J610" s="7"/>
    </row>
    <row r="611" spans="1:10" x14ac:dyDescent="0.25">
      <c r="A611" s="2">
        <v>56558</v>
      </c>
      <c r="B611" s="2"/>
      <c r="C611" s="2"/>
      <c r="D611">
        <v>1640647</v>
      </c>
      <c r="E611" s="12">
        <v>38821</v>
      </c>
      <c r="F611">
        <f>COUNTIF('school list'!$B$2:$B$4,'Repeat single ticket buyers det'!A611)</f>
        <v>0</v>
      </c>
      <c r="G611">
        <f>COUNTIF('school list'!$A$2:$A$138,'Repeat single ticket buyers det'!A611)</f>
        <v>0</v>
      </c>
      <c r="H611" s="10">
        <v>40846</v>
      </c>
      <c r="I611" s="10">
        <v>41195</v>
      </c>
      <c r="J611" s="7"/>
    </row>
    <row r="612" spans="1:10" x14ac:dyDescent="0.25">
      <c r="A612" s="2">
        <v>56559</v>
      </c>
      <c r="B612" s="2"/>
      <c r="C612" s="2"/>
      <c r="D612">
        <v>701055</v>
      </c>
      <c r="E612" s="12">
        <v>32310</v>
      </c>
      <c r="F612">
        <f>COUNTIF('school list'!$B$2:$B$4,'Repeat single ticket buyers det'!A612)</f>
        <v>0</v>
      </c>
      <c r="G612">
        <f>COUNTIF('school list'!$A$2:$A$138,'Repeat single ticket buyers det'!A612)</f>
        <v>0</v>
      </c>
      <c r="H612" s="10">
        <v>40846</v>
      </c>
      <c r="I612" s="10">
        <v>41974</v>
      </c>
      <c r="J612" s="8">
        <v>65</v>
      </c>
    </row>
    <row r="613" spans="1:10" x14ac:dyDescent="0.25">
      <c r="A613" s="2">
        <v>56567</v>
      </c>
      <c r="B613" s="2"/>
      <c r="C613" s="2"/>
      <c r="D613" t="s">
        <v>20</v>
      </c>
      <c r="E613" s="12" t="s">
        <v>20</v>
      </c>
      <c r="F613">
        <f>COUNTIF('school list'!$B$2:$B$4,'Repeat single ticket buyers det'!A613)</f>
        <v>0</v>
      </c>
      <c r="G613">
        <f>COUNTIF('school list'!$A$2:$A$138,'Repeat single ticket buyers det'!A613)</f>
        <v>0</v>
      </c>
      <c r="H613" s="10">
        <v>40847</v>
      </c>
      <c r="I613" s="10">
        <v>41261</v>
      </c>
      <c r="J613" s="7"/>
    </row>
    <row r="614" spans="1:10" x14ac:dyDescent="0.25">
      <c r="A614" s="2">
        <v>56578</v>
      </c>
      <c r="B614" s="2"/>
      <c r="C614" s="2"/>
      <c r="D614">
        <v>670974</v>
      </c>
      <c r="E614" s="12">
        <v>40078</v>
      </c>
      <c r="F614">
        <f>COUNTIF('school list'!$B$2:$B$4,'Repeat single ticket buyers det'!A614)</f>
        <v>0</v>
      </c>
      <c r="G614">
        <f>COUNTIF('school list'!$A$2:$A$138,'Repeat single ticket buyers det'!A614)</f>
        <v>0</v>
      </c>
      <c r="H614" s="10">
        <v>40848</v>
      </c>
      <c r="I614" s="10">
        <v>40980</v>
      </c>
      <c r="J614" s="7"/>
    </row>
    <row r="615" spans="1:10" x14ac:dyDescent="0.25">
      <c r="A615" s="2">
        <v>56580</v>
      </c>
      <c r="B615" s="2"/>
      <c r="C615" s="2"/>
      <c r="D615">
        <v>1122935</v>
      </c>
      <c r="E615" s="12">
        <v>36697</v>
      </c>
      <c r="F615">
        <f>COUNTIF('school list'!$B$2:$B$4,'Repeat single ticket buyers det'!A615)</f>
        <v>0</v>
      </c>
      <c r="G615">
        <f>COUNTIF('school list'!$A$2:$A$138,'Repeat single ticket buyers det'!A615)</f>
        <v>0</v>
      </c>
      <c r="H615" s="10">
        <v>40848</v>
      </c>
      <c r="I615" s="10">
        <v>41611</v>
      </c>
      <c r="J615" s="7"/>
    </row>
    <row r="616" spans="1:10" x14ac:dyDescent="0.25">
      <c r="A616" s="2">
        <v>56584</v>
      </c>
      <c r="B616" s="2"/>
      <c r="C616" s="2"/>
      <c r="D616">
        <v>1026203</v>
      </c>
      <c r="E616" s="12">
        <v>41509</v>
      </c>
      <c r="F616">
        <f>COUNTIF('school list'!$B$2:$B$4,'Repeat single ticket buyers det'!A616)</f>
        <v>0</v>
      </c>
      <c r="G616">
        <f>COUNTIF('school list'!$A$2:$A$138,'Repeat single ticket buyers det'!A616)</f>
        <v>0</v>
      </c>
      <c r="H616" s="10">
        <v>39989</v>
      </c>
      <c r="I616" s="10">
        <v>41996</v>
      </c>
      <c r="J616" s="7"/>
    </row>
    <row r="617" spans="1:10" x14ac:dyDescent="0.25">
      <c r="A617" s="2">
        <v>56603</v>
      </c>
      <c r="B617" s="2"/>
      <c r="C617" s="2"/>
      <c r="D617">
        <v>1898077</v>
      </c>
      <c r="E617" s="12">
        <v>37470</v>
      </c>
      <c r="F617">
        <f>COUNTIF('school list'!$B$2:$B$4,'Repeat single ticket buyers det'!A617)</f>
        <v>0</v>
      </c>
      <c r="G617">
        <f>COUNTIF('school list'!$A$2:$A$138,'Repeat single ticket buyers det'!A617)</f>
        <v>0</v>
      </c>
      <c r="H617" s="10">
        <v>40849</v>
      </c>
      <c r="I617" s="10">
        <v>41264</v>
      </c>
      <c r="J617" s="7"/>
    </row>
    <row r="618" spans="1:10" x14ac:dyDescent="0.25">
      <c r="A618" s="2">
        <v>56639</v>
      </c>
      <c r="B618" s="2"/>
      <c r="C618" s="2"/>
      <c r="D618">
        <v>1113441</v>
      </c>
      <c r="E618" s="12" t="s">
        <v>20</v>
      </c>
      <c r="F618">
        <f>COUNTIF('school list'!$B$2:$B$4,'Repeat single ticket buyers det'!A618)</f>
        <v>0</v>
      </c>
      <c r="G618">
        <f>COUNTIF('school list'!$A$2:$A$138,'Repeat single ticket buyers det'!A618)</f>
        <v>0</v>
      </c>
      <c r="H618" s="10">
        <v>40851</v>
      </c>
      <c r="I618" s="10">
        <v>41950</v>
      </c>
      <c r="J618" s="7"/>
    </row>
    <row r="619" spans="1:10" x14ac:dyDescent="0.25">
      <c r="A619" s="2">
        <v>56655</v>
      </c>
      <c r="B619" s="2"/>
      <c r="C619" s="2"/>
      <c r="D619">
        <v>1657074</v>
      </c>
      <c r="E619" s="12">
        <v>40379</v>
      </c>
      <c r="F619">
        <f>COUNTIF('school list'!$B$2:$B$4,'Repeat single ticket buyers det'!A619)</f>
        <v>0</v>
      </c>
      <c r="G619">
        <f>COUNTIF('school list'!$A$2:$A$138,'Repeat single ticket buyers det'!A619)</f>
        <v>0</v>
      </c>
      <c r="H619" s="10">
        <v>40851</v>
      </c>
      <c r="I619" s="10">
        <v>41999</v>
      </c>
      <c r="J619" s="7"/>
    </row>
    <row r="620" spans="1:10" x14ac:dyDescent="0.25">
      <c r="A620" s="2">
        <v>56665</v>
      </c>
      <c r="B620" s="2"/>
      <c r="C620" s="2"/>
      <c r="D620">
        <v>1443057</v>
      </c>
      <c r="E620" s="12">
        <v>39661</v>
      </c>
      <c r="F620">
        <f>COUNTIF('school list'!$B$2:$B$4,'Repeat single ticket buyers det'!A620)</f>
        <v>0</v>
      </c>
      <c r="G620">
        <f>COUNTIF('school list'!$A$2:$A$138,'Repeat single ticket buyers det'!A620)</f>
        <v>0</v>
      </c>
      <c r="H620" s="10">
        <v>40252</v>
      </c>
      <c r="I620" s="10">
        <v>41043</v>
      </c>
      <c r="J620" s="8">
        <v>30</v>
      </c>
    </row>
    <row r="621" spans="1:10" x14ac:dyDescent="0.25">
      <c r="A621" s="2">
        <v>56671</v>
      </c>
      <c r="B621" s="2"/>
      <c r="C621" s="2"/>
      <c r="D621">
        <v>1720315</v>
      </c>
      <c r="E621" s="12">
        <v>38468</v>
      </c>
      <c r="F621">
        <f>COUNTIF('school list'!$B$2:$B$4,'Repeat single ticket buyers det'!A621)</f>
        <v>0</v>
      </c>
      <c r="G621">
        <f>COUNTIF('school list'!$A$2:$A$138,'Repeat single ticket buyers det'!A621)</f>
        <v>0</v>
      </c>
      <c r="H621" s="10">
        <v>40852</v>
      </c>
      <c r="I621" s="10">
        <v>41211</v>
      </c>
      <c r="J621" s="7"/>
    </row>
    <row r="622" spans="1:10" x14ac:dyDescent="0.25">
      <c r="A622" s="2">
        <v>56690</v>
      </c>
      <c r="B622" s="2"/>
      <c r="C622" s="2"/>
      <c r="D622">
        <v>1601877</v>
      </c>
      <c r="E622" s="12">
        <v>36637</v>
      </c>
      <c r="F622">
        <f>COUNTIF('school list'!$B$2:$B$4,'Repeat single ticket buyers det'!A622)</f>
        <v>0</v>
      </c>
      <c r="G622">
        <f>COUNTIF('school list'!$A$2:$A$138,'Repeat single ticket buyers det'!A622)</f>
        <v>0</v>
      </c>
      <c r="H622" s="10">
        <v>40853</v>
      </c>
      <c r="I622" s="10">
        <v>41613</v>
      </c>
      <c r="J622" s="7"/>
    </row>
    <row r="623" spans="1:10" x14ac:dyDescent="0.25">
      <c r="A623" s="2">
        <v>56695</v>
      </c>
      <c r="B623" s="2"/>
      <c r="C623" s="2"/>
      <c r="D623">
        <v>903470</v>
      </c>
      <c r="E623" s="12">
        <v>36370</v>
      </c>
      <c r="F623">
        <f>COUNTIF('school list'!$B$2:$B$4,'Repeat single ticket buyers det'!A623)</f>
        <v>0</v>
      </c>
      <c r="G623">
        <f>COUNTIF('school list'!$A$2:$A$138,'Repeat single ticket buyers det'!A623)</f>
        <v>0</v>
      </c>
      <c r="H623" s="10">
        <v>40853</v>
      </c>
      <c r="I623" s="10">
        <v>41751</v>
      </c>
      <c r="J623" s="7"/>
    </row>
    <row r="624" spans="1:10" x14ac:dyDescent="0.25">
      <c r="A624" s="2">
        <v>56697</v>
      </c>
      <c r="B624" s="2"/>
      <c r="C624" s="2"/>
      <c r="D624">
        <v>750242</v>
      </c>
      <c r="E624" s="12">
        <v>41600</v>
      </c>
      <c r="F624">
        <f>COUNTIF('school list'!$B$2:$B$4,'Repeat single ticket buyers det'!A624)</f>
        <v>0</v>
      </c>
      <c r="G624">
        <f>COUNTIF('school list'!$A$2:$A$138,'Repeat single ticket buyers det'!A624)</f>
        <v>0</v>
      </c>
      <c r="H624" s="10">
        <v>40853</v>
      </c>
      <c r="I624" s="10">
        <v>41612</v>
      </c>
      <c r="J624" s="7"/>
    </row>
    <row r="625" spans="1:10" x14ac:dyDescent="0.25">
      <c r="A625" s="2">
        <v>56704</v>
      </c>
      <c r="B625" s="2"/>
      <c r="C625" s="2"/>
      <c r="D625">
        <v>1726702</v>
      </c>
      <c r="E625" s="12">
        <v>41823</v>
      </c>
      <c r="F625">
        <f>COUNTIF('school list'!$B$2:$B$4,'Repeat single ticket buyers det'!A625)</f>
        <v>0</v>
      </c>
      <c r="G625">
        <f>COUNTIF('school list'!$A$2:$A$138,'Repeat single ticket buyers det'!A625)</f>
        <v>1</v>
      </c>
      <c r="H625" s="10">
        <v>40853</v>
      </c>
      <c r="I625" s="10">
        <v>41892</v>
      </c>
      <c r="J625" s="7"/>
    </row>
    <row r="626" spans="1:10" x14ac:dyDescent="0.25">
      <c r="A626" s="2">
        <v>56708</v>
      </c>
      <c r="B626" s="2"/>
      <c r="C626" s="2"/>
      <c r="D626">
        <v>492553</v>
      </c>
      <c r="E626" s="12">
        <v>37425</v>
      </c>
      <c r="F626">
        <f>COUNTIF('school list'!$B$2:$B$4,'Repeat single ticket buyers det'!A626)</f>
        <v>0</v>
      </c>
      <c r="G626">
        <f>COUNTIF('school list'!$A$2:$A$138,'Repeat single ticket buyers det'!A626)</f>
        <v>0</v>
      </c>
      <c r="H626" s="10">
        <v>40854</v>
      </c>
      <c r="I626" s="10">
        <v>41960</v>
      </c>
      <c r="J626" s="7"/>
    </row>
    <row r="627" spans="1:10" x14ac:dyDescent="0.25">
      <c r="A627" s="2">
        <v>56720</v>
      </c>
      <c r="B627" s="2"/>
      <c r="C627" s="2"/>
      <c r="D627">
        <v>745346</v>
      </c>
      <c r="E627" s="12">
        <v>41493</v>
      </c>
      <c r="F627">
        <f>COUNTIF('school list'!$B$2:$B$4,'Repeat single ticket buyers det'!A627)</f>
        <v>0</v>
      </c>
      <c r="G627">
        <f>COUNTIF('school list'!$A$2:$A$138,'Repeat single ticket buyers det'!A627)</f>
        <v>0</v>
      </c>
      <c r="H627" s="10">
        <v>40854</v>
      </c>
      <c r="I627" s="10">
        <v>41208</v>
      </c>
      <c r="J627" s="7"/>
    </row>
    <row r="628" spans="1:10" x14ac:dyDescent="0.25">
      <c r="A628" s="2">
        <v>56729</v>
      </c>
      <c r="B628" s="2"/>
      <c r="C628" s="2"/>
      <c r="D628">
        <v>1126147</v>
      </c>
      <c r="E628" s="12">
        <v>42101</v>
      </c>
      <c r="F628">
        <f>COUNTIF('school list'!$B$2:$B$4,'Repeat single ticket buyers det'!A628)</f>
        <v>0</v>
      </c>
      <c r="G628">
        <f>COUNTIF('school list'!$A$2:$A$138,'Repeat single ticket buyers det'!A628)</f>
        <v>0</v>
      </c>
      <c r="H628" s="10">
        <v>40854</v>
      </c>
      <c r="I628" s="10">
        <v>41603</v>
      </c>
      <c r="J628" s="7"/>
    </row>
    <row r="629" spans="1:10" x14ac:dyDescent="0.25">
      <c r="A629" s="2">
        <v>56731</v>
      </c>
      <c r="B629" s="2"/>
      <c r="C629" s="2"/>
      <c r="D629">
        <v>782291</v>
      </c>
      <c r="E629" s="12">
        <v>37708</v>
      </c>
      <c r="F629">
        <f>COUNTIF('school list'!$B$2:$B$4,'Repeat single ticket buyers det'!A629)</f>
        <v>0</v>
      </c>
      <c r="G629">
        <f>COUNTIF('school list'!$A$2:$A$138,'Repeat single ticket buyers det'!A629)</f>
        <v>1</v>
      </c>
      <c r="H629" s="10">
        <v>40854</v>
      </c>
      <c r="I629" s="10">
        <v>41420</v>
      </c>
      <c r="J629" s="7"/>
    </row>
    <row r="630" spans="1:10" x14ac:dyDescent="0.25">
      <c r="A630" s="2">
        <v>56736</v>
      </c>
      <c r="B630" s="2"/>
      <c r="C630" s="2"/>
      <c r="D630">
        <v>1320480</v>
      </c>
      <c r="E630" s="12">
        <v>37764</v>
      </c>
      <c r="F630">
        <f>COUNTIF('school list'!$B$2:$B$4,'Repeat single ticket buyers det'!A630)</f>
        <v>0</v>
      </c>
      <c r="G630">
        <f>COUNTIF('school list'!$A$2:$A$138,'Repeat single ticket buyers det'!A630)</f>
        <v>0</v>
      </c>
      <c r="H630" s="10">
        <v>40854</v>
      </c>
      <c r="I630" s="10">
        <v>41624</v>
      </c>
      <c r="J630" s="7"/>
    </row>
    <row r="631" spans="1:10" x14ac:dyDescent="0.25">
      <c r="A631" s="2">
        <v>56766</v>
      </c>
      <c r="B631" s="2"/>
      <c r="C631" s="2"/>
      <c r="D631" t="s">
        <v>20</v>
      </c>
      <c r="E631" s="12" t="s">
        <v>20</v>
      </c>
      <c r="F631">
        <f>COUNTIF('school list'!$B$2:$B$4,'Repeat single ticket buyers det'!A631)</f>
        <v>0</v>
      </c>
      <c r="G631">
        <f>COUNTIF('school list'!$A$2:$A$138,'Repeat single ticket buyers det'!A631)</f>
        <v>0</v>
      </c>
      <c r="H631" s="10">
        <v>40855</v>
      </c>
      <c r="I631" s="10">
        <v>41906</v>
      </c>
      <c r="J631" s="7"/>
    </row>
    <row r="632" spans="1:10" x14ac:dyDescent="0.25">
      <c r="A632" s="2">
        <v>56770</v>
      </c>
      <c r="B632" s="2"/>
      <c r="C632" s="2"/>
      <c r="D632">
        <v>1375338</v>
      </c>
      <c r="E632" s="12">
        <v>35846</v>
      </c>
      <c r="F632">
        <f>COUNTIF('school list'!$B$2:$B$4,'Repeat single ticket buyers det'!A632)</f>
        <v>0</v>
      </c>
      <c r="G632">
        <f>COUNTIF('school list'!$A$2:$A$138,'Repeat single ticket buyers det'!A632)</f>
        <v>0</v>
      </c>
      <c r="H632" s="10">
        <v>40855</v>
      </c>
      <c r="I632" s="10">
        <v>41247</v>
      </c>
      <c r="J632" s="7"/>
    </row>
    <row r="633" spans="1:10" x14ac:dyDescent="0.25">
      <c r="A633" s="2">
        <v>56798</v>
      </c>
      <c r="B633" s="2"/>
      <c r="C633" s="2"/>
      <c r="D633">
        <v>2564514</v>
      </c>
      <c r="E633" s="12" t="s">
        <v>20</v>
      </c>
      <c r="F633">
        <f>COUNTIF('school list'!$B$2:$B$4,'Repeat single ticket buyers det'!A633)</f>
        <v>0</v>
      </c>
      <c r="G633">
        <f>COUNTIF('school list'!$A$2:$A$138,'Repeat single ticket buyers det'!A633)</f>
        <v>0</v>
      </c>
      <c r="H633" s="10">
        <v>40856</v>
      </c>
      <c r="I633" s="10">
        <v>41232</v>
      </c>
      <c r="J633" s="7"/>
    </row>
    <row r="634" spans="1:10" x14ac:dyDescent="0.25">
      <c r="A634" s="2">
        <v>56806</v>
      </c>
      <c r="B634" s="2"/>
      <c r="C634" s="2"/>
      <c r="D634">
        <v>5510348</v>
      </c>
      <c r="E634" s="12">
        <v>42017</v>
      </c>
      <c r="F634">
        <f>COUNTIF('school list'!$B$2:$B$4,'Repeat single ticket buyers det'!A634)</f>
        <v>0</v>
      </c>
      <c r="G634">
        <f>COUNTIF('school list'!$A$2:$A$138,'Repeat single ticket buyers det'!A634)</f>
        <v>0</v>
      </c>
      <c r="H634" s="10">
        <v>40856</v>
      </c>
      <c r="I634" s="10">
        <v>41623</v>
      </c>
      <c r="J634" s="7"/>
    </row>
    <row r="635" spans="1:10" x14ac:dyDescent="0.25">
      <c r="A635" s="2">
        <v>56821</v>
      </c>
      <c r="B635" s="2"/>
      <c r="C635" s="2"/>
      <c r="D635">
        <v>1116068</v>
      </c>
      <c r="E635" s="12">
        <v>38308</v>
      </c>
      <c r="F635">
        <f>COUNTIF('school list'!$B$2:$B$4,'Repeat single ticket buyers det'!A635)</f>
        <v>0</v>
      </c>
      <c r="G635">
        <f>COUNTIF('school list'!$A$2:$A$138,'Repeat single ticket buyers det'!A635)</f>
        <v>0</v>
      </c>
      <c r="H635" s="10">
        <v>40856</v>
      </c>
      <c r="I635" s="10">
        <v>41612</v>
      </c>
      <c r="J635" s="7"/>
    </row>
    <row r="636" spans="1:10" x14ac:dyDescent="0.25">
      <c r="A636" s="2">
        <v>56822</v>
      </c>
      <c r="B636" s="2"/>
      <c r="C636" s="2"/>
      <c r="D636">
        <v>1547150</v>
      </c>
      <c r="E636" s="12">
        <v>37440</v>
      </c>
      <c r="F636">
        <f>COUNTIF('school list'!$B$2:$B$4,'Repeat single ticket buyers det'!A636)</f>
        <v>0</v>
      </c>
      <c r="G636">
        <f>COUNTIF('school list'!$A$2:$A$138,'Repeat single ticket buyers det'!A636)</f>
        <v>0</v>
      </c>
      <c r="H636" s="10">
        <v>40856</v>
      </c>
      <c r="I636" s="10">
        <v>41957</v>
      </c>
      <c r="J636" s="7"/>
    </row>
    <row r="637" spans="1:10" x14ac:dyDescent="0.25">
      <c r="A637" s="2">
        <v>56823</v>
      </c>
      <c r="B637" s="2"/>
      <c r="C637" s="2"/>
      <c r="D637">
        <v>622874</v>
      </c>
      <c r="E637" s="12">
        <v>36124</v>
      </c>
      <c r="F637">
        <f>COUNTIF('school list'!$B$2:$B$4,'Repeat single ticket buyers det'!A637)</f>
        <v>0</v>
      </c>
      <c r="G637">
        <f>COUNTIF('school list'!$A$2:$A$138,'Repeat single ticket buyers det'!A637)</f>
        <v>0</v>
      </c>
      <c r="H637" s="10">
        <v>40856</v>
      </c>
      <c r="I637" s="10">
        <v>40987</v>
      </c>
      <c r="J637" s="7"/>
    </row>
    <row r="638" spans="1:10" x14ac:dyDescent="0.25">
      <c r="A638" s="2">
        <v>56827</v>
      </c>
      <c r="B638" s="2"/>
      <c r="C638" s="2"/>
      <c r="D638">
        <v>239042</v>
      </c>
      <c r="E638" s="12" t="s">
        <v>20</v>
      </c>
      <c r="F638">
        <f>COUNTIF('school list'!$B$2:$B$4,'Repeat single ticket buyers det'!A638)</f>
        <v>0</v>
      </c>
      <c r="G638">
        <f>COUNTIF('school list'!$A$2:$A$138,'Repeat single ticket buyers det'!A638)</f>
        <v>0</v>
      </c>
      <c r="H638" s="10">
        <v>40857</v>
      </c>
      <c r="I638" s="10">
        <v>41216</v>
      </c>
      <c r="J638" s="7"/>
    </row>
    <row r="639" spans="1:10" x14ac:dyDescent="0.25">
      <c r="A639" s="2">
        <v>56843</v>
      </c>
      <c r="B639" s="2"/>
      <c r="C639" s="2"/>
      <c r="D639">
        <v>1509307</v>
      </c>
      <c r="E639" s="12">
        <v>30945</v>
      </c>
      <c r="F639">
        <f>COUNTIF('school list'!$B$2:$B$4,'Repeat single ticket buyers det'!A639)</f>
        <v>0</v>
      </c>
      <c r="G639">
        <f>COUNTIF('school list'!$A$2:$A$138,'Repeat single ticket buyers det'!A639)</f>
        <v>1</v>
      </c>
      <c r="H639" s="10">
        <v>39989</v>
      </c>
      <c r="I639" s="10">
        <v>42121</v>
      </c>
      <c r="J639" s="8">
        <v>800</v>
      </c>
    </row>
    <row r="640" spans="1:10" x14ac:dyDescent="0.25">
      <c r="A640" s="2">
        <v>56851</v>
      </c>
      <c r="B640" s="2"/>
      <c r="C640" s="2"/>
      <c r="D640" t="s">
        <v>20</v>
      </c>
      <c r="E640" s="12" t="s">
        <v>20</v>
      </c>
      <c r="F640">
        <f>COUNTIF('school list'!$B$2:$B$4,'Repeat single ticket buyers det'!A640)</f>
        <v>0</v>
      </c>
      <c r="G640">
        <f>COUNTIF('school list'!$A$2:$A$138,'Repeat single ticket buyers det'!A640)</f>
        <v>0</v>
      </c>
      <c r="H640" s="10">
        <v>40857</v>
      </c>
      <c r="I640" s="10">
        <v>42056</v>
      </c>
      <c r="J640" s="7"/>
    </row>
    <row r="641" spans="1:10" x14ac:dyDescent="0.25">
      <c r="A641" s="2">
        <v>56865</v>
      </c>
      <c r="B641" s="2"/>
      <c r="C641" s="2"/>
      <c r="D641">
        <v>1033598</v>
      </c>
      <c r="E641" s="12">
        <v>42286</v>
      </c>
      <c r="F641">
        <f>COUNTIF('school list'!$B$2:$B$4,'Repeat single ticket buyers det'!A641)</f>
        <v>0</v>
      </c>
      <c r="G641">
        <f>COUNTIF('school list'!$A$2:$A$138,'Repeat single ticket buyers det'!A641)</f>
        <v>1</v>
      </c>
      <c r="H641" s="10">
        <v>40858</v>
      </c>
      <c r="I641" s="10">
        <v>42102</v>
      </c>
      <c r="J641" s="7"/>
    </row>
    <row r="642" spans="1:10" x14ac:dyDescent="0.25">
      <c r="A642" s="2">
        <v>56872</v>
      </c>
      <c r="B642" s="2"/>
      <c r="C642" s="2"/>
      <c r="D642">
        <v>781589</v>
      </c>
      <c r="E642" s="12">
        <v>36509</v>
      </c>
      <c r="F642">
        <f>COUNTIF('school list'!$B$2:$B$4,'Repeat single ticket buyers det'!A642)</f>
        <v>0</v>
      </c>
      <c r="G642">
        <f>COUNTIF('school list'!$A$2:$A$138,'Repeat single ticket buyers det'!A642)</f>
        <v>0</v>
      </c>
      <c r="H642" s="10">
        <v>39989</v>
      </c>
      <c r="I642" s="10">
        <v>41757</v>
      </c>
      <c r="J642" s="7"/>
    </row>
    <row r="643" spans="1:10" x14ac:dyDescent="0.25">
      <c r="A643" s="2">
        <v>56892</v>
      </c>
      <c r="B643" s="2"/>
      <c r="C643" s="2"/>
      <c r="D643">
        <v>1246222</v>
      </c>
      <c r="E643" s="12">
        <v>33088</v>
      </c>
      <c r="F643">
        <f>COUNTIF('school list'!$B$2:$B$4,'Repeat single ticket buyers det'!A643)</f>
        <v>0</v>
      </c>
      <c r="G643">
        <f>COUNTIF('school list'!$A$2:$A$138,'Repeat single ticket buyers det'!A643)</f>
        <v>0</v>
      </c>
      <c r="H643" s="10">
        <v>40858</v>
      </c>
      <c r="I643" s="10">
        <v>41243</v>
      </c>
      <c r="J643" s="7"/>
    </row>
    <row r="644" spans="1:10" x14ac:dyDescent="0.25">
      <c r="A644" s="2">
        <v>56898</v>
      </c>
      <c r="B644" s="2"/>
      <c r="C644" s="2"/>
      <c r="D644">
        <v>701022</v>
      </c>
      <c r="E644" s="12">
        <v>38653</v>
      </c>
      <c r="F644">
        <f>COUNTIF('school list'!$B$2:$B$4,'Repeat single ticket buyers det'!A644)</f>
        <v>0</v>
      </c>
      <c r="G644">
        <f>COUNTIF('school list'!$A$2:$A$138,'Repeat single ticket buyers det'!A644)</f>
        <v>0</v>
      </c>
      <c r="H644" s="10">
        <v>40858</v>
      </c>
      <c r="I644" s="10">
        <v>41944</v>
      </c>
      <c r="J644" s="7"/>
    </row>
    <row r="645" spans="1:10" x14ac:dyDescent="0.25">
      <c r="A645" s="2">
        <v>56899</v>
      </c>
      <c r="B645" s="2"/>
      <c r="C645" s="2"/>
      <c r="D645">
        <v>1037222</v>
      </c>
      <c r="E645" s="12">
        <v>38413</v>
      </c>
      <c r="F645">
        <f>COUNTIF('school list'!$B$2:$B$4,'Repeat single ticket buyers det'!A645)</f>
        <v>0</v>
      </c>
      <c r="G645">
        <f>COUNTIF('school list'!$A$2:$A$138,'Repeat single ticket buyers det'!A645)</f>
        <v>0</v>
      </c>
      <c r="H645" s="10">
        <v>40858</v>
      </c>
      <c r="I645" s="10">
        <v>41315</v>
      </c>
      <c r="J645" s="7"/>
    </row>
    <row r="646" spans="1:10" x14ac:dyDescent="0.25">
      <c r="A646" s="2">
        <v>56901</v>
      </c>
      <c r="B646" s="2"/>
      <c r="C646" s="2"/>
      <c r="D646" t="s">
        <v>20</v>
      </c>
      <c r="E646" s="12" t="s">
        <v>20</v>
      </c>
      <c r="F646">
        <f>COUNTIF('school list'!$B$2:$B$4,'Repeat single ticket buyers det'!A646)</f>
        <v>0</v>
      </c>
      <c r="G646">
        <f>COUNTIF('school list'!$A$2:$A$138,'Repeat single ticket buyers det'!A646)</f>
        <v>0</v>
      </c>
      <c r="H646" s="10">
        <v>40858</v>
      </c>
      <c r="I646" s="10">
        <v>41248</v>
      </c>
      <c r="J646" s="7"/>
    </row>
    <row r="647" spans="1:10" x14ac:dyDescent="0.25">
      <c r="A647" s="2">
        <v>56935</v>
      </c>
      <c r="B647" s="2"/>
      <c r="C647" s="2"/>
      <c r="D647">
        <v>797188</v>
      </c>
      <c r="E647" s="12">
        <v>37728</v>
      </c>
      <c r="F647">
        <f>COUNTIF('school list'!$B$2:$B$4,'Repeat single ticket buyers det'!A647)</f>
        <v>0</v>
      </c>
      <c r="G647">
        <f>COUNTIF('school list'!$A$2:$A$138,'Repeat single ticket buyers det'!A647)</f>
        <v>1</v>
      </c>
      <c r="H647" s="10">
        <v>40859</v>
      </c>
      <c r="I647" s="10">
        <v>41764</v>
      </c>
      <c r="J647" s="7"/>
    </row>
    <row r="648" spans="1:10" x14ac:dyDescent="0.25">
      <c r="A648" s="2">
        <v>56936</v>
      </c>
      <c r="B648" s="2"/>
      <c r="C648" s="2"/>
      <c r="D648">
        <v>1156817</v>
      </c>
      <c r="E648" s="12">
        <v>36483</v>
      </c>
      <c r="F648">
        <f>COUNTIF('school list'!$B$2:$B$4,'Repeat single ticket buyers det'!A648)</f>
        <v>0</v>
      </c>
      <c r="G648">
        <f>COUNTIF('school list'!$A$2:$A$138,'Repeat single ticket buyers det'!A648)</f>
        <v>0</v>
      </c>
      <c r="H648" s="10">
        <v>40859</v>
      </c>
      <c r="I648" s="10">
        <v>41320</v>
      </c>
      <c r="J648" s="7"/>
    </row>
    <row r="649" spans="1:10" x14ac:dyDescent="0.25">
      <c r="A649" s="2">
        <v>56937</v>
      </c>
      <c r="B649" s="2"/>
      <c r="C649" s="2"/>
      <c r="D649">
        <v>2375868</v>
      </c>
      <c r="E649" s="12">
        <v>30655</v>
      </c>
      <c r="F649">
        <f>COUNTIF('school list'!$B$2:$B$4,'Repeat single ticket buyers det'!A649)</f>
        <v>0</v>
      </c>
      <c r="G649">
        <f>COUNTIF('school list'!$A$2:$A$138,'Repeat single ticket buyers det'!A649)</f>
        <v>0</v>
      </c>
      <c r="H649" s="10">
        <v>40860</v>
      </c>
      <c r="I649" s="10">
        <v>42082</v>
      </c>
      <c r="J649" s="7"/>
    </row>
    <row r="650" spans="1:10" x14ac:dyDescent="0.25">
      <c r="A650" s="2">
        <v>56939</v>
      </c>
      <c r="B650" s="2"/>
      <c r="C650" s="2"/>
      <c r="D650">
        <v>568167</v>
      </c>
      <c r="E650" s="12" t="s">
        <v>20</v>
      </c>
      <c r="F650">
        <f>COUNTIF('school list'!$B$2:$B$4,'Repeat single ticket buyers det'!A650)</f>
        <v>0</v>
      </c>
      <c r="G650">
        <f>COUNTIF('school list'!$A$2:$A$138,'Repeat single ticket buyers det'!A650)</f>
        <v>0</v>
      </c>
      <c r="H650" s="10">
        <v>40860</v>
      </c>
      <c r="I650" s="10">
        <v>41987</v>
      </c>
      <c r="J650" s="7"/>
    </row>
    <row r="651" spans="1:10" x14ac:dyDescent="0.25">
      <c r="A651" s="2">
        <v>56953</v>
      </c>
      <c r="B651" s="2"/>
      <c r="C651" s="2"/>
      <c r="D651">
        <v>763619</v>
      </c>
      <c r="E651" s="12">
        <v>42256</v>
      </c>
      <c r="F651">
        <f>COUNTIF('school list'!$B$2:$B$4,'Repeat single ticket buyers det'!A651)</f>
        <v>0</v>
      </c>
      <c r="G651">
        <f>COUNTIF('school list'!$A$2:$A$138,'Repeat single ticket buyers det'!A651)</f>
        <v>0</v>
      </c>
      <c r="H651" s="10">
        <v>40860</v>
      </c>
      <c r="I651" s="10">
        <v>41928</v>
      </c>
      <c r="J651" s="7"/>
    </row>
    <row r="652" spans="1:10" x14ac:dyDescent="0.25">
      <c r="A652" s="2">
        <v>56969</v>
      </c>
      <c r="B652" s="2"/>
      <c r="C652" s="2"/>
      <c r="D652">
        <v>3339547</v>
      </c>
      <c r="E652" s="12">
        <v>38791</v>
      </c>
      <c r="F652">
        <f>COUNTIF('school list'!$B$2:$B$4,'Repeat single ticket buyers det'!A652)</f>
        <v>0</v>
      </c>
      <c r="G652">
        <f>COUNTIF('school list'!$A$2:$A$138,'Repeat single ticket buyers det'!A652)</f>
        <v>0</v>
      </c>
      <c r="H652" s="10">
        <v>40861</v>
      </c>
      <c r="I652" s="10">
        <v>41616</v>
      </c>
      <c r="J652" s="7"/>
    </row>
    <row r="653" spans="1:10" x14ac:dyDescent="0.25">
      <c r="A653" s="2">
        <v>56972</v>
      </c>
      <c r="B653" s="2"/>
      <c r="C653" s="2"/>
      <c r="D653">
        <v>1110152</v>
      </c>
      <c r="E653" s="12">
        <v>34390</v>
      </c>
      <c r="F653">
        <f>COUNTIF('school list'!$B$2:$B$4,'Repeat single ticket buyers det'!A653)</f>
        <v>0</v>
      </c>
      <c r="G653">
        <f>COUNTIF('school list'!$A$2:$A$138,'Repeat single ticket buyers det'!A653)</f>
        <v>0</v>
      </c>
      <c r="H653" s="10">
        <v>40861</v>
      </c>
      <c r="I653" s="10">
        <v>42002</v>
      </c>
      <c r="J653" s="7"/>
    </row>
    <row r="654" spans="1:10" x14ac:dyDescent="0.25">
      <c r="A654" s="2">
        <v>56992</v>
      </c>
      <c r="B654" s="2"/>
      <c r="C654" s="2"/>
      <c r="D654" t="s">
        <v>20</v>
      </c>
      <c r="E654" s="12" t="s">
        <v>20</v>
      </c>
      <c r="F654">
        <f>COUNTIF('school list'!$B$2:$B$4,'Repeat single ticket buyers det'!A654)</f>
        <v>0</v>
      </c>
      <c r="G654">
        <f>COUNTIF('school list'!$A$2:$A$138,'Repeat single ticket buyers det'!A654)</f>
        <v>0</v>
      </c>
      <c r="H654" s="10">
        <v>40861</v>
      </c>
      <c r="I654" s="10">
        <v>41988</v>
      </c>
      <c r="J654" s="7"/>
    </row>
    <row r="655" spans="1:10" x14ac:dyDescent="0.25">
      <c r="A655" s="2">
        <v>56993</v>
      </c>
      <c r="B655" s="2"/>
      <c r="C655" s="2"/>
      <c r="D655">
        <v>1350694</v>
      </c>
      <c r="E655" s="12">
        <v>40466</v>
      </c>
      <c r="F655">
        <f>COUNTIF('school list'!$B$2:$B$4,'Repeat single ticket buyers det'!A655)</f>
        <v>0</v>
      </c>
      <c r="G655">
        <f>COUNTIF('school list'!$A$2:$A$138,'Repeat single ticket buyers det'!A655)</f>
        <v>0</v>
      </c>
      <c r="H655" s="10">
        <v>40861</v>
      </c>
      <c r="I655" s="10">
        <v>41563</v>
      </c>
      <c r="J655" s="7"/>
    </row>
    <row r="656" spans="1:10" x14ac:dyDescent="0.25">
      <c r="A656" s="2">
        <v>57047</v>
      </c>
      <c r="B656" s="2"/>
      <c r="C656" s="2"/>
      <c r="D656">
        <v>1144878</v>
      </c>
      <c r="E656" s="12">
        <v>37935</v>
      </c>
      <c r="F656">
        <f>COUNTIF('school list'!$B$2:$B$4,'Repeat single ticket buyers det'!A656)</f>
        <v>0</v>
      </c>
      <c r="G656">
        <f>COUNTIF('school list'!$A$2:$A$138,'Repeat single ticket buyers det'!A656)</f>
        <v>0</v>
      </c>
      <c r="H656" s="10">
        <v>39989</v>
      </c>
      <c r="I656" s="10">
        <v>41996</v>
      </c>
      <c r="J656" s="7"/>
    </row>
    <row r="657" spans="1:10" x14ac:dyDescent="0.25">
      <c r="A657" s="2">
        <v>57049</v>
      </c>
      <c r="B657" s="2"/>
      <c r="C657" s="2"/>
      <c r="D657">
        <v>4128767</v>
      </c>
      <c r="E657" s="12">
        <v>39149</v>
      </c>
      <c r="F657">
        <f>COUNTIF('school list'!$B$2:$B$4,'Repeat single ticket buyers det'!A657)</f>
        <v>0</v>
      </c>
      <c r="G657">
        <f>COUNTIF('school list'!$A$2:$A$138,'Repeat single ticket buyers det'!A657)</f>
        <v>0</v>
      </c>
      <c r="H657" s="10">
        <v>40862</v>
      </c>
      <c r="I657" s="10">
        <v>41218</v>
      </c>
      <c r="J657" s="8">
        <v>250</v>
      </c>
    </row>
    <row r="658" spans="1:10" x14ac:dyDescent="0.25">
      <c r="A658" s="2">
        <v>57061</v>
      </c>
      <c r="B658" s="2"/>
      <c r="C658" s="2"/>
      <c r="D658" t="s">
        <v>20</v>
      </c>
      <c r="E658" s="12" t="s">
        <v>20</v>
      </c>
      <c r="F658">
        <f>COUNTIF('school list'!$B$2:$B$4,'Repeat single ticket buyers det'!A658)</f>
        <v>0</v>
      </c>
      <c r="G658">
        <f>COUNTIF('school list'!$A$2:$A$138,'Repeat single ticket buyers det'!A658)</f>
        <v>0</v>
      </c>
      <c r="H658" s="10">
        <v>40862</v>
      </c>
      <c r="I658" s="10">
        <v>41928</v>
      </c>
      <c r="J658" s="7"/>
    </row>
    <row r="659" spans="1:10" x14ac:dyDescent="0.25">
      <c r="A659" s="2">
        <v>57064</v>
      </c>
      <c r="B659" s="2"/>
      <c r="C659" s="2"/>
      <c r="D659">
        <v>701099</v>
      </c>
      <c r="E659" s="12">
        <v>37461</v>
      </c>
      <c r="F659">
        <f>COUNTIF('school list'!$B$2:$B$4,'Repeat single ticket buyers det'!A659)</f>
        <v>0</v>
      </c>
      <c r="G659">
        <f>COUNTIF('school list'!$A$2:$A$138,'Repeat single ticket buyers det'!A659)</f>
        <v>0</v>
      </c>
      <c r="H659" s="10">
        <v>40862</v>
      </c>
      <c r="I659" s="10">
        <v>41244</v>
      </c>
      <c r="J659" s="8">
        <v>50</v>
      </c>
    </row>
    <row r="660" spans="1:10" x14ac:dyDescent="0.25">
      <c r="A660" s="2">
        <v>57074</v>
      </c>
      <c r="B660" s="2"/>
      <c r="C660" s="2"/>
      <c r="D660">
        <v>288414</v>
      </c>
      <c r="E660" s="12">
        <v>31715</v>
      </c>
      <c r="F660">
        <f>COUNTIF('school list'!$B$2:$B$4,'Repeat single ticket buyers det'!A660)</f>
        <v>0</v>
      </c>
      <c r="G660">
        <f>COUNTIF('school list'!$A$2:$A$138,'Repeat single ticket buyers det'!A660)</f>
        <v>0</v>
      </c>
      <c r="H660" s="10">
        <v>40863</v>
      </c>
      <c r="I660" s="10">
        <v>41705</v>
      </c>
      <c r="J660" s="7"/>
    </row>
    <row r="661" spans="1:10" x14ac:dyDescent="0.25">
      <c r="A661" s="2">
        <v>57077</v>
      </c>
      <c r="B661" s="2"/>
      <c r="C661" s="2"/>
      <c r="D661">
        <v>1081444</v>
      </c>
      <c r="E661" s="12">
        <v>41746</v>
      </c>
      <c r="F661">
        <f>COUNTIF('school list'!$B$2:$B$4,'Repeat single ticket buyers det'!A661)</f>
        <v>0</v>
      </c>
      <c r="G661">
        <f>COUNTIF('school list'!$A$2:$A$138,'Repeat single ticket buyers det'!A661)</f>
        <v>0</v>
      </c>
      <c r="H661" s="10">
        <v>40863</v>
      </c>
      <c r="I661" s="10">
        <v>41993</v>
      </c>
      <c r="J661" s="7"/>
    </row>
    <row r="662" spans="1:10" x14ac:dyDescent="0.25">
      <c r="A662" s="2">
        <v>57083</v>
      </c>
      <c r="B662" s="2"/>
      <c r="C662" s="2"/>
      <c r="D662" t="s">
        <v>20</v>
      </c>
      <c r="E662" s="12" t="s">
        <v>20</v>
      </c>
      <c r="F662">
        <f>COUNTIF('school list'!$B$2:$B$4,'Repeat single ticket buyers det'!A662)</f>
        <v>0</v>
      </c>
      <c r="G662">
        <f>COUNTIF('school list'!$A$2:$A$138,'Repeat single ticket buyers det'!A662)</f>
        <v>0</v>
      </c>
      <c r="H662" s="10">
        <v>39989</v>
      </c>
      <c r="I662" s="10">
        <v>41992</v>
      </c>
      <c r="J662" s="8">
        <v>25</v>
      </c>
    </row>
    <row r="663" spans="1:10" x14ac:dyDescent="0.25">
      <c r="A663" s="2">
        <v>57095</v>
      </c>
      <c r="B663" s="2"/>
      <c r="C663" s="2"/>
      <c r="D663">
        <v>1677901</v>
      </c>
      <c r="E663" s="12">
        <v>38303</v>
      </c>
      <c r="F663">
        <f>COUNTIF('school list'!$B$2:$B$4,'Repeat single ticket buyers det'!A663)</f>
        <v>0</v>
      </c>
      <c r="G663">
        <f>COUNTIF('school list'!$A$2:$A$138,'Repeat single ticket buyers det'!A663)</f>
        <v>0</v>
      </c>
      <c r="H663" s="10">
        <v>40863</v>
      </c>
      <c r="I663" s="10">
        <v>41218</v>
      </c>
      <c r="J663" s="7"/>
    </row>
    <row r="664" spans="1:10" x14ac:dyDescent="0.25">
      <c r="A664" s="2">
        <v>57097</v>
      </c>
      <c r="B664" s="2"/>
      <c r="C664" s="2"/>
      <c r="D664">
        <v>1230446</v>
      </c>
      <c r="E664" s="12">
        <v>38127</v>
      </c>
      <c r="F664">
        <f>COUNTIF('school list'!$B$2:$B$4,'Repeat single ticket buyers det'!A664)</f>
        <v>0</v>
      </c>
      <c r="G664">
        <f>COUNTIF('school list'!$A$2:$A$138,'Repeat single ticket buyers det'!A664)</f>
        <v>0</v>
      </c>
      <c r="H664" s="10">
        <v>40863</v>
      </c>
      <c r="I664" s="10">
        <v>41317</v>
      </c>
      <c r="J664" s="7"/>
    </row>
    <row r="665" spans="1:10" x14ac:dyDescent="0.25">
      <c r="A665" s="2">
        <v>57146</v>
      </c>
      <c r="B665" s="2"/>
      <c r="C665" s="2"/>
      <c r="D665">
        <v>954774</v>
      </c>
      <c r="E665" s="12">
        <v>39241</v>
      </c>
      <c r="F665">
        <f>COUNTIF('school list'!$B$2:$B$4,'Repeat single ticket buyers det'!A665)</f>
        <v>0</v>
      </c>
      <c r="G665">
        <f>COUNTIF('school list'!$A$2:$A$138,'Repeat single ticket buyers det'!A665)</f>
        <v>0</v>
      </c>
      <c r="H665" s="10">
        <v>40864</v>
      </c>
      <c r="I665" s="10">
        <v>41317</v>
      </c>
      <c r="J665" s="7"/>
    </row>
    <row r="666" spans="1:10" x14ac:dyDescent="0.25">
      <c r="A666" s="2">
        <v>57168</v>
      </c>
      <c r="B666" s="2"/>
      <c r="C666" s="2"/>
      <c r="D666">
        <v>7470725</v>
      </c>
      <c r="E666" s="12">
        <v>42263</v>
      </c>
      <c r="F666">
        <f>COUNTIF('school list'!$B$2:$B$4,'Repeat single ticket buyers det'!A666)</f>
        <v>0</v>
      </c>
      <c r="G666">
        <f>COUNTIF('school list'!$A$2:$A$138,'Repeat single ticket buyers det'!A666)</f>
        <v>0</v>
      </c>
      <c r="H666" s="10">
        <v>40865</v>
      </c>
      <c r="I666" s="10">
        <v>42056</v>
      </c>
      <c r="J666" s="7"/>
    </row>
    <row r="667" spans="1:10" x14ac:dyDescent="0.25">
      <c r="A667" s="2">
        <v>57169</v>
      </c>
      <c r="B667" s="2"/>
      <c r="C667" s="2"/>
      <c r="D667" t="s">
        <v>20</v>
      </c>
      <c r="E667" s="12" t="s">
        <v>20</v>
      </c>
      <c r="F667">
        <f>COUNTIF('school list'!$B$2:$B$4,'Repeat single ticket buyers det'!A667)</f>
        <v>0</v>
      </c>
      <c r="G667">
        <f>COUNTIF('school list'!$A$2:$A$138,'Repeat single ticket buyers det'!A667)</f>
        <v>0</v>
      </c>
      <c r="H667" s="10">
        <v>39989</v>
      </c>
      <c r="I667" s="10">
        <v>41608</v>
      </c>
      <c r="J667" s="7"/>
    </row>
    <row r="668" spans="1:10" x14ac:dyDescent="0.25">
      <c r="A668" s="2">
        <v>57176</v>
      </c>
      <c r="B668" s="2"/>
      <c r="C668" s="2"/>
      <c r="D668">
        <v>763322</v>
      </c>
      <c r="E668" s="12">
        <v>37880</v>
      </c>
      <c r="F668">
        <f>COUNTIF('school list'!$B$2:$B$4,'Repeat single ticket buyers det'!A668)</f>
        <v>0</v>
      </c>
      <c r="G668">
        <f>COUNTIF('school list'!$A$2:$A$138,'Repeat single ticket buyers det'!A668)</f>
        <v>0</v>
      </c>
      <c r="H668" s="10">
        <v>40865</v>
      </c>
      <c r="I668" s="10">
        <v>41993</v>
      </c>
      <c r="J668" s="7"/>
    </row>
    <row r="669" spans="1:10" x14ac:dyDescent="0.25">
      <c r="A669" s="2">
        <v>57183</v>
      </c>
      <c r="B669" s="2"/>
      <c r="C669" s="2"/>
      <c r="D669">
        <v>1332324</v>
      </c>
      <c r="E669" s="12">
        <v>39962</v>
      </c>
      <c r="F669">
        <f>COUNTIF('school list'!$B$2:$B$4,'Repeat single ticket buyers det'!A669)</f>
        <v>0</v>
      </c>
      <c r="G669">
        <f>COUNTIF('school list'!$A$2:$A$138,'Repeat single ticket buyers det'!A669)</f>
        <v>0</v>
      </c>
      <c r="H669" s="10">
        <v>40865</v>
      </c>
      <c r="I669" s="10">
        <v>41989</v>
      </c>
      <c r="J669" s="7"/>
    </row>
    <row r="670" spans="1:10" x14ac:dyDescent="0.25">
      <c r="A670" s="2">
        <v>57208</v>
      </c>
      <c r="B670" s="2"/>
      <c r="C670" s="2"/>
      <c r="D670">
        <v>793815</v>
      </c>
      <c r="E670" s="12">
        <v>37504</v>
      </c>
      <c r="F670">
        <f>COUNTIF('school list'!$B$2:$B$4,'Repeat single ticket buyers det'!A670)</f>
        <v>0</v>
      </c>
      <c r="G670">
        <f>COUNTIF('school list'!$A$2:$A$138,'Repeat single ticket buyers det'!A670)</f>
        <v>0</v>
      </c>
      <c r="H670" s="10">
        <v>40865</v>
      </c>
      <c r="I670" s="10">
        <v>41019</v>
      </c>
      <c r="J670" s="7"/>
    </row>
    <row r="671" spans="1:10" x14ac:dyDescent="0.25">
      <c r="A671" s="2">
        <v>57211</v>
      </c>
      <c r="B671" s="2"/>
      <c r="C671" s="2"/>
      <c r="D671">
        <v>884910</v>
      </c>
      <c r="E671" s="12">
        <v>36322</v>
      </c>
      <c r="F671">
        <f>COUNTIF('school list'!$B$2:$B$4,'Repeat single ticket buyers det'!A671)</f>
        <v>0</v>
      </c>
      <c r="G671">
        <f>COUNTIF('school list'!$A$2:$A$138,'Repeat single ticket buyers det'!A671)</f>
        <v>0</v>
      </c>
      <c r="H671" s="10">
        <v>39989</v>
      </c>
      <c r="I671" s="10">
        <v>41188</v>
      </c>
      <c r="J671" s="7"/>
    </row>
    <row r="672" spans="1:10" x14ac:dyDescent="0.25">
      <c r="A672" s="2">
        <v>57214</v>
      </c>
      <c r="B672" s="2"/>
      <c r="C672" s="2"/>
      <c r="D672">
        <v>913866</v>
      </c>
      <c r="E672" s="12">
        <v>37595</v>
      </c>
      <c r="F672">
        <f>COUNTIF('school list'!$B$2:$B$4,'Repeat single ticket buyers det'!A672)</f>
        <v>0</v>
      </c>
      <c r="G672">
        <f>COUNTIF('school list'!$A$2:$A$138,'Repeat single ticket buyers det'!A672)</f>
        <v>0</v>
      </c>
      <c r="H672" s="10">
        <v>40865</v>
      </c>
      <c r="I672" s="10">
        <v>41996</v>
      </c>
      <c r="J672" s="7"/>
    </row>
    <row r="673" spans="1:10" x14ac:dyDescent="0.25">
      <c r="A673" s="2">
        <v>57217</v>
      </c>
      <c r="B673" s="2"/>
      <c r="C673" s="2"/>
      <c r="D673">
        <v>1664357</v>
      </c>
      <c r="E673" s="12">
        <v>34241</v>
      </c>
      <c r="F673">
        <f>COUNTIF('school list'!$B$2:$B$4,'Repeat single ticket buyers det'!A673)</f>
        <v>0</v>
      </c>
      <c r="G673">
        <f>COUNTIF('school list'!$A$2:$A$138,'Repeat single ticket buyers det'!A673)</f>
        <v>0</v>
      </c>
      <c r="H673" s="10">
        <v>39989</v>
      </c>
      <c r="I673" s="10">
        <v>41949</v>
      </c>
      <c r="J673" s="7"/>
    </row>
    <row r="674" spans="1:10" x14ac:dyDescent="0.25">
      <c r="A674" s="2">
        <v>57228</v>
      </c>
      <c r="B674" s="2"/>
      <c r="C674" s="2"/>
      <c r="D674">
        <v>1337471</v>
      </c>
      <c r="E674" s="12">
        <v>39209</v>
      </c>
      <c r="F674">
        <f>COUNTIF('school list'!$B$2:$B$4,'Repeat single ticket buyers det'!A674)</f>
        <v>0</v>
      </c>
      <c r="G674">
        <f>COUNTIF('school list'!$A$2:$A$138,'Repeat single ticket buyers det'!A674)</f>
        <v>0</v>
      </c>
      <c r="H674" s="10">
        <v>40865</v>
      </c>
      <c r="I674" s="10">
        <v>41244</v>
      </c>
      <c r="J674" s="7"/>
    </row>
    <row r="675" spans="1:10" x14ac:dyDescent="0.25">
      <c r="A675" s="2">
        <v>57233</v>
      </c>
      <c r="B675" s="2"/>
      <c r="C675" s="2"/>
      <c r="D675">
        <v>1625634</v>
      </c>
      <c r="E675" s="12">
        <v>41838</v>
      </c>
      <c r="F675">
        <f>COUNTIF('school list'!$B$2:$B$4,'Repeat single ticket buyers det'!A675)</f>
        <v>0</v>
      </c>
      <c r="G675">
        <f>COUNTIF('school list'!$A$2:$A$138,'Repeat single ticket buyers det'!A675)</f>
        <v>0</v>
      </c>
      <c r="H675" s="10">
        <v>40866</v>
      </c>
      <c r="I675" s="10">
        <v>41262</v>
      </c>
      <c r="J675" s="7"/>
    </row>
    <row r="676" spans="1:10" x14ac:dyDescent="0.25">
      <c r="A676" s="2">
        <v>57242</v>
      </c>
      <c r="B676" s="2"/>
      <c r="C676" s="2"/>
      <c r="D676">
        <v>821438</v>
      </c>
      <c r="E676" s="12">
        <v>37901</v>
      </c>
      <c r="F676">
        <f>COUNTIF('school list'!$B$2:$B$4,'Repeat single ticket buyers det'!A676)</f>
        <v>0</v>
      </c>
      <c r="G676">
        <f>COUNTIF('school list'!$A$2:$A$138,'Repeat single ticket buyers det'!A676)</f>
        <v>0</v>
      </c>
      <c r="H676" s="10">
        <v>40866</v>
      </c>
      <c r="I676" s="10">
        <v>41977</v>
      </c>
      <c r="J676" s="7"/>
    </row>
    <row r="677" spans="1:10" x14ac:dyDescent="0.25">
      <c r="A677" s="2">
        <v>57256</v>
      </c>
      <c r="B677" s="2"/>
      <c r="C677" s="2"/>
      <c r="D677">
        <v>1385814</v>
      </c>
      <c r="E677" s="12" t="s">
        <v>20</v>
      </c>
      <c r="F677">
        <f>COUNTIF('school list'!$B$2:$B$4,'Repeat single ticket buyers det'!A677)</f>
        <v>0</v>
      </c>
      <c r="G677">
        <f>COUNTIF('school list'!$A$2:$A$138,'Repeat single ticket buyers det'!A677)</f>
        <v>0</v>
      </c>
      <c r="H677" s="10">
        <v>40866</v>
      </c>
      <c r="I677" s="10">
        <v>41220</v>
      </c>
      <c r="J677" s="7"/>
    </row>
    <row r="678" spans="1:10" x14ac:dyDescent="0.25">
      <c r="A678" s="2">
        <v>57261</v>
      </c>
      <c r="B678" s="2"/>
      <c r="C678" s="2"/>
      <c r="D678" t="s">
        <v>20</v>
      </c>
      <c r="E678" s="12" t="s">
        <v>20</v>
      </c>
      <c r="F678">
        <f>COUNTIF('school list'!$B$2:$B$4,'Repeat single ticket buyers det'!A678)</f>
        <v>0</v>
      </c>
      <c r="G678">
        <f>COUNTIF('school list'!$A$2:$A$138,'Repeat single ticket buyers det'!A678)</f>
        <v>0</v>
      </c>
      <c r="H678" s="10">
        <v>40866</v>
      </c>
      <c r="I678" s="10">
        <v>41229</v>
      </c>
      <c r="J678" s="7"/>
    </row>
    <row r="679" spans="1:10" x14ac:dyDescent="0.25">
      <c r="A679" s="2">
        <v>57262</v>
      </c>
      <c r="B679" s="2"/>
      <c r="C679" s="2"/>
      <c r="D679">
        <v>653039</v>
      </c>
      <c r="E679" s="12">
        <v>41977</v>
      </c>
      <c r="F679">
        <f>COUNTIF('school list'!$B$2:$B$4,'Repeat single ticket buyers det'!A679)</f>
        <v>0</v>
      </c>
      <c r="G679">
        <f>COUNTIF('school list'!$A$2:$A$138,'Repeat single ticket buyers det'!A679)</f>
        <v>0</v>
      </c>
      <c r="H679" s="10">
        <v>40866</v>
      </c>
      <c r="I679" s="10">
        <v>41251</v>
      </c>
      <c r="J679" s="7"/>
    </row>
    <row r="680" spans="1:10" x14ac:dyDescent="0.25">
      <c r="A680" s="2">
        <v>57264</v>
      </c>
      <c r="B680" s="2"/>
      <c r="C680" s="2"/>
      <c r="D680">
        <v>1189266</v>
      </c>
      <c r="E680" s="12">
        <v>38336</v>
      </c>
      <c r="F680">
        <f>COUNTIF('school list'!$B$2:$B$4,'Repeat single ticket buyers det'!A680)</f>
        <v>0</v>
      </c>
      <c r="G680">
        <f>COUNTIF('school list'!$A$2:$A$138,'Repeat single ticket buyers det'!A680)</f>
        <v>0</v>
      </c>
      <c r="H680" s="10">
        <v>40866</v>
      </c>
      <c r="I680" s="10">
        <v>41589</v>
      </c>
      <c r="J680" s="7"/>
    </row>
    <row r="681" spans="1:10" x14ac:dyDescent="0.25">
      <c r="A681" s="2">
        <v>57269</v>
      </c>
      <c r="B681" s="2"/>
      <c r="C681" s="2"/>
      <c r="D681" t="s">
        <v>20</v>
      </c>
      <c r="E681" s="12" t="s">
        <v>20</v>
      </c>
      <c r="F681">
        <f>COUNTIF('school list'!$B$2:$B$4,'Repeat single ticket buyers det'!A681)</f>
        <v>0</v>
      </c>
      <c r="G681">
        <f>COUNTIF('school list'!$A$2:$A$138,'Repeat single ticket buyers det'!A681)</f>
        <v>0</v>
      </c>
      <c r="H681" s="10">
        <v>40866</v>
      </c>
      <c r="I681" s="10">
        <v>41246</v>
      </c>
      <c r="J681" s="7"/>
    </row>
    <row r="682" spans="1:10" x14ac:dyDescent="0.25">
      <c r="A682" s="2">
        <v>57277</v>
      </c>
      <c r="B682" s="2"/>
      <c r="C682" s="2"/>
      <c r="D682">
        <v>981615</v>
      </c>
      <c r="E682" s="12">
        <v>41201</v>
      </c>
      <c r="F682">
        <f>COUNTIF('school list'!$B$2:$B$4,'Repeat single ticket buyers det'!A682)</f>
        <v>0</v>
      </c>
      <c r="G682">
        <f>COUNTIF('school list'!$A$2:$A$138,'Repeat single ticket buyers det'!A682)</f>
        <v>0</v>
      </c>
      <c r="H682" s="10">
        <v>39989</v>
      </c>
      <c r="I682" s="10">
        <v>41542</v>
      </c>
      <c r="J682" s="7"/>
    </row>
    <row r="683" spans="1:10" x14ac:dyDescent="0.25">
      <c r="A683" s="2">
        <v>57279</v>
      </c>
      <c r="B683" s="2"/>
      <c r="C683" s="2"/>
      <c r="D683">
        <v>4095101</v>
      </c>
      <c r="E683" s="12">
        <v>40697</v>
      </c>
      <c r="F683">
        <f>COUNTIF('school list'!$B$2:$B$4,'Repeat single ticket buyers det'!A683)</f>
        <v>0</v>
      </c>
      <c r="G683">
        <f>COUNTIF('school list'!$A$2:$A$138,'Repeat single ticket buyers det'!A683)</f>
        <v>0</v>
      </c>
      <c r="H683" s="10">
        <v>40867</v>
      </c>
      <c r="I683" s="10">
        <v>42089</v>
      </c>
      <c r="J683" s="7"/>
    </row>
    <row r="684" spans="1:10" x14ac:dyDescent="0.25">
      <c r="A684" s="2">
        <v>57284</v>
      </c>
      <c r="B684" s="2"/>
      <c r="C684" s="2"/>
      <c r="D684">
        <v>2723708</v>
      </c>
      <c r="E684" s="12">
        <v>36669</v>
      </c>
      <c r="F684">
        <f>COUNTIF('school list'!$B$2:$B$4,'Repeat single ticket buyers det'!A684)</f>
        <v>0</v>
      </c>
      <c r="G684">
        <f>COUNTIF('school list'!$A$2:$A$138,'Repeat single ticket buyers det'!A684)</f>
        <v>0</v>
      </c>
      <c r="H684" s="10">
        <v>40867</v>
      </c>
      <c r="I684" s="10">
        <v>41607</v>
      </c>
      <c r="J684" s="7"/>
    </row>
    <row r="685" spans="1:10" x14ac:dyDescent="0.25">
      <c r="A685" s="2">
        <v>57295</v>
      </c>
      <c r="B685" s="2"/>
      <c r="C685" s="2"/>
      <c r="D685">
        <v>365077</v>
      </c>
      <c r="E685" s="12">
        <v>39584</v>
      </c>
      <c r="F685">
        <f>COUNTIF('school list'!$B$2:$B$4,'Repeat single ticket buyers det'!A685)</f>
        <v>0</v>
      </c>
      <c r="G685">
        <f>COUNTIF('school list'!$A$2:$A$138,'Repeat single ticket buyers det'!A685)</f>
        <v>0</v>
      </c>
      <c r="H685" s="10">
        <v>39989</v>
      </c>
      <c r="I685" s="10">
        <v>41967</v>
      </c>
      <c r="J685" s="7"/>
    </row>
    <row r="686" spans="1:10" x14ac:dyDescent="0.25">
      <c r="A686" s="2">
        <v>57299</v>
      </c>
      <c r="B686" s="2"/>
      <c r="C686" s="2"/>
      <c r="D686">
        <v>1136133</v>
      </c>
      <c r="E686" s="12">
        <v>32736</v>
      </c>
      <c r="F686">
        <f>COUNTIF('school list'!$B$2:$B$4,'Repeat single ticket buyers det'!A686)</f>
        <v>0</v>
      </c>
      <c r="G686">
        <f>COUNTIF('school list'!$A$2:$A$138,'Repeat single ticket buyers det'!A686)</f>
        <v>0</v>
      </c>
      <c r="H686" s="10">
        <v>40867</v>
      </c>
      <c r="I686" s="10">
        <v>41628</v>
      </c>
      <c r="J686" s="7"/>
    </row>
    <row r="687" spans="1:10" x14ac:dyDescent="0.25">
      <c r="A687" s="2">
        <v>57302</v>
      </c>
      <c r="B687" s="2"/>
      <c r="C687" s="2"/>
      <c r="D687">
        <v>1257319</v>
      </c>
      <c r="E687" s="12" t="s">
        <v>20</v>
      </c>
      <c r="F687">
        <f>COUNTIF('school list'!$B$2:$B$4,'Repeat single ticket buyers det'!A687)</f>
        <v>0</v>
      </c>
      <c r="G687">
        <f>COUNTIF('school list'!$A$2:$A$138,'Repeat single ticket buyers det'!A687)</f>
        <v>0</v>
      </c>
      <c r="H687" s="10">
        <v>40867</v>
      </c>
      <c r="I687" s="10">
        <v>41608</v>
      </c>
      <c r="J687" s="7"/>
    </row>
    <row r="688" spans="1:10" x14ac:dyDescent="0.25">
      <c r="A688" s="2">
        <v>57311</v>
      </c>
      <c r="B688" s="2"/>
      <c r="C688" s="2"/>
      <c r="D688">
        <v>1012581</v>
      </c>
      <c r="E688" s="12">
        <v>37371</v>
      </c>
      <c r="F688">
        <f>COUNTIF('school list'!$B$2:$B$4,'Repeat single ticket buyers det'!A688)</f>
        <v>0</v>
      </c>
      <c r="G688">
        <f>COUNTIF('school list'!$A$2:$A$138,'Repeat single ticket buyers det'!A688)</f>
        <v>0</v>
      </c>
      <c r="H688" s="10">
        <v>40867</v>
      </c>
      <c r="I688" s="10">
        <v>41241</v>
      </c>
      <c r="J688" s="7"/>
    </row>
    <row r="689" spans="1:10" x14ac:dyDescent="0.25">
      <c r="A689" s="2">
        <v>57317</v>
      </c>
      <c r="B689" s="2"/>
      <c r="C689" s="2"/>
      <c r="D689" t="s">
        <v>20</v>
      </c>
      <c r="E689" s="12" t="s">
        <v>20</v>
      </c>
      <c r="F689">
        <f>COUNTIF('school list'!$B$2:$B$4,'Repeat single ticket buyers det'!A689)</f>
        <v>0</v>
      </c>
      <c r="G689">
        <f>COUNTIF('school list'!$A$2:$A$138,'Repeat single ticket buyers det'!A689)</f>
        <v>0</v>
      </c>
      <c r="H689" s="10">
        <v>40867</v>
      </c>
      <c r="I689" s="10">
        <v>40995</v>
      </c>
      <c r="J689" s="8">
        <v>15</v>
      </c>
    </row>
    <row r="690" spans="1:10" x14ac:dyDescent="0.25">
      <c r="A690" s="2">
        <v>57329</v>
      </c>
      <c r="B690" s="2"/>
      <c r="C690" s="2"/>
      <c r="D690" t="s">
        <v>20</v>
      </c>
      <c r="E690" s="12" t="s">
        <v>20</v>
      </c>
      <c r="F690">
        <f>COUNTIF('school list'!$B$2:$B$4,'Repeat single ticket buyers det'!A690)</f>
        <v>0</v>
      </c>
      <c r="G690">
        <f>COUNTIF('school list'!$A$2:$A$138,'Repeat single ticket buyers det'!A690)</f>
        <v>0</v>
      </c>
      <c r="H690" s="10">
        <v>40867</v>
      </c>
      <c r="I690" s="10">
        <v>41617</v>
      </c>
      <c r="J690" s="7"/>
    </row>
    <row r="691" spans="1:10" x14ac:dyDescent="0.25">
      <c r="A691" s="2">
        <v>57350</v>
      </c>
      <c r="B691" s="2"/>
      <c r="C691" s="2"/>
      <c r="D691" t="s">
        <v>20</v>
      </c>
      <c r="E691" s="12" t="s">
        <v>20</v>
      </c>
      <c r="F691">
        <f>COUNTIF('school list'!$B$2:$B$4,'Repeat single ticket buyers det'!A691)</f>
        <v>0</v>
      </c>
      <c r="G691">
        <f>COUNTIF('school list'!$A$2:$A$138,'Repeat single ticket buyers det'!A691)</f>
        <v>0</v>
      </c>
      <c r="H691" s="10">
        <v>40868</v>
      </c>
      <c r="I691" s="10">
        <v>41990</v>
      </c>
      <c r="J691" s="7"/>
    </row>
    <row r="692" spans="1:10" x14ac:dyDescent="0.25">
      <c r="A692" s="2">
        <v>57366</v>
      </c>
      <c r="B692" s="2"/>
      <c r="C692" s="2"/>
      <c r="D692">
        <v>832087</v>
      </c>
      <c r="E692" s="12">
        <v>36280</v>
      </c>
      <c r="F692">
        <f>COUNTIF('school list'!$B$2:$B$4,'Repeat single ticket buyers det'!A692)</f>
        <v>0</v>
      </c>
      <c r="G692">
        <f>COUNTIF('school list'!$A$2:$A$138,'Repeat single ticket buyers det'!A692)</f>
        <v>0</v>
      </c>
      <c r="H692" s="10">
        <v>40868</v>
      </c>
      <c r="I692" s="10">
        <v>41232</v>
      </c>
      <c r="J692" s="7"/>
    </row>
    <row r="693" spans="1:10" x14ac:dyDescent="0.25">
      <c r="A693" s="2">
        <v>57404</v>
      </c>
      <c r="B693" s="2"/>
      <c r="C693" s="2"/>
      <c r="D693">
        <v>552658</v>
      </c>
      <c r="E693" s="12">
        <v>29080</v>
      </c>
      <c r="F693">
        <f>COUNTIF('school list'!$B$2:$B$4,'Repeat single ticket buyers det'!A693)</f>
        <v>0</v>
      </c>
      <c r="G693">
        <f>COUNTIF('school list'!$A$2:$A$138,'Repeat single ticket buyers det'!A693)</f>
        <v>0</v>
      </c>
      <c r="H693" s="10">
        <v>40868</v>
      </c>
      <c r="I693" s="10">
        <v>41591</v>
      </c>
      <c r="J693" s="7"/>
    </row>
    <row r="694" spans="1:10" x14ac:dyDescent="0.25">
      <c r="A694" s="2">
        <v>57410</v>
      </c>
      <c r="B694" s="2"/>
      <c r="C694" s="2"/>
      <c r="D694" t="s">
        <v>20</v>
      </c>
      <c r="E694" s="12" t="s">
        <v>20</v>
      </c>
      <c r="F694">
        <f>COUNTIF('school list'!$B$2:$B$4,'Repeat single ticket buyers det'!A694)</f>
        <v>0</v>
      </c>
      <c r="G694">
        <f>COUNTIF('school list'!$A$2:$A$138,'Repeat single ticket buyers det'!A694)</f>
        <v>0</v>
      </c>
      <c r="H694" s="10">
        <v>40868</v>
      </c>
      <c r="I694" s="10">
        <v>41976</v>
      </c>
      <c r="J694" s="7"/>
    </row>
    <row r="695" spans="1:10" x14ac:dyDescent="0.25">
      <c r="A695" s="2">
        <v>57418</v>
      </c>
      <c r="B695" s="2"/>
      <c r="C695" s="2"/>
      <c r="D695">
        <v>707161</v>
      </c>
      <c r="E695" s="12">
        <v>38266</v>
      </c>
      <c r="F695">
        <f>COUNTIF('school list'!$B$2:$B$4,'Repeat single ticket buyers det'!A695)</f>
        <v>0</v>
      </c>
      <c r="G695">
        <f>COUNTIF('school list'!$A$2:$A$138,'Repeat single ticket buyers det'!A695)</f>
        <v>0</v>
      </c>
      <c r="H695" s="10">
        <v>40869</v>
      </c>
      <c r="I695" s="10">
        <v>41981</v>
      </c>
      <c r="J695" s="7"/>
    </row>
    <row r="696" spans="1:10" x14ac:dyDescent="0.25">
      <c r="A696" s="2">
        <v>57420</v>
      </c>
      <c r="B696" s="2"/>
      <c r="C696" s="2"/>
      <c r="D696">
        <v>1429649</v>
      </c>
      <c r="E696" s="12">
        <v>40704</v>
      </c>
      <c r="F696">
        <f>COUNTIF('school list'!$B$2:$B$4,'Repeat single ticket buyers det'!A696)</f>
        <v>0</v>
      </c>
      <c r="G696">
        <f>COUNTIF('school list'!$A$2:$A$138,'Repeat single ticket buyers det'!A696)</f>
        <v>0</v>
      </c>
      <c r="H696" s="10">
        <v>40869</v>
      </c>
      <c r="I696" s="10">
        <v>41631</v>
      </c>
      <c r="J696" s="7"/>
    </row>
    <row r="697" spans="1:10" x14ac:dyDescent="0.25">
      <c r="A697" s="2">
        <v>57430</v>
      </c>
      <c r="B697" s="2"/>
      <c r="C697" s="2"/>
      <c r="D697">
        <v>1482054</v>
      </c>
      <c r="E697" s="12">
        <v>37848</v>
      </c>
      <c r="F697">
        <f>COUNTIF('school list'!$B$2:$B$4,'Repeat single ticket buyers det'!A697)</f>
        <v>0</v>
      </c>
      <c r="G697">
        <f>COUNTIF('school list'!$A$2:$A$138,'Repeat single ticket buyers det'!A697)</f>
        <v>1</v>
      </c>
      <c r="H697" s="10">
        <v>40869</v>
      </c>
      <c r="I697" s="10">
        <v>42101</v>
      </c>
      <c r="J697" s="7"/>
    </row>
    <row r="698" spans="1:10" x14ac:dyDescent="0.25">
      <c r="A698" s="2">
        <v>57437</v>
      </c>
      <c r="B698" s="2"/>
      <c r="C698" s="2"/>
      <c r="D698">
        <v>793617</v>
      </c>
      <c r="E698" s="12">
        <v>37498</v>
      </c>
      <c r="F698">
        <f>COUNTIF('school list'!$B$2:$B$4,'Repeat single ticket buyers det'!A698)</f>
        <v>0</v>
      </c>
      <c r="G698">
        <f>COUNTIF('school list'!$A$2:$A$138,'Repeat single ticket buyers det'!A698)</f>
        <v>0</v>
      </c>
      <c r="H698" s="10">
        <v>40869</v>
      </c>
      <c r="I698" s="10">
        <v>41178</v>
      </c>
      <c r="J698" s="7"/>
    </row>
    <row r="699" spans="1:10" x14ac:dyDescent="0.25">
      <c r="A699" s="2">
        <v>57442</v>
      </c>
      <c r="B699" s="2"/>
      <c r="C699" s="2"/>
      <c r="D699">
        <v>818661</v>
      </c>
      <c r="E699" s="12">
        <v>40848</v>
      </c>
      <c r="F699">
        <f>COUNTIF('school list'!$B$2:$B$4,'Repeat single ticket buyers det'!A699)</f>
        <v>0</v>
      </c>
      <c r="G699">
        <f>COUNTIF('school list'!$A$2:$A$138,'Repeat single ticket buyers det'!A699)</f>
        <v>0</v>
      </c>
      <c r="H699" s="10">
        <v>40869</v>
      </c>
      <c r="I699" s="10">
        <v>41254</v>
      </c>
      <c r="J699" s="7"/>
    </row>
    <row r="700" spans="1:10" x14ac:dyDescent="0.25">
      <c r="A700" s="2">
        <v>57452</v>
      </c>
      <c r="B700" s="2"/>
      <c r="C700" s="2"/>
      <c r="D700" t="s">
        <v>20</v>
      </c>
      <c r="E700" s="12" t="s">
        <v>20</v>
      </c>
      <c r="F700">
        <f>COUNTIF('school list'!$B$2:$B$4,'Repeat single ticket buyers det'!A700)</f>
        <v>0</v>
      </c>
      <c r="G700">
        <f>COUNTIF('school list'!$A$2:$A$138,'Repeat single ticket buyers det'!A700)</f>
        <v>0</v>
      </c>
      <c r="H700" s="10">
        <v>40869</v>
      </c>
      <c r="I700" s="10">
        <v>41238</v>
      </c>
      <c r="J700" s="7"/>
    </row>
    <row r="701" spans="1:10" x14ac:dyDescent="0.25">
      <c r="A701" s="2">
        <v>57454</v>
      </c>
      <c r="B701" s="2"/>
      <c r="C701" s="2"/>
      <c r="D701">
        <v>2739693</v>
      </c>
      <c r="E701" s="12" t="s">
        <v>20</v>
      </c>
      <c r="F701">
        <f>COUNTIF('school list'!$B$2:$B$4,'Repeat single ticket buyers det'!A701)</f>
        <v>0</v>
      </c>
      <c r="G701">
        <f>COUNTIF('school list'!$A$2:$A$138,'Repeat single ticket buyers det'!A701)</f>
        <v>0</v>
      </c>
      <c r="H701" s="10">
        <v>40869</v>
      </c>
      <c r="I701" s="10">
        <v>41243</v>
      </c>
      <c r="J701" s="7"/>
    </row>
    <row r="702" spans="1:10" x14ac:dyDescent="0.25">
      <c r="A702" s="2">
        <v>57460</v>
      </c>
      <c r="B702" s="2"/>
      <c r="C702" s="2"/>
      <c r="D702">
        <v>930821</v>
      </c>
      <c r="E702" s="12">
        <v>40542</v>
      </c>
      <c r="F702">
        <f>COUNTIF('school list'!$B$2:$B$4,'Repeat single ticket buyers det'!A702)</f>
        <v>0</v>
      </c>
      <c r="G702">
        <f>COUNTIF('school list'!$A$2:$A$138,'Repeat single ticket buyers det'!A702)</f>
        <v>0</v>
      </c>
      <c r="H702" s="10">
        <v>39989</v>
      </c>
      <c r="I702" s="10">
        <v>41264</v>
      </c>
      <c r="J702" s="7"/>
    </row>
    <row r="703" spans="1:10" x14ac:dyDescent="0.25">
      <c r="A703" s="2">
        <v>57492</v>
      </c>
      <c r="B703" s="2"/>
      <c r="C703" s="2"/>
      <c r="D703">
        <v>794132</v>
      </c>
      <c r="E703" s="12">
        <v>38456</v>
      </c>
      <c r="F703">
        <f>COUNTIF('school list'!$B$2:$B$4,'Repeat single ticket buyers det'!A703)</f>
        <v>0</v>
      </c>
      <c r="G703">
        <f>COUNTIF('school list'!$A$2:$A$138,'Repeat single ticket buyers det'!A703)</f>
        <v>0</v>
      </c>
      <c r="H703" s="10">
        <v>40870</v>
      </c>
      <c r="I703" s="10">
        <v>41251</v>
      </c>
      <c r="J703" s="7"/>
    </row>
    <row r="704" spans="1:10" x14ac:dyDescent="0.25">
      <c r="A704" s="2">
        <v>57494</v>
      </c>
      <c r="B704" s="2"/>
      <c r="C704" s="2"/>
      <c r="D704">
        <v>-1</v>
      </c>
      <c r="E704" s="12">
        <v>40826</v>
      </c>
      <c r="F704">
        <f>COUNTIF('school list'!$B$2:$B$4,'Repeat single ticket buyers det'!A704)</f>
        <v>0</v>
      </c>
      <c r="G704">
        <f>COUNTIF('school list'!$A$2:$A$138,'Repeat single ticket buyers det'!A704)</f>
        <v>0</v>
      </c>
      <c r="H704" s="10">
        <v>40870</v>
      </c>
      <c r="I704" s="10">
        <v>41595</v>
      </c>
      <c r="J704" s="7"/>
    </row>
    <row r="705" spans="1:10" x14ac:dyDescent="0.25">
      <c r="A705" s="2">
        <v>57495</v>
      </c>
      <c r="B705" s="2"/>
      <c r="C705" s="2"/>
      <c r="D705">
        <v>1482546</v>
      </c>
      <c r="E705" s="12" t="s">
        <v>20</v>
      </c>
      <c r="F705">
        <f>COUNTIF('school list'!$B$2:$B$4,'Repeat single ticket buyers det'!A705)</f>
        <v>0</v>
      </c>
      <c r="G705">
        <f>COUNTIF('school list'!$A$2:$A$138,'Repeat single ticket buyers det'!A705)</f>
        <v>0</v>
      </c>
      <c r="H705" s="10">
        <v>39989</v>
      </c>
      <c r="I705" s="10">
        <v>41244</v>
      </c>
      <c r="J705" s="7"/>
    </row>
    <row r="706" spans="1:10" x14ac:dyDescent="0.25">
      <c r="A706" s="2">
        <v>57498</v>
      </c>
      <c r="B706" s="2"/>
      <c r="C706" s="2"/>
      <c r="D706">
        <v>924099</v>
      </c>
      <c r="E706" s="12">
        <v>33885</v>
      </c>
      <c r="F706">
        <f>COUNTIF('school list'!$B$2:$B$4,'Repeat single ticket buyers det'!A706)</f>
        <v>0</v>
      </c>
      <c r="G706">
        <f>COUNTIF('school list'!$A$2:$A$138,'Repeat single ticket buyers det'!A706)</f>
        <v>0</v>
      </c>
      <c r="H706" s="10">
        <v>40870</v>
      </c>
      <c r="I706" s="10">
        <v>41253</v>
      </c>
      <c r="J706" s="7"/>
    </row>
    <row r="707" spans="1:10" x14ac:dyDescent="0.25">
      <c r="A707" s="2">
        <v>57519</v>
      </c>
      <c r="B707" s="2"/>
      <c r="C707" s="2"/>
      <c r="D707">
        <v>1624987</v>
      </c>
      <c r="E707" s="12">
        <v>39414</v>
      </c>
      <c r="F707">
        <f>COUNTIF('school list'!$B$2:$B$4,'Repeat single ticket buyers det'!A707)</f>
        <v>0</v>
      </c>
      <c r="G707">
        <f>COUNTIF('school list'!$A$2:$A$138,'Repeat single ticket buyers det'!A707)</f>
        <v>0</v>
      </c>
      <c r="H707" s="10">
        <v>40870</v>
      </c>
      <c r="I707" s="10">
        <v>41251</v>
      </c>
      <c r="J707" s="7"/>
    </row>
    <row r="708" spans="1:10" x14ac:dyDescent="0.25">
      <c r="A708" s="2">
        <v>57522</v>
      </c>
      <c r="B708" s="2"/>
      <c r="C708" s="2"/>
      <c r="D708">
        <v>1041890</v>
      </c>
      <c r="E708" s="12">
        <v>40092</v>
      </c>
      <c r="F708">
        <f>COUNTIF('school list'!$B$2:$B$4,'Repeat single ticket buyers det'!A708)</f>
        <v>0</v>
      </c>
      <c r="G708">
        <f>COUNTIF('school list'!$A$2:$A$138,'Repeat single ticket buyers det'!A708)</f>
        <v>0</v>
      </c>
      <c r="H708" s="10">
        <v>40870</v>
      </c>
      <c r="I708" s="10">
        <v>41186</v>
      </c>
      <c r="J708" s="7"/>
    </row>
    <row r="709" spans="1:10" x14ac:dyDescent="0.25">
      <c r="A709" s="2">
        <v>57542</v>
      </c>
      <c r="B709" s="2"/>
      <c r="C709" s="2"/>
      <c r="D709">
        <v>841250</v>
      </c>
      <c r="E709" s="12">
        <v>36049</v>
      </c>
      <c r="F709">
        <f>COUNTIF('school list'!$B$2:$B$4,'Repeat single ticket buyers det'!A709)</f>
        <v>0</v>
      </c>
      <c r="G709">
        <f>COUNTIF('school list'!$A$2:$A$138,'Repeat single ticket buyers det'!A709)</f>
        <v>0</v>
      </c>
      <c r="H709" s="10">
        <v>40871</v>
      </c>
      <c r="I709" s="10">
        <v>42155</v>
      </c>
      <c r="J709" s="7"/>
    </row>
    <row r="710" spans="1:10" x14ac:dyDescent="0.25">
      <c r="A710" s="2">
        <v>57565</v>
      </c>
      <c r="B710" s="2"/>
      <c r="C710" s="2"/>
      <c r="D710">
        <v>3161021</v>
      </c>
      <c r="E710" s="12">
        <v>36481</v>
      </c>
      <c r="F710">
        <f>COUNTIF('school list'!$B$2:$B$4,'Repeat single ticket buyers det'!A710)</f>
        <v>0</v>
      </c>
      <c r="G710">
        <f>COUNTIF('school list'!$A$2:$A$138,'Repeat single ticket buyers det'!A710)</f>
        <v>0</v>
      </c>
      <c r="H710" s="10">
        <v>40872</v>
      </c>
      <c r="I710" s="10">
        <v>41193</v>
      </c>
      <c r="J710" s="7"/>
    </row>
    <row r="711" spans="1:10" x14ac:dyDescent="0.25">
      <c r="A711" s="2">
        <v>57580</v>
      </c>
      <c r="B711" s="2"/>
      <c r="C711" s="2"/>
      <c r="D711">
        <v>1923886</v>
      </c>
      <c r="E711" s="12">
        <v>40451</v>
      </c>
      <c r="F711">
        <f>COUNTIF('school list'!$B$2:$B$4,'Repeat single ticket buyers det'!A711)</f>
        <v>0</v>
      </c>
      <c r="G711">
        <f>COUNTIF('school list'!$A$2:$A$138,'Repeat single ticket buyers det'!A711)</f>
        <v>0</v>
      </c>
      <c r="H711" s="10">
        <v>40872</v>
      </c>
      <c r="I711" s="10">
        <v>41224</v>
      </c>
      <c r="J711" s="7"/>
    </row>
    <row r="712" spans="1:10" x14ac:dyDescent="0.25">
      <c r="A712" s="2">
        <v>57582</v>
      </c>
      <c r="B712" s="2"/>
      <c r="C712" s="2"/>
      <c r="D712">
        <v>2054367</v>
      </c>
      <c r="E712" s="12">
        <v>41073</v>
      </c>
      <c r="F712">
        <f>COUNTIF('school list'!$B$2:$B$4,'Repeat single ticket buyers det'!A712)</f>
        <v>0</v>
      </c>
      <c r="G712">
        <f>COUNTIF('school list'!$A$2:$A$138,'Repeat single ticket buyers det'!A712)</f>
        <v>0</v>
      </c>
      <c r="H712" s="10">
        <v>39989</v>
      </c>
      <c r="I712" s="10">
        <v>41986</v>
      </c>
      <c r="J712" s="7"/>
    </row>
    <row r="713" spans="1:10" x14ac:dyDescent="0.25">
      <c r="A713" s="2">
        <v>57586</v>
      </c>
      <c r="B713" s="2"/>
      <c r="C713" s="2"/>
      <c r="D713">
        <v>1357041</v>
      </c>
      <c r="E713" s="12" t="s">
        <v>20</v>
      </c>
      <c r="F713">
        <f>COUNTIF('school list'!$B$2:$B$4,'Repeat single ticket buyers det'!A713)</f>
        <v>0</v>
      </c>
      <c r="G713">
        <f>COUNTIF('school list'!$A$2:$A$138,'Repeat single ticket buyers det'!A713)</f>
        <v>0</v>
      </c>
      <c r="H713" s="10">
        <v>39989</v>
      </c>
      <c r="I713" s="10">
        <v>41632</v>
      </c>
      <c r="J713" s="7"/>
    </row>
    <row r="714" spans="1:10" x14ac:dyDescent="0.25">
      <c r="A714" s="2">
        <v>57593</v>
      </c>
      <c r="B714" s="2"/>
      <c r="C714" s="2"/>
      <c r="D714">
        <v>733196</v>
      </c>
      <c r="E714" s="12">
        <v>31680</v>
      </c>
      <c r="F714">
        <f>COUNTIF('school list'!$B$2:$B$4,'Repeat single ticket buyers det'!A714)</f>
        <v>0</v>
      </c>
      <c r="G714">
        <f>COUNTIF('school list'!$A$2:$A$138,'Repeat single ticket buyers det'!A714)</f>
        <v>0</v>
      </c>
      <c r="H714" s="10">
        <v>40872</v>
      </c>
      <c r="I714" s="10">
        <v>41033</v>
      </c>
      <c r="J714" s="7"/>
    </row>
    <row r="715" spans="1:10" x14ac:dyDescent="0.25">
      <c r="A715" s="2">
        <v>57603</v>
      </c>
      <c r="B715" s="2"/>
      <c r="C715" s="2"/>
      <c r="D715">
        <v>1396206</v>
      </c>
      <c r="E715" s="12">
        <v>35370</v>
      </c>
      <c r="F715">
        <f>COUNTIF('school list'!$B$2:$B$4,'Repeat single ticket buyers det'!A715)</f>
        <v>0</v>
      </c>
      <c r="G715">
        <f>COUNTIF('school list'!$A$2:$A$138,'Repeat single ticket buyers det'!A715)</f>
        <v>0</v>
      </c>
      <c r="H715" s="10">
        <v>39989</v>
      </c>
      <c r="I715" s="10">
        <v>41037</v>
      </c>
      <c r="J715" s="8">
        <v>2300</v>
      </c>
    </row>
    <row r="716" spans="1:10" x14ac:dyDescent="0.25">
      <c r="A716" s="2">
        <v>57609</v>
      </c>
      <c r="B716" s="2"/>
      <c r="C716" s="2"/>
      <c r="D716">
        <v>1773755</v>
      </c>
      <c r="E716" s="12">
        <v>37705</v>
      </c>
      <c r="F716">
        <f>COUNTIF('school list'!$B$2:$B$4,'Repeat single ticket buyers det'!A716)</f>
        <v>0</v>
      </c>
      <c r="G716">
        <f>COUNTIF('school list'!$A$2:$A$138,'Repeat single ticket buyers det'!A716)</f>
        <v>0</v>
      </c>
      <c r="H716" s="10">
        <v>40872</v>
      </c>
      <c r="I716" s="10">
        <v>41030</v>
      </c>
      <c r="J716" s="7"/>
    </row>
    <row r="717" spans="1:10" x14ac:dyDescent="0.25">
      <c r="A717" s="2">
        <v>57612</v>
      </c>
      <c r="B717" s="2"/>
      <c r="C717" s="2"/>
      <c r="D717">
        <v>245666</v>
      </c>
      <c r="E717" s="12" t="s">
        <v>20</v>
      </c>
      <c r="F717">
        <f>COUNTIF('school list'!$B$2:$B$4,'Repeat single ticket buyers det'!A717)</f>
        <v>0</v>
      </c>
      <c r="G717">
        <f>COUNTIF('school list'!$A$2:$A$138,'Repeat single ticket buyers det'!A717)</f>
        <v>0</v>
      </c>
      <c r="H717" s="10">
        <v>40872</v>
      </c>
      <c r="I717" s="10">
        <v>42116</v>
      </c>
      <c r="J717" s="7"/>
    </row>
    <row r="718" spans="1:10" x14ac:dyDescent="0.25">
      <c r="A718" s="2">
        <v>57615</v>
      </c>
      <c r="B718" s="2"/>
      <c r="C718" s="2"/>
      <c r="D718">
        <v>1094968</v>
      </c>
      <c r="E718" s="12">
        <v>39491</v>
      </c>
      <c r="F718">
        <f>COUNTIF('school list'!$B$2:$B$4,'Repeat single ticket buyers det'!A718)</f>
        <v>0</v>
      </c>
      <c r="G718">
        <f>COUNTIF('school list'!$A$2:$A$138,'Repeat single ticket buyers det'!A718)</f>
        <v>0</v>
      </c>
      <c r="H718" s="10">
        <v>40873</v>
      </c>
      <c r="I718" s="10">
        <v>41218</v>
      </c>
      <c r="J718" s="7"/>
    </row>
    <row r="719" spans="1:10" x14ac:dyDescent="0.25">
      <c r="A719" s="2">
        <v>57624</v>
      </c>
      <c r="B719" s="2"/>
      <c r="C719" s="2"/>
      <c r="D719">
        <v>1965762</v>
      </c>
      <c r="E719" s="12">
        <v>38776</v>
      </c>
      <c r="F719">
        <f>COUNTIF('school list'!$B$2:$B$4,'Repeat single ticket buyers det'!A719)</f>
        <v>0</v>
      </c>
      <c r="G719">
        <f>COUNTIF('school list'!$A$2:$A$138,'Repeat single ticket buyers det'!A719)</f>
        <v>0</v>
      </c>
      <c r="H719" s="10">
        <v>40873</v>
      </c>
      <c r="I719" s="10">
        <v>41608</v>
      </c>
      <c r="J719" s="7"/>
    </row>
    <row r="720" spans="1:10" x14ac:dyDescent="0.25">
      <c r="A720" s="2">
        <v>57654</v>
      </c>
      <c r="B720" s="2"/>
      <c r="C720" s="2"/>
      <c r="D720">
        <v>359768</v>
      </c>
      <c r="E720" s="12">
        <v>36761</v>
      </c>
      <c r="F720">
        <f>COUNTIF('school list'!$B$2:$B$4,'Repeat single ticket buyers det'!A720)</f>
        <v>0</v>
      </c>
      <c r="G720">
        <f>COUNTIF('school list'!$A$2:$A$138,'Repeat single ticket buyers det'!A720)</f>
        <v>0</v>
      </c>
      <c r="H720" s="10">
        <v>40873</v>
      </c>
      <c r="I720" s="10">
        <v>41952</v>
      </c>
      <c r="J720" s="7"/>
    </row>
    <row r="721" spans="1:10" x14ac:dyDescent="0.25">
      <c r="A721" s="2">
        <v>57673</v>
      </c>
      <c r="B721" s="2"/>
      <c r="C721" s="2"/>
      <c r="D721">
        <v>1569403</v>
      </c>
      <c r="E721" s="12">
        <v>42279</v>
      </c>
      <c r="F721">
        <f>COUNTIF('school list'!$B$2:$B$4,'Repeat single ticket buyers det'!A721)</f>
        <v>0</v>
      </c>
      <c r="G721">
        <f>COUNTIF('school list'!$A$2:$A$138,'Repeat single ticket buyers det'!A721)</f>
        <v>0</v>
      </c>
      <c r="H721" s="10">
        <v>40874</v>
      </c>
      <c r="I721" s="10">
        <v>41250</v>
      </c>
      <c r="J721" s="7"/>
    </row>
    <row r="722" spans="1:10" x14ac:dyDescent="0.25">
      <c r="A722" s="2">
        <v>57677</v>
      </c>
      <c r="B722" s="2"/>
      <c r="C722" s="2"/>
      <c r="D722">
        <v>2588390</v>
      </c>
      <c r="E722" s="12">
        <v>37071</v>
      </c>
      <c r="F722">
        <f>COUNTIF('school list'!$B$2:$B$4,'Repeat single ticket buyers det'!A722)</f>
        <v>0</v>
      </c>
      <c r="G722">
        <f>COUNTIF('school list'!$A$2:$A$138,'Repeat single ticket buyers det'!A722)</f>
        <v>0</v>
      </c>
      <c r="H722" s="10">
        <v>40874</v>
      </c>
      <c r="I722" s="10">
        <v>41245</v>
      </c>
      <c r="J722" s="7"/>
    </row>
    <row r="723" spans="1:10" x14ac:dyDescent="0.25">
      <c r="A723" s="2">
        <v>57685</v>
      </c>
      <c r="B723" s="2"/>
      <c r="C723" s="2"/>
      <c r="D723" t="s">
        <v>20</v>
      </c>
      <c r="E723" s="12" t="s">
        <v>20</v>
      </c>
      <c r="F723">
        <f>COUNTIF('school list'!$B$2:$B$4,'Repeat single ticket buyers det'!A723)</f>
        <v>0</v>
      </c>
      <c r="G723">
        <f>COUNTIF('school list'!$A$2:$A$138,'Repeat single ticket buyers det'!A723)</f>
        <v>0</v>
      </c>
      <c r="H723" s="10">
        <v>40874</v>
      </c>
      <c r="I723" s="10">
        <v>41522</v>
      </c>
      <c r="J723" s="7"/>
    </row>
    <row r="724" spans="1:10" x14ac:dyDescent="0.25">
      <c r="A724" s="2">
        <v>57702</v>
      </c>
      <c r="B724" s="2"/>
      <c r="C724" s="2"/>
      <c r="D724">
        <v>1191136</v>
      </c>
      <c r="E724" s="12">
        <v>38335</v>
      </c>
      <c r="F724">
        <f>COUNTIF('school list'!$B$2:$B$4,'Repeat single ticket buyers det'!A724)</f>
        <v>0</v>
      </c>
      <c r="G724">
        <f>COUNTIF('school list'!$A$2:$A$138,'Repeat single ticket buyers det'!A724)</f>
        <v>0</v>
      </c>
      <c r="H724" s="10">
        <v>40874</v>
      </c>
      <c r="I724" s="10">
        <v>41213</v>
      </c>
      <c r="J724" s="7"/>
    </row>
    <row r="725" spans="1:10" x14ac:dyDescent="0.25">
      <c r="A725" s="2">
        <v>57721</v>
      </c>
      <c r="B725" s="2"/>
      <c r="C725" s="2"/>
      <c r="D725">
        <v>958996</v>
      </c>
      <c r="E725" s="12" t="s">
        <v>20</v>
      </c>
      <c r="F725">
        <f>COUNTIF('school list'!$B$2:$B$4,'Repeat single ticket buyers det'!A725)</f>
        <v>0</v>
      </c>
      <c r="G725">
        <f>COUNTIF('school list'!$A$2:$A$138,'Repeat single ticket buyers det'!A725)</f>
        <v>0</v>
      </c>
      <c r="H725" s="10">
        <v>40874</v>
      </c>
      <c r="I725" s="10">
        <v>41248</v>
      </c>
      <c r="J725" s="7"/>
    </row>
    <row r="726" spans="1:10" x14ac:dyDescent="0.25">
      <c r="A726" s="2">
        <v>57726</v>
      </c>
      <c r="B726" s="2"/>
      <c r="C726" s="2"/>
      <c r="D726">
        <v>1184359</v>
      </c>
      <c r="E726" s="12">
        <v>40814</v>
      </c>
      <c r="F726">
        <f>COUNTIF('school list'!$B$2:$B$4,'Repeat single ticket buyers det'!A726)</f>
        <v>0</v>
      </c>
      <c r="G726">
        <f>COUNTIF('school list'!$A$2:$A$138,'Repeat single ticket buyers det'!A726)</f>
        <v>0</v>
      </c>
      <c r="H726" s="10">
        <v>40874</v>
      </c>
      <c r="I726" s="10">
        <v>41964</v>
      </c>
      <c r="J726" s="7"/>
    </row>
    <row r="727" spans="1:10" x14ac:dyDescent="0.25">
      <c r="A727" s="2">
        <v>57733</v>
      </c>
      <c r="B727" s="2"/>
      <c r="C727" s="2"/>
      <c r="D727">
        <v>672724</v>
      </c>
      <c r="E727" s="12">
        <v>34414</v>
      </c>
      <c r="F727">
        <f>COUNTIF('school list'!$B$2:$B$4,'Repeat single ticket buyers det'!A727)</f>
        <v>0</v>
      </c>
      <c r="G727">
        <f>COUNTIF('school list'!$A$2:$A$138,'Repeat single ticket buyers det'!A727)</f>
        <v>0</v>
      </c>
      <c r="H727" s="10">
        <v>40874</v>
      </c>
      <c r="I727" s="10">
        <v>41613</v>
      </c>
      <c r="J727" s="7"/>
    </row>
    <row r="728" spans="1:10" x14ac:dyDescent="0.25">
      <c r="A728" s="2">
        <v>57761</v>
      </c>
      <c r="B728" s="2"/>
      <c r="C728" s="2"/>
      <c r="D728">
        <v>586037</v>
      </c>
      <c r="E728" s="12">
        <v>38112</v>
      </c>
      <c r="F728">
        <f>COUNTIF('school list'!$B$2:$B$4,'Repeat single ticket buyers det'!A728)</f>
        <v>0</v>
      </c>
      <c r="G728">
        <f>COUNTIF('school list'!$A$2:$A$138,'Repeat single ticket buyers det'!A728)</f>
        <v>0</v>
      </c>
      <c r="H728" s="10">
        <v>40875</v>
      </c>
      <c r="I728" s="10">
        <v>40983</v>
      </c>
      <c r="J728" s="7"/>
    </row>
    <row r="729" spans="1:10" x14ac:dyDescent="0.25">
      <c r="A729" s="2">
        <v>57762</v>
      </c>
      <c r="B729" s="2"/>
      <c r="C729" s="2"/>
      <c r="D729">
        <v>1056775</v>
      </c>
      <c r="E729" s="12" t="s">
        <v>20</v>
      </c>
      <c r="F729">
        <f>COUNTIF('school list'!$B$2:$B$4,'Repeat single ticket buyers det'!A729)</f>
        <v>0</v>
      </c>
      <c r="G729">
        <f>COUNTIF('school list'!$A$2:$A$138,'Repeat single ticket buyers det'!A729)</f>
        <v>0</v>
      </c>
      <c r="H729" s="10">
        <v>40875</v>
      </c>
      <c r="I729" s="10">
        <v>41960</v>
      </c>
      <c r="J729" s="7"/>
    </row>
    <row r="730" spans="1:10" x14ac:dyDescent="0.25">
      <c r="A730" s="2">
        <v>57768</v>
      </c>
      <c r="B730" s="2"/>
      <c r="C730" s="2"/>
      <c r="D730">
        <v>2727215</v>
      </c>
      <c r="E730" s="12">
        <v>39584</v>
      </c>
      <c r="F730">
        <f>COUNTIF('school list'!$B$2:$B$4,'Repeat single ticket buyers det'!A730)</f>
        <v>0</v>
      </c>
      <c r="G730">
        <f>COUNTIF('school list'!$A$2:$A$138,'Repeat single ticket buyers det'!A730)</f>
        <v>0</v>
      </c>
      <c r="H730" s="10">
        <v>40875</v>
      </c>
      <c r="I730" s="10">
        <v>41253</v>
      </c>
      <c r="J730" s="7"/>
    </row>
    <row r="731" spans="1:10" x14ac:dyDescent="0.25">
      <c r="A731" s="2">
        <v>57786</v>
      </c>
      <c r="B731" s="2"/>
      <c r="C731" s="2"/>
      <c r="D731">
        <v>2872665</v>
      </c>
      <c r="E731" s="12">
        <v>40787</v>
      </c>
      <c r="F731">
        <f>COUNTIF('school list'!$B$2:$B$4,'Repeat single ticket buyers det'!A731)</f>
        <v>0</v>
      </c>
      <c r="G731">
        <f>COUNTIF('school list'!$A$2:$A$138,'Repeat single ticket buyers det'!A731)</f>
        <v>0</v>
      </c>
      <c r="H731" s="10">
        <v>40875</v>
      </c>
      <c r="I731" s="10">
        <v>41632</v>
      </c>
      <c r="J731" s="7"/>
    </row>
    <row r="732" spans="1:10" x14ac:dyDescent="0.25">
      <c r="A732" s="2">
        <v>57805</v>
      </c>
      <c r="B732" s="2"/>
      <c r="C732" s="2"/>
      <c r="D732">
        <v>726476</v>
      </c>
      <c r="E732" s="12">
        <v>33830</v>
      </c>
      <c r="F732">
        <f>COUNTIF('school list'!$B$2:$B$4,'Repeat single ticket buyers det'!A732)</f>
        <v>0</v>
      </c>
      <c r="G732">
        <f>COUNTIF('school list'!$A$2:$A$138,'Repeat single ticket buyers det'!A732)</f>
        <v>0</v>
      </c>
      <c r="H732" s="10">
        <v>39989</v>
      </c>
      <c r="I732" s="10">
        <v>40953</v>
      </c>
      <c r="J732" s="7"/>
    </row>
    <row r="733" spans="1:10" x14ac:dyDescent="0.25">
      <c r="A733" s="2">
        <v>57840</v>
      </c>
      <c r="B733" s="2"/>
      <c r="C733" s="2"/>
      <c r="D733">
        <v>1635446</v>
      </c>
      <c r="E733" s="12">
        <v>38126</v>
      </c>
      <c r="F733">
        <f>COUNTIF('school list'!$B$2:$B$4,'Repeat single ticket buyers det'!A733)</f>
        <v>0</v>
      </c>
      <c r="G733">
        <f>COUNTIF('school list'!$A$2:$A$138,'Repeat single ticket buyers det'!A733)</f>
        <v>0</v>
      </c>
      <c r="H733" s="10">
        <v>39989</v>
      </c>
      <c r="I733" s="10">
        <v>41256</v>
      </c>
      <c r="J733" s="7"/>
    </row>
    <row r="734" spans="1:10" x14ac:dyDescent="0.25">
      <c r="A734" s="2">
        <v>57851</v>
      </c>
      <c r="B734" s="2"/>
      <c r="C734" s="2"/>
      <c r="D734">
        <v>853058</v>
      </c>
      <c r="E734" s="12">
        <v>35150</v>
      </c>
      <c r="F734">
        <f>COUNTIF('school list'!$B$2:$B$4,'Repeat single ticket buyers det'!A734)</f>
        <v>0</v>
      </c>
      <c r="G734">
        <f>COUNTIF('school list'!$A$2:$A$138,'Repeat single ticket buyers det'!A734)</f>
        <v>0</v>
      </c>
      <c r="H734" s="10">
        <v>40876</v>
      </c>
      <c r="I734" s="10">
        <v>41032</v>
      </c>
      <c r="J734" s="7"/>
    </row>
    <row r="735" spans="1:10" x14ac:dyDescent="0.25">
      <c r="A735" s="2">
        <v>57870</v>
      </c>
      <c r="B735" s="2"/>
      <c r="C735" s="2"/>
      <c r="D735">
        <v>2368146</v>
      </c>
      <c r="E735" s="12">
        <v>35922</v>
      </c>
      <c r="F735">
        <f>COUNTIF('school list'!$B$2:$B$4,'Repeat single ticket buyers det'!A735)</f>
        <v>0</v>
      </c>
      <c r="G735">
        <f>COUNTIF('school list'!$A$2:$A$138,'Repeat single ticket buyers det'!A735)</f>
        <v>0</v>
      </c>
      <c r="H735" s="10">
        <v>40876</v>
      </c>
      <c r="I735" s="10">
        <v>41026</v>
      </c>
      <c r="J735" s="7"/>
    </row>
    <row r="736" spans="1:10" x14ac:dyDescent="0.25">
      <c r="A736" s="2">
        <v>57872</v>
      </c>
      <c r="B736" s="2"/>
      <c r="C736" s="2"/>
      <c r="D736">
        <v>4285345</v>
      </c>
      <c r="E736" s="12" t="s">
        <v>20</v>
      </c>
      <c r="F736">
        <f>COUNTIF('school list'!$B$2:$B$4,'Repeat single ticket buyers det'!A736)</f>
        <v>0</v>
      </c>
      <c r="G736">
        <f>COUNTIF('school list'!$A$2:$A$138,'Repeat single ticket buyers det'!A736)</f>
        <v>0</v>
      </c>
      <c r="H736" s="10">
        <v>40876</v>
      </c>
      <c r="I736" s="10">
        <v>41228</v>
      </c>
      <c r="J736" s="7"/>
    </row>
    <row r="737" spans="1:10" x14ac:dyDescent="0.25">
      <c r="A737" s="2">
        <v>57876</v>
      </c>
      <c r="B737" s="2"/>
      <c r="C737" s="2"/>
      <c r="D737">
        <v>1224164</v>
      </c>
      <c r="E737" s="12">
        <v>38478</v>
      </c>
      <c r="F737">
        <f>COUNTIF('school list'!$B$2:$B$4,'Repeat single ticket buyers det'!A737)</f>
        <v>0</v>
      </c>
      <c r="G737">
        <f>COUNTIF('school list'!$A$2:$A$138,'Repeat single ticket buyers det'!A737)</f>
        <v>0</v>
      </c>
      <c r="H737" s="10">
        <v>40876</v>
      </c>
      <c r="I737" s="10">
        <v>41967</v>
      </c>
      <c r="J737" s="7"/>
    </row>
    <row r="738" spans="1:10" x14ac:dyDescent="0.25">
      <c r="A738" s="2">
        <v>57940</v>
      </c>
      <c r="B738" s="2"/>
      <c r="C738" s="2"/>
      <c r="D738">
        <v>1042911</v>
      </c>
      <c r="E738" s="12">
        <v>37315</v>
      </c>
      <c r="F738">
        <f>COUNTIF('school list'!$B$2:$B$4,'Repeat single ticket buyers det'!A738)</f>
        <v>0</v>
      </c>
      <c r="G738">
        <f>COUNTIF('school list'!$A$2:$A$138,'Repeat single ticket buyers det'!A738)</f>
        <v>0</v>
      </c>
      <c r="H738" s="10">
        <v>40876</v>
      </c>
      <c r="I738" s="10">
        <v>41994</v>
      </c>
      <c r="J738" s="7"/>
    </row>
    <row r="739" spans="1:10" x14ac:dyDescent="0.25">
      <c r="A739" s="2">
        <v>57971</v>
      </c>
      <c r="B739" s="2"/>
      <c r="C739" s="2"/>
      <c r="D739">
        <v>1066037</v>
      </c>
      <c r="E739" s="12">
        <v>37365</v>
      </c>
      <c r="F739">
        <f>COUNTIF('school list'!$B$2:$B$4,'Repeat single ticket buyers det'!A739)</f>
        <v>0</v>
      </c>
      <c r="G739">
        <f>COUNTIF('school list'!$A$2:$A$138,'Repeat single ticket buyers det'!A739)</f>
        <v>0</v>
      </c>
      <c r="H739" s="10">
        <v>40877</v>
      </c>
      <c r="I739" s="10">
        <v>41974</v>
      </c>
      <c r="J739" s="7"/>
    </row>
    <row r="740" spans="1:10" x14ac:dyDescent="0.25">
      <c r="A740" s="2">
        <v>57973</v>
      </c>
      <c r="B740" s="2"/>
      <c r="C740" s="2"/>
      <c r="D740">
        <v>1056634</v>
      </c>
      <c r="E740" s="12">
        <v>30799</v>
      </c>
      <c r="F740">
        <f>COUNTIF('school list'!$B$2:$B$4,'Repeat single ticket buyers det'!A740)</f>
        <v>0</v>
      </c>
      <c r="G740">
        <f>COUNTIF('school list'!$A$2:$A$138,'Repeat single ticket buyers det'!A740)</f>
        <v>0</v>
      </c>
      <c r="H740" s="10">
        <v>40877</v>
      </c>
      <c r="I740" s="10">
        <v>41255</v>
      </c>
      <c r="J740" s="7"/>
    </row>
    <row r="741" spans="1:10" x14ac:dyDescent="0.25">
      <c r="A741" s="2">
        <v>57976</v>
      </c>
      <c r="B741" s="2"/>
      <c r="C741" s="2"/>
      <c r="D741" t="s">
        <v>20</v>
      </c>
      <c r="E741" s="12" t="s">
        <v>20</v>
      </c>
      <c r="F741">
        <f>COUNTIF('school list'!$B$2:$B$4,'Repeat single ticket buyers det'!A741)</f>
        <v>0</v>
      </c>
      <c r="G741">
        <f>COUNTIF('school list'!$A$2:$A$138,'Repeat single ticket buyers det'!A741)</f>
        <v>0</v>
      </c>
      <c r="H741" s="10">
        <v>40877</v>
      </c>
      <c r="I741" s="10">
        <v>41379</v>
      </c>
      <c r="J741" s="7"/>
    </row>
    <row r="742" spans="1:10" x14ac:dyDescent="0.25">
      <c r="A742" s="2">
        <v>57986</v>
      </c>
      <c r="B742" s="2"/>
      <c r="C742" s="2"/>
      <c r="D742">
        <v>1031740</v>
      </c>
      <c r="E742" s="12">
        <v>36413</v>
      </c>
      <c r="F742">
        <f>COUNTIF('school list'!$B$2:$B$4,'Repeat single ticket buyers det'!A742)</f>
        <v>0</v>
      </c>
      <c r="G742">
        <f>COUNTIF('school list'!$A$2:$A$138,'Repeat single ticket buyers det'!A742)</f>
        <v>0</v>
      </c>
      <c r="H742" s="10">
        <v>40877</v>
      </c>
      <c r="I742" s="10">
        <v>42035</v>
      </c>
      <c r="J742" s="7"/>
    </row>
    <row r="743" spans="1:10" x14ac:dyDescent="0.25">
      <c r="A743" s="2">
        <v>58010</v>
      </c>
      <c r="B743" s="2"/>
      <c r="C743" s="2"/>
      <c r="D743">
        <v>1250911</v>
      </c>
      <c r="E743" s="12">
        <v>38342</v>
      </c>
      <c r="F743">
        <f>COUNTIF('school list'!$B$2:$B$4,'Repeat single ticket buyers det'!A743)</f>
        <v>0</v>
      </c>
      <c r="G743">
        <f>COUNTIF('school list'!$A$2:$A$138,'Repeat single ticket buyers det'!A743)</f>
        <v>0</v>
      </c>
      <c r="H743" s="10">
        <v>40877</v>
      </c>
      <c r="I743" s="10">
        <v>41995</v>
      </c>
      <c r="J743" s="7"/>
    </row>
    <row r="744" spans="1:10" x14ac:dyDescent="0.25">
      <c r="A744" s="2">
        <v>58023</v>
      </c>
      <c r="B744" s="2"/>
      <c r="C744" s="2"/>
      <c r="D744">
        <v>2060075</v>
      </c>
      <c r="E744" s="12">
        <v>38603</v>
      </c>
      <c r="F744">
        <f>COUNTIF('school list'!$B$2:$B$4,'Repeat single ticket buyers det'!A744)</f>
        <v>0</v>
      </c>
      <c r="G744">
        <f>COUNTIF('school list'!$A$2:$A$138,'Repeat single ticket buyers det'!A744)</f>
        <v>0</v>
      </c>
      <c r="H744" s="10">
        <v>40877</v>
      </c>
      <c r="I744" s="10">
        <v>41231</v>
      </c>
      <c r="J744" s="8">
        <v>174.5</v>
      </c>
    </row>
    <row r="745" spans="1:10" x14ac:dyDescent="0.25">
      <c r="A745" s="2">
        <v>58031</v>
      </c>
      <c r="B745" s="2"/>
      <c r="C745" s="2"/>
      <c r="D745">
        <v>3274992</v>
      </c>
      <c r="E745" s="12">
        <v>34439</v>
      </c>
      <c r="F745">
        <f>COUNTIF('school list'!$B$2:$B$4,'Repeat single ticket buyers det'!A745)</f>
        <v>0</v>
      </c>
      <c r="G745">
        <f>COUNTIF('school list'!$A$2:$A$138,'Repeat single ticket buyers det'!A745)</f>
        <v>0</v>
      </c>
      <c r="H745" s="10">
        <v>40877</v>
      </c>
      <c r="I745" s="10">
        <v>41712</v>
      </c>
      <c r="J745" s="8">
        <v>256.98</v>
      </c>
    </row>
    <row r="746" spans="1:10" x14ac:dyDescent="0.25">
      <c r="A746" s="2">
        <v>58035</v>
      </c>
      <c r="B746" s="2"/>
      <c r="C746" s="2"/>
      <c r="D746">
        <v>1046943</v>
      </c>
      <c r="E746" s="12">
        <v>37460</v>
      </c>
      <c r="F746">
        <f>COUNTIF('school list'!$B$2:$B$4,'Repeat single ticket buyers det'!A746)</f>
        <v>0</v>
      </c>
      <c r="G746">
        <f>COUNTIF('school list'!$A$2:$A$138,'Repeat single ticket buyers det'!A746)</f>
        <v>0</v>
      </c>
      <c r="H746" s="10">
        <v>40877</v>
      </c>
      <c r="I746" s="10">
        <v>41251</v>
      </c>
      <c r="J746" s="7"/>
    </row>
    <row r="747" spans="1:10" x14ac:dyDescent="0.25">
      <c r="A747" s="2">
        <v>58036</v>
      </c>
      <c r="B747" s="2"/>
      <c r="C747" s="2"/>
      <c r="D747">
        <v>3199290</v>
      </c>
      <c r="E747" s="12">
        <v>42055</v>
      </c>
      <c r="F747">
        <f>COUNTIF('school list'!$B$2:$B$4,'Repeat single ticket buyers det'!A747)</f>
        <v>0</v>
      </c>
      <c r="G747">
        <f>COUNTIF('school list'!$A$2:$A$138,'Repeat single ticket buyers det'!A747)</f>
        <v>0</v>
      </c>
      <c r="H747" s="10">
        <v>40878</v>
      </c>
      <c r="I747" s="10">
        <v>41245</v>
      </c>
      <c r="J747" s="7"/>
    </row>
    <row r="748" spans="1:10" x14ac:dyDescent="0.25">
      <c r="A748" s="2">
        <v>58053</v>
      </c>
      <c r="B748" s="2"/>
      <c r="C748" s="2"/>
      <c r="D748">
        <v>1291104</v>
      </c>
      <c r="E748" s="12">
        <v>36343</v>
      </c>
      <c r="F748">
        <f>COUNTIF('school list'!$B$2:$B$4,'Repeat single ticket buyers det'!A748)</f>
        <v>0</v>
      </c>
      <c r="G748">
        <f>COUNTIF('school list'!$A$2:$A$138,'Repeat single ticket buyers det'!A748)</f>
        <v>1</v>
      </c>
      <c r="H748" s="10">
        <v>40878</v>
      </c>
      <c r="I748" s="10">
        <v>42141</v>
      </c>
      <c r="J748" s="8">
        <v>90</v>
      </c>
    </row>
    <row r="749" spans="1:10" x14ac:dyDescent="0.25">
      <c r="A749" s="2">
        <v>58068</v>
      </c>
      <c r="B749" s="2"/>
      <c r="C749" s="2"/>
      <c r="D749">
        <v>825988</v>
      </c>
      <c r="E749" s="12">
        <v>40721</v>
      </c>
      <c r="F749">
        <f>COUNTIF('school list'!$B$2:$B$4,'Repeat single ticket buyers det'!A749)</f>
        <v>0</v>
      </c>
      <c r="G749">
        <f>COUNTIF('school list'!$A$2:$A$138,'Repeat single ticket buyers det'!A749)</f>
        <v>0</v>
      </c>
      <c r="H749" s="10">
        <v>40878</v>
      </c>
      <c r="I749" s="10">
        <v>41622</v>
      </c>
      <c r="J749" s="7"/>
    </row>
    <row r="750" spans="1:10" x14ac:dyDescent="0.25">
      <c r="A750" s="2">
        <v>58095</v>
      </c>
      <c r="B750" s="2"/>
      <c r="C750" s="2"/>
      <c r="D750">
        <v>1333094</v>
      </c>
      <c r="E750" s="12" t="s">
        <v>20</v>
      </c>
      <c r="F750">
        <f>COUNTIF('school list'!$B$2:$B$4,'Repeat single ticket buyers det'!A750)</f>
        <v>0</v>
      </c>
      <c r="G750">
        <f>COUNTIF('school list'!$A$2:$A$138,'Repeat single ticket buyers det'!A750)</f>
        <v>0</v>
      </c>
      <c r="H750" s="10">
        <v>40878</v>
      </c>
      <c r="I750" s="10">
        <v>41598</v>
      </c>
      <c r="J750" s="7"/>
    </row>
    <row r="751" spans="1:10" x14ac:dyDescent="0.25">
      <c r="A751" s="2">
        <v>58129</v>
      </c>
      <c r="B751" s="2"/>
      <c r="C751" s="2"/>
      <c r="D751">
        <v>285373</v>
      </c>
      <c r="E751" s="12" t="s">
        <v>20</v>
      </c>
      <c r="F751">
        <f>COUNTIF('school list'!$B$2:$B$4,'Repeat single ticket buyers det'!A751)</f>
        <v>0</v>
      </c>
      <c r="G751">
        <f>COUNTIF('school list'!$A$2:$A$138,'Repeat single ticket buyers det'!A751)</f>
        <v>0</v>
      </c>
      <c r="H751" s="10">
        <v>40879</v>
      </c>
      <c r="I751" s="10">
        <v>41263</v>
      </c>
      <c r="J751" s="7"/>
    </row>
    <row r="752" spans="1:10" x14ac:dyDescent="0.25">
      <c r="A752" s="2">
        <v>58133</v>
      </c>
      <c r="B752" s="2"/>
      <c r="C752" s="2"/>
      <c r="D752">
        <v>2895775</v>
      </c>
      <c r="E752" s="12" t="s">
        <v>20</v>
      </c>
      <c r="F752">
        <f>COUNTIF('school list'!$B$2:$B$4,'Repeat single ticket buyers det'!A752)</f>
        <v>0</v>
      </c>
      <c r="G752">
        <f>COUNTIF('school list'!$A$2:$A$138,'Repeat single ticket buyers det'!A752)</f>
        <v>0</v>
      </c>
      <c r="H752" s="10">
        <v>40879</v>
      </c>
      <c r="I752" s="10">
        <v>41003</v>
      </c>
      <c r="J752" s="7"/>
    </row>
    <row r="753" spans="1:10" x14ac:dyDescent="0.25">
      <c r="A753" s="2">
        <v>58146</v>
      </c>
      <c r="B753" s="2"/>
      <c r="C753" s="2"/>
      <c r="D753">
        <v>390700</v>
      </c>
      <c r="E753" s="12" t="s">
        <v>20</v>
      </c>
      <c r="F753">
        <f>COUNTIF('school list'!$B$2:$B$4,'Repeat single ticket buyers det'!A753)</f>
        <v>0</v>
      </c>
      <c r="G753">
        <f>COUNTIF('school list'!$A$2:$A$138,'Repeat single ticket buyers det'!A753)</f>
        <v>0</v>
      </c>
      <c r="H753" s="10">
        <v>40879</v>
      </c>
      <c r="I753" s="10">
        <v>41625</v>
      </c>
      <c r="J753" s="7"/>
    </row>
    <row r="754" spans="1:10" x14ac:dyDescent="0.25">
      <c r="A754" s="2">
        <v>58170</v>
      </c>
      <c r="B754" s="2"/>
      <c r="C754" s="2"/>
      <c r="D754" t="s">
        <v>20</v>
      </c>
      <c r="E754" s="12" t="s">
        <v>20</v>
      </c>
      <c r="F754">
        <f>COUNTIF('school list'!$B$2:$B$4,'Repeat single ticket buyers det'!A754)</f>
        <v>0</v>
      </c>
      <c r="G754">
        <f>COUNTIF('school list'!$A$2:$A$138,'Repeat single ticket buyers det'!A754)</f>
        <v>0</v>
      </c>
      <c r="H754" s="10">
        <v>40879</v>
      </c>
      <c r="I754" s="10">
        <v>41262</v>
      </c>
      <c r="J754" s="7"/>
    </row>
    <row r="755" spans="1:10" x14ac:dyDescent="0.25">
      <c r="A755" s="2">
        <v>58197</v>
      </c>
      <c r="B755" s="2"/>
      <c r="C755" s="2"/>
      <c r="D755">
        <v>507515</v>
      </c>
      <c r="E755" s="12" t="s">
        <v>20</v>
      </c>
      <c r="F755">
        <f>COUNTIF('school list'!$B$2:$B$4,'Repeat single ticket buyers det'!A755)</f>
        <v>0</v>
      </c>
      <c r="G755">
        <f>COUNTIF('school list'!$A$2:$A$138,'Repeat single ticket buyers det'!A755)</f>
        <v>0</v>
      </c>
      <c r="H755" s="10">
        <v>40879</v>
      </c>
      <c r="I755" s="10">
        <v>41963</v>
      </c>
      <c r="J755" s="7"/>
    </row>
    <row r="756" spans="1:10" x14ac:dyDescent="0.25">
      <c r="A756" s="2">
        <v>58199</v>
      </c>
      <c r="B756" s="2"/>
      <c r="C756" s="2"/>
      <c r="D756">
        <v>242353</v>
      </c>
      <c r="E756" s="12">
        <v>39864</v>
      </c>
      <c r="F756">
        <f>COUNTIF('school list'!$B$2:$B$4,'Repeat single ticket buyers det'!A756)</f>
        <v>0</v>
      </c>
      <c r="G756">
        <f>COUNTIF('school list'!$A$2:$A$138,'Repeat single ticket buyers det'!A756)</f>
        <v>0</v>
      </c>
      <c r="H756" s="10">
        <v>40879</v>
      </c>
      <c r="I756" s="10">
        <v>42121</v>
      </c>
      <c r="J756" s="7"/>
    </row>
    <row r="757" spans="1:10" x14ac:dyDescent="0.25">
      <c r="A757" s="2">
        <v>58213</v>
      </c>
      <c r="B757" s="2"/>
      <c r="C757" s="2"/>
      <c r="D757">
        <v>2371644</v>
      </c>
      <c r="E757" s="12" t="s">
        <v>20</v>
      </c>
      <c r="F757">
        <f>COUNTIF('school list'!$B$2:$B$4,'Repeat single ticket buyers det'!A757)</f>
        <v>0</v>
      </c>
      <c r="G757">
        <f>COUNTIF('school list'!$A$2:$A$138,'Repeat single ticket buyers det'!A757)</f>
        <v>0</v>
      </c>
      <c r="H757" s="10">
        <v>40880</v>
      </c>
      <c r="I757" s="10">
        <v>41258</v>
      </c>
      <c r="J757" s="7"/>
    </row>
    <row r="758" spans="1:10" x14ac:dyDescent="0.25">
      <c r="A758" s="2">
        <v>58233</v>
      </c>
      <c r="B758" s="2"/>
      <c r="C758" s="2"/>
      <c r="D758">
        <v>2585874</v>
      </c>
      <c r="E758" s="12">
        <v>34481</v>
      </c>
      <c r="F758">
        <f>COUNTIF('school list'!$B$2:$B$4,'Repeat single ticket buyers det'!A758)</f>
        <v>0</v>
      </c>
      <c r="G758">
        <f>COUNTIF('school list'!$A$2:$A$138,'Repeat single ticket buyers det'!A758)</f>
        <v>0</v>
      </c>
      <c r="H758" s="10">
        <v>40880</v>
      </c>
      <c r="I758" s="10">
        <v>41251</v>
      </c>
      <c r="J758" s="7"/>
    </row>
    <row r="759" spans="1:10" x14ac:dyDescent="0.25">
      <c r="A759" s="2">
        <v>58248</v>
      </c>
      <c r="B759" s="2"/>
      <c r="C759" s="2"/>
      <c r="D759">
        <v>1560420</v>
      </c>
      <c r="E759" s="12">
        <v>37225</v>
      </c>
      <c r="F759">
        <f>COUNTIF('school list'!$B$2:$B$4,'Repeat single ticket buyers det'!A759)</f>
        <v>0</v>
      </c>
      <c r="G759">
        <f>COUNTIF('school list'!$A$2:$A$138,'Repeat single ticket buyers det'!A759)</f>
        <v>1</v>
      </c>
      <c r="H759" s="10">
        <v>40880</v>
      </c>
      <c r="I759" s="10">
        <v>42140</v>
      </c>
      <c r="J759" s="8">
        <v>300</v>
      </c>
    </row>
    <row r="760" spans="1:10" x14ac:dyDescent="0.25">
      <c r="A760" s="2">
        <v>58267</v>
      </c>
      <c r="B760" s="2"/>
      <c r="C760" s="2"/>
      <c r="D760">
        <v>3653052</v>
      </c>
      <c r="E760" s="12">
        <v>34628</v>
      </c>
      <c r="F760">
        <f>COUNTIF('school list'!$B$2:$B$4,'Repeat single ticket buyers det'!A760)</f>
        <v>0</v>
      </c>
      <c r="G760">
        <f>COUNTIF('school list'!$A$2:$A$138,'Repeat single ticket buyers det'!A760)</f>
        <v>0</v>
      </c>
      <c r="H760" s="10">
        <v>39989</v>
      </c>
      <c r="I760" s="10">
        <v>41996</v>
      </c>
      <c r="J760" s="7"/>
    </row>
    <row r="761" spans="1:10" x14ac:dyDescent="0.25">
      <c r="A761" s="2">
        <v>58287</v>
      </c>
      <c r="B761" s="2"/>
      <c r="C761" s="2"/>
      <c r="D761">
        <v>1320989</v>
      </c>
      <c r="E761" s="12" t="s">
        <v>20</v>
      </c>
      <c r="F761">
        <f>COUNTIF('school list'!$B$2:$B$4,'Repeat single ticket buyers det'!A761)</f>
        <v>0</v>
      </c>
      <c r="G761">
        <f>COUNTIF('school list'!$A$2:$A$138,'Repeat single ticket buyers det'!A761)</f>
        <v>0</v>
      </c>
      <c r="H761" s="10">
        <v>40881</v>
      </c>
      <c r="I761" s="10">
        <v>41986</v>
      </c>
      <c r="J761" s="7"/>
    </row>
    <row r="762" spans="1:10" x14ac:dyDescent="0.25">
      <c r="A762" s="2">
        <v>58297</v>
      </c>
      <c r="B762" s="2"/>
      <c r="C762" s="2"/>
      <c r="D762">
        <v>931395</v>
      </c>
      <c r="E762" s="12" t="s">
        <v>20</v>
      </c>
      <c r="F762">
        <f>COUNTIF('school list'!$B$2:$B$4,'Repeat single ticket buyers det'!A762)</f>
        <v>0</v>
      </c>
      <c r="G762">
        <f>COUNTIF('school list'!$A$2:$A$138,'Repeat single ticket buyers det'!A762)</f>
        <v>0</v>
      </c>
      <c r="H762" s="10">
        <v>40881</v>
      </c>
      <c r="I762" s="10">
        <v>41249</v>
      </c>
      <c r="J762" s="7"/>
    </row>
    <row r="763" spans="1:10" x14ac:dyDescent="0.25">
      <c r="A763" s="2">
        <v>58310</v>
      </c>
      <c r="B763" s="2"/>
      <c r="C763" s="2"/>
      <c r="D763">
        <v>1711232</v>
      </c>
      <c r="E763" s="12">
        <v>41138</v>
      </c>
      <c r="F763">
        <f>COUNTIF('school list'!$B$2:$B$4,'Repeat single ticket buyers det'!A763)</f>
        <v>0</v>
      </c>
      <c r="G763">
        <f>COUNTIF('school list'!$A$2:$A$138,'Repeat single ticket buyers det'!A763)</f>
        <v>0</v>
      </c>
      <c r="H763" s="10">
        <v>40881</v>
      </c>
      <c r="I763" s="10">
        <v>41262</v>
      </c>
      <c r="J763" s="7"/>
    </row>
    <row r="764" spans="1:10" x14ac:dyDescent="0.25">
      <c r="A764" s="2">
        <v>58341</v>
      </c>
      <c r="B764" s="2"/>
      <c r="C764" s="2"/>
      <c r="D764">
        <v>826605</v>
      </c>
      <c r="E764" s="12">
        <v>36189</v>
      </c>
      <c r="F764">
        <f>COUNTIF('school list'!$B$2:$B$4,'Repeat single ticket buyers det'!A764)</f>
        <v>0</v>
      </c>
      <c r="G764">
        <f>COUNTIF('school list'!$A$2:$A$138,'Repeat single ticket buyers det'!A764)</f>
        <v>0</v>
      </c>
      <c r="H764" s="10">
        <v>40881</v>
      </c>
      <c r="I764" s="10">
        <v>41991</v>
      </c>
      <c r="J764" s="7"/>
    </row>
    <row r="765" spans="1:10" x14ac:dyDescent="0.25">
      <c r="A765" s="2">
        <v>58362</v>
      </c>
      <c r="B765" s="2"/>
      <c r="C765" s="2"/>
      <c r="D765">
        <v>4552253</v>
      </c>
      <c r="E765" s="12">
        <v>39182</v>
      </c>
      <c r="F765">
        <f>COUNTIF('school list'!$B$2:$B$4,'Repeat single ticket buyers det'!A765)</f>
        <v>0</v>
      </c>
      <c r="G765">
        <f>COUNTIF('school list'!$A$2:$A$138,'Repeat single ticket buyers det'!A765)</f>
        <v>0</v>
      </c>
      <c r="H765" s="10">
        <v>40881</v>
      </c>
      <c r="I765" s="10">
        <v>41254</v>
      </c>
      <c r="J765" s="7"/>
    </row>
    <row r="766" spans="1:10" x14ac:dyDescent="0.25">
      <c r="A766" s="2">
        <v>58374</v>
      </c>
      <c r="B766" s="2"/>
      <c r="C766" s="2"/>
      <c r="D766">
        <v>962914</v>
      </c>
      <c r="E766" s="12">
        <v>36881</v>
      </c>
      <c r="F766">
        <f>COUNTIF('school list'!$B$2:$B$4,'Repeat single ticket buyers det'!A766)</f>
        <v>0</v>
      </c>
      <c r="G766">
        <f>COUNTIF('school list'!$A$2:$A$138,'Repeat single ticket buyers det'!A766)</f>
        <v>0</v>
      </c>
      <c r="H766" s="10">
        <v>40882</v>
      </c>
      <c r="I766" s="10">
        <v>42119</v>
      </c>
      <c r="J766" s="7"/>
    </row>
    <row r="767" spans="1:10" x14ac:dyDescent="0.25">
      <c r="A767" s="2">
        <v>58377</v>
      </c>
      <c r="B767" s="2"/>
      <c r="C767" s="2"/>
      <c r="D767">
        <v>521951</v>
      </c>
      <c r="E767" s="12">
        <v>39594</v>
      </c>
      <c r="F767">
        <f>COUNTIF('school list'!$B$2:$B$4,'Repeat single ticket buyers det'!A767)</f>
        <v>0</v>
      </c>
      <c r="G767">
        <f>COUNTIF('school list'!$A$2:$A$138,'Repeat single ticket buyers det'!A767)</f>
        <v>0</v>
      </c>
      <c r="H767" s="10">
        <v>40882</v>
      </c>
      <c r="I767" s="10">
        <v>41969</v>
      </c>
      <c r="J767" s="7"/>
    </row>
    <row r="768" spans="1:10" x14ac:dyDescent="0.25">
      <c r="A768" s="2">
        <v>58430</v>
      </c>
      <c r="B768" s="2"/>
      <c r="C768" s="2"/>
      <c r="D768" t="s">
        <v>20</v>
      </c>
      <c r="E768" s="12" t="s">
        <v>20</v>
      </c>
      <c r="F768">
        <f>COUNTIF('school list'!$B$2:$B$4,'Repeat single ticket buyers det'!A768)</f>
        <v>0</v>
      </c>
      <c r="G768">
        <f>COUNTIF('school list'!$A$2:$A$138,'Repeat single ticket buyers det'!A768)</f>
        <v>0</v>
      </c>
      <c r="H768" s="10">
        <v>40882</v>
      </c>
      <c r="I768" s="10">
        <v>41317</v>
      </c>
      <c r="J768" s="7"/>
    </row>
    <row r="769" spans="1:10" x14ac:dyDescent="0.25">
      <c r="A769" s="2">
        <v>58447</v>
      </c>
      <c r="B769" s="2"/>
      <c r="C769" s="2"/>
      <c r="D769">
        <v>862489</v>
      </c>
      <c r="E769" s="12">
        <v>36256</v>
      </c>
      <c r="F769">
        <f>COUNTIF('school list'!$B$2:$B$4,'Repeat single ticket buyers det'!A769)</f>
        <v>0</v>
      </c>
      <c r="G769">
        <f>COUNTIF('school list'!$A$2:$A$138,'Repeat single ticket buyers det'!A769)</f>
        <v>0</v>
      </c>
      <c r="H769" s="10">
        <v>40882</v>
      </c>
      <c r="I769" s="10">
        <v>41630</v>
      </c>
      <c r="J769" s="7"/>
    </row>
    <row r="770" spans="1:10" x14ac:dyDescent="0.25">
      <c r="A770" s="2">
        <v>58448</v>
      </c>
      <c r="B770" s="2"/>
      <c r="C770" s="2"/>
      <c r="D770">
        <v>1355376</v>
      </c>
      <c r="E770" s="12">
        <v>41862</v>
      </c>
      <c r="F770">
        <f>COUNTIF('school list'!$B$2:$B$4,'Repeat single ticket buyers det'!A770)</f>
        <v>0</v>
      </c>
      <c r="G770">
        <f>COUNTIF('school list'!$A$2:$A$138,'Repeat single ticket buyers det'!A770)</f>
        <v>0</v>
      </c>
      <c r="H770" s="10">
        <v>40882</v>
      </c>
      <c r="I770" s="10">
        <v>41243</v>
      </c>
      <c r="J770" s="7"/>
    </row>
    <row r="771" spans="1:10" x14ac:dyDescent="0.25">
      <c r="A771" s="2">
        <v>58451</v>
      </c>
      <c r="B771" s="2"/>
      <c r="C771" s="2"/>
      <c r="D771">
        <v>1923352</v>
      </c>
      <c r="E771" s="12" t="s">
        <v>20</v>
      </c>
      <c r="F771">
        <f>COUNTIF('school list'!$B$2:$B$4,'Repeat single ticket buyers det'!A771)</f>
        <v>0</v>
      </c>
      <c r="G771">
        <f>COUNTIF('school list'!$A$2:$A$138,'Repeat single ticket buyers det'!A771)</f>
        <v>0</v>
      </c>
      <c r="H771" s="10">
        <v>40882</v>
      </c>
      <c r="I771" s="10">
        <v>42103</v>
      </c>
      <c r="J771" s="7"/>
    </row>
    <row r="772" spans="1:10" x14ac:dyDescent="0.25">
      <c r="A772" s="2">
        <v>58453</v>
      </c>
      <c r="B772" s="2"/>
      <c r="C772" s="2"/>
      <c r="D772" t="s">
        <v>20</v>
      </c>
      <c r="E772" s="12" t="s">
        <v>20</v>
      </c>
      <c r="F772">
        <f>COUNTIF('school list'!$B$2:$B$4,'Repeat single ticket buyers det'!A772)</f>
        <v>0</v>
      </c>
      <c r="G772">
        <f>COUNTIF('school list'!$A$2:$A$138,'Repeat single ticket buyers det'!A772)</f>
        <v>0</v>
      </c>
      <c r="H772" s="10">
        <v>40882</v>
      </c>
      <c r="I772" s="10">
        <v>42149</v>
      </c>
      <c r="J772" s="7"/>
    </row>
    <row r="773" spans="1:10" x14ac:dyDescent="0.25">
      <c r="A773" s="2">
        <v>58469</v>
      </c>
      <c r="B773" s="2"/>
      <c r="C773" s="2"/>
      <c r="D773">
        <v>747691</v>
      </c>
      <c r="E773" s="12">
        <v>40953</v>
      </c>
      <c r="F773">
        <f>COUNTIF('school list'!$B$2:$B$4,'Repeat single ticket buyers det'!A773)</f>
        <v>0</v>
      </c>
      <c r="G773">
        <f>COUNTIF('school list'!$A$2:$A$138,'Repeat single ticket buyers det'!A773)</f>
        <v>0</v>
      </c>
      <c r="H773" s="10">
        <v>40882</v>
      </c>
      <c r="I773" s="10">
        <v>41241</v>
      </c>
      <c r="J773" s="7"/>
    </row>
    <row r="774" spans="1:10" x14ac:dyDescent="0.25">
      <c r="A774" s="2">
        <v>58485</v>
      </c>
      <c r="B774" s="2"/>
      <c r="C774" s="2"/>
      <c r="D774">
        <v>891262</v>
      </c>
      <c r="E774" s="12">
        <v>38476</v>
      </c>
      <c r="F774">
        <f>COUNTIF('school list'!$B$2:$B$4,'Repeat single ticket buyers det'!A774)</f>
        <v>0</v>
      </c>
      <c r="G774">
        <f>COUNTIF('school list'!$A$2:$A$138,'Repeat single ticket buyers det'!A774)</f>
        <v>0</v>
      </c>
      <c r="H774" s="10">
        <v>39989</v>
      </c>
      <c r="I774" s="10">
        <v>41241</v>
      </c>
      <c r="J774" s="7"/>
    </row>
    <row r="775" spans="1:10" x14ac:dyDescent="0.25">
      <c r="A775" s="2">
        <v>58487</v>
      </c>
      <c r="B775" s="2"/>
      <c r="C775" s="2"/>
      <c r="D775">
        <v>963184</v>
      </c>
      <c r="E775" s="12">
        <v>39618</v>
      </c>
      <c r="F775">
        <f>COUNTIF('school list'!$B$2:$B$4,'Repeat single ticket buyers det'!A775)</f>
        <v>0</v>
      </c>
      <c r="G775">
        <f>COUNTIF('school list'!$A$2:$A$138,'Repeat single ticket buyers det'!A775)</f>
        <v>0</v>
      </c>
      <c r="H775" s="10">
        <v>40883</v>
      </c>
      <c r="I775" s="10">
        <v>41312</v>
      </c>
      <c r="J775" s="7"/>
    </row>
    <row r="776" spans="1:10" x14ac:dyDescent="0.25">
      <c r="A776" s="2">
        <v>58522</v>
      </c>
      <c r="B776" s="2"/>
      <c r="C776" s="2"/>
      <c r="D776">
        <v>785682</v>
      </c>
      <c r="E776" s="12">
        <v>30736</v>
      </c>
      <c r="F776">
        <f>COUNTIF('school list'!$B$2:$B$4,'Repeat single ticket buyers det'!A776)</f>
        <v>0</v>
      </c>
      <c r="G776">
        <f>COUNTIF('school list'!$A$2:$A$138,'Repeat single ticket buyers det'!A776)</f>
        <v>0</v>
      </c>
      <c r="H776" s="10">
        <v>40883</v>
      </c>
      <c r="I776" s="10">
        <v>41960</v>
      </c>
      <c r="J776" s="7"/>
    </row>
    <row r="777" spans="1:10" x14ac:dyDescent="0.25">
      <c r="A777" s="2">
        <v>58526</v>
      </c>
      <c r="B777" s="2"/>
      <c r="C777" s="2"/>
      <c r="D777">
        <v>1194687</v>
      </c>
      <c r="E777" s="12">
        <v>38119</v>
      </c>
      <c r="F777">
        <f>COUNTIF('school list'!$B$2:$B$4,'Repeat single ticket buyers det'!A777)</f>
        <v>0</v>
      </c>
      <c r="G777">
        <f>COUNTIF('school list'!$A$2:$A$138,'Repeat single ticket buyers det'!A777)</f>
        <v>0</v>
      </c>
      <c r="H777" s="10">
        <v>40883</v>
      </c>
      <c r="I777" s="10">
        <v>41617</v>
      </c>
      <c r="J777" s="7"/>
    </row>
    <row r="778" spans="1:10" x14ac:dyDescent="0.25">
      <c r="A778" s="2">
        <v>58532</v>
      </c>
      <c r="B778" s="2"/>
      <c r="C778" s="2"/>
      <c r="D778">
        <v>969881</v>
      </c>
      <c r="E778" s="12">
        <v>37544</v>
      </c>
      <c r="F778">
        <f>COUNTIF('school list'!$B$2:$B$4,'Repeat single ticket buyers det'!A778)</f>
        <v>0</v>
      </c>
      <c r="G778">
        <f>COUNTIF('school list'!$A$2:$A$138,'Repeat single ticket buyers det'!A778)</f>
        <v>0</v>
      </c>
      <c r="H778" s="10">
        <v>40883</v>
      </c>
      <c r="I778" s="10">
        <v>41985</v>
      </c>
      <c r="J778" s="7"/>
    </row>
    <row r="779" spans="1:10" x14ac:dyDescent="0.25">
      <c r="A779" s="2">
        <v>58566</v>
      </c>
      <c r="B779" s="2"/>
      <c r="C779" s="2"/>
      <c r="D779">
        <v>253972</v>
      </c>
      <c r="E779" s="12" t="s">
        <v>20</v>
      </c>
      <c r="F779">
        <f>COUNTIF('school list'!$B$2:$B$4,'Repeat single ticket buyers det'!A779)</f>
        <v>0</v>
      </c>
      <c r="G779">
        <f>COUNTIF('school list'!$A$2:$A$138,'Repeat single ticket buyers det'!A779)</f>
        <v>0</v>
      </c>
      <c r="H779" s="10">
        <v>39989</v>
      </c>
      <c r="I779" s="10">
        <v>42128</v>
      </c>
      <c r="J779" s="7"/>
    </row>
    <row r="780" spans="1:10" x14ac:dyDescent="0.25">
      <c r="A780" s="2">
        <v>58577</v>
      </c>
      <c r="B780" s="2"/>
      <c r="C780" s="2"/>
      <c r="D780">
        <v>984045</v>
      </c>
      <c r="E780" s="12">
        <v>40087</v>
      </c>
      <c r="F780">
        <f>COUNTIF('school list'!$B$2:$B$4,'Repeat single ticket buyers det'!A780)</f>
        <v>0</v>
      </c>
      <c r="G780">
        <f>COUNTIF('school list'!$A$2:$A$138,'Repeat single ticket buyers det'!A780)</f>
        <v>0</v>
      </c>
      <c r="H780" s="10">
        <v>40883</v>
      </c>
      <c r="I780" s="10">
        <v>41996</v>
      </c>
      <c r="J780" s="7"/>
    </row>
    <row r="781" spans="1:10" x14ac:dyDescent="0.25">
      <c r="A781" s="2">
        <v>58597</v>
      </c>
      <c r="B781" s="2"/>
      <c r="C781" s="2"/>
      <c r="D781">
        <v>849884</v>
      </c>
      <c r="E781" s="12">
        <v>32773</v>
      </c>
      <c r="F781">
        <f>COUNTIF('school list'!$B$2:$B$4,'Repeat single ticket buyers det'!A781)</f>
        <v>0</v>
      </c>
      <c r="G781">
        <f>COUNTIF('school list'!$A$2:$A$138,'Repeat single ticket buyers det'!A781)</f>
        <v>0</v>
      </c>
      <c r="H781" s="10">
        <v>40883</v>
      </c>
      <c r="I781" s="10">
        <v>41974</v>
      </c>
      <c r="J781" s="7"/>
    </row>
    <row r="782" spans="1:10" x14ac:dyDescent="0.25">
      <c r="A782" s="2">
        <v>58604</v>
      </c>
      <c r="B782" s="2"/>
      <c r="C782" s="2"/>
      <c r="D782">
        <v>576753</v>
      </c>
      <c r="E782" s="12">
        <v>40163</v>
      </c>
      <c r="F782">
        <f>COUNTIF('school list'!$B$2:$B$4,'Repeat single ticket buyers det'!A782)</f>
        <v>0</v>
      </c>
      <c r="G782">
        <f>COUNTIF('school list'!$A$2:$A$138,'Repeat single ticket buyers det'!A782)</f>
        <v>0</v>
      </c>
      <c r="H782" s="10">
        <v>40883</v>
      </c>
      <c r="I782" s="10">
        <v>41541</v>
      </c>
      <c r="J782" s="7"/>
    </row>
    <row r="783" spans="1:10" x14ac:dyDescent="0.25">
      <c r="A783" s="2">
        <v>58612</v>
      </c>
      <c r="B783" s="2"/>
      <c r="C783" s="2"/>
      <c r="D783">
        <v>2885438</v>
      </c>
      <c r="E783" s="12">
        <v>41087</v>
      </c>
      <c r="F783">
        <f>COUNTIF('school list'!$B$2:$B$4,'Repeat single ticket buyers det'!A783)</f>
        <v>0</v>
      </c>
      <c r="G783">
        <f>COUNTIF('school list'!$A$2:$A$138,'Repeat single ticket buyers det'!A783)</f>
        <v>0</v>
      </c>
      <c r="H783" s="10">
        <v>40884</v>
      </c>
      <c r="I783" s="10">
        <v>41984</v>
      </c>
      <c r="J783" s="7"/>
    </row>
    <row r="784" spans="1:10" x14ac:dyDescent="0.25">
      <c r="A784" s="2">
        <v>58629</v>
      </c>
      <c r="B784" s="2"/>
      <c r="C784" s="2"/>
      <c r="D784">
        <v>3154675</v>
      </c>
      <c r="E784" s="12" t="s">
        <v>20</v>
      </c>
      <c r="F784">
        <f>COUNTIF('school list'!$B$2:$B$4,'Repeat single ticket buyers det'!A784)</f>
        <v>0</v>
      </c>
      <c r="G784">
        <f>COUNTIF('school list'!$A$2:$A$138,'Repeat single ticket buyers det'!A784)</f>
        <v>0</v>
      </c>
      <c r="H784" s="10">
        <v>40884</v>
      </c>
      <c r="I784" s="10">
        <v>41979</v>
      </c>
      <c r="J784" s="7"/>
    </row>
    <row r="785" spans="1:10" x14ac:dyDescent="0.25">
      <c r="A785" s="2">
        <v>58684</v>
      </c>
      <c r="B785" s="2"/>
      <c r="C785" s="2"/>
      <c r="D785">
        <v>693932</v>
      </c>
      <c r="E785" s="12">
        <v>40795</v>
      </c>
      <c r="F785">
        <f>COUNTIF('school list'!$B$2:$B$4,'Repeat single ticket buyers det'!A785)</f>
        <v>0</v>
      </c>
      <c r="G785">
        <f>COUNTIF('school list'!$A$2:$A$138,'Repeat single ticket buyers det'!A785)</f>
        <v>0</v>
      </c>
      <c r="H785" s="10">
        <v>40884</v>
      </c>
      <c r="I785" s="10">
        <v>41993</v>
      </c>
      <c r="J785" s="7"/>
    </row>
    <row r="786" spans="1:10" x14ac:dyDescent="0.25">
      <c r="A786" s="2">
        <v>58691</v>
      </c>
      <c r="B786" s="2"/>
      <c r="C786" s="2"/>
      <c r="D786">
        <v>2877430</v>
      </c>
      <c r="E786" s="12">
        <v>34424</v>
      </c>
      <c r="F786">
        <f>COUNTIF('school list'!$B$2:$B$4,'Repeat single ticket buyers det'!A786)</f>
        <v>0</v>
      </c>
      <c r="G786">
        <f>COUNTIF('school list'!$A$2:$A$138,'Repeat single ticket buyers det'!A786)</f>
        <v>0</v>
      </c>
      <c r="H786" s="10">
        <v>40884</v>
      </c>
      <c r="I786" s="10">
        <v>41988</v>
      </c>
      <c r="J786" s="8">
        <v>20</v>
      </c>
    </row>
    <row r="787" spans="1:10" x14ac:dyDescent="0.25">
      <c r="A787" s="2">
        <v>58699</v>
      </c>
      <c r="B787" s="2"/>
      <c r="C787" s="2"/>
      <c r="D787">
        <v>1292353</v>
      </c>
      <c r="E787" s="12">
        <v>42195</v>
      </c>
      <c r="F787">
        <f>COUNTIF('school list'!$B$2:$B$4,'Repeat single ticket buyers det'!A787)</f>
        <v>0</v>
      </c>
      <c r="G787">
        <f>COUNTIF('school list'!$A$2:$A$138,'Repeat single ticket buyers det'!A787)</f>
        <v>1</v>
      </c>
      <c r="H787" s="10">
        <v>40884</v>
      </c>
      <c r="I787" s="10">
        <v>41249</v>
      </c>
      <c r="J787" s="8">
        <v>45</v>
      </c>
    </row>
    <row r="788" spans="1:10" x14ac:dyDescent="0.25">
      <c r="A788" s="2">
        <v>58707</v>
      </c>
      <c r="B788" s="2"/>
      <c r="C788" s="2"/>
      <c r="D788">
        <v>1222013</v>
      </c>
      <c r="E788" s="12">
        <v>30643</v>
      </c>
      <c r="F788">
        <f>COUNTIF('school list'!$B$2:$B$4,'Repeat single ticket buyers det'!A788)</f>
        <v>0</v>
      </c>
      <c r="G788">
        <f>COUNTIF('school list'!$A$2:$A$138,'Repeat single ticket buyers det'!A788)</f>
        <v>0</v>
      </c>
      <c r="H788" s="10">
        <v>40884</v>
      </c>
      <c r="I788" s="10">
        <v>42129</v>
      </c>
      <c r="J788" s="7"/>
    </row>
    <row r="789" spans="1:10" x14ac:dyDescent="0.25">
      <c r="A789" s="2">
        <v>58728</v>
      </c>
      <c r="B789" s="2"/>
      <c r="C789" s="2"/>
      <c r="D789">
        <v>1044209</v>
      </c>
      <c r="E789" s="12">
        <v>39304</v>
      </c>
      <c r="F789">
        <f>COUNTIF('school list'!$B$2:$B$4,'Repeat single ticket buyers det'!A789)</f>
        <v>0</v>
      </c>
      <c r="G789">
        <f>COUNTIF('school list'!$A$2:$A$138,'Repeat single ticket buyers det'!A789)</f>
        <v>0</v>
      </c>
      <c r="H789" s="10">
        <v>40884</v>
      </c>
      <c r="I789" s="10">
        <v>41248</v>
      </c>
      <c r="J789" s="7"/>
    </row>
    <row r="790" spans="1:10" x14ac:dyDescent="0.25">
      <c r="A790" s="2">
        <v>58737</v>
      </c>
      <c r="B790" s="2"/>
      <c r="C790" s="2"/>
      <c r="D790" t="s">
        <v>20</v>
      </c>
      <c r="E790" s="12" t="s">
        <v>20</v>
      </c>
      <c r="F790">
        <f>COUNTIF('school list'!$B$2:$B$4,'Repeat single ticket buyers det'!A790)</f>
        <v>0</v>
      </c>
      <c r="G790">
        <f>COUNTIF('school list'!$A$2:$A$138,'Repeat single ticket buyers det'!A790)</f>
        <v>0</v>
      </c>
      <c r="H790" s="10">
        <v>40885</v>
      </c>
      <c r="I790" s="10">
        <v>40892</v>
      </c>
      <c r="J790" s="7"/>
    </row>
    <row r="791" spans="1:10" x14ac:dyDescent="0.25">
      <c r="A791" s="2">
        <v>58751</v>
      </c>
      <c r="B791" s="2"/>
      <c r="C791" s="2"/>
      <c r="D791">
        <v>1794002</v>
      </c>
      <c r="E791" s="12">
        <v>33745</v>
      </c>
      <c r="F791">
        <f>COUNTIF('school list'!$B$2:$B$4,'Repeat single ticket buyers det'!A791)</f>
        <v>0</v>
      </c>
      <c r="G791">
        <f>COUNTIF('school list'!$A$2:$A$138,'Repeat single ticket buyers det'!A791)</f>
        <v>0</v>
      </c>
      <c r="H791" s="10">
        <v>40885</v>
      </c>
      <c r="I791" s="10">
        <v>41618</v>
      </c>
      <c r="J791" s="7"/>
    </row>
    <row r="792" spans="1:10" x14ac:dyDescent="0.25">
      <c r="A792" s="2">
        <v>58758</v>
      </c>
      <c r="B792" s="2"/>
      <c r="C792" s="2"/>
      <c r="D792" t="s">
        <v>20</v>
      </c>
      <c r="E792" s="12" t="s">
        <v>20</v>
      </c>
      <c r="F792">
        <f>COUNTIF('school list'!$B$2:$B$4,'Repeat single ticket buyers det'!A792)</f>
        <v>0</v>
      </c>
      <c r="G792">
        <f>COUNTIF('school list'!$A$2:$A$138,'Repeat single ticket buyers det'!A792)</f>
        <v>0</v>
      </c>
      <c r="H792" s="10">
        <v>40885</v>
      </c>
      <c r="I792" s="10">
        <v>41974</v>
      </c>
      <c r="J792" s="7"/>
    </row>
    <row r="793" spans="1:10" x14ac:dyDescent="0.25">
      <c r="A793" s="2">
        <v>58777</v>
      </c>
      <c r="B793" s="2"/>
      <c r="C793" s="2"/>
      <c r="D793">
        <v>654645</v>
      </c>
      <c r="E793" s="12">
        <v>42235</v>
      </c>
      <c r="F793">
        <f>COUNTIF('school list'!$B$2:$B$4,'Repeat single ticket buyers det'!A793)</f>
        <v>0</v>
      </c>
      <c r="G793">
        <f>COUNTIF('school list'!$A$2:$A$138,'Repeat single ticket buyers det'!A793)</f>
        <v>0</v>
      </c>
      <c r="H793" s="10">
        <v>40885</v>
      </c>
      <c r="I793" s="10">
        <v>41974</v>
      </c>
      <c r="J793" s="7"/>
    </row>
    <row r="794" spans="1:10" x14ac:dyDescent="0.25">
      <c r="A794" s="2">
        <v>58780</v>
      </c>
      <c r="B794" s="2"/>
      <c r="C794" s="2"/>
      <c r="D794">
        <v>967321</v>
      </c>
      <c r="E794" s="12">
        <v>39220</v>
      </c>
      <c r="F794">
        <f>COUNTIF('school list'!$B$2:$B$4,'Repeat single ticket buyers det'!A794)</f>
        <v>0</v>
      </c>
      <c r="G794">
        <f>COUNTIF('school list'!$A$2:$A$138,'Repeat single ticket buyers det'!A794)</f>
        <v>1</v>
      </c>
      <c r="H794" s="10">
        <v>39989</v>
      </c>
      <c r="I794" s="10">
        <v>42133</v>
      </c>
      <c r="J794" s="8">
        <v>250</v>
      </c>
    </row>
    <row r="795" spans="1:10" x14ac:dyDescent="0.25">
      <c r="A795" s="2">
        <v>58788</v>
      </c>
      <c r="B795" s="2"/>
      <c r="C795" s="2"/>
      <c r="D795">
        <v>1512584</v>
      </c>
      <c r="E795" s="12">
        <v>36356</v>
      </c>
      <c r="F795">
        <f>COUNTIF('school list'!$B$2:$B$4,'Repeat single ticket buyers det'!A795)</f>
        <v>0</v>
      </c>
      <c r="G795">
        <f>COUNTIF('school list'!$A$2:$A$138,'Repeat single ticket buyers det'!A795)</f>
        <v>0</v>
      </c>
      <c r="H795" s="10">
        <v>40885</v>
      </c>
      <c r="I795" s="10">
        <v>41242</v>
      </c>
      <c r="J795" s="7"/>
    </row>
    <row r="796" spans="1:10" x14ac:dyDescent="0.25">
      <c r="A796" s="2">
        <v>58831</v>
      </c>
      <c r="B796" s="2"/>
      <c r="C796" s="2"/>
      <c r="D796">
        <v>1114612</v>
      </c>
      <c r="E796" s="12">
        <v>38177</v>
      </c>
      <c r="F796">
        <f>COUNTIF('school list'!$B$2:$B$4,'Repeat single ticket buyers det'!A796)</f>
        <v>0</v>
      </c>
      <c r="G796">
        <f>COUNTIF('school list'!$A$2:$A$138,'Repeat single ticket buyers det'!A796)</f>
        <v>0</v>
      </c>
      <c r="H796" s="10">
        <v>40885</v>
      </c>
      <c r="I796" s="10">
        <v>41256</v>
      </c>
      <c r="J796" s="7"/>
    </row>
    <row r="797" spans="1:10" x14ac:dyDescent="0.25">
      <c r="A797" s="2">
        <v>58858</v>
      </c>
      <c r="B797" s="2"/>
      <c r="C797" s="2"/>
      <c r="D797">
        <v>1495331</v>
      </c>
      <c r="E797" s="12">
        <v>40352</v>
      </c>
      <c r="F797">
        <f>COUNTIF('school list'!$B$2:$B$4,'Repeat single ticket buyers det'!A797)</f>
        <v>0</v>
      </c>
      <c r="G797">
        <f>COUNTIF('school list'!$A$2:$A$138,'Repeat single ticket buyers det'!A797)</f>
        <v>0</v>
      </c>
      <c r="H797" s="10">
        <v>40886</v>
      </c>
      <c r="I797" s="10">
        <v>41957</v>
      </c>
      <c r="J797" s="7"/>
    </row>
    <row r="798" spans="1:10" x14ac:dyDescent="0.25">
      <c r="A798" s="2">
        <v>58861</v>
      </c>
      <c r="B798" s="2"/>
      <c r="C798" s="2"/>
      <c r="D798">
        <v>3533784</v>
      </c>
      <c r="E798" s="12">
        <v>30593</v>
      </c>
      <c r="F798">
        <f>COUNTIF('school list'!$B$2:$B$4,'Repeat single ticket buyers det'!A798)</f>
        <v>0</v>
      </c>
      <c r="G798">
        <f>COUNTIF('school list'!$A$2:$A$138,'Repeat single ticket buyers det'!A798)</f>
        <v>0</v>
      </c>
      <c r="H798" s="10">
        <v>40886</v>
      </c>
      <c r="I798" s="10">
        <v>41897</v>
      </c>
      <c r="J798" s="7"/>
    </row>
    <row r="799" spans="1:10" x14ac:dyDescent="0.25">
      <c r="A799" s="2">
        <v>58863</v>
      </c>
      <c r="B799" s="2"/>
      <c r="C799" s="2"/>
      <c r="D799">
        <v>1060357</v>
      </c>
      <c r="E799" s="12">
        <v>39549</v>
      </c>
      <c r="F799">
        <f>COUNTIF('school list'!$B$2:$B$4,'Repeat single ticket buyers det'!A799)</f>
        <v>0</v>
      </c>
      <c r="G799">
        <f>COUNTIF('school list'!$A$2:$A$138,'Repeat single ticket buyers det'!A799)</f>
        <v>0</v>
      </c>
      <c r="H799" s="10">
        <v>40886</v>
      </c>
      <c r="I799" s="10">
        <v>41633</v>
      </c>
      <c r="J799" s="7"/>
    </row>
    <row r="800" spans="1:10" x14ac:dyDescent="0.25">
      <c r="A800" s="2">
        <v>58868</v>
      </c>
      <c r="B800" s="2"/>
      <c r="C800" s="2"/>
      <c r="D800" t="s">
        <v>20</v>
      </c>
      <c r="E800" s="12" t="s">
        <v>20</v>
      </c>
      <c r="F800">
        <f>COUNTIF('school list'!$B$2:$B$4,'Repeat single ticket buyers det'!A800)</f>
        <v>0</v>
      </c>
      <c r="G800">
        <f>COUNTIF('school list'!$A$2:$A$138,'Repeat single ticket buyers det'!A800)</f>
        <v>0</v>
      </c>
      <c r="H800" s="10">
        <v>39989</v>
      </c>
      <c r="I800" s="10">
        <v>41381</v>
      </c>
      <c r="J800" s="8">
        <v>200</v>
      </c>
    </row>
    <row r="801" spans="1:10" x14ac:dyDescent="0.25">
      <c r="A801" s="2">
        <v>58893</v>
      </c>
      <c r="B801" s="2"/>
      <c r="C801" s="2"/>
      <c r="D801">
        <v>1868265</v>
      </c>
      <c r="E801" s="12">
        <v>38189</v>
      </c>
      <c r="F801">
        <f>COUNTIF('school list'!$B$2:$B$4,'Repeat single ticket buyers det'!A801)</f>
        <v>0</v>
      </c>
      <c r="G801">
        <f>COUNTIF('school list'!$A$2:$A$138,'Repeat single ticket buyers det'!A801)</f>
        <v>0</v>
      </c>
      <c r="H801" s="10">
        <v>40886</v>
      </c>
      <c r="I801" s="10">
        <v>41056</v>
      </c>
      <c r="J801" s="7"/>
    </row>
    <row r="802" spans="1:10" x14ac:dyDescent="0.25">
      <c r="A802" s="2">
        <v>58905</v>
      </c>
      <c r="B802" s="2"/>
      <c r="C802" s="2"/>
      <c r="D802">
        <v>1102328</v>
      </c>
      <c r="E802" s="12" t="s">
        <v>20</v>
      </c>
      <c r="F802">
        <f>COUNTIF('school list'!$B$2:$B$4,'Repeat single ticket buyers det'!A802)</f>
        <v>0</v>
      </c>
      <c r="G802">
        <f>COUNTIF('school list'!$A$2:$A$138,'Repeat single ticket buyers det'!A802)</f>
        <v>0</v>
      </c>
      <c r="H802" s="10">
        <v>40886</v>
      </c>
      <c r="I802" s="10">
        <v>41239</v>
      </c>
      <c r="J802" s="7"/>
    </row>
    <row r="803" spans="1:10" x14ac:dyDescent="0.25">
      <c r="A803" s="2">
        <v>58916</v>
      </c>
      <c r="B803" s="2"/>
      <c r="C803" s="2"/>
      <c r="D803">
        <v>10791511</v>
      </c>
      <c r="E803" s="12" t="s">
        <v>20</v>
      </c>
      <c r="F803">
        <f>COUNTIF('school list'!$B$2:$B$4,'Repeat single ticket buyers det'!A803)</f>
        <v>0</v>
      </c>
      <c r="G803">
        <f>COUNTIF('school list'!$A$2:$A$138,'Repeat single ticket buyers det'!A803)</f>
        <v>0</v>
      </c>
      <c r="H803" s="10">
        <v>39989</v>
      </c>
      <c r="I803" s="10">
        <v>40984</v>
      </c>
      <c r="J803" s="7"/>
    </row>
    <row r="804" spans="1:10" x14ac:dyDescent="0.25">
      <c r="A804" s="2">
        <v>58941</v>
      </c>
      <c r="B804" s="2"/>
      <c r="C804" s="2"/>
      <c r="D804">
        <v>677532</v>
      </c>
      <c r="E804" s="12">
        <v>41759</v>
      </c>
      <c r="F804">
        <f>COUNTIF('school list'!$B$2:$B$4,'Repeat single ticket buyers det'!A804)</f>
        <v>0</v>
      </c>
      <c r="G804">
        <f>COUNTIF('school list'!$A$2:$A$138,'Repeat single ticket buyers det'!A804)</f>
        <v>0</v>
      </c>
      <c r="H804" s="10">
        <v>40886</v>
      </c>
      <c r="I804" s="10">
        <v>41974</v>
      </c>
      <c r="J804" s="7"/>
    </row>
    <row r="805" spans="1:10" x14ac:dyDescent="0.25">
      <c r="A805" s="2">
        <v>58949</v>
      </c>
      <c r="B805" s="2"/>
      <c r="C805" s="2"/>
      <c r="D805">
        <v>5120881</v>
      </c>
      <c r="E805" s="12">
        <v>39155</v>
      </c>
      <c r="F805">
        <f>COUNTIF('school list'!$B$2:$B$4,'Repeat single ticket buyers det'!A805)</f>
        <v>0</v>
      </c>
      <c r="G805">
        <f>COUNTIF('school list'!$A$2:$A$138,'Repeat single ticket buyers det'!A805)</f>
        <v>0</v>
      </c>
      <c r="H805" s="10">
        <v>40886</v>
      </c>
      <c r="I805" s="10">
        <v>41253</v>
      </c>
      <c r="J805" s="7"/>
    </row>
    <row r="806" spans="1:10" x14ac:dyDescent="0.25">
      <c r="A806" s="2">
        <v>58964</v>
      </c>
      <c r="B806" s="2"/>
      <c r="C806" s="2"/>
      <c r="D806">
        <v>3367588</v>
      </c>
      <c r="E806" s="12" t="s">
        <v>20</v>
      </c>
      <c r="F806">
        <f>COUNTIF('school list'!$B$2:$B$4,'Repeat single ticket buyers det'!A806)</f>
        <v>0</v>
      </c>
      <c r="G806">
        <f>COUNTIF('school list'!$A$2:$A$138,'Repeat single ticket buyers det'!A806)</f>
        <v>0</v>
      </c>
      <c r="H806" s="10">
        <v>40887</v>
      </c>
      <c r="I806" s="10">
        <v>41033</v>
      </c>
      <c r="J806" s="7"/>
    </row>
    <row r="807" spans="1:10" x14ac:dyDescent="0.25">
      <c r="A807" s="2">
        <v>58974</v>
      </c>
      <c r="B807" s="2"/>
      <c r="C807" s="2"/>
      <c r="D807">
        <v>1361272</v>
      </c>
      <c r="E807" s="12">
        <v>37756</v>
      </c>
      <c r="F807">
        <f>COUNTIF('school list'!$B$2:$B$4,'Repeat single ticket buyers det'!A807)</f>
        <v>0</v>
      </c>
      <c r="G807">
        <f>COUNTIF('school list'!$A$2:$A$138,'Repeat single ticket buyers det'!A807)</f>
        <v>0</v>
      </c>
      <c r="H807" s="10">
        <v>39989</v>
      </c>
      <c r="I807" s="10">
        <v>41623</v>
      </c>
      <c r="J807" s="7"/>
    </row>
    <row r="808" spans="1:10" x14ac:dyDescent="0.25">
      <c r="A808" s="2">
        <v>58980</v>
      </c>
      <c r="B808" s="2"/>
      <c r="C808" s="2"/>
      <c r="D808" t="s">
        <v>20</v>
      </c>
      <c r="E808" s="12" t="s">
        <v>20</v>
      </c>
      <c r="F808">
        <f>COUNTIF('school list'!$B$2:$B$4,'Repeat single ticket buyers det'!A808)</f>
        <v>0</v>
      </c>
      <c r="G808">
        <f>COUNTIF('school list'!$A$2:$A$138,'Repeat single ticket buyers det'!A808)</f>
        <v>0</v>
      </c>
      <c r="H808" s="10">
        <v>40887</v>
      </c>
      <c r="I808" s="10">
        <v>42133</v>
      </c>
      <c r="J808" s="7"/>
    </row>
    <row r="809" spans="1:10" x14ac:dyDescent="0.25">
      <c r="A809" s="2">
        <v>58988</v>
      </c>
      <c r="B809" s="2"/>
      <c r="C809" s="2"/>
      <c r="D809" t="s">
        <v>20</v>
      </c>
      <c r="E809" s="12" t="s">
        <v>20</v>
      </c>
      <c r="F809">
        <f>COUNTIF('school list'!$B$2:$B$4,'Repeat single ticket buyers det'!A809)</f>
        <v>0</v>
      </c>
      <c r="G809">
        <f>COUNTIF('school list'!$A$2:$A$138,'Repeat single ticket buyers det'!A809)</f>
        <v>0</v>
      </c>
      <c r="H809" s="10">
        <v>40887</v>
      </c>
      <c r="I809" s="10">
        <v>41992</v>
      </c>
      <c r="J809" s="7"/>
    </row>
    <row r="810" spans="1:10" x14ac:dyDescent="0.25">
      <c r="A810" s="2">
        <v>59010</v>
      </c>
      <c r="B810" s="2"/>
      <c r="C810" s="2"/>
      <c r="D810" t="s">
        <v>20</v>
      </c>
      <c r="E810" s="12" t="s">
        <v>20</v>
      </c>
      <c r="F810">
        <f>COUNTIF('school list'!$B$2:$B$4,'Repeat single ticket buyers det'!A810)</f>
        <v>0</v>
      </c>
      <c r="G810">
        <f>COUNTIF('school list'!$A$2:$A$138,'Repeat single ticket buyers det'!A810)</f>
        <v>0</v>
      </c>
      <c r="H810" s="10">
        <v>40887</v>
      </c>
      <c r="I810" s="10">
        <v>40992</v>
      </c>
      <c r="J810" s="7"/>
    </row>
    <row r="811" spans="1:10" x14ac:dyDescent="0.25">
      <c r="A811" s="2">
        <v>59019</v>
      </c>
      <c r="B811" s="2"/>
      <c r="C811" s="2"/>
      <c r="D811">
        <v>488507</v>
      </c>
      <c r="E811" s="12">
        <v>38233</v>
      </c>
      <c r="F811">
        <f>COUNTIF('school list'!$B$2:$B$4,'Repeat single ticket buyers det'!A811)</f>
        <v>0</v>
      </c>
      <c r="G811">
        <f>COUNTIF('school list'!$A$2:$A$138,'Repeat single ticket buyers det'!A811)</f>
        <v>0</v>
      </c>
      <c r="H811" s="10">
        <v>40887</v>
      </c>
      <c r="I811" s="10">
        <v>41631</v>
      </c>
      <c r="J811" s="7"/>
    </row>
    <row r="812" spans="1:10" x14ac:dyDescent="0.25">
      <c r="A812" s="2">
        <v>59028</v>
      </c>
      <c r="B812" s="2"/>
      <c r="C812" s="2"/>
      <c r="D812" t="s">
        <v>20</v>
      </c>
      <c r="E812" s="12" t="s">
        <v>20</v>
      </c>
      <c r="F812">
        <f>COUNTIF('school list'!$B$2:$B$4,'Repeat single ticket buyers det'!A812)</f>
        <v>0</v>
      </c>
      <c r="G812">
        <f>COUNTIF('school list'!$A$2:$A$138,'Repeat single ticket buyers det'!A812)</f>
        <v>0</v>
      </c>
      <c r="H812" s="10">
        <v>40887</v>
      </c>
      <c r="I812" s="10">
        <v>41254</v>
      </c>
      <c r="J812" s="7"/>
    </row>
    <row r="813" spans="1:10" x14ac:dyDescent="0.25">
      <c r="A813" s="2">
        <v>59041</v>
      </c>
      <c r="B813" s="2"/>
      <c r="C813" s="2"/>
      <c r="D813">
        <v>836547</v>
      </c>
      <c r="E813" s="12">
        <v>39444</v>
      </c>
      <c r="F813">
        <f>COUNTIF('school list'!$B$2:$B$4,'Repeat single ticket buyers det'!A813)</f>
        <v>0</v>
      </c>
      <c r="G813">
        <f>COUNTIF('school list'!$A$2:$A$138,'Repeat single ticket buyers det'!A813)</f>
        <v>0</v>
      </c>
      <c r="H813" s="10">
        <v>40887</v>
      </c>
      <c r="I813" s="10">
        <v>41958</v>
      </c>
      <c r="J813" s="7"/>
    </row>
    <row r="814" spans="1:10" x14ac:dyDescent="0.25">
      <c r="A814" s="2">
        <v>59054</v>
      </c>
      <c r="B814" s="2"/>
      <c r="C814" s="2"/>
      <c r="D814">
        <v>1724096</v>
      </c>
      <c r="E814" s="12">
        <v>37726</v>
      </c>
      <c r="F814">
        <f>COUNTIF('school list'!$B$2:$B$4,'Repeat single ticket buyers det'!A814)</f>
        <v>0</v>
      </c>
      <c r="G814">
        <f>COUNTIF('school list'!$A$2:$A$138,'Repeat single ticket buyers det'!A814)</f>
        <v>0</v>
      </c>
      <c r="H814" s="10">
        <v>40887</v>
      </c>
      <c r="I814" s="10">
        <v>41936</v>
      </c>
      <c r="J814" s="7"/>
    </row>
    <row r="815" spans="1:10" x14ac:dyDescent="0.25">
      <c r="A815" s="2">
        <v>59059</v>
      </c>
      <c r="B815" s="2"/>
      <c r="C815" s="2"/>
      <c r="D815" t="s">
        <v>20</v>
      </c>
      <c r="E815" s="12" t="s">
        <v>20</v>
      </c>
      <c r="F815">
        <f>COUNTIF('school list'!$B$2:$B$4,'Repeat single ticket buyers det'!A815)</f>
        <v>0</v>
      </c>
      <c r="G815">
        <f>COUNTIF('school list'!$A$2:$A$138,'Repeat single ticket buyers det'!A815)</f>
        <v>1</v>
      </c>
      <c r="H815" s="10">
        <v>39989</v>
      </c>
      <c r="I815" s="10">
        <v>42141</v>
      </c>
      <c r="J815" s="7"/>
    </row>
    <row r="816" spans="1:10" x14ac:dyDescent="0.25">
      <c r="A816" s="2">
        <v>59086</v>
      </c>
      <c r="B816" s="2"/>
      <c r="C816" s="2"/>
      <c r="D816">
        <v>2445176</v>
      </c>
      <c r="E816" s="12" t="s">
        <v>20</v>
      </c>
      <c r="F816">
        <f>COUNTIF('school list'!$B$2:$B$4,'Repeat single ticket buyers det'!A816)</f>
        <v>0</v>
      </c>
      <c r="G816">
        <f>COUNTIF('school list'!$A$2:$A$138,'Repeat single ticket buyers det'!A816)</f>
        <v>0</v>
      </c>
      <c r="H816" s="10">
        <v>39989</v>
      </c>
      <c r="I816" s="10">
        <v>41618</v>
      </c>
      <c r="J816" s="7"/>
    </row>
    <row r="817" spans="1:10" x14ac:dyDescent="0.25">
      <c r="A817" s="2">
        <v>59091</v>
      </c>
      <c r="B817" s="2"/>
      <c r="C817" s="2"/>
      <c r="D817">
        <v>3455451</v>
      </c>
      <c r="E817" s="12">
        <v>41278</v>
      </c>
      <c r="F817">
        <f>COUNTIF('school list'!$B$2:$B$4,'Repeat single ticket buyers det'!A817)</f>
        <v>0</v>
      </c>
      <c r="G817">
        <f>COUNTIF('school list'!$A$2:$A$138,'Repeat single ticket buyers det'!A817)</f>
        <v>0</v>
      </c>
      <c r="H817" s="10">
        <v>40888</v>
      </c>
      <c r="I817" s="10">
        <v>41974</v>
      </c>
      <c r="J817" s="7"/>
    </row>
    <row r="818" spans="1:10" x14ac:dyDescent="0.25">
      <c r="A818" s="2">
        <v>59092</v>
      </c>
      <c r="B818" s="2"/>
      <c r="C818" s="2"/>
      <c r="D818">
        <v>3539382</v>
      </c>
      <c r="E818" s="12">
        <v>35023</v>
      </c>
      <c r="F818">
        <f>COUNTIF('school list'!$B$2:$B$4,'Repeat single ticket buyers det'!A818)</f>
        <v>0</v>
      </c>
      <c r="G818">
        <f>COUNTIF('school list'!$A$2:$A$138,'Repeat single ticket buyers det'!A818)</f>
        <v>0</v>
      </c>
      <c r="H818" s="10">
        <v>40888</v>
      </c>
      <c r="I818" s="10">
        <v>41629</v>
      </c>
      <c r="J818" s="7"/>
    </row>
    <row r="819" spans="1:10" x14ac:dyDescent="0.25">
      <c r="A819" s="2">
        <v>59094</v>
      </c>
      <c r="B819" s="2"/>
      <c r="C819" s="2"/>
      <c r="D819">
        <v>586270</v>
      </c>
      <c r="E819" s="12">
        <v>38540</v>
      </c>
      <c r="F819">
        <f>COUNTIF('school list'!$B$2:$B$4,'Repeat single ticket buyers det'!A819)</f>
        <v>0</v>
      </c>
      <c r="G819">
        <f>COUNTIF('school list'!$A$2:$A$138,'Repeat single ticket buyers det'!A819)</f>
        <v>0</v>
      </c>
      <c r="H819" s="10">
        <v>40888</v>
      </c>
      <c r="I819" s="10">
        <v>41969</v>
      </c>
      <c r="J819" s="7"/>
    </row>
    <row r="820" spans="1:10" x14ac:dyDescent="0.25">
      <c r="A820" s="2">
        <v>59123</v>
      </c>
      <c r="B820" s="2"/>
      <c r="C820" s="2"/>
      <c r="D820">
        <v>8273062</v>
      </c>
      <c r="E820" s="12">
        <v>39883</v>
      </c>
      <c r="F820">
        <f>COUNTIF('school list'!$B$2:$B$4,'Repeat single ticket buyers det'!A820)</f>
        <v>0</v>
      </c>
      <c r="G820">
        <f>COUNTIF('school list'!$A$2:$A$138,'Repeat single ticket buyers det'!A820)</f>
        <v>0</v>
      </c>
      <c r="H820" s="10">
        <v>40888</v>
      </c>
      <c r="I820" s="10">
        <v>41618</v>
      </c>
      <c r="J820" s="7"/>
    </row>
    <row r="821" spans="1:10" x14ac:dyDescent="0.25">
      <c r="A821" s="2">
        <v>59150</v>
      </c>
      <c r="B821" s="2"/>
      <c r="C821" s="2"/>
      <c r="D821">
        <v>1021527</v>
      </c>
      <c r="E821" s="12">
        <v>39444</v>
      </c>
      <c r="F821">
        <f>COUNTIF('school list'!$B$2:$B$4,'Repeat single ticket buyers det'!A821)</f>
        <v>0</v>
      </c>
      <c r="G821">
        <f>COUNTIF('school list'!$A$2:$A$138,'Repeat single ticket buyers det'!A821)</f>
        <v>0</v>
      </c>
      <c r="H821" s="10">
        <v>39989</v>
      </c>
      <c r="I821" s="10">
        <v>41620</v>
      </c>
      <c r="J821" s="7"/>
    </row>
    <row r="822" spans="1:10" x14ac:dyDescent="0.25">
      <c r="A822" s="2">
        <v>59171</v>
      </c>
      <c r="B822" s="2"/>
      <c r="C822" s="2"/>
      <c r="D822" t="s">
        <v>20</v>
      </c>
      <c r="E822" s="12" t="s">
        <v>20</v>
      </c>
      <c r="F822">
        <f>COUNTIF('school list'!$B$2:$B$4,'Repeat single ticket buyers det'!A822)</f>
        <v>0</v>
      </c>
      <c r="G822">
        <f>COUNTIF('school list'!$A$2:$A$138,'Repeat single ticket buyers det'!A822)</f>
        <v>0</v>
      </c>
      <c r="H822" s="10">
        <v>40889</v>
      </c>
      <c r="I822" s="10">
        <v>41612</v>
      </c>
      <c r="J822" s="7"/>
    </row>
    <row r="823" spans="1:10" x14ac:dyDescent="0.25">
      <c r="A823" s="2">
        <v>59199</v>
      </c>
      <c r="B823" s="2"/>
      <c r="C823" s="2"/>
      <c r="D823">
        <v>3091976</v>
      </c>
      <c r="E823" s="12">
        <v>40870</v>
      </c>
      <c r="F823">
        <f>COUNTIF('school list'!$B$2:$B$4,'Repeat single ticket buyers det'!A823)</f>
        <v>0</v>
      </c>
      <c r="G823">
        <f>COUNTIF('school list'!$A$2:$A$138,'Repeat single ticket buyers det'!A823)</f>
        <v>0</v>
      </c>
      <c r="H823" s="10">
        <v>40889</v>
      </c>
      <c r="I823" s="10">
        <v>41011</v>
      </c>
      <c r="J823" s="7"/>
    </row>
    <row r="824" spans="1:10" x14ac:dyDescent="0.25">
      <c r="A824" s="2">
        <v>59211</v>
      </c>
      <c r="B824" s="2"/>
      <c r="C824" s="2"/>
      <c r="D824">
        <v>1256640</v>
      </c>
      <c r="E824" s="12">
        <v>35291</v>
      </c>
      <c r="F824">
        <f>COUNTIF('school list'!$B$2:$B$4,'Repeat single ticket buyers det'!A824)</f>
        <v>0</v>
      </c>
      <c r="G824">
        <f>COUNTIF('school list'!$A$2:$A$138,'Repeat single ticket buyers det'!A824)</f>
        <v>0</v>
      </c>
      <c r="H824" s="10">
        <v>40889</v>
      </c>
      <c r="I824" s="10">
        <v>41632</v>
      </c>
      <c r="J824" s="7"/>
    </row>
    <row r="825" spans="1:10" x14ac:dyDescent="0.25">
      <c r="A825" s="2">
        <v>59217</v>
      </c>
      <c r="B825" s="2"/>
      <c r="C825" s="2"/>
      <c r="D825">
        <v>982022</v>
      </c>
      <c r="E825" s="12">
        <v>38461</v>
      </c>
      <c r="F825">
        <f>COUNTIF('school list'!$B$2:$B$4,'Repeat single ticket buyers det'!A825)</f>
        <v>0</v>
      </c>
      <c r="G825">
        <f>COUNTIF('school list'!$A$2:$A$138,'Repeat single ticket buyers det'!A825)</f>
        <v>0</v>
      </c>
      <c r="H825" s="10">
        <v>40889</v>
      </c>
      <c r="I825" s="10">
        <v>41975</v>
      </c>
      <c r="J825" s="7"/>
    </row>
    <row r="826" spans="1:10" x14ac:dyDescent="0.25">
      <c r="A826" s="2">
        <v>59241</v>
      </c>
      <c r="B826" s="2"/>
      <c r="C826" s="2"/>
      <c r="D826">
        <v>1067272</v>
      </c>
      <c r="E826" s="12">
        <v>37287</v>
      </c>
      <c r="F826">
        <f>COUNTIF('school list'!$B$2:$B$4,'Repeat single ticket buyers det'!A826)</f>
        <v>0</v>
      </c>
      <c r="G826">
        <f>COUNTIF('school list'!$A$2:$A$138,'Repeat single ticket buyers det'!A826)</f>
        <v>0</v>
      </c>
      <c r="H826" s="10">
        <v>40889</v>
      </c>
      <c r="I826" s="10">
        <v>41623</v>
      </c>
      <c r="J826" s="7"/>
    </row>
    <row r="827" spans="1:10" x14ac:dyDescent="0.25">
      <c r="A827" s="2">
        <v>59252</v>
      </c>
      <c r="B827" s="2"/>
      <c r="C827" s="2"/>
      <c r="D827" t="s">
        <v>20</v>
      </c>
      <c r="E827" s="12" t="s">
        <v>20</v>
      </c>
      <c r="F827">
        <f>COUNTIF('school list'!$B$2:$B$4,'Repeat single ticket buyers det'!A827)</f>
        <v>0</v>
      </c>
      <c r="G827">
        <f>COUNTIF('school list'!$A$2:$A$138,'Repeat single ticket buyers det'!A827)</f>
        <v>0</v>
      </c>
      <c r="H827" s="10">
        <v>39989</v>
      </c>
      <c r="I827" s="10">
        <v>40892</v>
      </c>
      <c r="J827" s="7"/>
    </row>
    <row r="828" spans="1:10" x14ac:dyDescent="0.25">
      <c r="A828" s="2">
        <v>59262</v>
      </c>
      <c r="B828" s="2"/>
      <c r="C828" s="2"/>
      <c r="D828">
        <v>7863779</v>
      </c>
      <c r="E828" s="12">
        <v>41067</v>
      </c>
      <c r="F828">
        <f>COUNTIF('school list'!$B$2:$B$4,'Repeat single ticket buyers det'!A828)</f>
        <v>0</v>
      </c>
      <c r="G828">
        <f>COUNTIF('school list'!$A$2:$A$138,'Repeat single ticket buyers det'!A828)</f>
        <v>0</v>
      </c>
      <c r="H828" s="10">
        <v>39989</v>
      </c>
      <c r="I828" s="10">
        <v>41260</v>
      </c>
      <c r="J828" s="7"/>
    </row>
    <row r="829" spans="1:10" x14ac:dyDescent="0.25">
      <c r="A829" s="2">
        <v>59291</v>
      </c>
      <c r="B829" s="2"/>
      <c r="C829" s="2"/>
      <c r="D829">
        <v>2004879</v>
      </c>
      <c r="E829" s="12">
        <v>37292</v>
      </c>
      <c r="F829">
        <f>COUNTIF('school list'!$B$2:$B$4,'Repeat single ticket buyers det'!A829)</f>
        <v>0</v>
      </c>
      <c r="G829">
        <f>COUNTIF('school list'!$A$2:$A$138,'Repeat single ticket buyers det'!A829)</f>
        <v>0</v>
      </c>
      <c r="H829" s="10">
        <v>40890</v>
      </c>
      <c r="I829" s="10">
        <v>41999</v>
      </c>
      <c r="J829" s="7"/>
    </row>
    <row r="830" spans="1:10" x14ac:dyDescent="0.25">
      <c r="A830" s="2">
        <v>59293</v>
      </c>
      <c r="B830" s="2"/>
      <c r="C830" s="2"/>
      <c r="D830">
        <v>948158</v>
      </c>
      <c r="E830" s="12" t="s">
        <v>20</v>
      </c>
      <c r="F830">
        <f>COUNTIF('school list'!$B$2:$B$4,'Repeat single ticket buyers det'!A830)</f>
        <v>0</v>
      </c>
      <c r="G830">
        <f>COUNTIF('school list'!$A$2:$A$138,'Repeat single ticket buyers det'!A830)</f>
        <v>0</v>
      </c>
      <c r="H830" s="10">
        <v>40890</v>
      </c>
      <c r="I830" s="10">
        <v>41992</v>
      </c>
      <c r="J830" s="7"/>
    </row>
    <row r="831" spans="1:10" x14ac:dyDescent="0.25">
      <c r="A831" s="2">
        <v>59294</v>
      </c>
      <c r="B831" s="2"/>
      <c r="C831" s="2"/>
      <c r="D831">
        <v>1239352</v>
      </c>
      <c r="E831" s="12">
        <v>35578</v>
      </c>
      <c r="F831">
        <f>COUNTIF('school list'!$B$2:$B$4,'Repeat single ticket buyers det'!A831)</f>
        <v>0</v>
      </c>
      <c r="G831">
        <f>COUNTIF('school list'!$A$2:$A$138,'Repeat single ticket buyers det'!A831)</f>
        <v>0</v>
      </c>
      <c r="H831" s="10">
        <v>40890</v>
      </c>
      <c r="I831" s="10">
        <v>41752</v>
      </c>
      <c r="J831" s="7"/>
    </row>
    <row r="832" spans="1:10" x14ac:dyDescent="0.25">
      <c r="A832" s="2">
        <v>59303</v>
      </c>
      <c r="B832" s="2"/>
      <c r="C832" s="2"/>
      <c r="D832">
        <v>617356</v>
      </c>
      <c r="E832" s="12" t="s">
        <v>20</v>
      </c>
      <c r="F832">
        <f>COUNTIF('school list'!$B$2:$B$4,'Repeat single ticket buyers det'!A832)</f>
        <v>0</v>
      </c>
      <c r="G832">
        <f>COUNTIF('school list'!$A$2:$A$138,'Repeat single ticket buyers det'!A832)</f>
        <v>0</v>
      </c>
      <c r="H832" s="10">
        <v>40890</v>
      </c>
      <c r="I832" s="10">
        <v>41235</v>
      </c>
      <c r="J832" s="7"/>
    </row>
    <row r="833" spans="1:10" x14ac:dyDescent="0.25">
      <c r="A833" s="2">
        <v>59313</v>
      </c>
      <c r="B833" s="2"/>
      <c r="C833" s="2"/>
      <c r="D833">
        <v>2363538</v>
      </c>
      <c r="E833" s="12">
        <v>35572</v>
      </c>
      <c r="F833">
        <f>COUNTIF('school list'!$B$2:$B$4,'Repeat single ticket buyers det'!A833)</f>
        <v>0</v>
      </c>
      <c r="G833">
        <f>COUNTIF('school list'!$A$2:$A$138,'Repeat single ticket buyers det'!A833)</f>
        <v>0</v>
      </c>
      <c r="H833" s="10">
        <v>40890</v>
      </c>
      <c r="I833" s="10">
        <v>41759</v>
      </c>
      <c r="J833" s="7"/>
    </row>
    <row r="834" spans="1:10" x14ac:dyDescent="0.25">
      <c r="A834" s="2">
        <v>59330</v>
      </c>
      <c r="B834" s="2"/>
      <c r="C834" s="2"/>
      <c r="D834">
        <v>851692</v>
      </c>
      <c r="E834" s="12" t="s">
        <v>20</v>
      </c>
      <c r="F834">
        <f>COUNTIF('school list'!$B$2:$B$4,'Repeat single ticket buyers det'!A834)</f>
        <v>0</v>
      </c>
      <c r="G834">
        <f>COUNTIF('school list'!$A$2:$A$138,'Repeat single ticket buyers det'!A834)</f>
        <v>0</v>
      </c>
      <c r="H834" s="10">
        <v>40890</v>
      </c>
      <c r="I834" s="10">
        <v>40890</v>
      </c>
      <c r="J834" s="7"/>
    </row>
    <row r="835" spans="1:10" x14ac:dyDescent="0.25">
      <c r="A835" s="2">
        <v>59359</v>
      </c>
      <c r="B835" s="2"/>
      <c r="C835" s="2"/>
      <c r="D835">
        <v>899904</v>
      </c>
      <c r="E835" s="12">
        <v>36403</v>
      </c>
      <c r="F835">
        <f>COUNTIF('school list'!$B$2:$B$4,'Repeat single ticket buyers det'!A835)</f>
        <v>0</v>
      </c>
      <c r="G835">
        <f>COUNTIF('school list'!$A$2:$A$138,'Repeat single ticket buyers det'!A835)</f>
        <v>0</v>
      </c>
      <c r="H835" s="10">
        <v>40890</v>
      </c>
      <c r="I835" s="10">
        <v>41626</v>
      </c>
      <c r="J835" s="7"/>
    </row>
    <row r="836" spans="1:10" x14ac:dyDescent="0.25">
      <c r="A836" s="2">
        <v>59366</v>
      </c>
      <c r="B836" s="2"/>
      <c r="C836" s="2"/>
      <c r="D836">
        <v>846316</v>
      </c>
      <c r="E836" s="12">
        <v>32981</v>
      </c>
      <c r="F836">
        <f>COUNTIF('school list'!$B$2:$B$4,'Repeat single ticket buyers det'!A836)</f>
        <v>0</v>
      </c>
      <c r="G836">
        <f>COUNTIF('school list'!$A$2:$A$138,'Repeat single ticket buyers det'!A836)</f>
        <v>0</v>
      </c>
      <c r="H836" s="10">
        <v>40890</v>
      </c>
      <c r="I836" s="10">
        <v>41676</v>
      </c>
      <c r="J836" s="7"/>
    </row>
    <row r="837" spans="1:10" x14ac:dyDescent="0.25">
      <c r="A837" s="2">
        <v>59384</v>
      </c>
      <c r="B837" s="2"/>
      <c r="C837" s="2"/>
      <c r="D837" t="s">
        <v>20</v>
      </c>
      <c r="E837" s="12" t="s">
        <v>20</v>
      </c>
      <c r="F837">
        <f>COUNTIF('school list'!$B$2:$B$4,'Repeat single ticket buyers det'!A837)</f>
        <v>0</v>
      </c>
      <c r="G837">
        <f>COUNTIF('school list'!$A$2:$A$138,'Repeat single ticket buyers det'!A837)</f>
        <v>0</v>
      </c>
      <c r="H837" s="10">
        <v>40891</v>
      </c>
      <c r="I837" s="10">
        <v>42129</v>
      </c>
      <c r="J837" s="7"/>
    </row>
    <row r="838" spans="1:10" x14ac:dyDescent="0.25">
      <c r="A838" s="2">
        <v>59482</v>
      </c>
      <c r="B838" s="2"/>
      <c r="C838" s="2"/>
      <c r="D838">
        <v>2093495</v>
      </c>
      <c r="E838" s="12">
        <v>37659</v>
      </c>
      <c r="F838">
        <f>COUNTIF('school list'!$B$2:$B$4,'Repeat single ticket buyers det'!A838)</f>
        <v>0</v>
      </c>
      <c r="G838">
        <f>COUNTIF('school list'!$A$2:$A$138,'Repeat single ticket buyers det'!A838)</f>
        <v>0</v>
      </c>
      <c r="H838" s="10">
        <v>40891</v>
      </c>
      <c r="I838" s="10">
        <v>41251</v>
      </c>
      <c r="J838" s="7"/>
    </row>
    <row r="839" spans="1:10" x14ac:dyDescent="0.25">
      <c r="A839" s="2">
        <v>59501</v>
      </c>
      <c r="B839" s="2"/>
      <c r="C839" s="2"/>
      <c r="D839">
        <v>672167</v>
      </c>
      <c r="E839" s="12">
        <v>41362</v>
      </c>
      <c r="F839">
        <f>COUNTIF('school list'!$B$2:$B$4,'Repeat single ticket buyers det'!A839)</f>
        <v>0</v>
      </c>
      <c r="G839">
        <f>COUNTIF('school list'!$A$2:$A$138,'Repeat single ticket buyers det'!A839)</f>
        <v>0</v>
      </c>
      <c r="H839" s="10">
        <v>40892</v>
      </c>
      <c r="I839" s="10">
        <v>41996</v>
      </c>
      <c r="J839" s="7"/>
    </row>
    <row r="840" spans="1:10" x14ac:dyDescent="0.25">
      <c r="A840" s="2">
        <v>59502</v>
      </c>
      <c r="B840" s="2"/>
      <c r="C840" s="2"/>
      <c r="D840">
        <v>1871651</v>
      </c>
      <c r="E840" s="12">
        <v>35024</v>
      </c>
      <c r="F840">
        <f>COUNTIF('school list'!$B$2:$B$4,'Repeat single ticket buyers det'!A840)</f>
        <v>0</v>
      </c>
      <c r="G840">
        <f>COUNTIF('school list'!$A$2:$A$138,'Repeat single ticket buyers det'!A840)</f>
        <v>0</v>
      </c>
      <c r="H840" s="10">
        <v>39989</v>
      </c>
      <c r="I840" s="10">
        <v>41221</v>
      </c>
      <c r="J840" s="7"/>
    </row>
    <row r="841" spans="1:10" x14ac:dyDescent="0.25">
      <c r="A841" s="2">
        <v>59529</v>
      </c>
      <c r="B841" s="2"/>
      <c r="C841" s="2"/>
      <c r="D841">
        <v>1783598</v>
      </c>
      <c r="E841" s="12">
        <v>40476</v>
      </c>
      <c r="F841">
        <f>COUNTIF('school list'!$B$2:$B$4,'Repeat single ticket buyers det'!A841)</f>
        <v>0</v>
      </c>
      <c r="G841">
        <f>COUNTIF('school list'!$A$2:$A$138,'Repeat single ticket buyers det'!A841)</f>
        <v>0</v>
      </c>
      <c r="H841" s="10">
        <v>40892</v>
      </c>
      <c r="I841" s="10">
        <v>41249</v>
      </c>
      <c r="J841" s="7"/>
    </row>
    <row r="842" spans="1:10" x14ac:dyDescent="0.25">
      <c r="A842" s="2">
        <v>59533</v>
      </c>
      <c r="B842" s="2"/>
      <c r="C842" s="2"/>
      <c r="D842">
        <v>1864355</v>
      </c>
      <c r="E842" s="12">
        <v>28187</v>
      </c>
      <c r="F842">
        <f>COUNTIF('school list'!$B$2:$B$4,'Repeat single ticket buyers det'!A842)</f>
        <v>0</v>
      </c>
      <c r="G842">
        <f>COUNTIF('school list'!$A$2:$A$138,'Repeat single ticket buyers det'!A842)</f>
        <v>0</v>
      </c>
      <c r="H842" s="10">
        <v>40892</v>
      </c>
      <c r="I842" s="10">
        <v>41031</v>
      </c>
      <c r="J842" s="7"/>
    </row>
    <row r="843" spans="1:10" x14ac:dyDescent="0.25">
      <c r="A843" s="2">
        <v>59536</v>
      </c>
      <c r="B843" s="2"/>
      <c r="C843" s="2"/>
      <c r="D843">
        <v>2101287</v>
      </c>
      <c r="E843" s="12">
        <v>34438</v>
      </c>
      <c r="F843">
        <f>COUNTIF('school list'!$B$2:$B$4,'Repeat single ticket buyers det'!A843)</f>
        <v>0</v>
      </c>
      <c r="G843">
        <f>COUNTIF('school list'!$A$2:$A$138,'Repeat single ticket buyers det'!A843)</f>
        <v>0</v>
      </c>
      <c r="H843" s="10">
        <v>40892</v>
      </c>
      <c r="I843" s="10">
        <v>41256</v>
      </c>
      <c r="J843" s="7"/>
    </row>
    <row r="844" spans="1:10" x14ac:dyDescent="0.25">
      <c r="A844" s="2">
        <v>59541</v>
      </c>
      <c r="B844" s="2"/>
      <c r="C844" s="2"/>
      <c r="D844">
        <v>1344498</v>
      </c>
      <c r="E844" s="12">
        <v>35731</v>
      </c>
      <c r="F844">
        <f>COUNTIF('school list'!$B$2:$B$4,'Repeat single ticket buyers det'!A844)</f>
        <v>0</v>
      </c>
      <c r="G844">
        <f>COUNTIF('school list'!$A$2:$A$138,'Repeat single ticket buyers det'!A844)</f>
        <v>0</v>
      </c>
      <c r="H844" s="10">
        <v>39989</v>
      </c>
      <c r="I844" s="10">
        <v>41029</v>
      </c>
      <c r="J844" s="7"/>
    </row>
    <row r="845" spans="1:10" x14ac:dyDescent="0.25">
      <c r="A845" s="2">
        <v>59585</v>
      </c>
      <c r="B845" s="2"/>
      <c r="C845" s="2"/>
      <c r="D845">
        <v>945531</v>
      </c>
      <c r="E845" s="12">
        <v>37358</v>
      </c>
      <c r="F845">
        <f>COUNTIF('school list'!$B$2:$B$4,'Repeat single ticket buyers det'!A845)</f>
        <v>0</v>
      </c>
      <c r="G845">
        <f>COUNTIF('school list'!$A$2:$A$138,'Repeat single ticket buyers det'!A845)</f>
        <v>0</v>
      </c>
      <c r="H845" s="10">
        <v>40892</v>
      </c>
      <c r="I845" s="10">
        <v>41580</v>
      </c>
      <c r="J845" s="7"/>
    </row>
    <row r="846" spans="1:10" x14ac:dyDescent="0.25">
      <c r="A846" s="2">
        <v>59598</v>
      </c>
      <c r="B846" s="2"/>
      <c r="C846" s="2"/>
      <c r="D846">
        <v>945473</v>
      </c>
      <c r="E846" s="12">
        <v>37760</v>
      </c>
      <c r="F846">
        <f>COUNTIF('school list'!$B$2:$B$4,'Repeat single ticket buyers det'!A846)</f>
        <v>0</v>
      </c>
      <c r="G846">
        <f>COUNTIF('school list'!$A$2:$A$138,'Repeat single ticket buyers det'!A846)</f>
        <v>0</v>
      </c>
      <c r="H846" s="10">
        <v>40892</v>
      </c>
      <c r="I846" s="10">
        <v>41600</v>
      </c>
      <c r="J846" s="7"/>
    </row>
    <row r="847" spans="1:10" x14ac:dyDescent="0.25">
      <c r="A847" s="2">
        <v>59600</v>
      </c>
      <c r="B847" s="2"/>
      <c r="C847" s="2"/>
      <c r="D847" t="s">
        <v>20</v>
      </c>
      <c r="E847" s="12" t="s">
        <v>20</v>
      </c>
      <c r="F847">
        <f>COUNTIF('school list'!$B$2:$B$4,'Repeat single ticket buyers det'!A847)</f>
        <v>0</v>
      </c>
      <c r="G847">
        <f>COUNTIF('school list'!$A$2:$A$138,'Repeat single ticket buyers det'!A847)</f>
        <v>0</v>
      </c>
      <c r="H847" s="10">
        <v>40892</v>
      </c>
      <c r="I847" s="10">
        <v>41987</v>
      </c>
      <c r="J847" s="7"/>
    </row>
    <row r="848" spans="1:10" x14ac:dyDescent="0.25">
      <c r="A848" s="2">
        <v>59615</v>
      </c>
      <c r="B848" s="2"/>
      <c r="C848" s="2"/>
      <c r="D848">
        <v>986867</v>
      </c>
      <c r="E848" s="12">
        <v>35874</v>
      </c>
      <c r="F848">
        <f>COUNTIF('school list'!$B$2:$B$4,'Repeat single ticket buyers det'!A848)</f>
        <v>0</v>
      </c>
      <c r="G848">
        <f>COUNTIF('school list'!$A$2:$A$138,'Repeat single ticket buyers det'!A848)</f>
        <v>0</v>
      </c>
      <c r="H848" s="10">
        <v>40893</v>
      </c>
      <c r="I848" s="10">
        <v>41266</v>
      </c>
      <c r="J848" s="7"/>
    </row>
    <row r="849" spans="1:10" x14ac:dyDescent="0.25">
      <c r="A849" s="2">
        <v>59624</v>
      </c>
      <c r="B849" s="2"/>
      <c r="C849" s="2"/>
      <c r="D849" t="s">
        <v>20</v>
      </c>
      <c r="E849" s="12" t="s">
        <v>20</v>
      </c>
      <c r="F849">
        <f>COUNTIF('school list'!$B$2:$B$4,'Repeat single ticket buyers det'!A849)</f>
        <v>0</v>
      </c>
      <c r="G849">
        <f>COUNTIF('school list'!$A$2:$A$138,'Repeat single ticket buyers det'!A849)</f>
        <v>0</v>
      </c>
      <c r="H849" s="10">
        <v>40893</v>
      </c>
      <c r="I849" s="10">
        <v>41988</v>
      </c>
      <c r="J849" s="7"/>
    </row>
    <row r="850" spans="1:10" x14ac:dyDescent="0.25">
      <c r="A850" s="2">
        <v>59626</v>
      </c>
      <c r="B850" s="2"/>
      <c r="C850" s="2"/>
      <c r="D850">
        <v>760745</v>
      </c>
      <c r="E850" s="12">
        <v>37169</v>
      </c>
      <c r="F850">
        <f>COUNTIF('school list'!$B$2:$B$4,'Repeat single ticket buyers det'!A850)</f>
        <v>0</v>
      </c>
      <c r="G850">
        <f>COUNTIF('school list'!$A$2:$A$138,'Repeat single ticket buyers det'!A850)</f>
        <v>0</v>
      </c>
      <c r="H850" s="10">
        <v>39989</v>
      </c>
      <c r="I850" s="10">
        <v>41630</v>
      </c>
      <c r="J850" s="7"/>
    </row>
    <row r="851" spans="1:10" x14ac:dyDescent="0.25">
      <c r="A851" s="2">
        <v>59649</v>
      </c>
      <c r="B851" s="2"/>
      <c r="C851" s="2"/>
      <c r="D851">
        <v>2349123</v>
      </c>
      <c r="E851" s="12">
        <v>41250</v>
      </c>
      <c r="F851">
        <f>COUNTIF('school list'!$B$2:$B$4,'Repeat single ticket buyers det'!A851)</f>
        <v>0</v>
      </c>
      <c r="G851">
        <f>COUNTIF('school list'!$A$2:$A$138,'Repeat single ticket buyers det'!A851)</f>
        <v>0</v>
      </c>
      <c r="H851" s="10">
        <v>40893</v>
      </c>
      <c r="I851" s="10">
        <v>41251</v>
      </c>
      <c r="J851" s="7"/>
    </row>
    <row r="852" spans="1:10" x14ac:dyDescent="0.25">
      <c r="A852" s="2">
        <v>59658</v>
      </c>
      <c r="B852" s="2"/>
      <c r="C852" s="2"/>
      <c r="D852">
        <v>1477208</v>
      </c>
      <c r="E852" s="12">
        <v>40266</v>
      </c>
      <c r="F852">
        <f>COUNTIF('school list'!$B$2:$B$4,'Repeat single ticket buyers det'!A852)</f>
        <v>0</v>
      </c>
      <c r="G852">
        <f>COUNTIF('school list'!$A$2:$A$138,'Repeat single ticket buyers det'!A852)</f>
        <v>0</v>
      </c>
      <c r="H852" s="10">
        <v>40893</v>
      </c>
      <c r="I852" s="10">
        <v>41976</v>
      </c>
      <c r="J852" s="7"/>
    </row>
    <row r="853" spans="1:10" x14ac:dyDescent="0.25">
      <c r="A853" s="2">
        <v>59684</v>
      </c>
      <c r="B853" s="2"/>
      <c r="C853" s="2"/>
      <c r="D853">
        <v>915566</v>
      </c>
      <c r="E853" s="12">
        <v>41100</v>
      </c>
      <c r="F853">
        <f>COUNTIF('school list'!$B$2:$B$4,'Repeat single ticket buyers det'!A853)</f>
        <v>0</v>
      </c>
      <c r="G853">
        <f>COUNTIF('school list'!$A$2:$A$138,'Repeat single ticket buyers det'!A853)</f>
        <v>0</v>
      </c>
      <c r="H853" s="10">
        <v>40893</v>
      </c>
      <c r="I853" s="10">
        <v>41255</v>
      </c>
      <c r="J853" s="7"/>
    </row>
    <row r="854" spans="1:10" x14ac:dyDescent="0.25">
      <c r="A854" s="2">
        <v>59694</v>
      </c>
      <c r="B854" s="2"/>
      <c r="C854" s="2"/>
      <c r="D854">
        <v>1179599</v>
      </c>
      <c r="E854" s="12">
        <v>38790</v>
      </c>
      <c r="F854">
        <f>COUNTIF('school list'!$B$2:$B$4,'Repeat single ticket buyers det'!A854)</f>
        <v>0</v>
      </c>
      <c r="G854">
        <f>COUNTIF('school list'!$A$2:$A$138,'Repeat single ticket buyers det'!A854)</f>
        <v>0</v>
      </c>
      <c r="H854" s="10">
        <v>40893</v>
      </c>
      <c r="I854" s="10">
        <v>41620</v>
      </c>
      <c r="J854" s="7"/>
    </row>
    <row r="855" spans="1:10" x14ac:dyDescent="0.25">
      <c r="A855" s="2">
        <v>59748</v>
      </c>
      <c r="B855" s="2"/>
      <c r="C855" s="2"/>
      <c r="D855" t="s">
        <v>20</v>
      </c>
      <c r="E855" s="12" t="s">
        <v>20</v>
      </c>
      <c r="F855">
        <f>COUNTIF('school list'!$B$2:$B$4,'Repeat single ticket buyers det'!A855)</f>
        <v>0</v>
      </c>
      <c r="G855">
        <f>COUNTIF('school list'!$A$2:$A$138,'Repeat single ticket buyers det'!A855)</f>
        <v>0</v>
      </c>
      <c r="H855" s="10">
        <v>40894</v>
      </c>
      <c r="I855" s="10">
        <v>41262</v>
      </c>
      <c r="J855" s="7"/>
    </row>
    <row r="856" spans="1:10" x14ac:dyDescent="0.25">
      <c r="A856" s="2">
        <v>59759</v>
      </c>
      <c r="B856" s="2"/>
      <c r="C856" s="2"/>
      <c r="D856">
        <v>3220503</v>
      </c>
      <c r="E856" s="12">
        <v>41782</v>
      </c>
      <c r="F856">
        <f>COUNTIF('school list'!$B$2:$B$4,'Repeat single ticket buyers det'!A856)</f>
        <v>0</v>
      </c>
      <c r="G856">
        <f>COUNTIF('school list'!$A$2:$A$138,'Repeat single ticket buyers det'!A856)</f>
        <v>0</v>
      </c>
      <c r="H856" s="10">
        <v>40894</v>
      </c>
      <c r="I856" s="10">
        <v>41680</v>
      </c>
      <c r="J856" s="7"/>
    </row>
    <row r="857" spans="1:10" x14ac:dyDescent="0.25">
      <c r="A857" s="2">
        <v>59766</v>
      </c>
      <c r="B857" s="2"/>
      <c r="C857" s="2"/>
      <c r="D857" t="s">
        <v>20</v>
      </c>
      <c r="E857" s="12" t="s">
        <v>20</v>
      </c>
      <c r="F857">
        <f>COUNTIF('school list'!$B$2:$B$4,'Repeat single ticket buyers det'!A857)</f>
        <v>0</v>
      </c>
      <c r="G857">
        <f>COUNTIF('school list'!$A$2:$A$138,'Repeat single ticket buyers det'!A857)</f>
        <v>0</v>
      </c>
      <c r="H857" s="10">
        <v>40894</v>
      </c>
      <c r="I857" s="10">
        <v>41241</v>
      </c>
      <c r="J857" s="7"/>
    </row>
    <row r="858" spans="1:10" x14ac:dyDescent="0.25">
      <c r="A858" s="2">
        <v>59780</v>
      </c>
      <c r="B858" s="2"/>
      <c r="C858" s="2"/>
      <c r="D858" t="s">
        <v>20</v>
      </c>
      <c r="E858" s="12" t="s">
        <v>20</v>
      </c>
      <c r="F858">
        <f>COUNTIF('school list'!$B$2:$B$4,'Repeat single ticket buyers det'!A858)</f>
        <v>0</v>
      </c>
      <c r="G858">
        <f>COUNTIF('school list'!$A$2:$A$138,'Repeat single ticket buyers det'!A858)</f>
        <v>0</v>
      </c>
      <c r="H858" s="10">
        <v>40894</v>
      </c>
      <c r="I858" s="10">
        <v>41975</v>
      </c>
      <c r="J858" s="7"/>
    </row>
    <row r="859" spans="1:10" x14ac:dyDescent="0.25">
      <c r="A859" s="2">
        <v>59785</v>
      </c>
      <c r="B859" s="2"/>
      <c r="C859" s="2"/>
      <c r="D859" t="s">
        <v>20</v>
      </c>
      <c r="E859" s="12" t="s">
        <v>20</v>
      </c>
      <c r="F859">
        <f>COUNTIF('school list'!$B$2:$B$4,'Repeat single ticket buyers det'!A859)</f>
        <v>0</v>
      </c>
      <c r="G859">
        <f>COUNTIF('school list'!$A$2:$A$138,'Repeat single ticket buyers det'!A859)</f>
        <v>0</v>
      </c>
      <c r="H859" s="10">
        <v>40894</v>
      </c>
      <c r="I859" s="10">
        <v>41610</v>
      </c>
      <c r="J859" s="7"/>
    </row>
    <row r="860" spans="1:10" x14ac:dyDescent="0.25">
      <c r="A860" s="2">
        <v>59794</v>
      </c>
      <c r="B860" s="2"/>
      <c r="C860" s="2"/>
      <c r="D860">
        <v>1731911</v>
      </c>
      <c r="E860" s="12" t="s">
        <v>20</v>
      </c>
      <c r="F860">
        <f>COUNTIF('school list'!$B$2:$B$4,'Repeat single ticket buyers det'!A860)</f>
        <v>0</v>
      </c>
      <c r="G860">
        <f>COUNTIF('school list'!$A$2:$A$138,'Repeat single ticket buyers det'!A860)</f>
        <v>0</v>
      </c>
      <c r="H860" s="10">
        <v>40894</v>
      </c>
      <c r="I860" s="10">
        <v>42134</v>
      </c>
      <c r="J860" s="7"/>
    </row>
    <row r="861" spans="1:10" x14ac:dyDescent="0.25">
      <c r="A861" s="2">
        <v>59802</v>
      </c>
      <c r="B861" s="2"/>
      <c r="C861" s="2"/>
      <c r="D861">
        <v>2613361</v>
      </c>
      <c r="E861" s="12" t="s">
        <v>20</v>
      </c>
      <c r="F861">
        <f>COUNTIF('school list'!$B$2:$B$4,'Repeat single ticket buyers det'!A861)</f>
        <v>0</v>
      </c>
      <c r="G861">
        <f>COUNTIF('school list'!$A$2:$A$138,'Repeat single ticket buyers det'!A861)</f>
        <v>0</v>
      </c>
      <c r="H861" s="10">
        <v>40894</v>
      </c>
      <c r="I861" s="10">
        <v>41963</v>
      </c>
      <c r="J861" s="7"/>
    </row>
    <row r="862" spans="1:10" x14ac:dyDescent="0.25">
      <c r="A862" s="2">
        <v>59812</v>
      </c>
      <c r="B862" s="2"/>
      <c r="C862" s="2"/>
      <c r="D862">
        <v>1372255</v>
      </c>
      <c r="E862" s="12">
        <v>33753</v>
      </c>
      <c r="F862">
        <f>COUNTIF('school list'!$B$2:$B$4,'Repeat single ticket buyers det'!A862)</f>
        <v>0</v>
      </c>
      <c r="G862">
        <f>COUNTIF('school list'!$A$2:$A$138,'Repeat single ticket buyers det'!A862)</f>
        <v>0</v>
      </c>
      <c r="H862" s="10">
        <v>40894</v>
      </c>
      <c r="I862" s="10">
        <v>41259</v>
      </c>
      <c r="J862" s="7"/>
    </row>
    <row r="863" spans="1:10" x14ac:dyDescent="0.25">
      <c r="A863" s="2">
        <v>59830</v>
      </c>
      <c r="B863" s="2"/>
      <c r="C863" s="2"/>
      <c r="D863">
        <v>1945870</v>
      </c>
      <c r="E863" s="12">
        <v>36668</v>
      </c>
      <c r="F863">
        <f>COUNTIF('school list'!$B$2:$B$4,'Repeat single ticket buyers det'!A863)</f>
        <v>0</v>
      </c>
      <c r="G863">
        <f>COUNTIF('school list'!$A$2:$A$138,'Repeat single ticket buyers det'!A863)</f>
        <v>0</v>
      </c>
      <c r="H863" s="10">
        <v>40895</v>
      </c>
      <c r="I863" s="10">
        <v>41261</v>
      </c>
      <c r="J863" s="7"/>
    </row>
    <row r="864" spans="1:10" x14ac:dyDescent="0.25">
      <c r="A864" s="2">
        <v>59837</v>
      </c>
      <c r="B864" s="2"/>
      <c r="C864" s="2"/>
      <c r="D864">
        <v>1123520</v>
      </c>
      <c r="E864" s="12">
        <v>40710</v>
      </c>
      <c r="F864">
        <f>COUNTIF('school list'!$B$2:$B$4,'Repeat single ticket buyers det'!A864)</f>
        <v>0</v>
      </c>
      <c r="G864">
        <f>COUNTIF('school list'!$A$2:$A$138,'Repeat single ticket buyers det'!A864)</f>
        <v>0</v>
      </c>
      <c r="H864" s="10">
        <v>40895</v>
      </c>
      <c r="I864" s="10">
        <v>41315</v>
      </c>
      <c r="J864" s="7"/>
    </row>
    <row r="865" spans="1:10" x14ac:dyDescent="0.25">
      <c r="A865" s="2">
        <v>59838</v>
      </c>
      <c r="B865" s="2"/>
      <c r="C865" s="2"/>
      <c r="D865">
        <v>564633</v>
      </c>
      <c r="E865" s="12">
        <v>38478</v>
      </c>
      <c r="F865">
        <f>COUNTIF('school list'!$B$2:$B$4,'Repeat single ticket buyers det'!A865)</f>
        <v>0</v>
      </c>
      <c r="G865">
        <f>COUNTIF('school list'!$A$2:$A$138,'Repeat single ticket buyers det'!A865)</f>
        <v>0</v>
      </c>
      <c r="H865" s="10">
        <v>40895</v>
      </c>
      <c r="I865" s="10">
        <v>41738</v>
      </c>
      <c r="J865" s="7"/>
    </row>
    <row r="866" spans="1:10" x14ac:dyDescent="0.25">
      <c r="A866" s="2">
        <v>59839</v>
      </c>
      <c r="B866" s="2"/>
      <c r="C866" s="2"/>
      <c r="D866">
        <v>776066</v>
      </c>
      <c r="E866" s="12">
        <v>34387</v>
      </c>
      <c r="F866">
        <f>COUNTIF('school list'!$B$2:$B$4,'Repeat single ticket buyers det'!A866)</f>
        <v>0</v>
      </c>
      <c r="G866">
        <f>COUNTIF('school list'!$A$2:$A$138,'Repeat single ticket buyers det'!A866)</f>
        <v>0</v>
      </c>
      <c r="H866" s="10">
        <v>39989</v>
      </c>
      <c r="I866" s="10">
        <v>41246</v>
      </c>
      <c r="J866" s="7"/>
    </row>
    <row r="867" spans="1:10" x14ac:dyDescent="0.25">
      <c r="A867" s="2">
        <v>59853</v>
      </c>
      <c r="B867" s="2"/>
      <c r="C867" s="2"/>
      <c r="D867">
        <v>1465570</v>
      </c>
      <c r="E867" s="12">
        <v>42192</v>
      </c>
      <c r="F867">
        <f>COUNTIF('school list'!$B$2:$B$4,'Repeat single ticket buyers det'!A867)</f>
        <v>0</v>
      </c>
      <c r="G867">
        <f>COUNTIF('school list'!$A$2:$A$138,'Repeat single ticket buyers det'!A867)</f>
        <v>0</v>
      </c>
      <c r="H867" s="10">
        <v>40895</v>
      </c>
      <c r="I867" s="10">
        <v>41953</v>
      </c>
      <c r="J867" s="7"/>
    </row>
    <row r="868" spans="1:10" x14ac:dyDescent="0.25">
      <c r="A868" s="2">
        <v>59861</v>
      </c>
      <c r="B868" s="2"/>
      <c r="C868" s="2"/>
      <c r="D868">
        <v>2650033</v>
      </c>
      <c r="E868" s="12">
        <v>39973</v>
      </c>
      <c r="F868">
        <f>COUNTIF('school list'!$B$2:$B$4,'Repeat single ticket buyers det'!A868)</f>
        <v>0</v>
      </c>
      <c r="G868">
        <f>COUNTIF('school list'!$A$2:$A$138,'Repeat single ticket buyers det'!A868)</f>
        <v>0</v>
      </c>
      <c r="H868" s="10">
        <v>40895</v>
      </c>
      <c r="I868" s="10">
        <v>42134</v>
      </c>
      <c r="J868" s="7"/>
    </row>
    <row r="869" spans="1:10" x14ac:dyDescent="0.25">
      <c r="A869" s="2">
        <v>59871</v>
      </c>
      <c r="B869" s="2"/>
      <c r="C869" s="2"/>
      <c r="D869">
        <v>1071894</v>
      </c>
      <c r="E869" s="12">
        <v>27379</v>
      </c>
      <c r="F869">
        <f>COUNTIF('school list'!$B$2:$B$4,'Repeat single ticket buyers det'!A869)</f>
        <v>0</v>
      </c>
      <c r="G869">
        <f>COUNTIF('school list'!$A$2:$A$138,'Repeat single ticket buyers det'!A869)</f>
        <v>0</v>
      </c>
      <c r="H869" s="10">
        <v>40895</v>
      </c>
      <c r="I869" s="10">
        <v>41225</v>
      </c>
      <c r="J869" s="7"/>
    </row>
    <row r="870" spans="1:10" x14ac:dyDescent="0.25">
      <c r="A870" s="2">
        <v>59894</v>
      </c>
      <c r="B870" s="2"/>
      <c r="C870" s="2"/>
      <c r="D870">
        <v>930098</v>
      </c>
      <c r="E870" s="12">
        <v>38944</v>
      </c>
      <c r="F870">
        <f>COUNTIF('school list'!$B$2:$B$4,'Repeat single ticket buyers det'!A870)</f>
        <v>0</v>
      </c>
      <c r="G870">
        <f>COUNTIF('school list'!$A$2:$A$138,'Repeat single ticket buyers det'!A870)</f>
        <v>0</v>
      </c>
      <c r="H870" s="10">
        <v>39989</v>
      </c>
      <c r="I870" s="10">
        <v>41631</v>
      </c>
      <c r="J870" s="7"/>
    </row>
    <row r="871" spans="1:10" x14ac:dyDescent="0.25">
      <c r="A871" s="2">
        <v>59923</v>
      </c>
      <c r="B871" s="2"/>
      <c r="C871" s="2"/>
      <c r="D871">
        <v>456458</v>
      </c>
      <c r="E871" s="12" t="s">
        <v>20</v>
      </c>
      <c r="F871">
        <f>COUNTIF('school list'!$B$2:$B$4,'Repeat single ticket buyers det'!A871)</f>
        <v>0</v>
      </c>
      <c r="G871">
        <f>COUNTIF('school list'!$A$2:$A$138,'Repeat single ticket buyers det'!A871)</f>
        <v>0</v>
      </c>
      <c r="H871" s="10">
        <v>39989</v>
      </c>
      <c r="I871" s="10">
        <v>41249</v>
      </c>
      <c r="J871" s="7"/>
    </row>
    <row r="872" spans="1:10" x14ac:dyDescent="0.25">
      <c r="A872" s="2">
        <v>59947</v>
      </c>
      <c r="B872" s="2"/>
      <c r="C872" s="2"/>
      <c r="D872" t="s">
        <v>20</v>
      </c>
      <c r="E872" s="12" t="s">
        <v>20</v>
      </c>
      <c r="F872">
        <f>COUNTIF('school list'!$B$2:$B$4,'Repeat single ticket buyers det'!A872)</f>
        <v>0</v>
      </c>
      <c r="G872">
        <f>COUNTIF('school list'!$A$2:$A$138,'Repeat single ticket buyers det'!A872)</f>
        <v>0</v>
      </c>
      <c r="H872" s="10">
        <v>40896</v>
      </c>
      <c r="I872" s="10">
        <v>41618</v>
      </c>
      <c r="J872" s="7"/>
    </row>
    <row r="873" spans="1:10" x14ac:dyDescent="0.25">
      <c r="A873" s="2">
        <v>59948</v>
      </c>
      <c r="B873" s="2"/>
      <c r="C873" s="2"/>
      <c r="D873" t="s">
        <v>20</v>
      </c>
      <c r="E873" s="12" t="s">
        <v>20</v>
      </c>
      <c r="F873">
        <f>COUNTIF('school list'!$B$2:$B$4,'Repeat single ticket buyers det'!A873)</f>
        <v>0</v>
      </c>
      <c r="G873">
        <f>COUNTIF('school list'!$A$2:$A$138,'Repeat single ticket buyers det'!A873)</f>
        <v>0</v>
      </c>
      <c r="H873" s="10">
        <v>40896</v>
      </c>
      <c r="I873" s="10">
        <v>41234</v>
      </c>
      <c r="J873" s="7"/>
    </row>
    <row r="874" spans="1:10" x14ac:dyDescent="0.25">
      <c r="A874" s="2">
        <v>59966</v>
      </c>
      <c r="B874" s="2"/>
      <c r="C874" s="2"/>
      <c r="D874" t="s">
        <v>20</v>
      </c>
      <c r="E874" s="12" t="s">
        <v>20</v>
      </c>
      <c r="F874">
        <f>COUNTIF('school list'!$B$2:$B$4,'Repeat single ticket buyers det'!A874)</f>
        <v>0</v>
      </c>
      <c r="G874">
        <f>COUNTIF('school list'!$A$2:$A$138,'Repeat single ticket buyers det'!A874)</f>
        <v>0</v>
      </c>
      <c r="H874" s="10">
        <v>40896</v>
      </c>
      <c r="I874" s="10">
        <v>41262</v>
      </c>
      <c r="J874" s="7"/>
    </row>
    <row r="875" spans="1:10" x14ac:dyDescent="0.25">
      <c r="A875" s="2">
        <v>59967</v>
      </c>
      <c r="B875" s="2"/>
      <c r="C875" s="2"/>
      <c r="D875">
        <v>1962232</v>
      </c>
      <c r="E875" s="12">
        <v>40332</v>
      </c>
      <c r="F875">
        <f>COUNTIF('school list'!$B$2:$B$4,'Repeat single ticket buyers det'!A875)</f>
        <v>0</v>
      </c>
      <c r="G875">
        <f>COUNTIF('school list'!$A$2:$A$138,'Repeat single ticket buyers det'!A875)</f>
        <v>1</v>
      </c>
      <c r="H875" s="10">
        <v>40807</v>
      </c>
      <c r="I875" s="10">
        <v>41632</v>
      </c>
      <c r="J875" s="8">
        <v>255</v>
      </c>
    </row>
    <row r="876" spans="1:10" x14ac:dyDescent="0.25">
      <c r="A876" s="2">
        <v>59996</v>
      </c>
      <c r="B876" s="2"/>
      <c r="C876" s="2"/>
      <c r="D876">
        <v>1881336</v>
      </c>
      <c r="E876" s="12">
        <v>39233</v>
      </c>
      <c r="F876">
        <f>COUNTIF('school list'!$B$2:$B$4,'Repeat single ticket buyers det'!A876)</f>
        <v>0</v>
      </c>
      <c r="G876">
        <f>COUNTIF('school list'!$A$2:$A$138,'Repeat single ticket buyers det'!A876)</f>
        <v>0</v>
      </c>
      <c r="H876" s="10">
        <v>40896</v>
      </c>
      <c r="I876" s="10">
        <v>41035</v>
      </c>
      <c r="J876" s="7"/>
    </row>
    <row r="877" spans="1:10" x14ac:dyDescent="0.25">
      <c r="A877" s="2">
        <v>60047</v>
      </c>
      <c r="B877" s="2"/>
      <c r="C877" s="2"/>
      <c r="D877">
        <v>1061248</v>
      </c>
      <c r="E877" s="12">
        <v>34726</v>
      </c>
      <c r="F877">
        <f>COUNTIF('school list'!$B$2:$B$4,'Repeat single ticket buyers det'!A877)</f>
        <v>0</v>
      </c>
      <c r="G877">
        <f>COUNTIF('school list'!$A$2:$A$138,'Repeat single ticket buyers det'!A877)</f>
        <v>0</v>
      </c>
      <c r="H877" s="10">
        <v>40897</v>
      </c>
      <c r="I877" s="10">
        <v>41239</v>
      </c>
      <c r="J877" s="7"/>
    </row>
    <row r="878" spans="1:10" x14ac:dyDescent="0.25">
      <c r="A878" s="2">
        <v>60076</v>
      </c>
      <c r="B878" s="2"/>
      <c r="C878" s="2"/>
      <c r="D878">
        <v>3080158</v>
      </c>
      <c r="E878" s="12">
        <v>35160</v>
      </c>
      <c r="F878">
        <f>COUNTIF('school list'!$B$2:$B$4,'Repeat single ticket buyers det'!A878)</f>
        <v>0</v>
      </c>
      <c r="G878">
        <f>COUNTIF('school list'!$A$2:$A$138,'Repeat single ticket buyers det'!A878)</f>
        <v>0</v>
      </c>
      <c r="H878" s="10">
        <v>40897</v>
      </c>
      <c r="I878" s="10">
        <v>41994</v>
      </c>
      <c r="J878" s="7"/>
    </row>
    <row r="879" spans="1:10" x14ac:dyDescent="0.25">
      <c r="A879" s="2">
        <v>60089</v>
      </c>
      <c r="B879" s="2"/>
      <c r="C879" s="2"/>
      <c r="D879">
        <v>1138908</v>
      </c>
      <c r="E879" s="12">
        <v>34879</v>
      </c>
      <c r="F879">
        <f>COUNTIF('school list'!$B$2:$B$4,'Repeat single ticket buyers det'!A879)</f>
        <v>0</v>
      </c>
      <c r="G879">
        <f>COUNTIF('school list'!$A$2:$A$138,'Repeat single ticket buyers det'!A879)</f>
        <v>0</v>
      </c>
      <c r="H879" s="10">
        <v>40897</v>
      </c>
      <c r="I879" s="10">
        <v>41220</v>
      </c>
      <c r="J879" s="7"/>
    </row>
    <row r="880" spans="1:10" x14ac:dyDescent="0.25">
      <c r="A880" s="2">
        <v>60097</v>
      </c>
      <c r="B880" s="2"/>
      <c r="C880" s="2"/>
      <c r="D880">
        <v>1416447</v>
      </c>
      <c r="E880" s="12">
        <v>40291</v>
      </c>
      <c r="F880">
        <f>COUNTIF('school list'!$B$2:$B$4,'Repeat single ticket buyers det'!A880)</f>
        <v>0</v>
      </c>
      <c r="G880">
        <f>COUNTIF('school list'!$A$2:$A$138,'Repeat single ticket buyers det'!A880)</f>
        <v>0</v>
      </c>
      <c r="H880" s="10">
        <v>40897</v>
      </c>
      <c r="I880" s="10">
        <v>41264</v>
      </c>
      <c r="J880" s="7"/>
    </row>
    <row r="881" spans="1:10" x14ac:dyDescent="0.25">
      <c r="A881" s="2">
        <v>60110</v>
      </c>
      <c r="B881" s="2"/>
      <c r="C881" s="2"/>
      <c r="D881">
        <v>3031221</v>
      </c>
      <c r="E881" s="12">
        <v>33876</v>
      </c>
      <c r="F881">
        <f>COUNTIF('school list'!$B$2:$B$4,'Repeat single ticket buyers det'!A881)</f>
        <v>0</v>
      </c>
      <c r="G881">
        <f>COUNTIF('school list'!$A$2:$A$138,'Repeat single ticket buyers det'!A881)</f>
        <v>0</v>
      </c>
      <c r="H881" s="10">
        <v>40898</v>
      </c>
      <c r="I881" s="10">
        <v>41995</v>
      </c>
      <c r="J881" s="7"/>
    </row>
    <row r="882" spans="1:10" x14ac:dyDescent="0.25">
      <c r="A882" s="2">
        <v>60163</v>
      </c>
      <c r="B882" s="2"/>
      <c r="C882" s="2"/>
      <c r="D882">
        <v>3114201</v>
      </c>
      <c r="E882" s="12">
        <v>40220</v>
      </c>
      <c r="F882">
        <f>COUNTIF('school list'!$B$2:$B$4,'Repeat single ticket buyers det'!A882)</f>
        <v>0</v>
      </c>
      <c r="G882">
        <f>COUNTIF('school list'!$A$2:$A$138,'Repeat single ticket buyers det'!A882)</f>
        <v>0</v>
      </c>
      <c r="H882" s="10">
        <v>40898</v>
      </c>
      <c r="I882" s="10">
        <v>41865</v>
      </c>
      <c r="J882" s="7"/>
    </row>
    <row r="883" spans="1:10" x14ac:dyDescent="0.25">
      <c r="A883" s="2">
        <v>60170</v>
      </c>
      <c r="B883" s="2"/>
      <c r="C883" s="2"/>
      <c r="D883">
        <v>1397530</v>
      </c>
      <c r="E883" s="12">
        <v>41480</v>
      </c>
      <c r="F883">
        <f>COUNTIF('school list'!$B$2:$B$4,'Repeat single ticket buyers det'!A883)</f>
        <v>0</v>
      </c>
      <c r="G883">
        <f>COUNTIF('school list'!$A$2:$A$138,'Repeat single ticket buyers det'!A883)</f>
        <v>0</v>
      </c>
      <c r="H883" s="10">
        <v>40899</v>
      </c>
      <c r="I883" s="10">
        <v>41617</v>
      </c>
      <c r="J883" s="7"/>
    </row>
    <row r="884" spans="1:10" x14ac:dyDescent="0.25">
      <c r="A884" s="2">
        <v>60172</v>
      </c>
      <c r="B884" s="2"/>
      <c r="C884" s="2"/>
      <c r="D884">
        <v>1039220</v>
      </c>
      <c r="E884" s="12">
        <v>37042</v>
      </c>
      <c r="F884">
        <f>COUNTIF('school list'!$B$2:$B$4,'Repeat single ticket buyers det'!A884)</f>
        <v>0</v>
      </c>
      <c r="G884">
        <f>COUNTIF('school list'!$A$2:$A$138,'Repeat single ticket buyers det'!A884)</f>
        <v>0</v>
      </c>
      <c r="H884" s="10">
        <v>39989</v>
      </c>
      <c r="I884" s="10">
        <v>41992</v>
      </c>
      <c r="J884" s="7"/>
    </row>
    <row r="885" spans="1:10" x14ac:dyDescent="0.25">
      <c r="A885" s="2">
        <v>60174</v>
      </c>
      <c r="B885" s="2"/>
      <c r="C885" s="2"/>
      <c r="D885">
        <v>1788515</v>
      </c>
      <c r="E885" s="12">
        <v>39470</v>
      </c>
      <c r="F885">
        <f>COUNTIF('school list'!$B$2:$B$4,'Repeat single ticket buyers det'!A885)</f>
        <v>0</v>
      </c>
      <c r="G885">
        <f>COUNTIF('school list'!$A$2:$A$138,'Repeat single ticket buyers det'!A885)</f>
        <v>0</v>
      </c>
      <c r="H885" s="10">
        <v>39989</v>
      </c>
      <c r="I885" s="10">
        <v>41251</v>
      </c>
      <c r="J885" s="7"/>
    </row>
    <row r="886" spans="1:10" x14ac:dyDescent="0.25">
      <c r="A886" s="2">
        <v>60175</v>
      </c>
      <c r="B886" s="2"/>
      <c r="C886" s="2"/>
      <c r="D886">
        <v>1191755</v>
      </c>
      <c r="E886" s="12" t="s">
        <v>20</v>
      </c>
      <c r="F886">
        <f>COUNTIF('school list'!$B$2:$B$4,'Repeat single ticket buyers det'!A886)</f>
        <v>0</v>
      </c>
      <c r="G886">
        <f>COUNTIF('school list'!$A$2:$A$138,'Repeat single ticket buyers det'!A886)</f>
        <v>0</v>
      </c>
      <c r="H886" s="10">
        <v>40899</v>
      </c>
      <c r="I886" s="10">
        <v>41243</v>
      </c>
      <c r="J886" s="7"/>
    </row>
    <row r="887" spans="1:10" x14ac:dyDescent="0.25">
      <c r="A887" s="2">
        <v>60308</v>
      </c>
      <c r="B887" s="2"/>
      <c r="C887" s="2"/>
      <c r="D887">
        <v>586347</v>
      </c>
      <c r="E887" s="12">
        <v>36034</v>
      </c>
      <c r="F887">
        <f>COUNTIF('school list'!$B$2:$B$4,'Repeat single ticket buyers det'!A887)</f>
        <v>0</v>
      </c>
      <c r="G887">
        <f>COUNTIF('school list'!$A$2:$A$138,'Repeat single ticket buyers det'!A887)</f>
        <v>0</v>
      </c>
      <c r="H887" s="10">
        <v>40948</v>
      </c>
      <c r="I887" s="10">
        <v>41530</v>
      </c>
      <c r="J887" s="7"/>
    </row>
    <row r="888" spans="1:10" x14ac:dyDescent="0.25">
      <c r="A888" s="2">
        <v>60315</v>
      </c>
      <c r="B888" s="2"/>
      <c r="C888" s="2"/>
      <c r="D888">
        <v>3835594</v>
      </c>
      <c r="E888" s="12">
        <v>38401</v>
      </c>
      <c r="F888">
        <f>COUNTIF('school list'!$B$2:$B$4,'Repeat single ticket buyers det'!A888)</f>
        <v>0</v>
      </c>
      <c r="G888">
        <f>COUNTIF('school list'!$A$2:$A$138,'Repeat single ticket buyers det'!A888)</f>
        <v>0</v>
      </c>
      <c r="H888" s="10">
        <v>40949</v>
      </c>
      <c r="I888" s="10">
        <v>42210</v>
      </c>
      <c r="J888" s="8">
        <v>500</v>
      </c>
    </row>
    <row r="889" spans="1:10" x14ac:dyDescent="0.25">
      <c r="A889" s="2">
        <v>60326</v>
      </c>
      <c r="B889" s="2"/>
      <c r="C889" s="2"/>
      <c r="D889" t="s">
        <v>20</v>
      </c>
      <c r="E889" s="12" t="s">
        <v>20</v>
      </c>
      <c r="F889">
        <f>COUNTIF('school list'!$B$2:$B$4,'Repeat single ticket buyers det'!A889)</f>
        <v>0</v>
      </c>
      <c r="G889">
        <f>COUNTIF('school list'!$A$2:$A$138,'Repeat single ticket buyers det'!A889)</f>
        <v>0</v>
      </c>
      <c r="H889" s="10">
        <v>40953</v>
      </c>
      <c r="I889" s="10">
        <v>41035</v>
      </c>
      <c r="J889" s="7"/>
    </row>
    <row r="890" spans="1:10" x14ac:dyDescent="0.25">
      <c r="A890" s="2">
        <v>60332</v>
      </c>
      <c r="B890" s="2"/>
      <c r="C890" s="2"/>
      <c r="D890">
        <v>415927</v>
      </c>
      <c r="E890" s="12">
        <v>40014</v>
      </c>
      <c r="F890">
        <f>COUNTIF('school list'!$B$2:$B$4,'Repeat single ticket buyers det'!A890)</f>
        <v>0</v>
      </c>
      <c r="G890">
        <f>COUNTIF('school list'!$A$2:$A$138,'Repeat single ticket buyers det'!A890)</f>
        <v>0</v>
      </c>
      <c r="H890" s="10">
        <v>40955</v>
      </c>
      <c r="I890" s="10">
        <v>41176</v>
      </c>
      <c r="J890" s="7"/>
    </row>
    <row r="891" spans="1:10" x14ac:dyDescent="0.25">
      <c r="A891" s="2">
        <v>60352</v>
      </c>
      <c r="B891" s="2"/>
      <c r="C891" s="2"/>
      <c r="D891">
        <v>817111</v>
      </c>
      <c r="E891" s="12">
        <v>31777</v>
      </c>
      <c r="F891">
        <f>COUNTIF('school list'!$B$2:$B$4,'Repeat single ticket buyers det'!A891)</f>
        <v>0</v>
      </c>
      <c r="G891">
        <f>COUNTIF('school list'!$A$2:$A$138,'Repeat single ticket buyers det'!A891)</f>
        <v>0</v>
      </c>
      <c r="H891" s="10">
        <v>40963</v>
      </c>
      <c r="I891" s="10">
        <v>41752</v>
      </c>
      <c r="J891" s="7"/>
    </row>
    <row r="892" spans="1:10" x14ac:dyDescent="0.25">
      <c r="A892" s="2">
        <v>60361</v>
      </c>
      <c r="B892" s="2"/>
      <c r="C892" s="2"/>
      <c r="D892">
        <v>816835</v>
      </c>
      <c r="E892" s="12">
        <v>36329</v>
      </c>
      <c r="F892">
        <f>COUNTIF('school list'!$B$2:$B$4,'Repeat single ticket buyers det'!A892)</f>
        <v>0</v>
      </c>
      <c r="G892">
        <f>COUNTIF('school list'!$A$2:$A$138,'Repeat single ticket buyers det'!A892)</f>
        <v>0</v>
      </c>
      <c r="H892" s="10">
        <v>40965</v>
      </c>
      <c r="I892" s="10">
        <v>41034</v>
      </c>
      <c r="J892" s="7"/>
    </row>
    <row r="893" spans="1:10" x14ac:dyDescent="0.25">
      <c r="A893" s="2">
        <v>60363</v>
      </c>
      <c r="B893" s="2"/>
      <c r="C893" s="2"/>
      <c r="D893">
        <v>2623625</v>
      </c>
      <c r="E893" s="12" t="s">
        <v>20</v>
      </c>
      <c r="F893">
        <f>COUNTIF('school list'!$B$2:$B$4,'Repeat single ticket buyers det'!A893)</f>
        <v>0</v>
      </c>
      <c r="G893">
        <f>COUNTIF('school list'!$A$2:$A$138,'Repeat single ticket buyers det'!A893)</f>
        <v>0</v>
      </c>
      <c r="H893" s="10">
        <v>39989</v>
      </c>
      <c r="I893" s="10">
        <v>41352</v>
      </c>
      <c r="J893" s="7"/>
    </row>
    <row r="894" spans="1:10" x14ac:dyDescent="0.25">
      <c r="A894" s="2">
        <v>60366</v>
      </c>
      <c r="B894" s="2"/>
      <c r="C894" s="2"/>
      <c r="D894">
        <v>1361983</v>
      </c>
      <c r="E894" s="12">
        <v>34522</v>
      </c>
      <c r="F894">
        <f>COUNTIF('school list'!$B$2:$B$4,'Repeat single ticket buyers det'!A894)</f>
        <v>0</v>
      </c>
      <c r="G894">
        <f>COUNTIF('school list'!$A$2:$A$138,'Repeat single ticket buyers det'!A894)</f>
        <v>0</v>
      </c>
      <c r="H894" s="10">
        <v>39989</v>
      </c>
      <c r="I894" s="10">
        <v>41646</v>
      </c>
      <c r="J894" s="7"/>
    </row>
    <row r="895" spans="1:10" x14ac:dyDescent="0.25">
      <c r="A895" s="2">
        <v>60367</v>
      </c>
      <c r="B895" s="2"/>
      <c r="C895" s="2"/>
      <c r="D895" t="s">
        <v>20</v>
      </c>
      <c r="E895" s="12" t="s">
        <v>20</v>
      </c>
      <c r="F895">
        <f>COUNTIF('school list'!$B$2:$B$4,'Repeat single ticket buyers det'!A895)</f>
        <v>0</v>
      </c>
      <c r="G895">
        <f>COUNTIF('school list'!$A$2:$A$138,'Repeat single ticket buyers det'!A895)</f>
        <v>0</v>
      </c>
      <c r="H895" s="10">
        <v>40966</v>
      </c>
      <c r="I895" s="10">
        <v>41740</v>
      </c>
      <c r="J895" s="7"/>
    </row>
    <row r="896" spans="1:10" x14ac:dyDescent="0.25">
      <c r="A896" s="2">
        <v>60422</v>
      </c>
      <c r="B896" s="2"/>
      <c r="C896" s="2"/>
      <c r="D896">
        <v>1153878</v>
      </c>
      <c r="E896" s="12">
        <v>40505</v>
      </c>
      <c r="F896">
        <f>COUNTIF('school list'!$B$2:$B$4,'Repeat single ticket buyers det'!A896)</f>
        <v>0</v>
      </c>
      <c r="G896">
        <f>COUNTIF('school list'!$A$2:$A$138,'Repeat single ticket buyers det'!A896)</f>
        <v>0</v>
      </c>
      <c r="H896" s="10">
        <v>40969</v>
      </c>
      <c r="I896" s="10">
        <v>42061</v>
      </c>
      <c r="J896" s="7"/>
    </row>
    <row r="897" spans="1:10" x14ac:dyDescent="0.25">
      <c r="A897" s="2">
        <v>60450</v>
      </c>
      <c r="B897" s="2"/>
      <c r="C897" s="2"/>
      <c r="D897">
        <v>686304</v>
      </c>
      <c r="E897" s="12">
        <v>27922</v>
      </c>
      <c r="F897">
        <f>COUNTIF('school list'!$B$2:$B$4,'Repeat single ticket buyers det'!A897)</f>
        <v>0</v>
      </c>
      <c r="G897">
        <f>COUNTIF('school list'!$A$2:$A$138,'Repeat single ticket buyers det'!A897)</f>
        <v>0</v>
      </c>
      <c r="H897" s="10">
        <v>40971</v>
      </c>
      <c r="I897" s="10">
        <v>41686</v>
      </c>
      <c r="J897" s="8">
        <v>77.489999999999995</v>
      </c>
    </row>
    <row r="898" spans="1:10" x14ac:dyDescent="0.25">
      <c r="A898" s="2">
        <v>60459</v>
      </c>
      <c r="B898" s="2"/>
      <c r="C898" s="2"/>
      <c r="D898">
        <v>750565</v>
      </c>
      <c r="E898" s="12">
        <v>42095</v>
      </c>
      <c r="F898">
        <f>COUNTIF('school list'!$B$2:$B$4,'Repeat single ticket buyers det'!A898)</f>
        <v>0</v>
      </c>
      <c r="G898">
        <f>COUNTIF('school list'!$A$2:$A$138,'Repeat single ticket buyers det'!A898)</f>
        <v>0</v>
      </c>
      <c r="H898" s="10">
        <v>40973</v>
      </c>
      <c r="I898" s="10">
        <v>41717</v>
      </c>
      <c r="J898" s="7"/>
    </row>
    <row r="899" spans="1:10" x14ac:dyDescent="0.25">
      <c r="A899" s="2">
        <v>60466</v>
      </c>
      <c r="B899" s="2"/>
      <c r="C899" s="2"/>
      <c r="D899">
        <v>2318356</v>
      </c>
      <c r="E899" s="12">
        <v>40190</v>
      </c>
      <c r="F899">
        <f>COUNTIF('school list'!$B$2:$B$4,'Repeat single ticket buyers det'!A899)</f>
        <v>0</v>
      </c>
      <c r="G899">
        <f>COUNTIF('school list'!$A$2:$A$138,'Repeat single ticket buyers det'!A899)</f>
        <v>0</v>
      </c>
      <c r="H899" s="10">
        <v>40975</v>
      </c>
      <c r="I899" s="10">
        <v>40975</v>
      </c>
      <c r="J899" s="7"/>
    </row>
    <row r="900" spans="1:10" x14ac:dyDescent="0.25">
      <c r="A900" s="2">
        <v>60468</v>
      </c>
      <c r="B900" s="2"/>
      <c r="C900" s="2"/>
      <c r="D900">
        <v>698989</v>
      </c>
      <c r="E900" s="12">
        <v>42006</v>
      </c>
      <c r="F900">
        <f>COUNTIF('school list'!$B$2:$B$4,'Repeat single ticket buyers det'!A900)</f>
        <v>0</v>
      </c>
      <c r="G900">
        <f>COUNTIF('school list'!$A$2:$A$138,'Repeat single ticket buyers det'!A900)</f>
        <v>0</v>
      </c>
      <c r="H900" s="10">
        <v>40975</v>
      </c>
      <c r="I900" s="10">
        <v>41351</v>
      </c>
      <c r="J900" s="7"/>
    </row>
    <row r="901" spans="1:10" x14ac:dyDescent="0.25">
      <c r="A901" s="2">
        <v>60473</v>
      </c>
      <c r="B901" s="2"/>
      <c r="C901" s="2"/>
      <c r="D901">
        <v>174229</v>
      </c>
      <c r="E901" s="12">
        <v>37435</v>
      </c>
      <c r="F901">
        <f>COUNTIF('school list'!$B$2:$B$4,'Repeat single ticket buyers det'!A901)</f>
        <v>0</v>
      </c>
      <c r="G901">
        <f>COUNTIF('school list'!$A$2:$A$138,'Repeat single ticket buyers det'!A901)</f>
        <v>0</v>
      </c>
      <c r="H901" s="10">
        <v>40977</v>
      </c>
      <c r="I901" s="10">
        <v>41298</v>
      </c>
      <c r="J901" s="7"/>
    </row>
    <row r="902" spans="1:10" x14ac:dyDescent="0.25">
      <c r="A902" s="2">
        <v>60488</v>
      </c>
      <c r="B902" s="2"/>
      <c r="C902" s="2"/>
      <c r="D902">
        <v>1379792</v>
      </c>
      <c r="E902" s="12">
        <v>33772</v>
      </c>
      <c r="F902">
        <f>COUNTIF('school list'!$B$2:$B$4,'Repeat single ticket buyers det'!A902)</f>
        <v>0</v>
      </c>
      <c r="G902">
        <f>COUNTIF('school list'!$A$2:$A$138,'Repeat single ticket buyers det'!A902)</f>
        <v>0</v>
      </c>
      <c r="H902" s="10">
        <v>39989</v>
      </c>
      <c r="I902" s="10">
        <v>41382</v>
      </c>
      <c r="J902" s="7"/>
    </row>
    <row r="903" spans="1:10" x14ac:dyDescent="0.25">
      <c r="A903" s="2">
        <v>60519</v>
      </c>
      <c r="B903" s="2"/>
      <c r="C903" s="2"/>
      <c r="D903">
        <v>523112</v>
      </c>
      <c r="E903" s="12">
        <v>40687</v>
      </c>
      <c r="F903">
        <f>COUNTIF('school list'!$B$2:$B$4,'Repeat single ticket buyers det'!A903)</f>
        <v>0</v>
      </c>
      <c r="G903">
        <f>COUNTIF('school list'!$A$2:$A$138,'Repeat single ticket buyers det'!A903)</f>
        <v>0</v>
      </c>
      <c r="H903" s="10">
        <v>40985</v>
      </c>
      <c r="I903" s="10">
        <v>41952</v>
      </c>
      <c r="J903" s="7"/>
    </row>
    <row r="904" spans="1:10" x14ac:dyDescent="0.25">
      <c r="A904" s="2">
        <v>60534</v>
      </c>
      <c r="B904" s="2"/>
      <c r="C904" s="2"/>
      <c r="D904">
        <v>2820176</v>
      </c>
      <c r="E904" s="12" t="s">
        <v>20</v>
      </c>
      <c r="F904">
        <f>COUNTIF('school list'!$B$2:$B$4,'Repeat single ticket buyers det'!A904)</f>
        <v>0</v>
      </c>
      <c r="G904">
        <f>COUNTIF('school list'!$A$2:$A$138,'Repeat single ticket buyers det'!A904)</f>
        <v>0</v>
      </c>
      <c r="H904" s="10">
        <v>39989</v>
      </c>
      <c r="I904" s="10">
        <v>41639</v>
      </c>
      <c r="J904" s="8">
        <v>884.5</v>
      </c>
    </row>
    <row r="905" spans="1:10" x14ac:dyDescent="0.25">
      <c r="A905" s="2">
        <v>60568</v>
      </c>
      <c r="B905" s="2"/>
      <c r="C905" s="2"/>
      <c r="D905">
        <v>763861</v>
      </c>
      <c r="E905" s="12">
        <v>38253</v>
      </c>
      <c r="F905">
        <f>COUNTIF('school list'!$B$2:$B$4,'Repeat single ticket buyers det'!A905)</f>
        <v>0</v>
      </c>
      <c r="G905">
        <f>COUNTIF('school list'!$A$2:$A$138,'Repeat single ticket buyers det'!A905)</f>
        <v>0</v>
      </c>
      <c r="H905" s="10">
        <v>40998</v>
      </c>
      <c r="I905" s="10">
        <v>42080</v>
      </c>
      <c r="J905" s="7"/>
    </row>
    <row r="906" spans="1:10" x14ac:dyDescent="0.25">
      <c r="A906" s="2">
        <v>60580</v>
      </c>
      <c r="B906" s="2"/>
      <c r="C906" s="2"/>
      <c r="D906">
        <v>1520929</v>
      </c>
      <c r="E906" s="12">
        <v>27151</v>
      </c>
      <c r="F906">
        <f>COUNTIF('school list'!$B$2:$B$4,'Repeat single ticket buyers det'!A906)</f>
        <v>0</v>
      </c>
      <c r="G906">
        <f>COUNTIF('school list'!$A$2:$A$138,'Repeat single ticket buyers det'!A906)</f>
        <v>0</v>
      </c>
      <c r="H906" s="10">
        <v>41001</v>
      </c>
      <c r="I906" s="10">
        <v>41205</v>
      </c>
      <c r="J906" s="7"/>
    </row>
    <row r="907" spans="1:10" x14ac:dyDescent="0.25">
      <c r="A907" s="2">
        <v>60583</v>
      </c>
      <c r="B907" s="2"/>
      <c r="C907" s="2"/>
      <c r="D907">
        <v>1400123</v>
      </c>
      <c r="E907" s="12" t="s">
        <v>20</v>
      </c>
      <c r="F907">
        <f>COUNTIF('school list'!$B$2:$B$4,'Repeat single ticket buyers det'!A907)</f>
        <v>0</v>
      </c>
      <c r="G907">
        <f>COUNTIF('school list'!$A$2:$A$138,'Repeat single ticket buyers det'!A907)</f>
        <v>0</v>
      </c>
      <c r="H907" s="10">
        <v>41002</v>
      </c>
      <c r="I907" s="10">
        <v>41765</v>
      </c>
      <c r="J907" s="7"/>
    </row>
    <row r="908" spans="1:10" x14ac:dyDescent="0.25">
      <c r="A908" s="2">
        <v>60614</v>
      </c>
      <c r="B908" s="2"/>
      <c r="C908" s="2"/>
      <c r="D908" t="s">
        <v>20</v>
      </c>
      <c r="E908" s="12" t="s">
        <v>20</v>
      </c>
      <c r="F908">
        <f>COUNTIF('school list'!$B$2:$B$4,'Repeat single ticket buyers det'!A908)</f>
        <v>0</v>
      </c>
      <c r="G908">
        <f>COUNTIF('school list'!$A$2:$A$138,'Repeat single ticket buyers det'!A908)</f>
        <v>0</v>
      </c>
      <c r="H908" s="10">
        <v>41006</v>
      </c>
      <c r="I908" s="10">
        <v>41728</v>
      </c>
      <c r="J908" s="7"/>
    </row>
    <row r="909" spans="1:10" x14ac:dyDescent="0.25">
      <c r="A909" s="2">
        <v>60631</v>
      </c>
      <c r="B909" s="2"/>
      <c r="C909" s="2"/>
      <c r="D909">
        <v>938331</v>
      </c>
      <c r="E909" s="12">
        <v>34855</v>
      </c>
      <c r="F909">
        <f>COUNTIF('school list'!$B$2:$B$4,'Repeat single ticket buyers det'!A909)</f>
        <v>0</v>
      </c>
      <c r="G909">
        <f>COUNTIF('school list'!$A$2:$A$138,'Repeat single ticket buyers det'!A909)</f>
        <v>0</v>
      </c>
      <c r="H909" s="10">
        <v>41008</v>
      </c>
      <c r="I909" s="10">
        <v>41353</v>
      </c>
      <c r="J909" s="7"/>
    </row>
    <row r="910" spans="1:10" x14ac:dyDescent="0.25">
      <c r="A910" s="2">
        <v>60662</v>
      </c>
      <c r="B910" s="2"/>
      <c r="C910" s="2"/>
      <c r="D910">
        <v>4988309</v>
      </c>
      <c r="E910" s="12">
        <v>33387</v>
      </c>
      <c r="F910">
        <f>COUNTIF('school list'!$B$2:$B$4,'Repeat single ticket buyers det'!A910)</f>
        <v>0</v>
      </c>
      <c r="G910">
        <f>COUNTIF('school list'!$A$2:$A$138,'Repeat single ticket buyers det'!A910)</f>
        <v>0</v>
      </c>
      <c r="H910" s="10">
        <v>41009</v>
      </c>
      <c r="I910" s="10">
        <v>41312</v>
      </c>
      <c r="J910" s="7"/>
    </row>
    <row r="911" spans="1:10" x14ac:dyDescent="0.25">
      <c r="A911" s="2">
        <v>60671</v>
      </c>
      <c r="B911" s="2"/>
      <c r="C911" s="2"/>
      <c r="D911">
        <v>761224</v>
      </c>
      <c r="E911" s="12">
        <v>40354</v>
      </c>
      <c r="F911">
        <f>COUNTIF('school list'!$B$2:$B$4,'Repeat single ticket buyers det'!A911)</f>
        <v>0</v>
      </c>
      <c r="G911">
        <f>COUNTIF('school list'!$A$2:$A$138,'Repeat single ticket buyers det'!A911)</f>
        <v>0</v>
      </c>
      <c r="H911" s="10">
        <v>41010</v>
      </c>
      <c r="I911" s="10">
        <v>42132</v>
      </c>
      <c r="J911" s="7"/>
    </row>
    <row r="912" spans="1:10" x14ac:dyDescent="0.25">
      <c r="A912" s="2">
        <v>60673</v>
      </c>
      <c r="B912" s="2"/>
      <c r="C912" s="2"/>
      <c r="D912">
        <v>1752615</v>
      </c>
      <c r="E912" s="12">
        <v>39296</v>
      </c>
      <c r="F912">
        <f>COUNTIF('school list'!$B$2:$B$4,'Repeat single ticket buyers det'!A912)</f>
        <v>0</v>
      </c>
      <c r="G912">
        <f>COUNTIF('school list'!$A$2:$A$138,'Repeat single ticket buyers det'!A912)</f>
        <v>0</v>
      </c>
      <c r="H912" s="10">
        <v>41010</v>
      </c>
      <c r="I912" s="10">
        <v>42034</v>
      </c>
      <c r="J912" s="7"/>
    </row>
    <row r="913" spans="1:10" x14ac:dyDescent="0.25">
      <c r="A913" s="2">
        <v>60709</v>
      </c>
      <c r="B913" s="2"/>
      <c r="C913" s="2"/>
      <c r="D913">
        <v>1963941</v>
      </c>
      <c r="E913" s="12" t="s">
        <v>20</v>
      </c>
      <c r="F913">
        <f>COUNTIF('school list'!$B$2:$B$4,'Repeat single ticket buyers det'!A913)</f>
        <v>0</v>
      </c>
      <c r="G913">
        <f>COUNTIF('school list'!$A$2:$A$138,'Repeat single ticket buyers det'!A913)</f>
        <v>0</v>
      </c>
      <c r="H913" s="10">
        <v>41012</v>
      </c>
      <c r="I913" s="10">
        <v>41012</v>
      </c>
      <c r="J913" s="7"/>
    </row>
    <row r="914" spans="1:10" x14ac:dyDescent="0.25">
      <c r="A914" s="2">
        <v>60722</v>
      </c>
      <c r="B914" s="2"/>
      <c r="C914" s="2"/>
      <c r="D914">
        <v>1903653</v>
      </c>
      <c r="E914" s="12">
        <v>34786</v>
      </c>
      <c r="F914">
        <f>COUNTIF('school list'!$B$2:$B$4,'Repeat single ticket buyers det'!A914)</f>
        <v>0</v>
      </c>
      <c r="G914">
        <f>COUNTIF('school list'!$A$2:$A$138,'Repeat single ticket buyers det'!A914)</f>
        <v>0</v>
      </c>
      <c r="H914" s="10">
        <v>41012</v>
      </c>
      <c r="I914" s="10">
        <v>42135</v>
      </c>
      <c r="J914" s="8">
        <v>1000</v>
      </c>
    </row>
    <row r="915" spans="1:10" x14ac:dyDescent="0.25">
      <c r="A915" s="2">
        <v>60745</v>
      </c>
      <c r="B915" s="2"/>
      <c r="C915" s="2"/>
      <c r="D915">
        <v>1487768</v>
      </c>
      <c r="E915" s="12">
        <v>41159</v>
      </c>
      <c r="F915">
        <f>COUNTIF('school list'!$B$2:$B$4,'Repeat single ticket buyers det'!A915)</f>
        <v>0</v>
      </c>
      <c r="G915">
        <f>COUNTIF('school list'!$A$2:$A$138,'Repeat single ticket buyers det'!A915)</f>
        <v>0</v>
      </c>
      <c r="H915" s="10">
        <v>41013</v>
      </c>
      <c r="I915" s="10">
        <v>42121</v>
      </c>
      <c r="J915" s="7"/>
    </row>
    <row r="916" spans="1:10" x14ac:dyDescent="0.25">
      <c r="A916" s="2">
        <v>60747</v>
      </c>
      <c r="B916" s="2"/>
      <c r="C916" s="2"/>
      <c r="D916">
        <v>3156630</v>
      </c>
      <c r="E916" s="12">
        <v>34851</v>
      </c>
      <c r="F916">
        <f>COUNTIF('school list'!$B$2:$B$4,'Repeat single ticket buyers det'!A916)</f>
        <v>0</v>
      </c>
      <c r="G916">
        <f>COUNTIF('school list'!$A$2:$A$138,'Repeat single ticket buyers det'!A916)</f>
        <v>0</v>
      </c>
      <c r="H916" s="10">
        <v>41013</v>
      </c>
      <c r="I916" s="10">
        <v>42083</v>
      </c>
      <c r="J916" s="7"/>
    </row>
    <row r="917" spans="1:10" x14ac:dyDescent="0.25">
      <c r="A917" s="2">
        <v>60792</v>
      </c>
      <c r="B917" s="2"/>
      <c r="C917" s="2"/>
      <c r="D917">
        <v>1831260</v>
      </c>
      <c r="E917" s="12">
        <v>40352</v>
      </c>
      <c r="F917">
        <f>COUNTIF('school list'!$B$2:$B$4,'Repeat single ticket buyers det'!A917)</f>
        <v>0</v>
      </c>
      <c r="G917">
        <f>COUNTIF('school list'!$A$2:$A$138,'Repeat single ticket buyers det'!A917)</f>
        <v>0</v>
      </c>
      <c r="H917" s="10">
        <v>39989</v>
      </c>
      <c r="I917" s="10">
        <v>41685</v>
      </c>
      <c r="J917" s="8">
        <v>15</v>
      </c>
    </row>
    <row r="918" spans="1:10" x14ac:dyDescent="0.25">
      <c r="A918" s="2">
        <v>60798</v>
      </c>
      <c r="B918" s="2"/>
      <c r="C918" s="2"/>
      <c r="D918">
        <v>1156817</v>
      </c>
      <c r="E918" s="12">
        <v>36483</v>
      </c>
      <c r="F918">
        <f>COUNTIF('school list'!$B$2:$B$4,'Repeat single ticket buyers det'!A918)</f>
        <v>0</v>
      </c>
      <c r="G918">
        <f>COUNTIF('school list'!$A$2:$A$138,'Repeat single ticket buyers det'!A918)</f>
        <v>0</v>
      </c>
      <c r="H918" s="10">
        <v>41021</v>
      </c>
      <c r="I918" s="10">
        <v>41589</v>
      </c>
      <c r="J918" s="7"/>
    </row>
    <row r="919" spans="1:10" x14ac:dyDescent="0.25">
      <c r="A919" s="2">
        <v>60803</v>
      </c>
      <c r="B919" s="2"/>
      <c r="C919" s="2"/>
      <c r="D919">
        <v>940888</v>
      </c>
      <c r="E919" s="12">
        <v>36027</v>
      </c>
      <c r="F919">
        <f>COUNTIF('school list'!$B$2:$B$4,'Repeat single ticket buyers det'!A919)</f>
        <v>0</v>
      </c>
      <c r="G919">
        <f>COUNTIF('school list'!$A$2:$A$138,'Repeat single ticket buyers det'!A919)</f>
        <v>0</v>
      </c>
      <c r="H919" s="10">
        <v>41022</v>
      </c>
      <c r="I919" s="10">
        <v>41244</v>
      </c>
      <c r="J919" s="7"/>
    </row>
    <row r="920" spans="1:10" x14ac:dyDescent="0.25">
      <c r="A920" s="2">
        <v>60808</v>
      </c>
      <c r="B920" s="2"/>
      <c r="C920" s="2"/>
      <c r="D920">
        <v>1331160</v>
      </c>
      <c r="E920" s="12">
        <v>37315</v>
      </c>
      <c r="F920">
        <f>COUNTIF('school list'!$B$2:$B$4,'Repeat single ticket buyers det'!A920)</f>
        <v>0</v>
      </c>
      <c r="G920">
        <f>COUNTIF('school list'!$A$2:$A$138,'Repeat single ticket buyers det'!A920)</f>
        <v>0</v>
      </c>
      <c r="H920" s="10">
        <v>41022</v>
      </c>
      <c r="I920" s="10">
        <v>41314</v>
      </c>
      <c r="J920" s="7"/>
    </row>
    <row r="921" spans="1:10" x14ac:dyDescent="0.25">
      <c r="A921" s="2">
        <v>60809</v>
      </c>
      <c r="B921" s="2"/>
      <c r="C921" s="2"/>
      <c r="D921">
        <v>1203373</v>
      </c>
      <c r="E921" s="12">
        <v>39969</v>
      </c>
      <c r="F921">
        <f>COUNTIF('school list'!$B$2:$B$4,'Repeat single ticket buyers det'!A921)</f>
        <v>0</v>
      </c>
      <c r="G921">
        <f>COUNTIF('school list'!$A$2:$A$138,'Repeat single ticket buyers det'!A921)</f>
        <v>1</v>
      </c>
      <c r="H921" s="10">
        <v>41022</v>
      </c>
      <c r="I921" s="10">
        <v>42110</v>
      </c>
      <c r="J921" s="7"/>
    </row>
    <row r="922" spans="1:10" x14ac:dyDescent="0.25">
      <c r="A922" s="2">
        <v>60827</v>
      </c>
      <c r="B922" s="2"/>
      <c r="C922" s="2"/>
      <c r="D922">
        <v>794968</v>
      </c>
      <c r="E922" s="12">
        <v>36594</v>
      </c>
      <c r="F922">
        <f>COUNTIF('school list'!$B$2:$B$4,'Repeat single ticket buyers det'!A922)</f>
        <v>0</v>
      </c>
      <c r="G922">
        <f>COUNTIF('school list'!$A$2:$A$138,'Repeat single ticket buyers det'!A922)</f>
        <v>0</v>
      </c>
      <c r="H922" s="10">
        <v>41024</v>
      </c>
      <c r="I922" s="10">
        <v>41260</v>
      </c>
      <c r="J922" s="7"/>
    </row>
    <row r="923" spans="1:10" x14ac:dyDescent="0.25">
      <c r="A923" s="2">
        <v>60829</v>
      </c>
      <c r="B923" s="2"/>
      <c r="C923" s="2"/>
      <c r="D923">
        <v>1159812</v>
      </c>
      <c r="E923" s="12">
        <v>39147</v>
      </c>
      <c r="F923">
        <f>COUNTIF('school list'!$B$2:$B$4,'Repeat single ticket buyers det'!A923)</f>
        <v>0</v>
      </c>
      <c r="G923">
        <f>COUNTIF('school list'!$A$2:$A$138,'Repeat single ticket buyers det'!A923)</f>
        <v>1</v>
      </c>
      <c r="H923" s="10">
        <v>41024</v>
      </c>
      <c r="I923" s="10">
        <v>41610</v>
      </c>
      <c r="J923" s="7"/>
    </row>
    <row r="924" spans="1:10" x14ac:dyDescent="0.25">
      <c r="A924" s="2">
        <v>60834</v>
      </c>
      <c r="B924" s="2"/>
      <c r="C924" s="2"/>
      <c r="D924">
        <v>625006</v>
      </c>
      <c r="E924" s="12">
        <v>39275</v>
      </c>
      <c r="F924">
        <f>COUNTIF('school list'!$B$2:$B$4,'Repeat single ticket buyers det'!A924)</f>
        <v>0</v>
      </c>
      <c r="G924">
        <f>COUNTIF('school list'!$A$2:$A$138,'Repeat single ticket buyers det'!A924)</f>
        <v>0</v>
      </c>
      <c r="H924" s="10">
        <v>39989</v>
      </c>
      <c r="I924" s="10">
        <v>41987</v>
      </c>
      <c r="J924" s="7"/>
    </row>
    <row r="925" spans="1:10" x14ac:dyDescent="0.25">
      <c r="A925" s="2">
        <v>60866</v>
      </c>
      <c r="B925" s="2"/>
      <c r="C925" s="2"/>
      <c r="D925">
        <v>1912781</v>
      </c>
      <c r="E925" s="12" t="s">
        <v>20</v>
      </c>
      <c r="F925">
        <f>COUNTIF('school list'!$B$2:$B$4,'Repeat single ticket buyers det'!A925)</f>
        <v>0</v>
      </c>
      <c r="G925">
        <f>COUNTIF('school list'!$A$2:$A$138,'Repeat single ticket buyers det'!A925)</f>
        <v>0</v>
      </c>
      <c r="H925" s="10">
        <v>39989</v>
      </c>
      <c r="I925" s="10">
        <v>41623</v>
      </c>
      <c r="J925" s="8">
        <v>1450</v>
      </c>
    </row>
    <row r="926" spans="1:10" x14ac:dyDescent="0.25">
      <c r="A926" s="2">
        <v>60883</v>
      </c>
      <c r="B926" s="2"/>
      <c r="C926" s="2"/>
      <c r="D926">
        <v>1140223</v>
      </c>
      <c r="E926" s="12">
        <v>40171</v>
      </c>
      <c r="F926">
        <f>COUNTIF('school list'!$B$2:$B$4,'Repeat single ticket buyers det'!A926)</f>
        <v>0</v>
      </c>
      <c r="G926">
        <f>COUNTIF('school list'!$A$2:$A$138,'Repeat single ticket buyers det'!A926)</f>
        <v>0</v>
      </c>
      <c r="H926" s="10">
        <v>39989</v>
      </c>
      <c r="I926" s="10">
        <v>41976</v>
      </c>
      <c r="J926" s="7"/>
    </row>
    <row r="927" spans="1:10" x14ac:dyDescent="0.25">
      <c r="A927" s="2">
        <v>60912</v>
      </c>
      <c r="B927" s="2"/>
      <c r="C927" s="2"/>
      <c r="D927">
        <v>2475971</v>
      </c>
      <c r="E927" s="12">
        <v>34424</v>
      </c>
      <c r="F927">
        <f>COUNTIF('school list'!$B$2:$B$4,'Repeat single ticket buyers det'!A927)</f>
        <v>0</v>
      </c>
      <c r="G927">
        <f>COUNTIF('school list'!$A$2:$A$138,'Repeat single ticket buyers det'!A927)</f>
        <v>0</v>
      </c>
      <c r="H927" s="10">
        <v>41029</v>
      </c>
      <c r="I927" s="10">
        <v>41994</v>
      </c>
      <c r="J927" s="7"/>
    </row>
    <row r="928" spans="1:10" x14ac:dyDescent="0.25">
      <c r="A928" s="2">
        <v>60915</v>
      </c>
      <c r="B928" s="2"/>
      <c r="C928" s="2"/>
      <c r="D928">
        <v>615549</v>
      </c>
      <c r="E928" s="12" t="s">
        <v>20</v>
      </c>
      <c r="F928">
        <f>COUNTIF('school list'!$B$2:$B$4,'Repeat single ticket buyers det'!A928)</f>
        <v>0</v>
      </c>
      <c r="G928">
        <f>COUNTIF('school list'!$A$2:$A$138,'Repeat single ticket buyers det'!A928)</f>
        <v>1</v>
      </c>
      <c r="H928" s="10">
        <v>41029</v>
      </c>
      <c r="I928" s="10">
        <v>42155</v>
      </c>
      <c r="J928" s="7"/>
    </row>
    <row r="929" spans="1:10" x14ac:dyDescent="0.25">
      <c r="A929" s="2">
        <v>60957</v>
      </c>
      <c r="B929" s="2"/>
      <c r="C929" s="2"/>
      <c r="D929" t="s">
        <v>20</v>
      </c>
      <c r="E929" s="12" t="s">
        <v>20</v>
      </c>
      <c r="F929">
        <f>COUNTIF('school list'!$B$2:$B$4,'Repeat single ticket buyers det'!A929)</f>
        <v>0</v>
      </c>
      <c r="G929">
        <f>COUNTIF('school list'!$A$2:$A$138,'Repeat single ticket buyers det'!A929)</f>
        <v>0</v>
      </c>
      <c r="H929" s="10">
        <v>41030</v>
      </c>
      <c r="I929" s="10">
        <v>41557</v>
      </c>
      <c r="J929" s="7"/>
    </row>
    <row r="930" spans="1:10" x14ac:dyDescent="0.25">
      <c r="A930" s="2">
        <v>60981</v>
      </c>
      <c r="B930" s="2"/>
      <c r="C930" s="2"/>
      <c r="D930">
        <v>1308209</v>
      </c>
      <c r="E930" s="12" t="s">
        <v>20</v>
      </c>
      <c r="F930">
        <f>COUNTIF('school list'!$B$2:$B$4,'Repeat single ticket buyers det'!A930)</f>
        <v>0</v>
      </c>
      <c r="G930">
        <f>COUNTIF('school list'!$A$2:$A$138,'Repeat single ticket buyers det'!A930)</f>
        <v>0</v>
      </c>
      <c r="H930" s="10">
        <v>39989</v>
      </c>
      <c r="I930" s="10">
        <v>41761</v>
      </c>
      <c r="J930" s="7"/>
    </row>
    <row r="931" spans="1:10" x14ac:dyDescent="0.25">
      <c r="A931" s="2">
        <v>60999</v>
      </c>
      <c r="B931" s="2"/>
      <c r="C931" s="2"/>
      <c r="D931">
        <v>1695748</v>
      </c>
      <c r="E931" s="12">
        <v>38135</v>
      </c>
      <c r="F931">
        <f>COUNTIF('school list'!$B$2:$B$4,'Repeat single ticket buyers det'!A931)</f>
        <v>0</v>
      </c>
      <c r="G931">
        <f>COUNTIF('school list'!$A$2:$A$138,'Repeat single ticket buyers det'!A931)</f>
        <v>0</v>
      </c>
      <c r="H931" s="10">
        <v>41031</v>
      </c>
      <c r="I931" s="10">
        <v>42125</v>
      </c>
      <c r="J931" s="7"/>
    </row>
    <row r="932" spans="1:10" x14ac:dyDescent="0.25">
      <c r="A932" s="2">
        <v>61011</v>
      </c>
      <c r="B932" s="2"/>
      <c r="C932" s="2"/>
      <c r="D932">
        <v>750440</v>
      </c>
      <c r="E932" s="12">
        <v>35627</v>
      </c>
      <c r="F932">
        <f>COUNTIF('school list'!$B$2:$B$4,'Repeat single ticket buyers det'!A932)</f>
        <v>0</v>
      </c>
      <c r="G932">
        <f>COUNTIF('school list'!$A$2:$A$138,'Repeat single ticket buyers det'!A932)</f>
        <v>0</v>
      </c>
      <c r="H932" s="10">
        <v>41031</v>
      </c>
      <c r="I932" s="10">
        <v>42117</v>
      </c>
      <c r="J932" s="7"/>
    </row>
    <row r="933" spans="1:10" x14ac:dyDescent="0.25">
      <c r="A933" s="2">
        <v>61042</v>
      </c>
      <c r="B933" s="2"/>
      <c r="C933" s="2"/>
      <c r="D933">
        <v>3017776</v>
      </c>
      <c r="E933" s="12">
        <v>39423</v>
      </c>
      <c r="F933">
        <f>COUNTIF('school list'!$B$2:$B$4,'Repeat single ticket buyers det'!A933)</f>
        <v>0</v>
      </c>
      <c r="G933">
        <f>COUNTIF('school list'!$A$2:$A$138,'Repeat single ticket buyers det'!A933)</f>
        <v>0</v>
      </c>
      <c r="H933" s="10">
        <v>41032</v>
      </c>
      <c r="I933" s="10">
        <v>41760</v>
      </c>
      <c r="J933" s="7"/>
    </row>
    <row r="934" spans="1:10" x14ac:dyDescent="0.25">
      <c r="A934" s="2">
        <v>61070</v>
      </c>
      <c r="B934" s="2"/>
      <c r="C934" s="2"/>
      <c r="D934">
        <v>863626</v>
      </c>
      <c r="E934" s="12">
        <v>37721</v>
      </c>
      <c r="F934">
        <f>COUNTIF('school list'!$B$2:$B$4,'Repeat single ticket buyers det'!A934)</f>
        <v>0</v>
      </c>
      <c r="G934">
        <f>COUNTIF('school list'!$A$2:$A$138,'Repeat single ticket buyers det'!A934)</f>
        <v>1</v>
      </c>
      <c r="H934" s="10">
        <v>41032</v>
      </c>
      <c r="I934" s="10">
        <v>41416</v>
      </c>
      <c r="J934" s="7"/>
    </row>
    <row r="935" spans="1:10" x14ac:dyDescent="0.25">
      <c r="A935" s="2">
        <v>61083</v>
      </c>
      <c r="B935" s="2"/>
      <c r="C935" s="2"/>
      <c r="D935">
        <v>1237801</v>
      </c>
      <c r="E935" s="12" t="s">
        <v>20</v>
      </c>
      <c r="F935">
        <f>COUNTIF('school list'!$B$2:$B$4,'Repeat single ticket buyers det'!A935)</f>
        <v>0</v>
      </c>
      <c r="G935">
        <f>COUNTIF('school list'!$A$2:$A$138,'Repeat single ticket buyers det'!A935)</f>
        <v>0</v>
      </c>
      <c r="H935" s="10">
        <v>41032</v>
      </c>
      <c r="I935" s="10">
        <v>41261</v>
      </c>
      <c r="J935" s="8">
        <v>150</v>
      </c>
    </row>
    <row r="936" spans="1:10" x14ac:dyDescent="0.25">
      <c r="A936" s="2">
        <v>61098</v>
      </c>
      <c r="B936" s="2"/>
      <c r="C936" s="2"/>
      <c r="D936">
        <v>1058166</v>
      </c>
      <c r="E936" s="12">
        <v>38448</v>
      </c>
      <c r="F936">
        <f>COUNTIF('school list'!$B$2:$B$4,'Repeat single ticket buyers det'!A936)</f>
        <v>0</v>
      </c>
      <c r="G936">
        <f>COUNTIF('school list'!$A$2:$A$138,'Repeat single ticket buyers det'!A936)</f>
        <v>1</v>
      </c>
      <c r="H936" s="10">
        <v>41032</v>
      </c>
      <c r="I936" s="10">
        <v>42151</v>
      </c>
      <c r="J936" s="7"/>
    </row>
    <row r="937" spans="1:10" x14ac:dyDescent="0.25">
      <c r="A937" s="2">
        <v>61133</v>
      </c>
      <c r="B937" s="2"/>
      <c r="C937" s="2"/>
      <c r="D937">
        <v>1756406</v>
      </c>
      <c r="E937" s="12">
        <v>39723</v>
      </c>
      <c r="F937">
        <f>COUNTIF('school list'!$B$2:$B$4,'Repeat single ticket buyers det'!A937)</f>
        <v>0</v>
      </c>
      <c r="G937">
        <f>COUNTIF('school list'!$A$2:$A$138,'Repeat single ticket buyers det'!A937)</f>
        <v>0</v>
      </c>
      <c r="H937" s="10">
        <v>41033</v>
      </c>
      <c r="I937" s="10">
        <v>42129</v>
      </c>
      <c r="J937" s="7"/>
    </row>
    <row r="938" spans="1:10" x14ac:dyDescent="0.25">
      <c r="A938" s="2">
        <v>61145</v>
      </c>
      <c r="B938" s="2"/>
      <c r="C938" s="2"/>
      <c r="D938">
        <v>1384734</v>
      </c>
      <c r="E938" s="12" t="s">
        <v>20</v>
      </c>
      <c r="F938">
        <f>COUNTIF('school list'!$B$2:$B$4,'Repeat single ticket buyers det'!A938)</f>
        <v>0</v>
      </c>
      <c r="G938">
        <f>COUNTIF('school list'!$A$2:$A$138,'Repeat single ticket buyers det'!A938)</f>
        <v>0</v>
      </c>
      <c r="H938" s="10">
        <v>39989</v>
      </c>
      <c r="I938" s="10">
        <v>42128</v>
      </c>
      <c r="J938" s="8">
        <v>50</v>
      </c>
    </row>
    <row r="939" spans="1:10" x14ac:dyDescent="0.25">
      <c r="A939" s="2">
        <v>61148</v>
      </c>
      <c r="B939" s="2"/>
      <c r="C939" s="2"/>
      <c r="D939">
        <v>666365</v>
      </c>
      <c r="E939" s="12">
        <v>40305</v>
      </c>
      <c r="F939">
        <f>COUNTIF('school list'!$B$2:$B$4,'Repeat single ticket buyers det'!A939)</f>
        <v>0</v>
      </c>
      <c r="G939">
        <f>COUNTIF('school list'!$A$2:$A$138,'Repeat single ticket buyers det'!A939)</f>
        <v>0</v>
      </c>
      <c r="H939" s="10">
        <v>41033</v>
      </c>
      <c r="I939" s="10">
        <v>41681</v>
      </c>
      <c r="J939" s="7"/>
    </row>
    <row r="940" spans="1:10" x14ac:dyDescent="0.25">
      <c r="A940" s="2">
        <v>61187</v>
      </c>
      <c r="B940" s="2"/>
      <c r="C940" s="2"/>
      <c r="D940">
        <v>2374297</v>
      </c>
      <c r="E940" s="12" t="s">
        <v>20</v>
      </c>
      <c r="F940">
        <f>COUNTIF('school list'!$B$2:$B$4,'Repeat single ticket buyers det'!A940)</f>
        <v>0</v>
      </c>
      <c r="G940">
        <f>COUNTIF('school list'!$A$2:$A$138,'Repeat single ticket buyers det'!A940)</f>
        <v>0</v>
      </c>
      <c r="H940" s="10">
        <v>39989</v>
      </c>
      <c r="I940" s="10">
        <v>41600</v>
      </c>
      <c r="J940" s="7"/>
    </row>
    <row r="941" spans="1:10" x14ac:dyDescent="0.25">
      <c r="A941" s="2">
        <v>61208</v>
      </c>
      <c r="B941" s="2"/>
      <c r="C941" s="2"/>
      <c r="D941">
        <v>595638</v>
      </c>
      <c r="E941" s="12" t="s">
        <v>20</v>
      </c>
      <c r="F941">
        <f>COUNTIF('school list'!$B$2:$B$4,'Repeat single ticket buyers det'!A941)</f>
        <v>0</v>
      </c>
      <c r="G941">
        <f>COUNTIF('school list'!$A$2:$A$138,'Repeat single ticket buyers det'!A941)</f>
        <v>1</v>
      </c>
      <c r="H941" s="10">
        <v>41034</v>
      </c>
      <c r="I941" s="10">
        <v>42100</v>
      </c>
      <c r="J941" s="7"/>
    </row>
    <row r="942" spans="1:10" x14ac:dyDescent="0.25">
      <c r="A942" s="2">
        <v>61224</v>
      </c>
      <c r="B942" s="2"/>
      <c r="C942" s="2"/>
      <c r="D942">
        <v>2109433</v>
      </c>
      <c r="E942" s="12">
        <v>40682</v>
      </c>
      <c r="F942">
        <f>COUNTIF('school list'!$B$2:$B$4,'Repeat single ticket buyers det'!A942)</f>
        <v>0</v>
      </c>
      <c r="G942">
        <f>COUNTIF('school list'!$A$2:$A$138,'Repeat single ticket buyers det'!A942)</f>
        <v>0</v>
      </c>
      <c r="H942" s="10">
        <v>41034</v>
      </c>
      <c r="I942" s="10">
        <v>41591</v>
      </c>
      <c r="J942" s="8">
        <v>90</v>
      </c>
    </row>
    <row r="943" spans="1:10" x14ac:dyDescent="0.25">
      <c r="A943" s="2">
        <v>61232</v>
      </c>
      <c r="B943" s="2"/>
      <c r="C943" s="2"/>
      <c r="D943">
        <v>484174</v>
      </c>
      <c r="E943" s="12">
        <v>40561</v>
      </c>
      <c r="F943">
        <f>COUNTIF('school list'!$B$2:$B$4,'Repeat single ticket buyers det'!A943)</f>
        <v>0</v>
      </c>
      <c r="G943">
        <f>COUNTIF('school list'!$A$2:$A$138,'Repeat single ticket buyers det'!A943)</f>
        <v>1</v>
      </c>
      <c r="H943" s="10">
        <v>40889</v>
      </c>
      <c r="I943" s="10">
        <v>41951</v>
      </c>
      <c r="J943" s="7"/>
    </row>
    <row r="944" spans="1:10" x14ac:dyDescent="0.25">
      <c r="A944" s="2">
        <v>61235</v>
      </c>
      <c r="B944" s="2"/>
      <c r="C944" s="2"/>
      <c r="D944">
        <v>2288765</v>
      </c>
      <c r="E944" s="12">
        <v>34275</v>
      </c>
      <c r="F944">
        <f>COUNTIF('school list'!$B$2:$B$4,'Repeat single ticket buyers det'!A944)</f>
        <v>0</v>
      </c>
      <c r="G944">
        <f>COUNTIF('school list'!$A$2:$A$138,'Repeat single ticket buyers det'!A944)</f>
        <v>0</v>
      </c>
      <c r="H944" s="10">
        <v>41035</v>
      </c>
      <c r="I944" s="10">
        <v>41621</v>
      </c>
      <c r="J944" s="7"/>
    </row>
    <row r="945" spans="1:10" x14ac:dyDescent="0.25">
      <c r="A945" s="2">
        <v>61236</v>
      </c>
      <c r="B945" s="2"/>
      <c r="C945" s="2"/>
      <c r="D945">
        <v>1645364</v>
      </c>
      <c r="E945" s="12" t="s">
        <v>20</v>
      </c>
      <c r="F945">
        <f>COUNTIF('school list'!$B$2:$B$4,'Repeat single ticket buyers det'!A945)</f>
        <v>0</v>
      </c>
      <c r="G945">
        <f>COUNTIF('school list'!$A$2:$A$138,'Repeat single ticket buyers det'!A945)</f>
        <v>1</v>
      </c>
      <c r="H945" s="10">
        <v>41035</v>
      </c>
      <c r="I945" s="10">
        <v>42110</v>
      </c>
      <c r="J945" s="7"/>
    </row>
    <row r="946" spans="1:10" x14ac:dyDescent="0.25">
      <c r="A946" s="2">
        <v>61253</v>
      </c>
      <c r="B946" s="2"/>
      <c r="C946" s="2"/>
      <c r="D946">
        <v>4745915</v>
      </c>
      <c r="E946" s="12">
        <v>38208</v>
      </c>
      <c r="F946">
        <f>COUNTIF('school list'!$B$2:$B$4,'Repeat single ticket buyers det'!A946)</f>
        <v>0</v>
      </c>
      <c r="G946">
        <f>COUNTIF('school list'!$A$2:$A$138,'Repeat single ticket buyers det'!A946)</f>
        <v>0</v>
      </c>
      <c r="H946" s="10">
        <v>41040</v>
      </c>
      <c r="I946" s="10">
        <v>41735</v>
      </c>
      <c r="J946" s="7"/>
    </row>
    <row r="947" spans="1:10" x14ac:dyDescent="0.25">
      <c r="A947" s="2">
        <v>61280</v>
      </c>
      <c r="B947" s="2"/>
      <c r="C947" s="2"/>
      <c r="D947">
        <v>356310</v>
      </c>
      <c r="E947" s="12">
        <v>39360</v>
      </c>
      <c r="F947">
        <f>COUNTIF('school list'!$B$2:$B$4,'Repeat single ticket buyers det'!A947)</f>
        <v>0</v>
      </c>
      <c r="G947">
        <f>COUNTIF('school list'!$A$2:$A$138,'Repeat single ticket buyers det'!A947)</f>
        <v>1</v>
      </c>
      <c r="H947" s="10">
        <v>40869</v>
      </c>
      <c r="I947" s="10">
        <v>42145</v>
      </c>
      <c r="J947" s="8">
        <v>420</v>
      </c>
    </row>
    <row r="948" spans="1:10" x14ac:dyDescent="0.25">
      <c r="A948" s="2">
        <v>61289</v>
      </c>
      <c r="B948" s="2"/>
      <c r="C948" s="2"/>
      <c r="D948">
        <v>-1</v>
      </c>
      <c r="E948" s="12">
        <v>41415</v>
      </c>
      <c r="F948">
        <f>COUNTIF('school list'!$B$2:$B$4,'Repeat single ticket buyers det'!A948)</f>
        <v>0</v>
      </c>
      <c r="G948">
        <f>COUNTIF('school list'!$A$2:$A$138,'Repeat single ticket buyers det'!A948)</f>
        <v>0</v>
      </c>
      <c r="H948" s="10">
        <v>41047</v>
      </c>
      <c r="I948" s="10">
        <v>41589</v>
      </c>
      <c r="J948" s="8">
        <v>125</v>
      </c>
    </row>
    <row r="949" spans="1:10" x14ac:dyDescent="0.25">
      <c r="A949" s="2">
        <v>61301</v>
      </c>
      <c r="B949" s="2"/>
      <c r="C949" s="2"/>
      <c r="D949">
        <v>1462758</v>
      </c>
      <c r="E949" s="12">
        <v>36735</v>
      </c>
      <c r="F949">
        <f>COUNTIF('school list'!$B$2:$B$4,'Repeat single ticket buyers det'!A949)</f>
        <v>0</v>
      </c>
      <c r="G949">
        <f>COUNTIF('school list'!$A$2:$A$138,'Repeat single ticket buyers det'!A949)</f>
        <v>1</v>
      </c>
      <c r="H949" s="10">
        <v>39989</v>
      </c>
      <c r="I949" s="10">
        <v>42152</v>
      </c>
      <c r="J949" s="8">
        <v>1015</v>
      </c>
    </row>
    <row r="950" spans="1:10" x14ac:dyDescent="0.25">
      <c r="A950" s="2">
        <v>61306</v>
      </c>
      <c r="B950" s="2"/>
      <c r="C950" s="2"/>
      <c r="D950">
        <v>1491798</v>
      </c>
      <c r="E950" s="12">
        <v>36728</v>
      </c>
      <c r="F950">
        <f>COUNTIF('school list'!$B$2:$B$4,'Repeat single ticket buyers det'!A950)</f>
        <v>0</v>
      </c>
      <c r="G950">
        <f>COUNTIF('school list'!$A$2:$A$138,'Repeat single ticket buyers det'!A950)</f>
        <v>1</v>
      </c>
      <c r="H950" s="10">
        <v>39989</v>
      </c>
      <c r="I950" s="10">
        <v>42153</v>
      </c>
      <c r="J950" s="8">
        <v>200</v>
      </c>
    </row>
    <row r="951" spans="1:10" x14ac:dyDescent="0.25">
      <c r="A951" s="2">
        <v>61308</v>
      </c>
      <c r="B951" s="2"/>
      <c r="C951" s="2"/>
      <c r="D951">
        <v>964491</v>
      </c>
      <c r="E951" s="12">
        <v>38280</v>
      </c>
      <c r="F951">
        <f>COUNTIF('school list'!$B$2:$B$4,'Repeat single ticket buyers det'!A951)</f>
        <v>0</v>
      </c>
      <c r="G951">
        <f>COUNTIF('school list'!$A$2:$A$138,'Repeat single ticket buyers det'!A951)</f>
        <v>1</v>
      </c>
      <c r="H951" s="10">
        <v>41051</v>
      </c>
      <c r="I951" s="10">
        <v>41629</v>
      </c>
      <c r="J951" s="7"/>
    </row>
    <row r="952" spans="1:10" x14ac:dyDescent="0.25">
      <c r="A952" s="2">
        <v>61340</v>
      </c>
      <c r="B952" s="2"/>
      <c r="C952" s="2"/>
      <c r="D952">
        <v>865618</v>
      </c>
      <c r="E952" s="12">
        <v>31252</v>
      </c>
      <c r="F952">
        <f>COUNTIF('school list'!$B$2:$B$4,'Repeat single ticket buyers det'!A952)</f>
        <v>0</v>
      </c>
      <c r="G952">
        <f>COUNTIF('school list'!$A$2:$A$138,'Repeat single ticket buyers det'!A952)</f>
        <v>1</v>
      </c>
      <c r="H952" s="10">
        <v>41054</v>
      </c>
      <c r="I952" s="10">
        <v>42084</v>
      </c>
      <c r="J952" s="7"/>
    </row>
    <row r="953" spans="1:10" x14ac:dyDescent="0.25">
      <c r="A953" s="2">
        <v>61360</v>
      </c>
      <c r="B953" s="2"/>
      <c r="C953" s="2"/>
      <c r="D953">
        <v>2847842</v>
      </c>
      <c r="E953" s="12">
        <v>40316</v>
      </c>
      <c r="F953">
        <f>COUNTIF('school list'!$B$2:$B$4,'Repeat single ticket buyers det'!A953)</f>
        <v>0</v>
      </c>
      <c r="G953">
        <f>COUNTIF('school list'!$A$2:$A$138,'Repeat single ticket buyers det'!A953)</f>
        <v>1</v>
      </c>
      <c r="H953" s="10">
        <v>41055</v>
      </c>
      <c r="I953" s="10">
        <v>42115</v>
      </c>
      <c r="J953" s="7"/>
    </row>
    <row r="954" spans="1:10" x14ac:dyDescent="0.25">
      <c r="A954" s="2">
        <v>61366</v>
      </c>
      <c r="B954" s="2"/>
      <c r="C954" s="2"/>
      <c r="D954">
        <v>4340984</v>
      </c>
      <c r="E954" s="12">
        <v>41380</v>
      </c>
      <c r="F954">
        <f>COUNTIF('school list'!$B$2:$B$4,'Repeat single ticket buyers det'!A954)</f>
        <v>0</v>
      </c>
      <c r="G954">
        <f>COUNTIF('school list'!$A$2:$A$138,'Repeat single ticket buyers det'!A954)</f>
        <v>0</v>
      </c>
      <c r="H954" s="10">
        <v>41055</v>
      </c>
      <c r="I954" s="10">
        <v>42087</v>
      </c>
      <c r="J954" s="8">
        <v>130</v>
      </c>
    </row>
    <row r="955" spans="1:10" x14ac:dyDescent="0.25">
      <c r="A955" s="2">
        <v>61451</v>
      </c>
      <c r="B955" s="2"/>
      <c r="C955" s="2"/>
      <c r="D955">
        <v>1101166</v>
      </c>
      <c r="E955" s="12" t="s">
        <v>20</v>
      </c>
      <c r="F955">
        <f>COUNTIF('school list'!$B$2:$B$4,'Repeat single ticket buyers det'!A955)</f>
        <v>0</v>
      </c>
      <c r="G955">
        <f>COUNTIF('school list'!$A$2:$A$138,'Repeat single ticket buyers det'!A955)</f>
        <v>0</v>
      </c>
      <c r="H955" s="10">
        <v>39989</v>
      </c>
      <c r="I955" s="10">
        <v>41959</v>
      </c>
      <c r="J955" s="7"/>
    </row>
    <row r="956" spans="1:10" x14ac:dyDescent="0.25">
      <c r="A956" s="2">
        <v>61590</v>
      </c>
      <c r="B956" s="2"/>
      <c r="C956" s="2"/>
      <c r="D956">
        <v>1121592</v>
      </c>
      <c r="E956" s="12">
        <v>41912</v>
      </c>
      <c r="F956">
        <f>COUNTIF('school list'!$B$2:$B$4,'Repeat single ticket buyers det'!A956)</f>
        <v>0</v>
      </c>
      <c r="G956">
        <f>COUNTIF('school list'!$A$2:$A$138,'Repeat single ticket buyers det'!A956)</f>
        <v>1</v>
      </c>
      <c r="H956" s="10">
        <v>41160</v>
      </c>
      <c r="I956" s="10">
        <v>42139</v>
      </c>
      <c r="J956" s="7"/>
    </row>
    <row r="957" spans="1:10" x14ac:dyDescent="0.25">
      <c r="A957" s="2">
        <v>61793</v>
      </c>
      <c r="B957" s="2"/>
      <c r="C957" s="2"/>
      <c r="D957">
        <v>925481</v>
      </c>
      <c r="E957" s="12" t="s">
        <v>20</v>
      </c>
      <c r="F957">
        <f>COUNTIF('school list'!$B$2:$B$4,'Repeat single ticket buyers det'!A957)</f>
        <v>0</v>
      </c>
      <c r="G957">
        <f>COUNTIF('school list'!$A$2:$A$138,'Repeat single ticket buyers det'!A957)</f>
        <v>0</v>
      </c>
      <c r="H957" s="10">
        <v>41176</v>
      </c>
      <c r="I957" s="10">
        <v>41577</v>
      </c>
      <c r="J957" s="7"/>
    </row>
    <row r="958" spans="1:10" x14ac:dyDescent="0.25">
      <c r="A958" s="2">
        <v>61796</v>
      </c>
      <c r="B958" s="2"/>
      <c r="C958" s="2"/>
      <c r="D958">
        <v>5042681</v>
      </c>
      <c r="E958" s="12">
        <v>29557</v>
      </c>
      <c r="F958">
        <f>COUNTIF('school list'!$B$2:$B$4,'Repeat single ticket buyers det'!A958)</f>
        <v>0</v>
      </c>
      <c r="G958">
        <f>COUNTIF('school list'!$A$2:$A$138,'Repeat single ticket buyers det'!A958)</f>
        <v>0</v>
      </c>
      <c r="H958" s="10">
        <v>41176</v>
      </c>
      <c r="I958" s="10">
        <v>41897</v>
      </c>
      <c r="J958" s="7"/>
    </row>
    <row r="959" spans="1:10" x14ac:dyDescent="0.25">
      <c r="A959" s="2">
        <v>61805</v>
      </c>
      <c r="B959" s="2"/>
      <c r="C959" s="2"/>
      <c r="D959">
        <v>680402</v>
      </c>
      <c r="E959" s="12">
        <v>39940</v>
      </c>
      <c r="F959">
        <f>COUNTIF('school list'!$B$2:$B$4,'Repeat single ticket buyers det'!A959)</f>
        <v>0</v>
      </c>
      <c r="G959">
        <f>COUNTIF('school list'!$A$2:$A$138,'Repeat single ticket buyers det'!A959)</f>
        <v>0</v>
      </c>
      <c r="H959" s="10">
        <v>41176</v>
      </c>
      <c r="I959" s="10">
        <v>41885</v>
      </c>
      <c r="J959" s="7"/>
    </row>
    <row r="960" spans="1:10" x14ac:dyDescent="0.25">
      <c r="A960" s="2">
        <v>61806</v>
      </c>
      <c r="B960" s="2"/>
      <c r="C960" s="2"/>
      <c r="D960">
        <v>1383241</v>
      </c>
      <c r="E960" s="12">
        <v>35517</v>
      </c>
      <c r="F960">
        <f>COUNTIF('school list'!$B$2:$B$4,'Repeat single ticket buyers det'!A960)</f>
        <v>0</v>
      </c>
      <c r="G960">
        <f>COUNTIF('school list'!$A$2:$A$138,'Repeat single ticket buyers det'!A960)</f>
        <v>0</v>
      </c>
      <c r="H960" s="10">
        <v>41176</v>
      </c>
      <c r="I960" s="10">
        <v>41375</v>
      </c>
      <c r="J960" s="7"/>
    </row>
    <row r="961" spans="1:10" x14ac:dyDescent="0.25">
      <c r="A961" s="2">
        <v>61822</v>
      </c>
      <c r="B961" s="2"/>
      <c r="C961" s="2"/>
      <c r="D961">
        <v>710471</v>
      </c>
      <c r="E961" s="12" t="s">
        <v>20</v>
      </c>
      <c r="F961">
        <f>COUNTIF('school list'!$B$2:$B$4,'Repeat single ticket buyers det'!A961)</f>
        <v>0</v>
      </c>
      <c r="G961">
        <f>COUNTIF('school list'!$A$2:$A$138,'Repeat single ticket buyers det'!A961)</f>
        <v>1</v>
      </c>
      <c r="H961" s="10">
        <v>41176</v>
      </c>
      <c r="I961" s="10">
        <v>42147</v>
      </c>
      <c r="J961" s="7"/>
    </row>
    <row r="962" spans="1:10" x14ac:dyDescent="0.25">
      <c r="A962" s="2">
        <v>61834</v>
      </c>
      <c r="B962" s="2"/>
      <c r="C962" s="2"/>
      <c r="D962">
        <v>1872860</v>
      </c>
      <c r="E962" s="12">
        <v>40351</v>
      </c>
      <c r="F962">
        <f>COUNTIF('school list'!$B$2:$B$4,'Repeat single ticket buyers det'!A962)</f>
        <v>0</v>
      </c>
      <c r="G962">
        <f>COUNTIF('school list'!$A$2:$A$138,'Repeat single ticket buyers det'!A962)</f>
        <v>0</v>
      </c>
      <c r="H962" s="10">
        <v>41177</v>
      </c>
      <c r="I962" s="10">
        <v>41549</v>
      </c>
      <c r="J962" s="7"/>
    </row>
    <row r="963" spans="1:10" x14ac:dyDescent="0.25">
      <c r="A963" s="2">
        <v>61839</v>
      </c>
      <c r="B963" s="2"/>
      <c r="C963" s="2"/>
      <c r="D963">
        <v>2772821</v>
      </c>
      <c r="E963" s="12">
        <v>36315</v>
      </c>
      <c r="F963">
        <f>COUNTIF('school list'!$B$2:$B$4,'Repeat single ticket buyers det'!A963)</f>
        <v>0</v>
      </c>
      <c r="G963">
        <f>COUNTIF('school list'!$A$2:$A$138,'Repeat single ticket buyers det'!A963)</f>
        <v>1</v>
      </c>
      <c r="H963" s="10">
        <v>41177</v>
      </c>
      <c r="I963" s="10">
        <v>41589</v>
      </c>
      <c r="J963" s="8">
        <v>125</v>
      </c>
    </row>
    <row r="964" spans="1:10" x14ac:dyDescent="0.25">
      <c r="A964" s="2">
        <v>61870</v>
      </c>
      <c r="B964" s="2"/>
      <c r="C964" s="2"/>
      <c r="D964">
        <v>876252</v>
      </c>
      <c r="E964" s="12">
        <v>39939</v>
      </c>
      <c r="F964">
        <f>COUNTIF('school list'!$B$2:$B$4,'Repeat single ticket buyers det'!A964)</f>
        <v>0</v>
      </c>
      <c r="G964">
        <f>COUNTIF('school list'!$A$2:$A$138,'Repeat single ticket buyers det'!A964)</f>
        <v>0</v>
      </c>
      <c r="H964" s="10">
        <v>40840</v>
      </c>
      <c r="I964" s="10">
        <v>41180</v>
      </c>
      <c r="J964" s="7"/>
    </row>
    <row r="965" spans="1:10" x14ac:dyDescent="0.25">
      <c r="A965" s="2">
        <v>61884</v>
      </c>
      <c r="B965" s="2"/>
      <c r="C965" s="2"/>
      <c r="D965">
        <v>491687</v>
      </c>
      <c r="E965" s="12">
        <v>38247</v>
      </c>
      <c r="F965">
        <f>COUNTIF('school list'!$B$2:$B$4,'Repeat single ticket buyers det'!A965)</f>
        <v>0</v>
      </c>
      <c r="G965">
        <f>COUNTIF('school list'!$A$2:$A$138,'Repeat single ticket buyers det'!A965)</f>
        <v>0</v>
      </c>
      <c r="H965" s="10">
        <v>41179</v>
      </c>
      <c r="I965" s="10">
        <v>41589</v>
      </c>
      <c r="J965" s="7"/>
    </row>
    <row r="966" spans="1:10" x14ac:dyDescent="0.25">
      <c r="A966" s="2">
        <v>62022</v>
      </c>
      <c r="B966" s="2"/>
      <c r="C966" s="2"/>
      <c r="D966">
        <v>1234109</v>
      </c>
      <c r="E966" s="12">
        <v>40010</v>
      </c>
      <c r="F966">
        <f>COUNTIF('school list'!$B$2:$B$4,'Repeat single ticket buyers det'!A966)</f>
        <v>0</v>
      </c>
      <c r="G966">
        <f>COUNTIF('school list'!$A$2:$A$138,'Repeat single ticket buyers det'!A966)</f>
        <v>0</v>
      </c>
      <c r="H966" s="10">
        <v>41184</v>
      </c>
      <c r="I966" s="10">
        <v>41934</v>
      </c>
      <c r="J966" s="7"/>
    </row>
    <row r="967" spans="1:10" x14ac:dyDescent="0.25">
      <c r="A967" s="2">
        <v>62072</v>
      </c>
      <c r="B967" s="2"/>
      <c r="C967" s="2"/>
      <c r="D967">
        <v>1941197</v>
      </c>
      <c r="E967" s="12">
        <v>39976</v>
      </c>
      <c r="F967">
        <f>COUNTIF('school list'!$B$2:$B$4,'Repeat single ticket buyers det'!A967)</f>
        <v>0</v>
      </c>
      <c r="G967">
        <f>COUNTIF('school list'!$A$2:$A$138,'Repeat single ticket buyers det'!A967)</f>
        <v>0</v>
      </c>
      <c r="H967" s="10">
        <v>41186</v>
      </c>
      <c r="I967" s="10">
        <v>41549</v>
      </c>
      <c r="J967" s="7"/>
    </row>
    <row r="968" spans="1:10" x14ac:dyDescent="0.25">
      <c r="A968" s="2">
        <v>62074</v>
      </c>
      <c r="B968" s="2"/>
      <c r="C968" s="2"/>
      <c r="D968">
        <v>466291</v>
      </c>
      <c r="E968" s="12">
        <v>41369</v>
      </c>
      <c r="F968">
        <f>COUNTIF('school list'!$B$2:$B$4,'Repeat single ticket buyers det'!A968)</f>
        <v>0</v>
      </c>
      <c r="G968">
        <f>COUNTIF('school list'!$A$2:$A$138,'Repeat single ticket buyers det'!A968)</f>
        <v>0</v>
      </c>
      <c r="H968" s="10">
        <v>39989</v>
      </c>
      <c r="I968" s="10">
        <v>41599</v>
      </c>
      <c r="J968" s="7"/>
    </row>
    <row r="969" spans="1:10" x14ac:dyDescent="0.25">
      <c r="A969" s="2">
        <v>62231</v>
      </c>
      <c r="B969" s="2"/>
      <c r="C969" s="2"/>
      <c r="D969" t="s">
        <v>20</v>
      </c>
      <c r="E969" s="12" t="s">
        <v>20</v>
      </c>
      <c r="F969">
        <f>COUNTIF('school list'!$B$2:$B$4,'Repeat single ticket buyers det'!A969)</f>
        <v>0</v>
      </c>
      <c r="G969">
        <f>COUNTIF('school list'!$A$2:$A$138,'Repeat single ticket buyers det'!A969)</f>
        <v>0</v>
      </c>
      <c r="H969" s="10">
        <v>41191</v>
      </c>
      <c r="I969" s="10">
        <v>41584</v>
      </c>
      <c r="J969" s="8">
        <v>215</v>
      </c>
    </row>
    <row r="970" spans="1:10" x14ac:dyDescent="0.25">
      <c r="A970" s="2">
        <v>62305</v>
      </c>
      <c r="B970" s="2"/>
      <c r="C970" s="2"/>
      <c r="D970" t="s">
        <v>20</v>
      </c>
      <c r="E970" s="12" t="s">
        <v>20</v>
      </c>
      <c r="F970">
        <f>COUNTIF('school list'!$B$2:$B$4,'Repeat single ticket buyers det'!A970)</f>
        <v>0</v>
      </c>
      <c r="G970">
        <f>COUNTIF('school list'!$A$2:$A$138,'Repeat single ticket buyers det'!A970)</f>
        <v>0</v>
      </c>
      <c r="H970" s="10">
        <v>41192</v>
      </c>
      <c r="I970" s="10">
        <v>41564</v>
      </c>
      <c r="J970" s="7"/>
    </row>
    <row r="971" spans="1:10" x14ac:dyDescent="0.25">
      <c r="A971" s="2">
        <v>62365</v>
      </c>
      <c r="B971" s="2"/>
      <c r="C971" s="2"/>
      <c r="D971">
        <v>156404</v>
      </c>
      <c r="E971" s="12" t="s">
        <v>20</v>
      </c>
      <c r="F971">
        <f>COUNTIF('school list'!$B$2:$B$4,'Repeat single ticket buyers det'!A971)</f>
        <v>0</v>
      </c>
      <c r="G971">
        <f>COUNTIF('school list'!$A$2:$A$138,'Repeat single ticket buyers det'!A971)</f>
        <v>0</v>
      </c>
      <c r="H971" s="10">
        <v>41193</v>
      </c>
      <c r="I971" s="10">
        <v>41548</v>
      </c>
      <c r="J971" s="7"/>
    </row>
    <row r="972" spans="1:10" x14ac:dyDescent="0.25">
      <c r="A972" s="2">
        <v>62490</v>
      </c>
      <c r="B972" s="2"/>
      <c r="C972" s="2"/>
      <c r="D972">
        <v>3854943</v>
      </c>
      <c r="E972" s="12">
        <v>36826</v>
      </c>
      <c r="F972">
        <f>COUNTIF('school list'!$B$2:$B$4,'Repeat single ticket buyers det'!A972)</f>
        <v>0</v>
      </c>
      <c r="G972">
        <f>COUNTIF('school list'!$A$2:$A$138,'Repeat single ticket buyers det'!A972)</f>
        <v>0</v>
      </c>
      <c r="H972" s="10">
        <v>41197</v>
      </c>
      <c r="I972" s="10">
        <v>41928</v>
      </c>
      <c r="J972" s="7"/>
    </row>
    <row r="973" spans="1:10" x14ac:dyDescent="0.25">
      <c r="A973" s="2">
        <v>62498</v>
      </c>
      <c r="B973" s="2"/>
      <c r="C973" s="2"/>
      <c r="D973">
        <v>2791184</v>
      </c>
      <c r="E973" s="12">
        <v>42115</v>
      </c>
      <c r="F973">
        <f>COUNTIF('school list'!$B$2:$B$4,'Repeat single ticket buyers det'!A973)</f>
        <v>0</v>
      </c>
      <c r="G973">
        <f>COUNTIF('school list'!$A$2:$A$138,'Repeat single ticket buyers det'!A973)</f>
        <v>0</v>
      </c>
      <c r="H973" s="10">
        <v>41198</v>
      </c>
      <c r="I973" s="10">
        <v>41791</v>
      </c>
      <c r="J973" s="8">
        <v>300</v>
      </c>
    </row>
    <row r="974" spans="1:10" x14ac:dyDescent="0.25">
      <c r="A974" s="2">
        <v>62502</v>
      </c>
      <c r="B974" s="2"/>
      <c r="C974" s="2"/>
      <c r="D974">
        <v>797951</v>
      </c>
      <c r="E974" s="12">
        <v>41515</v>
      </c>
      <c r="F974">
        <f>COUNTIF('school list'!$B$2:$B$4,'Repeat single ticket buyers det'!A974)</f>
        <v>0</v>
      </c>
      <c r="G974">
        <f>COUNTIF('school list'!$A$2:$A$138,'Repeat single ticket buyers det'!A974)</f>
        <v>0</v>
      </c>
      <c r="H974" s="10">
        <v>41199</v>
      </c>
      <c r="I974" s="10">
        <v>41939</v>
      </c>
      <c r="J974" s="7"/>
    </row>
    <row r="975" spans="1:10" x14ac:dyDescent="0.25">
      <c r="A975" s="2">
        <v>62512</v>
      </c>
      <c r="B975" s="2"/>
      <c r="C975" s="2"/>
      <c r="D975">
        <v>874896</v>
      </c>
      <c r="E975" s="12" t="s">
        <v>20</v>
      </c>
      <c r="F975">
        <f>COUNTIF('school list'!$B$2:$B$4,'Repeat single ticket buyers det'!A975)</f>
        <v>0</v>
      </c>
      <c r="G975">
        <f>COUNTIF('school list'!$A$2:$A$138,'Repeat single ticket buyers det'!A975)</f>
        <v>0</v>
      </c>
      <c r="H975" s="10">
        <v>41200</v>
      </c>
      <c r="I975" s="10">
        <v>41571</v>
      </c>
      <c r="J975" s="7"/>
    </row>
    <row r="976" spans="1:10" x14ac:dyDescent="0.25">
      <c r="A976" s="2">
        <v>62543</v>
      </c>
      <c r="B976" s="2"/>
      <c r="C976" s="2"/>
      <c r="D976" t="s">
        <v>20</v>
      </c>
      <c r="E976" s="12" t="s">
        <v>20</v>
      </c>
      <c r="F976">
        <f>COUNTIF('school list'!$B$2:$B$4,'Repeat single ticket buyers det'!A976)</f>
        <v>0</v>
      </c>
      <c r="G976">
        <f>COUNTIF('school list'!$A$2:$A$138,'Repeat single ticket buyers det'!A976)</f>
        <v>0</v>
      </c>
      <c r="H976" s="10">
        <v>41204</v>
      </c>
      <c r="I976" s="10">
        <v>41540</v>
      </c>
      <c r="J976" s="7"/>
    </row>
    <row r="977" spans="1:10" x14ac:dyDescent="0.25">
      <c r="A977" s="2">
        <v>62566</v>
      </c>
      <c r="B977" s="2"/>
      <c r="C977" s="2"/>
      <c r="D977">
        <v>1155508</v>
      </c>
      <c r="E977" s="12">
        <v>37272</v>
      </c>
      <c r="F977">
        <f>COUNTIF('school list'!$B$2:$B$4,'Repeat single ticket buyers det'!A977)</f>
        <v>0</v>
      </c>
      <c r="G977">
        <f>COUNTIF('school list'!$A$2:$A$138,'Repeat single ticket buyers det'!A977)</f>
        <v>0</v>
      </c>
      <c r="H977" s="10">
        <v>41207</v>
      </c>
      <c r="I977" s="10">
        <v>41963</v>
      </c>
      <c r="J977" s="7"/>
    </row>
    <row r="978" spans="1:10" x14ac:dyDescent="0.25">
      <c r="A978" s="2">
        <v>62571</v>
      </c>
      <c r="B978" s="2"/>
      <c r="C978" s="2"/>
      <c r="D978">
        <v>1007347</v>
      </c>
      <c r="E978" s="12">
        <v>36672</v>
      </c>
      <c r="F978">
        <f>COUNTIF('school list'!$B$2:$B$4,'Repeat single ticket buyers det'!A978)</f>
        <v>0</v>
      </c>
      <c r="G978">
        <f>COUNTIF('school list'!$A$2:$A$138,'Repeat single ticket buyers det'!A978)</f>
        <v>0</v>
      </c>
      <c r="H978" s="10">
        <v>39989</v>
      </c>
      <c r="I978" s="10">
        <v>42041</v>
      </c>
      <c r="J978" s="8">
        <v>1</v>
      </c>
    </row>
    <row r="979" spans="1:10" x14ac:dyDescent="0.25">
      <c r="A979" s="2">
        <v>62583</v>
      </c>
      <c r="B979" s="2"/>
      <c r="C979" s="2"/>
      <c r="D979">
        <v>2078112</v>
      </c>
      <c r="E979" s="12">
        <v>33032</v>
      </c>
      <c r="F979">
        <f>COUNTIF('school list'!$B$2:$B$4,'Repeat single ticket buyers det'!A979)</f>
        <v>0</v>
      </c>
      <c r="G979">
        <f>COUNTIF('school list'!$A$2:$A$138,'Repeat single ticket buyers det'!A979)</f>
        <v>0</v>
      </c>
      <c r="H979" s="10">
        <v>40119</v>
      </c>
      <c r="I979" s="10">
        <v>41719</v>
      </c>
      <c r="J979" s="8">
        <v>650</v>
      </c>
    </row>
    <row r="980" spans="1:10" x14ac:dyDescent="0.25">
      <c r="A980" s="2">
        <v>62589</v>
      </c>
      <c r="B980" s="2"/>
      <c r="C980" s="2"/>
      <c r="D980">
        <v>1182780</v>
      </c>
      <c r="E980" s="12">
        <v>35307</v>
      </c>
      <c r="F980">
        <f>COUNTIF('school list'!$B$2:$B$4,'Repeat single ticket buyers det'!A980)</f>
        <v>0</v>
      </c>
      <c r="G980">
        <f>COUNTIF('school list'!$A$2:$A$138,'Repeat single ticket buyers det'!A980)</f>
        <v>0</v>
      </c>
      <c r="H980" s="10">
        <v>41210</v>
      </c>
      <c r="I980" s="10">
        <v>41891</v>
      </c>
      <c r="J980" s="7"/>
    </row>
    <row r="981" spans="1:10" x14ac:dyDescent="0.25">
      <c r="A981" s="2">
        <v>62597</v>
      </c>
      <c r="B981" s="2"/>
      <c r="C981" s="2"/>
      <c r="D981" t="s">
        <v>20</v>
      </c>
      <c r="E981" s="12" t="s">
        <v>20</v>
      </c>
      <c r="F981">
        <f>COUNTIF('school list'!$B$2:$B$4,'Repeat single ticket buyers det'!A981)</f>
        <v>0</v>
      </c>
      <c r="G981">
        <f>COUNTIF('school list'!$A$2:$A$138,'Repeat single ticket buyers det'!A981)</f>
        <v>1</v>
      </c>
      <c r="H981" s="10">
        <v>41211</v>
      </c>
      <c r="I981" s="10">
        <v>41781</v>
      </c>
      <c r="J981" s="8">
        <v>250</v>
      </c>
    </row>
    <row r="982" spans="1:10" x14ac:dyDescent="0.25">
      <c r="A982" s="2">
        <v>62600</v>
      </c>
      <c r="B982" s="2"/>
      <c r="C982" s="2"/>
      <c r="D982">
        <v>652152</v>
      </c>
      <c r="E982" s="12">
        <v>36550</v>
      </c>
      <c r="F982">
        <f>COUNTIF('school list'!$B$2:$B$4,'Repeat single ticket buyers det'!A982)</f>
        <v>0</v>
      </c>
      <c r="G982">
        <f>COUNTIF('school list'!$A$2:$A$138,'Repeat single ticket buyers det'!A982)</f>
        <v>0</v>
      </c>
      <c r="H982" s="10">
        <v>41211</v>
      </c>
      <c r="I982" s="10">
        <v>41954</v>
      </c>
      <c r="J982" s="7"/>
    </row>
    <row r="983" spans="1:10" x14ac:dyDescent="0.25">
      <c r="A983" s="2">
        <v>62639</v>
      </c>
      <c r="B983" s="2"/>
      <c r="C983" s="2"/>
      <c r="D983">
        <v>802326</v>
      </c>
      <c r="E983" s="12">
        <v>39815</v>
      </c>
      <c r="F983">
        <f>COUNTIF('school list'!$B$2:$B$4,'Repeat single ticket buyers det'!A983)</f>
        <v>0</v>
      </c>
      <c r="G983">
        <f>COUNTIF('school list'!$A$2:$A$138,'Repeat single ticket buyers det'!A983)</f>
        <v>0</v>
      </c>
      <c r="H983" s="10">
        <v>41214</v>
      </c>
      <c r="I983" s="10">
        <v>41993</v>
      </c>
      <c r="J983" s="7"/>
    </row>
    <row r="984" spans="1:10" x14ac:dyDescent="0.25">
      <c r="A984" s="2">
        <v>62644</v>
      </c>
      <c r="B984" s="2"/>
      <c r="C984" s="2"/>
      <c r="D984">
        <v>1044617</v>
      </c>
      <c r="E984" s="12">
        <v>40417</v>
      </c>
      <c r="F984">
        <f>COUNTIF('school list'!$B$2:$B$4,'Repeat single ticket buyers det'!A984)</f>
        <v>0</v>
      </c>
      <c r="G984">
        <f>COUNTIF('school list'!$A$2:$A$138,'Repeat single ticket buyers det'!A984)</f>
        <v>0</v>
      </c>
      <c r="H984" s="10">
        <v>41214</v>
      </c>
      <c r="I984" s="10">
        <v>41952</v>
      </c>
      <c r="J984" s="7"/>
    </row>
    <row r="985" spans="1:10" x14ac:dyDescent="0.25">
      <c r="A985" s="2">
        <v>62652</v>
      </c>
      <c r="B985" s="2"/>
      <c r="C985" s="2"/>
      <c r="D985">
        <v>11005509</v>
      </c>
      <c r="E985" s="12">
        <v>33568</v>
      </c>
      <c r="F985">
        <f>COUNTIF('school list'!$B$2:$B$4,'Repeat single ticket buyers det'!A985)</f>
        <v>0</v>
      </c>
      <c r="G985">
        <f>COUNTIF('school list'!$A$2:$A$138,'Repeat single ticket buyers det'!A985)</f>
        <v>1</v>
      </c>
      <c r="H985" s="10">
        <v>41214</v>
      </c>
      <c r="I985" s="10">
        <v>42000</v>
      </c>
      <c r="J985" s="8">
        <v>1475</v>
      </c>
    </row>
    <row r="986" spans="1:10" x14ac:dyDescent="0.25">
      <c r="A986" s="2">
        <v>62667</v>
      </c>
      <c r="B986" s="2"/>
      <c r="C986" s="2"/>
      <c r="D986">
        <v>2423832</v>
      </c>
      <c r="E986" s="12">
        <v>40032</v>
      </c>
      <c r="F986">
        <f>COUNTIF('school list'!$B$2:$B$4,'Repeat single ticket buyers det'!A986)</f>
        <v>0</v>
      </c>
      <c r="G986">
        <f>COUNTIF('school list'!$A$2:$A$138,'Repeat single ticket buyers det'!A986)</f>
        <v>0</v>
      </c>
      <c r="H986" s="10">
        <v>41216</v>
      </c>
      <c r="I986" s="10">
        <v>41629</v>
      </c>
      <c r="J986" s="7"/>
    </row>
    <row r="987" spans="1:10" x14ac:dyDescent="0.25">
      <c r="A987" s="2">
        <v>62669</v>
      </c>
      <c r="B987" s="2"/>
      <c r="C987" s="2"/>
      <c r="D987">
        <v>904276</v>
      </c>
      <c r="E987" s="12">
        <v>39976</v>
      </c>
      <c r="F987">
        <f>COUNTIF('school list'!$B$2:$B$4,'Repeat single ticket buyers det'!A987)</f>
        <v>0</v>
      </c>
      <c r="G987">
        <f>COUNTIF('school list'!$A$2:$A$138,'Repeat single ticket buyers det'!A987)</f>
        <v>0</v>
      </c>
      <c r="H987" s="10">
        <v>41216</v>
      </c>
      <c r="I987" s="10">
        <v>41978</v>
      </c>
      <c r="J987" s="7"/>
    </row>
    <row r="988" spans="1:10" x14ac:dyDescent="0.25">
      <c r="A988" s="2">
        <v>62671</v>
      </c>
      <c r="B988" s="2"/>
      <c r="C988" s="2"/>
      <c r="D988">
        <v>2470698</v>
      </c>
      <c r="E988" s="12">
        <v>38576</v>
      </c>
      <c r="F988">
        <f>COUNTIF('school list'!$B$2:$B$4,'Repeat single ticket buyers det'!A988)</f>
        <v>0</v>
      </c>
      <c r="G988">
        <f>COUNTIF('school list'!$A$2:$A$138,'Repeat single ticket buyers det'!A988)</f>
        <v>0</v>
      </c>
      <c r="H988" s="10">
        <v>41216</v>
      </c>
      <c r="I988" s="10">
        <v>41959</v>
      </c>
      <c r="J988" s="7"/>
    </row>
    <row r="989" spans="1:10" x14ac:dyDescent="0.25">
      <c r="A989" s="2">
        <v>62679</v>
      </c>
      <c r="B989" s="2"/>
      <c r="C989" s="2"/>
      <c r="D989">
        <v>1289707</v>
      </c>
      <c r="E989" s="12" t="s">
        <v>20</v>
      </c>
      <c r="F989">
        <f>COUNTIF('school list'!$B$2:$B$4,'Repeat single ticket buyers det'!A989)</f>
        <v>0</v>
      </c>
      <c r="G989">
        <f>COUNTIF('school list'!$A$2:$A$138,'Repeat single ticket buyers det'!A989)</f>
        <v>0</v>
      </c>
      <c r="H989" s="10">
        <v>39989</v>
      </c>
      <c r="I989" s="10">
        <v>41932</v>
      </c>
      <c r="J989" s="7"/>
    </row>
    <row r="990" spans="1:10" x14ac:dyDescent="0.25">
      <c r="A990" s="2">
        <v>62693</v>
      </c>
      <c r="B990" s="2"/>
      <c r="C990" s="2"/>
      <c r="D990">
        <v>2173786</v>
      </c>
      <c r="E990" s="12" t="s">
        <v>20</v>
      </c>
      <c r="F990">
        <f>COUNTIF('school list'!$B$2:$B$4,'Repeat single ticket buyers det'!A990)</f>
        <v>0</v>
      </c>
      <c r="G990">
        <f>COUNTIF('school list'!$A$2:$A$138,'Repeat single ticket buyers det'!A990)</f>
        <v>1</v>
      </c>
      <c r="H990" s="10">
        <v>41217</v>
      </c>
      <c r="I990" s="10">
        <v>42154</v>
      </c>
      <c r="J990" s="8">
        <v>100</v>
      </c>
    </row>
    <row r="991" spans="1:10" x14ac:dyDescent="0.25">
      <c r="A991" s="2">
        <v>62724</v>
      </c>
      <c r="B991" s="2"/>
      <c r="C991" s="2"/>
      <c r="D991">
        <v>2926335</v>
      </c>
      <c r="E991" s="12" t="s">
        <v>20</v>
      </c>
      <c r="F991">
        <f>COUNTIF('school list'!$B$2:$B$4,'Repeat single ticket buyers det'!A991)</f>
        <v>0</v>
      </c>
      <c r="G991">
        <f>COUNTIF('school list'!$A$2:$A$138,'Repeat single ticket buyers det'!A991)</f>
        <v>0</v>
      </c>
      <c r="H991" s="10">
        <v>41218</v>
      </c>
      <c r="I991" s="10">
        <v>41991</v>
      </c>
      <c r="J991" s="8">
        <v>1075</v>
      </c>
    </row>
    <row r="992" spans="1:10" x14ac:dyDescent="0.25">
      <c r="A992" s="2">
        <v>62740</v>
      </c>
      <c r="B992" s="2"/>
      <c r="C992" s="2"/>
      <c r="D992">
        <v>1242449</v>
      </c>
      <c r="E992" s="12">
        <v>35594</v>
      </c>
      <c r="F992">
        <f>COUNTIF('school list'!$B$2:$B$4,'Repeat single ticket buyers det'!A992)</f>
        <v>0</v>
      </c>
      <c r="G992">
        <f>COUNTIF('school list'!$A$2:$A$138,'Repeat single ticket buyers det'!A992)</f>
        <v>0</v>
      </c>
      <c r="H992" s="10">
        <v>41218</v>
      </c>
      <c r="I992" s="10">
        <v>41902</v>
      </c>
      <c r="J992" s="7"/>
    </row>
    <row r="993" spans="1:10" x14ac:dyDescent="0.25">
      <c r="A993" s="2">
        <v>62753</v>
      </c>
      <c r="B993" s="2"/>
      <c r="C993" s="2"/>
      <c r="D993">
        <v>-1</v>
      </c>
      <c r="E993" s="12" t="s">
        <v>20</v>
      </c>
      <c r="F993">
        <f>COUNTIF('school list'!$B$2:$B$4,'Repeat single ticket buyers det'!A993)</f>
        <v>0</v>
      </c>
      <c r="G993">
        <f>COUNTIF('school list'!$A$2:$A$138,'Repeat single ticket buyers det'!A993)</f>
        <v>0</v>
      </c>
      <c r="H993" s="10">
        <v>41219</v>
      </c>
      <c r="I993" s="10">
        <v>41242</v>
      </c>
      <c r="J993" s="7"/>
    </row>
    <row r="994" spans="1:10" x14ac:dyDescent="0.25">
      <c r="A994" s="2">
        <v>62794</v>
      </c>
      <c r="B994" s="2"/>
      <c r="C994" s="2"/>
      <c r="D994">
        <v>450842</v>
      </c>
      <c r="E994" s="12" t="s">
        <v>20</v>
      </c>
      <c r="F994">
        <f>COUNTIF('school list'!$B$2:$B$4,'Repeat single ticket buyers det'!A994)</f>
        <v>0</v>
      </c>
      <c r="G994">
        <f>COUNTIF('school list'!$A$2:$A$138,'Repeat single ticket buyers det'!A994)</f>
        <v>0</v>
      </c>
      <c r="H994" s="10">
        <v>41221</v>
      </c>
      <c r="I994" s="10">
        <v>41597</v>
      </c>
      <c r="J994" s="7"/>
    </row>
    <row r="995" spans="1:10" x14ac:dyDescent="0.25">
      <c r="A995" s="2">
        <v>62798</v>
      </c>
      <c r="B995" s="2"/>
      <c r="C995" s="2"/>
      <c r="D995">
        <v>868405</v>
      </c>
      <c r="E995" s="12">
        <v>28013</v>
      </c>
      <c r="F995">
        <f>COUNTIF('school list'!$B$2:$B$4,'Repeat single ticket buyers det'!A995)</f>
        <v>0</v>
      </c>
      <c r="G995">
        <f>COUNTIF('school list'!$A$2:$A$138,'Repeat single ticket buyers det'!A995)</f>
        <v>0</v>
      </c>
      <c r="H995" s="10">
        <v>39989</v>
      </c>
      <c r="I995" s="10">
        <v>41967</v>
      </c>
      <c r="J995" s="7"/>
    </row>
    <row r="996" spans="1:10" x14ac:dyDescent="0.25">
      <c r="A996" s="2">
        <v>62801</v>
      </c>
      <c r="B996" s="2"/>
      <c r="C996" s="2"/>
      <c r="D996">
        <v>1758069</v>
      </c>
      <c r="E996" s="12" t="s">
        <v>20</v>
      </c>
      <c r="F996">
        <f>COUNTIF('school list'!$B$2:$B$4,'Repeat single ticket buyers det'!A996)</f>
        <v>0</v>
      </c>
      <c r="G996">
        <f>COUNTIF('school list'!$A$2:$A$138,'Repeat single ticket buyers det'!A996)</f>
        <v>0</v>
      </c>
      <c r="H996" s="10">
        <v>41221</v>
      </c>
      <c r="I996" s="10">
        <v>41972</v>
      </c>
      <c r="J996" s="7"/>
    </row>
    <row r="997" spans="1:10" x14ac:dyDescent="0.25">
      <c r="A997" s="2">
        <v>62854</v>
      </c>
      <c r="B997" s="2"/>
      <c r="C997" s="2"/>
      <c r="D997">
        <v>1416048</v>
      </c>
      <c r="E997" s="12">
        <v>40850</v>
      </c>
      <c r="F997">
        <f>COUNTIF('school list'!$B$2:$B$4,'Repeat single ticket buyers det'!A997)</f>
        <v>0</v>
      </c>
      <c r="G997">
        <f>COUNTIF('school list'!$A$2:$A$138,'Repeat single ticket buyers det'!A997)</f>
        <v>0</v>
      </c>
      <c r="H997" s="10">
        <v>41224</v>
      </c>
      <c r="I997" s="10">
        <v>41311</v>
      </c>
      <c r="J997" s="7"/>
    </row>
    <row r="998" spans="1:10" x14ac:dyDescent="0.25">
      <c r="A998" s="2">
        <v>62859</v>
      </c>
      <c r="B998" s="2"/>
      <c r="C998" s="2"/>
      <c r="D998">
        <v>1460399</v>
      </c>
      <c r="E998" s="12">
        <v>39177</v>
      </c>
      <c r="F998">
        <f>COUNTIF('school list'!$B$2:$B$4,'Repeat single ticket buyers det'!A998)</f>
        <v>0</v>
      </c>
      <c r="G998">
        <f>COUNTIF('school list'!$A$2:$A$138,'Repeat single ticket buyers det'!A998)</f>
        <v>0</v>
      </c>
      <c r="H998" s="10">
        <v>41225</v>
      </c>
      <c r="I998" s="10">
        <v>41977</v>
      </c>
      <c r="J998" s="7"/>
    </row>
    <row r="999" spans="1:10" x14ac:dyDescent="0.25">
      <c r="A999" s="2">
        <v>62865</v>
      </c>
      <c r="B999" s="2"/>
      <c r="C999" s="2"/>
      <c r="D999">
        <v>905970</v>
      </c>
      <c r="E999" s="12">
        <v>33142</v>
      </c>
      <c r="F999">
        <f>COUNTIF('school list'!$B$2:$B$4,'Repeat single ticket buyers det'!A999)</f>
        <v>0</v>
      </c>
      <c r="G999">
        <f>COUNTIF('school list'!$A$2:$A$138,'Repeat single ticket buyers det'!A999)</f>
        <v>0</v>
      </c>
      <c r="H999" s="10">
        <v>41225</v>
      </c>
      <c r="I999" s="10">
        <v>41562</v>
      </c>
      <c r="J999" s="7"/>
    </row>
    <row r="1000" spans="1:10" x14ac:dyDescent="0.25">
      <c r="A1000" s="2">
        <v>62870</v>
      </c>
      <c r="B1000" s="2"/>
      <c r="C1000" s="2"/>
      <c r="D1000">
        <v>695180</v>
      </c>
      <c r="E1000" s="12">
        <v>37435</v>
      </c>
      <c r="F1000">
        <f>COUNTIF('school list'!$B$2:$B$4,'Repeat single ticket buyers det'!A1000)</f>
        <v>0</v>
      </c>
      <c r="G1000">
        <f>COUNTIF('school list'!$A$2:$A$138,'Repeat single ticket buyers det'!A1000)</f>
        <v>0</v>
      </c>
      <c r="H1000" s="10">
        <v>41225</v>
      </c>
      <c r="I1000" s="10">
        <v>41996</v>
      </c>
      <c r="J1000" s="7"/>
    </row>
    <row r="1001" spans="1:10" x14ac:dyDescent="0.25">
      <c r="A1001" s="2">
        <v>62876</v>
      </c>
      <c r="B1001" s="2"/>
      <c r="C1001" s="2"/>
      <c r="D1001">
        <v>1160612</v>
      </c>
      <c r="E1001" s="12">
        <v>39198</v>
      </c>
      <c r="F1001">
        <f>COUNTIF('school list'!$B$2:$B$4,'Repeat single ticket buyers det'!A1001)</f>
        <v>0</v>
      </c>
      <c r="G1001">
        <f>COUNTIF('school list'!$A$2:$A$138,'Repeat single ticket buyers det'!A1001)</f>
        <v>0</v>
      </c>
      <c r="H1001" s="10">
        <v>41225</v>
      </c>
      <c r="I1001" s="10">
        <v>41581</v>
      </c>
      <c r="J1001" s="7"/>
    </row>
    <row r="1002" spans="1:10" x14ac:dyDescent="0.25">
      <c r="A1002" s="2">
        <v>62883</v>
      </c>
      <c r="B1002" s="2"/>
      <c r="C1002" s="2"/>
      <c r="D1002">
        <v>1126681</v>
      </c>
      <c r="E1002" s="12">
        <v>33891</v>
      </c>
      <c r="F1002">
        <f>COUNTIF('school list'!$B$2:$B$4,'Repeat single ticket buyers det'!A1002)</f>
        <v>0</v>
      </c>
      <c r="G1002">
        <f>COUNTIF('school list'!$A$2:$A$138,'Repeat single ticket buyers det'!A1002)</f>
        <v>0</v>
      </c>
      <c r="H1002" s="10">
        <v>39989</v>
      </c>
      <c r="I1002" s="10">
        <v>41995</v>
      </c>
      <c r="J1002" s="7"/>
    </row>
    <row r="1003" spans="1:10" x14ac:dyDescent="0.25">
      <c r="A1003" s="2">
        <v>62896</v>
      </c>
      <c r="B1003" s="2"/>
      <c r="C1003" s="2"/>
      <c r="D1003">
        <v>1447114</v>
      </c>
      <c r="E1003" s="12">
        <v>41093</v>
      </c>
      <c r="F1003">
        <f>COUNTIF('school list'!$B$2:$B$4,'Repeat single ticket buyers det'!A1003)</f>
        <v>0</v>
      </c>
      <c r="G1003">
        <f>COUNTIF('school list'!$A$2:$A$138,'Repeat single ticket buyers det'!A1003)</f>
        <v>0</v>
      </c>
      <c r="H1003" s="10">
        <v>41226</v>
      </c>
      <c r="I1003" s="10">
        <v>41914</v>
      </c>
      <c r="J1003" s="7"/>
    </row>
    <row r="1004" spans="1:10" x14ac:dyDescent="0.25">
      <c r="A1004" s="2">
        <v>62912</v>
      </c>
      <c r="B1004" s="2"/>
      <c r="C1004" s="2"/>
      <c r="D1004" t="s">
        <v>20</v>
      </c>
      <c r="E1004" s="12" t="s">
        <v>20</v>
      </c>
      <c r="F1004">
        <f>COUNTIF('school list'!$B$2:$B$4,'Repeat single ticket buyers det'!A1004)</f>
        <v>0</v>
      </c>
      <c r="G1004">
        <f>COUNTIF('school list'!$A$2:$A$138,'Repeat single ticket buyers det'!A1004)</f>
        <v>0</v>
      </c>
      <c r="H1004" s="10">
        <v>41227</v>
      </c>
      <c r="I1004" s="10">
        <v>41628</v>
      </c>
      <c r="J1004" s="7"/>
    </row>
    <row r="1005" spans="1:10" x14ac:dyDescent="0.25">
      <c r="A1005" s="2">
        <v>62934</v>
      </c>
      <c r="B1005" s="2"/>
      <c r="C1005" s="2"/>
      <c r="D1005">
        <v>2436733</v>
      </c>
      <c r="E1005" s="12">
        <v>35438</v>
      </c>
      <c r="F1005">
        <f>COUNTIF('school list'!$B$2:$B$4,'Repeat single ticket buyers det'!A1005)</f>
        <v>0</v>
      </c>
      <c r="G1005">
        <f>COUNTIF('school list'!$A$2:$A$138,'Repeat single ticket buyers det'!A1005)</f>
        <v>1</v>
      </c>
      <c r="H1005" s="10">
        <v>41227</v>
      </c>
      <c r="I1005" s="10">
        <v>41993</v>
      </c>
      <c r="J1005" s="7"/>
    </row>
    <row r="1006" spans="1:10" x14ac:dyDescent="0.25">
      <c r="A1006" s="2">
        <v>62935</v>
      </c>
      <c r="B1006" s="2"/>
      <c r="C1006" s="2"/>
      <c r="D1006" t="s">
        <v>20</v>
      </c>
      <c r="E1006" s="12" t="s">
        <v>20</v>
      </c>
      <c r="F1006">
        <f>COUNTIF('school list'!$B$2:$B$4,'Repeat single ticket buyers det'!A1006)</f>
        <v>0</v>
      </c>
      <c r="G1006">
        <f>COUNTIF('school list'!$A$2:$A$138,'Repeat single ticket buyers det'!A1006)</f>
        <v>0</v>
      </c>
      <c r="H1006" s="10">
        <v>41227</v>
      </c>
      <c r="I1006" s="10">
        <v>41992</v>
      </c>
      <c r="J1006" s="7"/>
    </row>
    <row r="1007" spans="1:10" x14ac:dyDescent="0.25">
      <c r="A1007" s="2">
        <v>62940</v>
      </c>
      <c r="B1007" s="2"/>
      <c r="C1007" s="2"/>
      <c r="D1007">
        <v>429656</v>
      </c>
      <c r="E1007" s="12">
        <v>41010</v>
      </c>
      <c r="F1007">
        <f>COUNTIF('school list'!$B$2:$B$4,'Repeat single ticket buyers det'!A1007)</f>
        <v>0</v>
      </c>
      <c r="G1007">
        <f>COUNTIF('school list'!$A$2:$A$138,'Repeat single ticket buyers det'!A1007)</f>
        <v>0</v>
      </c>
      <c r="H1007" s="10">
        <v>41227</v>
      </c>
      <c r="I1007" s="10">
        <v>42132</v>
      </c>
      <c r="J1007" s="7"/>
    </row>
    <row r="1008" spans="1:10" x14ac:dyDescent="0.25">
      <c r="A1008" s="2">
        <v>62962</v>
      </c>
      <c r="B1008" s="2"/>
      <c r="C1008" s="2"/>
      <c r="D1008">
        <v>2249371</v>
      </c>
      <c r="E1008" s="12">
        <v>38870</v>
      </c>
      <c r="F1008">
        <f>COUNTIF('school list'!$B$2:$B$4,'Repeat single ticket buyers det'!A1008)</f>
        <v>0</v>
      </c>
      <c r="G1008">
        <f>COUNTIF('school list'!$A$2:$A$138,'Repeat single ticket buyers det'!A1008)</f>
        <v>1</v>
      </c>
      <c r="H1008" s="10">
        <v>41228</v>
      </c>
      <c r="I1008" s="10">
        <v>42155</v>
      </c>
      <c r="J1008" s="7"/>
    </row>
    <row r="1009" spans="1:10" x14ac:dyDescent="0.25">
      <c r="A1009" s="2">
        <v>62981</v>
      </c>
      <c r="B1009" s="2"/>
      <c r="C1009" s="2"/>
      <c r="D1009">
        <v>2540045</v>
      </c>
      <c r="E1009" s="12">
        <v>36453</v>
      </c>
      <c r="F1009">
        <f>COUNTIF('school list'!$B$2:$B$4,'Repeat single ticket buyers det'!A1009)</f>
        <v>0</v>
      </c>
      <c r="G1009">
        <f>COUNTIF('school list'!$A$2:$A$138,'Repeat single ticket buyers det'!A1009)</f>
        <v>0</v>
      </c>
      <c r="H1009" s="10">
        <v>41228</v>
      </c>
      <c r="I1009" s="10">
        <v>41570</v>
      </c>
      <c r="J1009" s="7"/>
    </row>
    <row r="1010" spans="1:10" x14ac:dyDescent="0.25">
      <c r="A1010" s="2">
        <v>62985</v>
      </c>
      <c r="B1010" s="2"/>
      <c r="C1010" s="2"/>
      <c r="D1010">
        <v>1959977</v>
      </c>
      <c r="E1010" s="12" t="s">
        <v>20</v>
      </c>
      <c r="F1010">
        <f>COUNTIF('school list'!$B$2:$B$4,'Repeat single ticket buyers det'!A1010)</f>
        <v>0</v>
      </c>
      <c r="G1010">
        <f>COUNTIF('school list'!$A$2:$A$138,'Repeat single ticket buyers det'!A1010)</f>
        <v>0</v>
      </c>
      <c r="H1010" s="10">
        <v>41228</v>
      </c>
      <c r="I1010" s="10">
        <v>41573</v>
      </c>
      <c r="J1010" s="8">
        <v>20</v>
      </c>
    </row>
    <row r="1011" spans="1:10" x14ac:dyDescent="0.25">
      <c r="A1011" s="2">
        <v>62986</v>
      </c>
      <c r="B1011" s="2"/>
      <c r="C1011" s="2"/>
      <c r="D1011">
        <v>1433894</v>
      </c>
      <c r="E1011" s="12">
        <v>39009</v>
      </c>
      <c r="F1011">
        <f>COUNTIF('school list'!$B$2:$B$4,'Repeat single ticket buyers det'!A1011)</f>
        <v>0</v>
      </c>
      <c r="G1011">
        <f>COUNTIF('school list'!$A$2:$A$138,'Repeat single ticket buyers det'!A1011)</f>
        <v>0</v>
      </c>
      <c r="H1011" s="10">
        <v>41228</v>
      </c>
      <c r="I1011" s="10">
        <v>41993</v>
      </c>
      <c r="J1011" s="7"/>
    </row>
    <row r="1012" spans="1:10" x14ac:dyDescent="0.25">
      <c r="A1012" s="2">
        <v>62993</v>
      </c>
      <c r="B1012" s="2"/>
      <c r="C1012" s="2"/>
      <c r="D1012">
        <v>1267034</v>
      </c>
      <c r="E1012" s="12">
        <v>31127</v>
      </c>
      <c r="F1012">
        <f>COUNTIF('school list'!$B$2:$B$4,'Repeat single ticket buyers det'!A1012)</f>
        <v>0</v>
      </c>
      <c r="G1012">
        <f>COUNTIF('school list'!$A$2:$A$138,'Repeat single ticket buyers det'!A1012)</f>
        <v>0</v>
      </c>
      <c r="H1012" s="10">
        <v>41229</v>
      </c>
      <c r="I1012" s="10">
        <v>41912</v>
      </c>
      <c r="J1012" s="7"/>
    </row>
    <row r="1013" spans="1:10" x14ac:dyDescent="0.25">
      <c r="A1013" s="2">
        <v>62999</v>
      </c>
      <c r="B1013" s="2"/>
      <c r="C1013" s="2"/>
      <c r="D1013">
        <v>970530</v>
      </c>
      <c r="E1013" s="12">
        <v>36830</v>
      </c>
      <c r="F1013">
        <f>COUNTIF('school list'!$B$2:$B$4,'Repeat single ticket buyers det'!A1013)</f>
        <v>0</v>
      </c>
      <c r="G1013">
        <f>COUNTIF('school list'!$A$2:$A$138,'Repeat single ticket buyers det'!A1013)</f>
        <v>0</v>
      </c>
      <c r="H1013" s="10">
        <v>41229</v>
      </c>
      <c r="I1013" s="10">
        <v>42000</v>
      </c>
      <c r="J1013" s="8">
        <v>5</v>
      </c>
    </row>
    <row r="1014" spans="1:10" x14ac:dyDescent="0.25">
      <c r="A1014" s="2">
        <v>63028</v>
      </c>
      <c r="B1014" s="2"/>
      <c r="C1014" s="2"/>
      <c r="D1014">
        <v>1446524</v>
      </c>
      <c r="E1014" s="12" t="s">
        <v>20</v>
      </c>
      <c r="F1014">
        <f>COUNTIF('school list'!$B$2:$B$4,'Repeat single ticket buyers det'!A1014)</f>
        <v>0</v>
      </c>
      <c r="G1014">
        <f>COUNTIF('school list'!$A$2:$A$138,'Repeat single ticket buyers det'!A1014)</f>
        <v>0</v>
      </c>
      <c r="H1014" s="10">
        <v>41229</v>
      </c>
      <c r="I1014" s="10">
        <v>41965</v>
      </c>
      <c r="J1014" s="7"/>
    </row>
    <row r="1015" spans="1:10" x14ac:dyDescent="0.25">
      <c r="A1015" s="2">
        <v>63031</v>
      </c>
      <c r="B1015" s="2"/>
      <c r="C1015" s="2"/>
      <c r="D1015">
        <v>2608734</v>
      </c>
      <c r="E1015" s="12">
        <v>39578</v>
      </c>
      <c r="F1015">
        <f>COUNTIF('school list'!$B$2:$B$4,'Repeat single ticket buyers det'!A1015)</f>
        <v>0</v>
      </c>
      <c r="G1015">
        <f>COUNTIF('school list'!$A$2:$A$138,'Repeat single ticket buyers det'!A1015)</f>
        <v>0</v>
      </c>
      <c r="H1015" s="10">
        <v>41229</v>
      </c>
      <c r="I1015" s="10">
        <v>41623</v>
      </c>
      <c r="J1015" s="7"/>
    </row>
    <row r="1016" spans="1:10" x14ac:dyDescent="0.25">
      <c r="A1016" s="2">
        <v>63033</v>
      </c>
      <c r="B1016" s="2"/>
      <c r="C1016" s="2"/>
      <c r="D1016">
        <v>2886092</v>
      </c>
      <c r="E1016" s="12">
        <v>39749</v>
      </c>
      <c r="F1016">
        <f>COUNTIF('school list'!$B$2:$B$4,'Repeat single ticket buyers det'!A1016)</f>
        <v>0</v>
      </c>
      <c r="G1016">
        <f>COUNTIF('school list'!$A$2:$A$138,'Repeat single ticket buyers det'!A1016)</f>
        <v>0</v>
      </c>
      <c r="H1016" s="10">
        <v>41230</v>
      </c>
      <c r="I1016" s="10">
        <v>41956</v>
      </c>
      <c r="J1016" s="7"/>
    </row>
    <row r="1017" spans="1:10" x14ac:dyDescent="0.25">
      <c r="A1017" s="2">
        <v>63035</v>
      </c>
      <c r="B1017" s="2"/>
      <c r="C1017" s="2"/>
      <c r="D1017">
        <v>2236044</v>
      </c>
      <c r="E1017" s="12">
        <v>38118</v>
      </c>
      <c r="F1017">
        <f>COUNTIF('school list'!$B$2:$B$4,'Repeat single ticket buyers det'!A1017)</f>
        <v>0</v>
      </c>
      <c r="G1017">
        <f>COUNTIF('school list'!$A$2:$A$138,'Repeat single ticket buyers det'!A1017)</f>
        <v>0</v>
      </c>
      <c r="H1017" s="10">
        <v>41230</v>
      </c>
      <c r="I1017" s="10">
        <v>41944</v>
      </c>
      <c r="J1017" s="7"/>
    </row>
    <row r="1018" spans="1:10" x14ac:dyDescent="0.25">
      <c r="A1018" s="2">
        <v>63047</v>
      </c>
      <c r="B1018" s="2"/>
      <c r="C1018" s="2"/>
      <c r="D1018">
        <v>433683</v>
      </c>
      <c r="E1018" s="12">
        <v>32175</v>
      </c>
      <c r="F1018">
        <f>COUNTIF('school list'!$B$2:$B$4,'Repeat single ticket buyers det'!A1018)</f>
        <v>0</v>
      </c>
      <c r="G1018">
        <f>COUNTIF('school list'!$A$2:$A$138,'Repeat single ticket buyers det'!A1018)</f>
        <v>0</v>
      </c>
      <c r="H1018" s="10">
        <v>41230</v>
      </c>
      <c r="I1018" s="10">
        <v>41952</v>
      </c>
      <c r="J1018" s="7"/>
    </row>
    <row r="1019" spans="1:10" x14ac:dyDescent="0.25">
      <c r="A1019" s="2">
        <v>63062</v>
      </c>
      <c r="B1019" s="2"/>
      <c r="C1019" s="2"/>
      <c r="D1019" t="s">
        <v>20</v>
      </c>
      <c r="E1019" s="12" t="s">
        <v>20</v>
      </c>
      <c r="F1019">
        <f>COUNTIF('school list'!$B$2:$B$4,'Repeat single ticket buyers det'!A1019)</f>
        <v>0</v>
      </c>
      <c r="G1019">
        <f>COUNTIF('school list'!$A$2:$A$138,'Repeat single ticket buyers det'!A1019)</f>
        <v>0</v>
      </c>
      <c r="H1019" s="10">
        <v>41231</v>
      </c>
      <c r="I1019" s="10">
        <v>41564</v>
      </c>
      <c r="J1019" s="7"/>
    </row>
    <row r="1020" spans="1:10" x14ac:dyDescent="0.25">
      <c r="A1020" s="2">
        <v>63065</v>
      </c>
      <c r="B1020" s="2"/>
      <c r="C1020" s="2"/>
      <c r="D1020">
        <v>1130893</v>
      </c>
      <c r="E1020" s="12" t="s">
        <v>20</v>
      </c>
      <c r="F1020">
        <f>COUNTIF('school list'!$B$2:$B$4,'Repeat single ticket buyers det'!A1020)</f>
        <v>0</v>
      </c>
      <c r="G1020">
        <f>COUNTIF('school list'!$A$2:$A$138,'Repeat single ticket buyers det'!A1020)</f>
        <v>0</v>
      </c>
      <c r="H1020" s="10">
        <v>41231</v>
      </c>
      <c r="I1020" s="10">
        <v>41976</v>
      </c>
      <c r="J1020" s="7"/>
    </row>
    <row r="1021" spans="1:10" x14ac:dyDescent="0.25">
      <c r="A1021" s="2">
        <v>63066</v>
      </c>
      <c r="B1021" s="2"/>
      <c r="C1021" s="2"/>
      <c r="D1021">
        <v>1154569</v>
      </c>
      <c r="E1021" s="12" t="s">
        <v>20</v>
      </c>
      <c r="F1021">
        <f>COUNTIF('school list'!$B$2:$B$4,'Repeat single ticket buyers det'!A1021)</f>
        <v>0</v>
      </c>
      <c r="G1021">
        <f>COUNTIF('school list'!$A$2:$A$138,'Repeat single ticket buyers det'!A1021)</f>
        <v>0</v>
      </c>
      <c r="H1021" s="10">
        <v>41231</v>
      </c>
      <c r="I1021" s="10">
        <v>41974</v>
      </c>
      <c r="J1021" s="7"/>
    </row>
    <row r="1022" spans="1:10" x14ac:dyDescent="0.25">
      <c r="A1022" s="2">
        <v>63084</v>
      </c>
      <c r="B1022" s="2"/>
      <c r="C1022" s="2"/>
      <c r="D1022">
        <v>827673</v>
      </c>
      <c r="E1022" s="12">
        <v>38232</v>
      </c>
      <c r="F1022">
        <f>COUNTIF('school list'!$B$2:$B$4,'Repeat single ticket buyers det'!A1022)</f>
        <v>0</v>
      </c>
      <c r="G1022">
        <f>COUNTIF('school list'!$A$2:$A$138,'Repeat single ticket buyers det'!A1022)</f>
        <v>0</v>
      </c>
      <c r="H1022" s="10">
        <v>41232</v>
      </c>
      <c r="I1022" s="10">
        <v>42128</v>
      </c>
      <c r="J1022" s="8">
        <v>100</v>
      </c>
    </row>
    <row r="1023" spans="1:10" x14ac:dyDescent="0.25">
      <c r="A1023" s="2">
        <v>63098</v>
      </c>
      <c r="B1023" s="2"/>
      <c r="C1023" s="2"/>
      <c r="D1023">
        <v>879005</v>
      </c>
      <c r="E1023" s="12">
        <v>38798</v>
      </c>
      <c r="F1023">
        <f>COUNTIF('school list'!$B$2:$B$4,'Repeat single ticket buyers det'!A1023)</f>
        <v>0</v>
      </c>
      <c r="G1023">
        <f>COUNTIF('school list'!$A$2:$A$138,'Repeat single ticket buyers det'!A1023)</f>
        <v>1</v>
      </c>
      <c r="H1023" s="10">
        <v>41232</v>
      </c>
      <c r="I1023" s="10">
        <v>42136</v>
      </c>
      <c r="J1023" s="7"/>
    </row>
    <row r="1024" spans="1:10" x14ac:dyDescent="0.25">
      <c r="A1024" s="2">
        <v>63099</v>
      </c>
      <c r="B1024" s="2"/>
      <c r="C1024" s="2"/>
      <c r="D1024">
        <v>1351667</v>
      </c>
      <c r="E1024" s="12">
        <v>38121</v>
      </c>
      <c r="F1024">
        <f>COUNTIF('school list'!$B$2:$B$4,'Repeat single ticket buyers det'!A1024)</f>
        <v>0</v>
      </c>
      <c r="G1024">
        <f>COUNTIF('school list'!$A$2:$A$138,'Repeat single ticket buyers det'!A1024)</f>
        <v>0</v>
      </c>
      <c r="H1024" s="10">
        <v>41232</v>
      </c>
      <c r="I1024" s="10">
        <v>41616</v>
      </c>
      <c r="J1024" s="7"/>
    </row>
    <row r="1025" spans="1:10" x14ac:dyDescent="0.25">
      <c r="A1025" s="2">
        <v>63145</v>
      </c>
      <c r="B1025" s="2"/>
      <c r="C1025" s="2"/>
      <c r="D1025">
        <v>2517311</v>
      </c>
      <c r="E1025" s="12">
        <v>41928</v>
      </c>
      <c r="F1025">
        <f>COUNTIF('school list'!$B$2:$B$4,'Repeat single ticket buyers det'!A1025)</f>
        <v>0</v>
      </c>
      <c r="G1025">
        <f>COUNTIF('school list'!$A$2:$A$138,'Repeat single ticket buyers det'!A1025)</f>
        <v>0</v>
      </c>
      <c r="H1025" s="10">
        <v>41233</v>
      </c>
      <c r="I1025" s="10">
        <v>42131</v>
      </c>
      <c r="J1025" s="7"/>
    </row>
    <row r="1026" spans="1:10" x14ac:dyDescent="0.25">
      <c r="A1026" s="2">
        <v>63146</v>
      </c>
      <c r="B1026" s="2"/>
      <c r="C1026" s="2"/>
      <c r="D1026">
        <v>-1</v>
      </c>
      <c r="E1026" s="12" t="s">
        <v>20</v>
      </c>
      <c r="F1026">
        <f>COUNTIF('school list'!$B$2:$B$4,'Repeat single ticket buyers det'!A1026)</f>
        <v>0</v>
      </c>
      <c r="G1026">
        <f>COUNTIF('school list'!$A$2:$A$138,'Repeat single ticket buyers det'!A1026)</f>
        <v>0</v>
      </c>
      <c r="H1026" s="10">
        <v>41233</v>
      </c>
      <c r="I1026" s="10">
        <v>42132</v>
      </c>
      <c r="J1026" s="7"/>
    </row>
    <row r="1027" spans="1:10" x14ac:dyDescent="0.25">
      <c r="A1027" s="2">
        <v>63169</v>
      </c>
      <c r="B1027" s="2"/>
      <c r="C1027" s="2"/>
      <c r="D1027">
        <v>868173</v>
      </c>
      <c r="E1027" s="12">
        <v>41508</v>
      </c>
      <c r="F1027">
        <f>COUNTIF('school list'!$B$2:$B$4,'Repeat single ticket buyers det'!A1027)</f>
        <v>0</v>
      </c>
      <c r="G1027">
        <f>COUNTIF('school list'!$A$2:$A$138,'Repeat single ticket buyers det'!A1027)</f>
        <v>0</v>
      </c>
      <c r="H1027" s="10">
        <v>41233</v>
      </c>
      <c r="I1027" s="10">
        <v>41242</v>
      </c>
      <c r="J1027" s="7"/>
    </row>
    <row r="1028" spans="1:10" x14ac:dyDescent="0.25">
      <c r="A1028" s="2">
        <v>63194</v>
      </c>
      <c r="B1028" s="2"/>
      <c r="C1028" s="2"/>
      <c r="D1028">
        <v>6774454</v>
      </c>
      <c r="E1028" s="12" t="s">
        <v>20</v>
      </c>
      <c r="F1028">
        <f>COUNTIF('school list'!$B$2:$B$4,'Repeat single ticket buyers det'!A1028)</f>
        <v>0</v>
      </c>
      <c r="G1028">
        <f>COUNTIF('school list'!$A$2:$A$138,'Repeat single ticket buyers det'!A1028)</f>
        <v>0</v>
      </c>
      <c r="H1028" s="10">
        <v>39989</v>
      </c>
      <c r="I1028" s="10">
        <v>41542</v>
      </c>
      <c r="J1028" s="7"/>
    </row>
    <row r="1029" spans="1:10" x14ac:dyDescent="0.25">
      <c r="A1029" s="2">
        <v>63200</v>
      </c>
      <c r="B1029" s="2"/>
      <c r="C1029" s="2"/>
      <c r="D1029">
        <v>707917</v>
      </c>
      <c r="E1029" s="12">
        <v>40879</v>
      </c>
      <c r="F1029">
        <f>COUNTIF('school list'!$B$2:$B$4,'Repeat single ticket buyers det'!A1029)</f>
        <v>0</v>
      </c>
      <c r="G1029">
        <f>COUNTIF('school list'!$A$2:$A$138,'Repeat single ticket buyers det'!A1029)</f>
        <v>0</v>
      </c>
      <c r="H1029" s="10">
        <v>41234</v>
      </c>
      <c r="I1029" s="10">
        <v>41562</v>
      </c>
      <c r="J1029" s="7"/>
    </row>
    <row r="1030" spans="1:10" x14ac:dyDescent="0.25">
      <c r="A1030" s="2">
        <v>63214</v>
      </c>
      <c r="B1030" s="2"/>
      <c r="C1030" s="2"/>
      <c r="D1030" t="s">
        <v>20</v>
      </c>
      <c r="E1030" s="12" t="s">
        <v>20</v>
      </c>
      <c r="F1030">
        <f>COUNTIF('school list'!$B$2:$B$4,'Repeat single ticket buyers det'!A1030)</f>
        <v>0</v>
      </c>
      <c r="G1030">
        <f>COUNTIF('school list'!$A$2:$A$138,'Repeat single ticket buyers det'!A1030)</f>
        <v>0</v>
      </c>
      <c r="H1030" s="10">
        <v>41234</v>
      </c>
      <c r="I1030" s="10">
        <v>41289</v>
      </c>
      <c r="J1030" s="7"/>
    </row>
    <row r="1031" spans="1:10" x14ac:dyDescent="0.25">
      <c r="A1031" s="2">
        <v>63235</v>
      </c>
      <c r="B1031" s="2"/>
      <c r="C1031" s="2"/>
      <c r="D1031">
        <v>997747</v>
      </c>
      <c r="E1031" s="12" t="s">
        <v>20</v>
      </c>
      <c r="F1031">
        <f>COUNTIF('school list'!$B$2:$B$4,'Repeat single ticket buyers det'!A1031)</f>
        <v>0</v>
      </c>
      <c r="G1031">
        <f>COUNTIF('school list'!$A$2:$A$138,'Repeat single ticket buyers det'!A1031)</f>
        <v>0</v>
      </c>
      <c r="H1031" s="10">
        <v>41235</v>
      </c>
      <c r="I1031" s="10">
        <v>41631</v>
      </c>
      <c r="J1031" s="7"/>
    </row>
    <row r="1032" spans="1:10" x14ac:dyDescent="0.25">
      <c r="A1032" s="2">
        <v>63247</v>
      </c>
      <c r="B1032" s="2"/>
      <c r="C1032" s="2"/>
      <c r="D1032">
        <v>1914227</v>
      </c>
      <c r="E1032" s="12" t="s">
        <v>20</v>
      </c>
      <c r="F1032">
        <f>COUNTIF('school list'!$B$2:$B$4,'Repeat single ticket buyers det'!A1032)</f>
        <v>0</v>
      </c>
      <c r="G1032">
        <f>COUNTIF('school list'!$A$2:$A$138,'Repeat single ticket buyers det'!A1032)</f>
        <v>0</v>
      </c>
      <c r="H1032" s="10">
        <v>41236</v>
      </c>
      <c r="I1032" s="10">
        <v>41962</v>
      </c>
      <c r="J1032" s="7"/>
    </row>
    <row r="1033" spans="1:10" x14ac:dyDescent="0.25">
      <c r="A1033" s="2">
        <v>63253</v>
      </c>
      <c r="B1033" s="2"/>
      <c r="C1033" s="2"/>
      <c r="D1033">
        <v>1049841</v>
      </c>
      <c r="E1033" s="12" t="s">
        <v>20</v>
      </c>
      <c r="F1033">
        <f>COUNTIF('school list'!$B$2:$B$4,'Repeat single ticket buyers det'!A1033)</f>
        <v>0</v>
      </c>
      <c r="G1033">
        <f>COUNTIF('school list'!$A$2:$A$138,'Repeat single ticket buyers det'!A1033)</f>
        <v>0</v>
      </c>
      <c r="H1033" s="10">
        <v>39989</v>
      </c>
      <c r="I1033" s="10">
        <v>41913</v>
      </c>
      <c r="J1033" s="7"/>
    </row>
    <row r="1034" spans="1:10" x14ac:dyDescent="0.25">
      <c r="A1034" s="2">
        <v>63301</v>
      </c>
      <c r="B1034" s="2"/>
      <c r="C1034" s="2"/>
      <c r="D1034" t="s">
        <v>20</v>
      </c>
      <c r="E1034" s="12" t="s">
        <v>20</v>
      </c>
      <c r="F1034">
        <f>COUNTIF('school list'!$B$2:$B$4,'Repeat single ticket buyers det'!A1034)</f>
        <v>0</v>
      </c>
      <c r="G1034">
        <f>COUNTIF('school list'!$A$2:$A$138,'Repeat single ticket buyers det'!A1034)</f>
        <v>0</v>
      </c>
      <c r="H1034" s="10">
        <v>41237</v>
      </c>
      <c r="I1034" s="10">
        <v>41982</v>
      </c>
      <c r="J1034" s="7"/>
    </row>
    <row r="1035" spans="1:10" x14ac:dyDescent="0.25">
      <c r="A1035" s="2">
        <v>63312</v>
      </c>
      <c r="B1035" s="2"/>
      <c r="C1035" s="2"/>
      <c r="D1035">
        <v>743975</v>
      </c>
      <c r="E1035" s="12">
        <v>41666</v>
      </c>
      <c r="F1035">
        <f>COUNTIF('school list'!$B$2:$B$4,'Repeat single ticket buyers det'!A1035)</f>
        <v>0</v>
      </c>
      <c r="G1035">
        <f>COUNTIF('school list'!$A$2:$A$138,'Repeat single ticket buyers det'!A1035)</f>
        <v>0</v>
      </c>
      <c r="H1035" s="10">
        <v>41238</v>
      </c>
      <c r="I1035" s="10">
        <v>41629</v>
      </c>
      <c r="J1035" s="7"/>
    </row>
    <row r="1036" spans="1:10" x14ac:dyDescent="0.25">
      <c r="A1036" s="2">
        <v>63317</v>
      </c>
      <c r="B1036" s="2"/>
      <c r="C1036" s="2"/>
      <c r="D1036">
        <v>1669547</v>
      </c>
      <c r="E1036" s="12">
        <v>34177</v>
      </c>
      <c r="F1036">
        <f>COUNTIF('school list'!$B$2:$B$4,'Repeat single ticket buyers det'!A1036)</f>
        <v>0</v>
      </c>
      <c r="G1036">
        <f>COUNTIF('school list'!$A$2:$A$138,'Repeat single ticket buyers det'!A1036)</f>
        <v>0</v>
      </c>
      <c r="H1036" s="10">
        <v>39989</v>
      </c>
      <c r="I1036" s="10">
        <v>41922</v>
      </c>
      <c r="J1036" s="7"/>
    </row>
    <row r="1037" spans="1:10" x14ac:dyDescent="0.25">
      <c r="A1037" s="2">
        <v>63319</v>
      </c>
      <c r="B1037" s="2"/>
      <c r="C1037" s="2"/>
      <c r="D1037">
        <v>1410522</v>
      </c>
      <c r="E1037" s="12">
        <v>39183</v>
      </c>
      <c r="F1037">
        <f>COUNTIF('school list'!$B$2:$B$4,'Repeat single ticket buyers det'!A1037)</f>
        <v>0</v>
      </c>
      <c r="G1037">
        <f>COUNTIF('school list'!$A$2:$A$138,'Repeat single ticket buyers det'!A1037)</f>
        <v>0</v>
      </c>
      <c r="H1037" s="10">
        <v>41238</v>
      </c>
      <c r="I1037" s="10">
        <v>41596</v>
      </c>
      <c r="J1037" s="7"/>
    </row>
    <row r="1038" spans="1:10" x14ac:dyDescent="0.25">
      <c r="A1038" s="2">
        <v>63342</v>
      </c>
      <c r="B1038" s="2"/>
      <c r="C1038" s="2"/>
      <c r="D1038">
        <v>643827</v>
      </c>
      <c r="E1038" s="12">
        <v>29399</v>
      </c>
      <c r="F1038">
        <f>COUNTIF('school list'!$B$2:$B$4,'Repeat single ticket buyers det'!A1038)</f>
        <v>0</v>
      </c>
      <c r="G1038">
        <f>COUNTIF('school list'!$A$2:$A$138,'Repeat single ticket buyers det'!A1038)</f>
        <v>0</v>
      </c>
      <c r="H1038" s="10">
        <v>39989</v>
      </c>
      <c r="I1038" s="10">
        <v>41900</v>
      </c>
      <c r="J1038" s="7"/>
    </row>
    <row r="1039" spans="1:10" x14ac:dyDescent="0.25">
      <c r="A1039" s="2">
        <v>63346</v>
      </c>
      <c r="B1039" s="2"/>
      <c r="C1039" s="2"/>
      <c r="D1039" t="s">
        <v>20</v>
      </c>
      <c r="E1039" s="12" t="s">
        <v>20</v>
      </c>
      <c r="F1039">
        <f>COUNTIF('school list'!$B$2:$B$4,'Repeat single ticket buyers det'!A1039)</f>
        <v>0</v>
      </c>
      <c r="G1039">
        <f>COUNTIF('school list'!$A$2:$A$138,'Repeat single ticket buyers det'!A1039)</f>
        <v>0</v>
      </c>
      <c r="H1039" s="10">
        <v>41239</v>
      </c>
      <c r="I1039" s="10">
        <v>41929</v>
      </c>
      <c r="J1039" s="7"/>
    </row>
    <row r="1040" spans="1:10" x14ac:dyDescent="0.25">
      <c r="A1040" s="2">
        <v>63374</v>
      </c>
      <c r="B1040" s="2"/>
      <c r="C1040" s="2"/>
      <c r="D1040">
        <v>677391</v>
      </c>
      <c r="E1040" s="12">
        <v>27745</v>
      </c>
      <c r="F1040">
        <f>COUNTIF('school list'!$B$2:$B$4,'Repeat single ticket buyers det'!A1040)</f>
        <v>0</v>
      </c>
      <c r="G1040">
        <f>COUNTIF('school list'!$A$2:$A$138,'Repeat single ticket buyers det'!A1040)</f>
        <v>0</v>
      </c>
      <c r="H1040" s="10">
        <v>41239</v>
      </c>
      <c r="I1040" s="10">
        <v>41256</v>
      </c>
      <c r="J1040" s="7"/>
    </row>
    <row r="1041" spans="1:10" x14ac:dyDescent="0.25">
      <c r="A1041" s="2">
        <v>63389</v>
      </c>
      <c r="B1041" s="2"/>
      <c r="C1041" s="2"/>
      <c r="D1041">
        <v>793969</v>
      </c>
      <c r="E1041" s="12">
        <v>26935</v>
      </c>
      <c r="F1041">
        <f>COUNTIF('school list'!$B$2:$B$4,'Repeat single ticket buyers det'!A1041)</f>
        <v>0</v>
      </c>
      <c r="G1041">
        <f>COUNTIF('school list'!$A$2:$A$138,'Repeat single ticket buyers det'!A1041)</f>
        <v>0</v>
      </c>
      <c r="H1041" s="10">
        <v>41239</v>
      </c>
      <c r="I1041" s="10">
        <v>42000</v>
      </c>
      <c r="J1041" s="7"/>
    </row>
    <row r="1042" spans="1:10" x14ac:dyDescent="0.25">
      <c r="A1042" s="2">
        <v>63406</v>
      </c>
      <c r="B1042" s="2"/>
      <c r="C1042" s="2"/>
      <c r="D1042">
        <v>1573355</v>
      </c>
      <c r="E1042" s="12">
        <v>31931</v>
      </c>
      <c r="F1042">
        <f>COUNTIF('school list'!$B$2:$B$4,'Repeat single ticket buyers det'!A1042)</f>
        <v>0</v>
      </c>
      <c r="G1042">
        <f>COUNTIF('school list'!$A$2:$A$138,'Repeat single ticket buyers det'!A1042)</f>
        <v>0</v>
      </c>
      <c r="H1042" s="10">
        <v>41240</v>
      </c>
      <c r="I1042" s="10">
        <v>42066</v>
      </c>
      <c r="J1042" s="7"/>
    </row>
    <row r="1043" spans="1:10" x14ac:dyDescent="0.25">
      <c r="A1043" s="2">
        <v>63437</v>
      </c>
      <c r="B1043" s="2"/>
      <c r="C1043" s="2"/>
      <c r="D1043">
        <v>633509</v>
      </c>
      <c r="E1043" s="12">
        <v>40513</v>
      </c>
      <c r="F1043">
        <f>COUNTIF('school list'!$B$2:$B$4,'Repeat single ticket buyers det'!A1043)</f>
        <v>0</v>
      </c>
      <c r="G1043">
        <f>COUNTIF('school list'!$A$2:$A$138,'Repeat single ticket buyers det'!A1043)</f>
        <v>0</v>
      </c>
      <c r="H1043" s="10">
        <v>41240</v>
      </c>
      <c r="I1043" s="10">
        <v>41985</v>
      </c>
      <c r="J1043" s="7"/>
    </row>
    <row r="1044" spans="1:10" x14ac:dyDescent="0.25">
      <c r="A1044" s="2">
        <v>63448</v>
      </c>
      <c r="B1044" s="2"/>
      <c r="C1044" s="2"/>
      <c r="D1044">
        <v>708416</v>
      </c>
      <c r="E1044" s="12">
        <v>37525</v>
      </c>
      <c r="F1044">
        <f>COUNTIF('school list'!$B$2:$B$4,'Repeat single ticket buyers det'!A1044)</f>
        <v>0</v>
      </c>
      <c r="G1044">
        <f>COUNTIF('school list'!$A$2:$A$138,'Repeat single ticket buyers det'!A1044)</f>
        <v>1</v>
      </c>
      <c r="H1044" s="10">
        <v>41240</v>
      </c>
      <c r="I1044" s="10">
        <v>41257</v>
      </c>
      <c r="J1044" s="7"/>
    </row>
    <row r="1045" spans="1:10" x14ac:dyDescent="0.25">
      <c r="A1045" s="2">
        <v>63479</v>
      </c>
      <c r="B1045" s="2"/>
      <c r="C1045" s="2"/>
      <c r="D1045">
        <v>3014572</v>
      </c>
      <c r="E1045" s="12">
        <v>40779</v>
      </c>
      <c r="F1045">
        <f>COUNTIF('school list'!$B$2:$B$4,'Repeat single ticket buyers det'!A1045)</f>
        <v>0</v>
      </c>
      <c r="G1045">
        <f>COUNTIF('school list'!$A$2:$A$138,'Repeat single ticket buyers det'!A1045)</f>
        <v>0</v>
      </c>
      <c r="H1045" s="10">
        <v>41241</v>
      </c>
      <c r="I1045" s="10">
        <v>42129</v>
      </c>
      <c r="J1045" s="7"/>
    </row>
    <row r="1046" spans="1:10" x14ac:dyDescent="0.25">
      <c r="A1046" s="2">
        <v>63510</v>
      </c>
      <c r="B1046" s="2"/>
      <c r="C1046" s="2"/>
      <c r="D1046">
        <v>1980249</v>
      </c>
      <c r="E1046" s="12">
        <v>34250</v>
      </c>
      <c r="F1046">
        <f>COUNTIF('school list'!$B$2:$B$4,'Repeat single ticket buyers det'!A1046)</f>
        <v>0</v>
      </c>
      <c r="G1046">
        <f>COUNTIF('school list'!$A$2:$A$138,'Repeat single ticket buyers det'!A1046)</f>
        <v>0</v>
      </c>
      <c r="H1046" s="10">
        <v>41241</v>
      </c>
      <c r="I1046" s="10">
        <v>42110</v>
      </c>
      <c r="J1046" s="7"/>
    </row>
    <row r="1047" spans="1:10" x14ac:dyDescent="0.25">
      <c r="A1047" s="2">
        <v>63528</v>
      </c>
      <c r="B1047" s="2"/>
      <c r="C1047" s="2"/>
      <c r="D1047" t="s">
        <v>20</v>
      </c>
      <c r="E1047" s="12" t="s">
        <v>20</v>
      </c>
      <c r="F1047">
        <f>COUNTIF('school list'!$B$2:$B$4,'Repeat single ticket buyers det'!A1047)</f>
        <v>0</v>
      </c>
      <c r="G1047">
        <f>COUNTIF('school list'!$A$2:$A$138,'Repeat single ticket buyers det'!A1047)</f>
        <v>0</v>
      </c>
      <c r="H1047" s="10">
        <v>41241</v>
      </c>
      <c r="I1047" s="10">
        <v>41974</v>
      </c>
      <c r="J1047" s="7"/>
    </row>
    <row r="1048" spans="1:10" x14ac:dyDescent="0.25">
      <c r="A1048" s="2">
        <v>63529</v>
      </c>
      <c r="B1048" s="2"/>
      <c r="C1048" s="2"/>
      <c r="D1048">
        <v>1835188</v>
      </c>
      <c r="E1048" s="12">
        <v>41995</v>
      </c>
      <c r="F1048">
        <f>COUNTIF('school list'!$B$2:$B$4,'Repeat single ticket buyers det'!A1048)</f>
        <v>0</v>
      </c>
      <c r="G1048">
        <f>COUNTIF('school list'!$A$2:$A$138,'Repeat single ticket buyers det'!A1048)</f>
        <v>0</v>
      </c>
      <c r="H1048" s="10">
        <v>41241</v>
      </c>
      <c r="I1048" s="10">
        <v>41986</v>
      </c>
      <c r="J1048" s="7"/>
    </row>
    <row r="1049" spans="1:10" x14ac:dyDescent="0.25">
      <c r="A1049" s="2">
        <v>63533</v>
      </c>
      <c r="B1049" s="2"/>
      <c r="C1049" s="2"/>
      <c r="D1049">
        <v>1147378</v>
      </c>
      <c r="E1049" s="12">
        <v>41598</v>
      </c>
      <c r="F1049">
        <f>COUNTIF('school list'!$B$2:$B$4,'Repeat single ticket buyers det'!A1049)</f>
        <v>0</v>
      </c>
      <c r="G1049">
        <f>COUNTIF('school list'!$A$2:$A$138,'Repeat single ticket buyers det'!A1049)</f>
        <v>0</v>
      </c>
      <c r="H1049" s="10">
        <v>40876</v>
      </c>
      <c r="I1049" s="10">
        <v>41987</v>
      </c>
      <c r="J1049" s="7"/>
    </row>
    <row r="1050" spans="1:10" x14ac:dyDescent="0.25">
      <c r="A1050" s="2">
        <v>63546</v>
      </c>
      <c r="B1050" s="2"/>
      <c r="C1050" s="2"/>
      <c r="D1050" t="s">
        <v>20</v>
      </c>
      <c r="E1050" s="12" t="s">
        <v>20</v>
      </c>
      <c r="F1050">
        <f>COUNTIF('school list'!$B$2:$B$4,'Repeat single ticket buyers det'!A1050)</f>
        <v>0</v>
      </c>
      <c r="G1050">
        <f>COUNTIF('school list'!$A$2:$A$138,'Repeat single ticket buyers det'!A1050)</f>
        <v>0</v>
      </c>
      <c r="H1050" s="10">
        <v>41242</v>
      </c>
      <c r="I1050" s="10">
        <v>41892</v>
      </c>
      <c r="J1050" s="7"/>
    </row>
    <row r="1051" spans="1:10" x14ac:dyDescent="0.25">
      <c r="A1051" s="2">
        <v>63570</v>
      </c>
      <c r="B1051" s="2"/>
      <c r="C1051" s="2"/>
      <c r="D1051">
        <v>1107760</v>
      </c>
      <c r="E1051" s="12" t="s">
        <v>20</v>
      </c>
      <c r="F1051">
        <f>COUNTIF('school list'!$B$2:$B$4,'Repeat single ticket buyers det'!A1051)</f>
        <v>0</v>
      </c>
      <c r="G1051">
        <f>COUNTIF('school list'!$A$2:$A$138,'Repeat single ticket buyers det'!A1051)</f>
        <v>0</v>
      </c>
      <c r="H1051" s="10">
        <v>41242</v>
      </c>
      <c r="I1051" s="10">
        <v>41609</v>
      </c>
      <c r="J1051" s="7"/>
    </row>
    <row r="1052" spans="1:10" x14ac:dyDescent="0.25">
      <c r="A1052" s="2">
        <v>63610</v>
      </c>
      <c r="B1052" s="2"/>
      <c r="C1052" s="2"/>
      <c r="D1052">
        <v>1612235</v>
      </c>
      <c r="E1052" s="12">
        <v>40724</v>
      </c>
      <c r="F1052">
        <f>COUNTIF('school list'!$B$2:$B$4,'Repeat single ticket buyers det'!A1052)</f>
        <v>0</v>
      </c>
      <c r="G1052">
        <f>COUNTIF('school list'!$A$2:$A$138,'Repeat single ticket buyers det'!A1052)</f>
        <v>0</v>
      </c>
      <c r="H1052" s="10">
        <v>41243</v>
      </c>
      <c r="I1052" s="10">
        <v>41974</v>
      </c>
      <c r="J1052" s="7"/>
    </row>
    <row r="1053" spans="1:10" x14ac:dyDescent="0.25">
      <c r="A1053" s="2">
        <v>63637</v>
      </c>
      <c r="B1053" s="2"/>
      <c r="C1053" s="2"/>
      <c r="D1053">
        <v>1827717</v>
      </c>
      <c r="E1053" s="12">
        <v>38163</v>
      </c>
      <c r="F1053">
        <f>COUNTIF('school list'!$B$2:$B$4,'Repeat single ticket buyers det'!A1053)</f>
        <v>0</v>
      </c>
      <c r="G1053">
        <f>COUNTIF('school list'!$A$2:$A$138,'Repeat single ticket buyers det'!A1053)</f>
        <v>0</v>
      </c>
      <c r="H1053" s="10">
        <v>41243</v>
      </c>
      <c r="I1053" s="10">
        <v>41321</v>
      </c>
      <c r="J1053" s="7"/>
    </row>
    <row r="1054" spans="1:10" x14ac:dyDescent="0.25">
      <c r="A1054" s="2">
        <v>63639</v>
      </c>
      <c r="B1054" s="2"/>
      <c r="C1054" s="2"/>
      <c r="D1054">
        <v>1558227</v>
      </c>
      <c r="E1054" s="12" t="s">
        <v>20</v>
      </c>
      <c r="F1054">
        <f>COUNTIF('school list'!$B$2:$B$4,'Repeat single ticket buyers det'!A1054)</f>
        <v>0</v>
      </c>
      <c r="G1054">
        <f>COUNTIF('school list'!$A$2:$A$138,'Repeat single ticket buyers det'!A1054)</f>
        <v>0</v>
      </c>
      <c r="H1054" s="10">
        <v>41243</v>
      </c>
      <c r="I1054" s="10">
        <v>41962</v>
      </c>
      <c r="J1054" s="7"/>
    </row>
    <row r="1055" spans="1:10" x14ac:dyDescent="0.25">
      <c r="A1055" s="2">
        <v>63641</v>
      </c>
      <c r="B1055" s="2"/>
      <c r="C1055" s="2"/>
      <c r="D1055">
        <v>2067764</v>
      </c>
      <c r="E1055" s="12" t="s">
        <v>20</v>
      </c>
      <c r="F1055">
        <f>COUNTIF('school list'!$B$2:$B$4,'Repeat single ticket buyers det'!A1055)</f>
        <v>0</v>
      </c>
      <c r="G1055">
        <f>COUNTIF('school list'!$A$2:$A$138,'Repeat single ticket buyers det'!A1055)</f>
        <v>0</v>
      </c>
      <c r="H1055" s="10">
        <v>39989</v>
      </c>
      <c r="I1055" s="10">
        <v>41960</v>
      </c>
      <c r="J1055" s="7"/>
    </row>
    <row r="1056" spans="1:10" x14ac:dyDescent="0.25">
      <c r="A1056" s="2">
        <v>63649</v>
      </c>
      <c r="B1056" s="2"/>
      <c r="C1056" s="2"/>
      <c r="D1056">
        <v>657759</v>
      </c>
      <c r="E1056" s="12">
        <v>38400</v>
      </c>
      <c r="F1056">
        <f>COUNTIF('school list'!$B$2:$B$4,'Repeat single ticket buyers det'!A1056)</f>
        <v>0</v>
      </c>
      <c r="G1056">
        <f>COUNTIF('school list'!$A$2:$A$138,'Repeat single ticket buyers det'!A1056)</f>
        <v>0</v>
      </c>
      <c r="H1056" s="10">
        <v>39989</v>
      </c>
      <c r="I1056" s="10">
        <v>41600</v>
      </c>
      <c r="J1056" s="7"/>
    </row>
    <row r="1057" spans="1:10" x14ac:dyDescent="0.25">
      <c r="A1057" s="2">
        <v>63659</v>
      </c>
      <c r="B1057" s="2"/>
      <c r="C1057" s="2"/>
      <c r="D1057">
        <v>2547684</v>
      </c>
      <c r="E1057" s="12">
        <v>38811</v>
      </c>
      <c r="F1057">
        <f>COUNTIF('school list'!$B$2:$B$4,'Repeat single ticket buyers det'!A1057)</f>
        <v>0</v>
      </c>
      <c r="G1057">
        <f>COUNTIF('school list'!$A$2:$A$138,'Repeat single ticket buyers det'!A1057)</f>
        <v>0</v>
      </c>
      <c r="H1057" s="10">
        <v>39989</v>
      </c>
      <c r="I1057" s="10">
        <v>41623</v>
      </c>
      <c r="J1057" s="7"/>
    </row>
    <row r="1058" spans="1:10" x14ac:dyDescent="0.25">
      <c r="A1058" s="2">
        <v>63660</v>
      </c>
      <c r="B1058" s="2"/>
      <c r="C1058" s="2"/>
      <c r="D1058">
        <v>540902</v>
      </c>
      <c r="E1058" s="12">
        <v>37505</v>
      </c>
      <c r="F1058">
        <f>COUNTIF('school list'!$B$2:$B$4,'Repeat single ticket buyers det'!A1058)</f>
        <v>0</v>
      </c>
      <c r="G1058">
        <f>COUNTIF('school list'!$A$2:$A$138,'Repeat single ticket buyers det'!A1058)</f>
        <v>0</v>
      </c>
      <c r="H1058" s="10">
        <v>41243</v>
      </c>
      <c r="I1058" s="10">
        <v>41978</v>
      </c>
      <c r="J1058" s="7"/>
    </row>
    <row r="1059" spans="1:10" x14ac:dyDescent="0.25">
      <c r="A1059" s="2">
        <v>63665</v>
      </c>
      <c r="B1059" s="2"/>
      <c r="C1059" s="2"/>
      <c r="D1059" t="s">
        <v>20</v>
      </c>
      <c r="E1059" s="12" t="s">
        <v>20</v>
      </c>
      <c r="F1059">
        <f>COUNTIF('school list'!$B$2:$B$4,'Repeat single ticket buyers det'!A1059)</f>
        <v>0</v>
      </c>
      <c r="G1059">
        <f>COUNTIF('school list'!$A$2:$A$138,'Repeat single ticket buyers det'!A1059)</f>
        <v>0</v>
      </c>
      <c r="H1059" s="10">
        <v>41243</v>
      </c>
      <c r="I1059" s="10">
        <v>41993</v>
      </c>
      <c r="J1059" s="7"/>
    </row>
    <row r="1060" spans="1:10" x14ac:dyDescent="0.25">
      <c r="A1060" s="2">
        <v>63668</v>
      </c>
      <c r="B1060" s="2"/>
      <c r="C1060" s="2"/>
      <c r="D1060">
        <v>4309197</v>
      </c>
      <c r="E1060" s="12">
        <v>40113</v>
      </c>
      <c r="F1060">
        <f>COUNTIF('school list'!$B$2:$B$4,'Repeat single ticket buyers det'!A1060)</f>
        <v>0</v>
      </c>
      <c r="G1060">
        <f>COUNTIF('school list'!$A$2:$A$138,'Repeat single ticket buyers det'!A1060)</f>
        <v>0</v>
      </c>
      <c r="H1060" s="10">
        <v>41243</v>
      </c>
      <c r="I1060" s="10">
        <v>41939</v>
      </c>
      <c r="J1060" s="7"/>
    </row>
    <row r="1061" spans="1:10" x14ac:dyDescent="0.25">
      <c r="A1061" s="2">
        <v>63672</v>
      </c>
      <c r="B1061" s="2"/>
      <c r="C1061" s="2"/>
      <c r="D1061">
        <v>3662742</v>
      </c>
      <c r="E1061" s="12">
        <v>36259</v>
      </c>
      <c r="F1061">
        <f>COUNTIF('school list'!$B$2:$B$4,'Repeat single ticket buyers det'!A1061)</f>
        <v>0</v>
      </c>
      <c r="G1061">
        <f>COUNTIF('school list'!$A$2:$A$138,'Repeat single ticket buyers det'!A1061)</f>
        <v>0</v>
      </c>
      <c r="H1061" s="10">
        <v>41243</v>
      </c>
      <c r="I1061" s="10">
        <v>41590</v>
      </c>
      <c r="J1061" s="7"/>
    </row>
    <row r="1062" spans="1:10" x14ac:dyDescent="0.25">
      <c r="A1062" s="2">
        <v>63681</v>
      </c>
      <c r="B1062" s="2"/>
      <c r="C1062" s="2"/>
      <c r="D1062">
        <v>1228326</v>
      </c>
      <c r="E1062" s="12">
        <v>39927</v>
      </c>
      <c r="F1062">
        <f>COUNTIF('school list'!$B$2:$B$4,'Repeat single ticket buyers det'!A1062)</f>
        <v>0</v>
      </c>
      <c r="G1062">
        <f>COUNTIF('school list'!$A$2:$A$138,'Repeat single ticket buyers det'!A1062)</f>
        <v>0</v>
      </c>
      <c r="H1062" s="10">
        <v>41243</v>
      </c>
      <c r="I1062" s="10">
        <v>41622</v>
      </c>
      <c r="J1062" s="7"/>
    </row>
    <row r="1063" spans="1:10" x14ac:dyDescent="0.25">
      <c r="A1063" s="2">
        <v>63687</v>
      </c>
      <c r="B1063" s="2"/>
      <c r="C1063" s="2"/>
      <c r="D1063">
        <v>724488</v>
      </c>
      <c r="E1063" s="12">
        <v>39913</v>
      </c>
      <c r="F1063">
        <f>COUNTIF('school list'!$B$2:$B$4,'Repeat single ticket buyers det'!A1063)</f>
        <v>0</v>
      </c>
      <c r="G1063">
        <f>COUNTIF('school list'!$A$2:$A$138,'Repeat single ticket buyers det'!A1063)</f>
        <v>0</v>
      </c>
      <c r="H1063" s="10">
        <v>41243</v>
      </c>
      <c r="I1063" s="10">
        <v>41980</v>
      </c>
      <c r="J1063" s="7"/>
    </row>
    <row r="1064" spans="1:10" x14ac:dyDescent="0.25">
      <c r="A1064" s="2">
        <v>63707</v>
      </c>
      <c r="B1064" s="2"/>
      <c r="C1064" s="2"/>
      <c r="D1064">
        <v>1706727</v>
      </c>
      <c r="E1064" s="12">
        <v>37783</v>
      </c>
      <c r="F1064">
        <f>COUNTIF('school list'!$B$2:$B$4,'Repeat single ticket buyers det'!A1064)</f>
        <v>0</v>
      </c>
      <c r="G1064">
        <f>COUNTIF('school list'!$A$2:$A$138,'Repeat single ticket buyers det'!A1064)</f>
        <v>0</v>
      </c>
      <c r="H1064" s="10">
        <v>41244</v>
      </c>
      <c r="I1064" s="10">
        <v>41950</v>
      </c>
      <c r="J1064" s="7"/>
    </row>
    <row r="1065" spans="1:10" x14ac:dyDescent="0.25">
      <c r="A1065" s="2">
        <v>63712</v>
      </c>
      <c r="B1065" s="2"/>
      <c r="C1065" s="2"/>
      <c r="D1065">
        <v>978719</v>
      </c>
      <c r="E1065" s="12">
        <v>42265</v>
      </c>
      <c r="F1065">
        <f>COUNTIF('school list'!$B$2:$B$4,'Repeat single ticket buyers det'!A1065)</f>
        <v>0</v>
      </c>
      <c r="G1065">
        <f>COUNTIF('school list'!$A$2:$A$138,'Repeat single ticket buyers det'!A1065)</f>
        <v>0</v>
      </c>
      <c r="H1065" s="10">
        <v>41244</v>
      </c>
      <c r="I1065" s="10">
        <v>41955</v>
      </c>
      <c r="J1065" s="7"/>
    </row>
    <row r="1066" spans="1:10" x14ac:dyDescent="0.25">
      <c r="A1066" s="2">
        <v>63715</v>
      </c>
      <c r="B1066" s="2"/>
      <c r="C1066" s="2"/>
      <c r="D1066">
        <v>1479966</v>
      </c>
      <c r="E1066" s="12">
        <v>40757</v>
      </c>
      <c r="F1066">
        <f>COUNTIF('school list'!$B$2:$B$4,'Repeat single ticket buyers det'!A1066)</f>
        <v>0</v>
      </c>
      <c r="G1066">
        <f>COUNTIF('school list'!$A$2:$A$138,'Repeat single ticket buyers det'!A1066)</f>
        <v>0</v>
      </c>
      <c r="H1066" s="10">
        <v>41244</v>
      </c>
      <c r="I1066" s="10">
        <v>42000</v>
      </c>
      <c r="J1066" s="7"/>
    </row>
    <row r="1067" spans="1:10" x14ac:dyDescent="0.25">
      <c r="A1067" s="2">
        <v>63740</v>
      </c>
      <c r="B1067" s="2"/>
      <c r="C1067" s="2"/>
      <c r="D1067" t="s">
        <v>20</v>
      </c>
      <c r="E1067" s="12" t="s">
        <v>20</v>
      </c>
      <c r="F1067">
        <f>COUNTIF('school list'!$B$2:$B$4,'Repeat single ticket buyers det'!A1067)</f>
        <v>0</v>
      </c>
      <c r="G1067">
        <f>COUNTIF('school list'!$A$2:$A$138,'Repeat single ticket buyers det'!A1067)</f>
        <v>0</v>
      </c>
      <c r="H1067" s="10">
        <v>39989</v>
      </c>
      <c r="I1067" s="10">
        <v>42128</v>
      </c>
      <c r="J1067" s="7"/>
    </row>
    <row r="1068" spans="1:10" x14ac:dyDescent="0.25">
      <c r="A1068" s="2">
        <v>63761</v>
      </c>
      <c r="B1068" s="2"/>
      <c r="C1068" s="2"/>
      <c r="D1068">
        <v>1070497</v>
      </c>
      <c r="E1068" s="12" t="s">
        <v>20</v>
      </c>
      <c r="F1068">
        <f>COUNTIF('school list'!$B$2:$B$4,'Repeat single ticket buyers det'!A1068)</f>
        <v>0</v>
      </c>
      <c r="G1068">
        <f>COUNTIF('school list'!$A$2:$A$138,'Repeat single ticket buyers det'!A1068)</f>
        <v>0</v>
      </c>
      <c r="H1068" s="10">
        <v>39989</v>
      </c>
      <c r="I1068" s="10">
        <v>41989</v>
      </c>
      <c r="J1068" s="7"/>
    </row>
    <row r="1069" spans="1:10" x14ac:dyDescent="0.25">
      <c r="A1069" s="2">
        <v>63772</v>
      </c>
      <c r="B1069" s="2"/>
      <c r="C1069" s="2"/>
      <c r="D1069">
        <v>1356731</v>
      </c>
      <c r="E1069" s="12">
        <v>41089</v>
      </c>
      <c r="F1069">
        <f>COUNTIF('school list'!$B$2:$B$4,'Repeat single ticket buyers det'!A1069)</f>
        <v>0</v>
      </c>
      <c r="G1069">
        <f>COUNTIF('school list'!$A$2:$A$138,'Repeat single ticket buyers det'!A1069)</f>
        <v>0</v>
      </c>
      <c r="H1069" s="10">
        <v>41245</v>
      </c>
      <c r="I1069" s="10">
        <v>41684</v>
      </c>
      <c r="J1069" s="7"/>
    </row>
    <row r="1070" spans="1:10" x14ac:dyDescent="0.25">
      <c r="A1070" s="2">
        <v>63811</v>
      </c>
      <c r="B1070" s="2"/>
      <c r="C1070" s="2"/>
      <c r="D1070">
        <v>1372242</v>
      </c>
      <c r="E1070" s="12">
        <v>39696</v>
      </c>
      <c r="F1070">
        <f>COUNTIF('school list'!$B$2:$B$4,'Repeat single ticket buyers det'!A1070)</f>
        <v>0</v>
      </c>
      <c r="G1070">
        <f>COUNTIF('school list'!$A$2:$A$138,'Repeat single ticket buyers det'!A1070)</f>
        <v>0</v>
      </c>
      <c r="H1070" s="10">
        <v>41246</v>
      </c>
      <c r="I1070" s="10">
        <v>41571</v>
      </c>
      <c r="J1070" s="7"/>
    </row>
    <row r="1071" spans="1:10" x14ac:dyDescent="0.25">
      <c r="A1071" s="2">
        <v>63831</v>
      </c>
      <c r="B1071" s="2"/>
      <c r="C1071" s="2"/>
      <c r="D1071">
        <v>718778</v>
      </c>
      <c r="E1071" s="12">
        <v>40389</v>
      </c>
      <c r="F1071">
        <f>COUNTIF('school list'!$B$2:$B$4,'Repeat single ticket buyers det'!A1071)</f>
        <v>0</v>
      </c>
      <c r="G1071">
        <f>COUNTIF('school list'!$A$2:$A$138,'Repeat single ticket buyers det'!A1071)</f>
        <v>0</v>
      </c>
      <c r="H1071" s="10">
        <v>41246</v>
      </c>
      <c r="I1071" s="10">
        <v>41981</v>
      </c>
      <c r="J1071" s="7"/>
    </row>
    <row r="1072" spans="1:10" x14ac:dyDescent="0.25">
      <c r="A1072" s="2">
        <v>63833</v>
      </c>
      <c r="B1072" s="2"/>
      <c r="C1072" s="2"/>
      <c r="D1072">
        <v>2501485</v>
      </c>
      <c r="E1072" s="12">
        <v>37519</v>
      </c>
      <c r="F1072">
        <f>COUNTIF('school list'!$B$2:$B$4,'Repeat single ticket buyers det'!A1072)</f>
        <v>0</v>
      </c>
      <c r="G1072">
        <f>COUNTIF('school list'!$A$2:$A$138,'Repeat single ticket buyers det'!A1072)</f>
        <v>0</v>
      </c>
      <c r="H1072" s="10">
        <v>41246</v>
      </c>
      <c r="I1072" s="10">
        <v>41600</v>
      </c>
      <c r="J1072" s="7"/>
    </row>
    <row r="1073" spans="1:10" x14ac:dyDescent="0.25">
      <c r="A1073" s="2">
        <v>63871</v>
      </c>
      <c r="B1073" s="2"/>
      <c r="C1073" s="2"/>
      <c r="D1073">
        <v>582273</v>
      </c>
      <c r="E1073" s="12">
        <v>42284</v>
      </c>
      <c r="F1073">
        <f>COUNTIF('school list'!$B$2:$B$4,'Repeat single ticket buyers det'!A1073)</f>
        <v>0</v>
      </c>
      <c r="G1073">
        <f>COUNTIF('school list'!$A$2:$A$138,'Repeat single ticket buyers det'!A1073)</f>
        <v>0</v>
      </c>
      <c r="H1073" s="10">
        <v>41246</v>
      </c>
      <c r="I1073" s="10">
        <v>41991</v>
      </c>
      <c r="J1073" s="8">
        <v>100</v>
      </c>
    </row>
    <row r="1074" spans="1:10" x14ac:dyDescent="0.25">
      <c r="A1074" s="2">
        <v>63873</v>
      </c>
      <c r="B1074" s="2"/>
      <c r="C1074" s="2"/>
      <c r="D1074">
        <v>1633833</v>
      </c>
      <c r="E1074" s="12" t="s">
        <v>20</v>
      </c>
      <c r="F1074">
        <f>COUNTIF('school list'!$B$2:$B$4,'Repeat single ticket buyers det'!A1074)</f>
        <v>0</v>
      </c>
      <c r="G1074">
        <f>COUNTIF('school list'!$A$2:$A$138,'Repeat single ticket buyers det'!A1074)</f>
        <v>0</v>
      </c>
      <c r="H1074" s="10">
        <v>41246</v>
      </c>
      <c r="I1074" s="10">
        <v>41394</v>
      </c>
      <c r="J1074" s="7"/>
    </row>
    <row r="1075" spans="1:10" x14ac:dyDescent="0.25">
      <c r="A1075" s="2">
        <v>63911</v>
      </c>
      <c r="B1075" s="2"/>
      <c r="C1075" s="2"/>
      <c r="D1075">
        <v>774370</v>
      </c>
      <c r="E1075" s="12">
        <v>37495</v>
      </c>
      <c r="F1075">
        <f>COUNTIF('school list'!$B$2:$B$4,'Repeat single ticket buyers det'!A1075)</f>
        <v>0</v>
      </c>
      <c r="G1075">
        <f>COUNTIF('school list'!$A$2:$A$138,'Repeat single ticket buyers det'!A1075)</f>
        <v>1</v>
      </c>
      <c r="H1075" s="10">
        <v>39989</v>
      </c>
      <c r="I1075" s="10">
        <v>42119</v>
      </c>
      <c r="J1075" s="7"/>
    </row>
    <row r="1076" spans="1:10" x14ac:dyDescent="0.25">
      <c r="A1076" s="2">
        <v>63931</v>
      </c>
      <c r="B1076" s="2"/>
      <c r="C1076" s="2"/>
      <c r="D1076" t="s">
        <v>20</v>
      </c>
      <c r="E1076" s="12" t="s">
        <v>20</v>
      </c>
      <c r="F1076">
        <f>COUNTIF('school list'!$B$2:$B$4,'Repeat single ticket buyers det'!A1076)</f>
        <v>0</v>
      </c>
      <c r="G1076">
        <f>COUNTIF('school list'!$A$2:$A$138,'Repeat single ticket buyers det'!A1076)</f>
        <v>0</v>
      </c>
      <c r="H1076" s="10">
        <v>41247</v>
      </c>
      <c r="I1076" s="10">
        <v>41632</v>
      </c>
      <c r="J1076" s="7"/>
    </row>
    <row r="1077" spans="1:10" x14ac:dyDescent="0.25">
      <c r="A1077" s="2">
        <v>63949</v>
      </c>
      <c r="B1077" s="2"/>
      <c r="C1077" s="2"/>
      <c r="D1077">
        <v>1404405</v>
      </c>
      <c r="E1077" s="12">
        <v>36594</v>
      </c>
      <c r="F1077">
        <f>COUNTIF('school list'!$B$2:$B$4,'Repeat single ticket buyers det'!A1077)</f>
        <v>0</v>
      </c>
      <c r="G1077">
        <f>COUNTIF('school list'!$A$2:$A$138,'Repeat single ticket buyers det'!A1077)</f>
        <v>0</v>
      </c>
      <c r="H1077" s="10">
        <v>41247</v>
      </c>
      <c r="I1077" s="10">
        <v>41988</v>
      </c>
      <c r="J1077" s="7"/>
    </row>
    <row r="1078" spans="1:10" x14ac:dyDescent="0.25">
      <c r="A1078" s="2">
        <v>63968</v>
      </c>
      <c r="B1078" s="2"/>
      <c r="C1078" s="2"/>
      <c r="D1078">
        <v>392157</v>
      </c>
      <c r="E1078" s="12">
        <v>38741</v>
      </c>
      <c r="F1078">
        <f>COUNTIF('school list'!$B$2:$B$4,'Repeat single ticket buyers det'!A1078)</f>
        <v>0</v>
      </c>
      <c r="G1078">
        <f>COUNTIF('school list'!$A$2:$A$138,'Repeat single ticket buyers det'!A1078)</f>
        <v>0</v>
      </c>
      <c r="H1078" s="10">
        <v>41247</v>
      </c>
      <c r="I1078" s="10">
        <v>41598</v>
      </c>
      <c r="J1078" s="7"/>
    </row>
    <row r="1079" spans="1:10" x14ac:dyDescent="0.25">
      <c r="A1079" s="2">
        <v>63972</v>
      </c>
      <c r="B1079" s="2"/>
      <c r="C1079" s="2"/>
      <c r="D1079">
        <v>2155093</v>
      </c>
      <c r="E1079" s="12">
        <v>31534</v>
      </c>
      <c r="F1079">
        <f>COUNTIF('school list'!$B$2:$B$4,'Repeat single ticket buyers det'!A1079)</f>
        <v>0</v>
      </c>
      <c r="G1079">
        <f>COUNTIF('school list'!$A$2:$A$138,'Repeat single ticket buyers det'!A1079)</f>
        <v>0</v>
      </c>
      <c r="H1079" s="10">
        <v>41247</v>
      </c>
      <c r="I1079" s="10">
        <v>42066</v>
      </c>
      <c r="J1079" s="7"/>
    </row>
    <row r="1080" spans="1:10" x14ac:dyDescent="0.25">
      <c r="A1080" s="2">
        <v>64003</v>
      </c>
      <c r="B1080" s="2"/>
      <c r="C1080" s="2"/>
      <c r="D1080">
        <v>658821</v>
      </c>
      <c r="E1080" s="12" t="s">
        <v>20</v>
      </c>
      <c r="F1080">
        <f>COUNTIF('school list'!$B$2:$B$4,'Repeat single ticket buyers det'!A1080)</f>
        <v>0</v>
      </c>
      <c r="G1080">
        <f>COUNTIF('school list'!$A$2:$A$138,'Repeat single ticket buyers det'!A1080)</f>
        <v>0</v>
      </c>
      <c r="H1080" s="10">
        <v>41247</v>
      </c>
      <c r="I1080" s="10">
        <v>41770</v>
      </c>
      <c r="J1080" s="7"/>
    </row>
    <row r="1081" spans="1:10" x14ac:dyDescent="0.25">
      <c r="A1081" s="2">
        <v>64007</v>
      </c>
      <c r="B1081" s="2"/>
      <c r="C1081" s="2"/>
      <c r="D1081">
        <v>1012626</v>
      </c>
      <c r="E1081" s="12">
        <v>38562</v>
      </c>
      <c r="F1081">
        <f>COUNTIF('school list'!$B$2:$B$4,'Repeat single ticket buyers det'!A1081)</f>
        <v>0</v>
      </c>
      <c r="G1081">
        <f>COUNTIF('school list'!$A$2:$A$138,'Repeat single ticket buyers det'!A1081)</f>
        <v>0</v>
      </c>
      <c r="H1081" s="10">
        <v>41247</v>
      </c>
      <c r="I1081" s="10">
        <v>41247</v>
      </c>
      <c r="J1081" s="7"/>
    </row>
    <row r="1082" spans="1:10" x14ac:dyDescent="0.25">
      <c r="A1082" s="2">
        <v>64015</v>
      </c>
      <c r="B1082" s="2"/>
      <c r="C1082" s="2"/>
      <c r="D1082">
        <v>930953</v>
      </c>
      <c r="E1082" s="12">
        <v>40809</v>
      </c>
      <c r="F1082">
        <f>COUNTIF('school list'!$B$2:$B$4,'Repeat single ticket buyers det'!A1082)</f>
        <v>0</v>
      </c>
      <c r="G1082">
        <f>COUNTIF('school list'!$A$2:$A$138,'Repeat single ticket buyers det'!A1082)</f>
        <v>0</v>
      </c>
      <c r="H1082" s="10">
        <v>41247</v>
      </c>
      <c r="I1082" s="10">
        <v>41615</v>
      </c>
      <c r="J1082" s="7"/>
    </row>
    <row r="1083" spans="1:10" x14ac:dyDescent="0.25">
      <c r="A1083" s="2">
        <v>64050</v>
      </c>
      <c r="B1083" s="2"/>
      <c r="C1083" s="2"/>
      <c r="D1083">
        <v>4049818</v>
      </c>
      <c r="E1083" s="12">
        <v>40379</v>
      </c>
      <c r="F1083">
        <f>COUNTIF('school list'!$B$2:$B$4,'Repeat single ticket buyers det'!A1083)</f>
        <v>0</v>
      </c>
      <c r="G1083">
        <f>COUNTIF('school list'!$A$2:$A$138,'Repeat single ticket buyers det'!A1083)</f>
        <v>0</v>
      </c>
      <c r="H1083" s="10">
        <v>41248</v>
      </c>
      <c r="I1083" s="10">
        <v>41987</v>
      </c>
      <c r="J1083" s="7"/>
    </row>
    <row r="1084" spans="1:10" x14ac:dyDescent="0.25">
      <c r="A1084" s="2">
        <v>64068</v>
      </c>
      <c r="B1084" s="2"/>
      <c r="C1084" s="2"/>
      <c r="D1084">
        <v>2092819</v>
      </c>
      <c r="E1084" s="12">
        <v>41533</v>
      </c>
      <c r="F1084">
        <f>COUNTIF('school list'!$B$2:$B$4,'Repeat single ticket buyers det'!A1084)</f>
        <v>0</v>
      </c>
      <c r="G1084">
        <f>COUNTIF('school list'!$A$2:$A$138,'Repeat single ticket buyers det'!A1084)</f>
        <v>0</v>
      </c>
      <c r="H1084" s="10">
        <v>41248</v>
      </c>
      <c r="I1084" s="10">
        <v>41949</v>
      </c>
      <c r="J1084" s="7"/>
    </row>
    <row r="1085" spans="1:10" x14ac:dyDescent="0.25">
      <c r="A1085" s="2">
        <v>64071</v>
      </c>
      <c r="B1085" s="2"/>
      <c r="C1085" s="2"/>
      <c r="D1085">
        <v>3374999</v>
      </c>
      <c r="E1085" s="12">
        <v>38554</v>
      </c>
      <c r="F1085">
        <f>COUNTIF('school list'!$B$2:$B$4,'Repeat single ticket buyers det'!A1085)</f>
        <v>0</v>
      </c>
      <c r="G1085">
        <f>COUNTIF('school list'!$A$2:$A$138,'Repeat single ticket buyers det'!A1085)</f>
        <v>0</v>
      </c>
      <c r="H1085" s="10">
        <v>40863</v>
      </c>
      <c r="I1085" s="10">
        <v>41248</v>
      </c>
      <c r="J1085" s="7"/>
    </row>
    <row r="1086" spans="1:10" x14ac:dyDescent="0.25">
      <c r="A1086" s="2">
        <v>64095</v>
      </c>
      <c r="B1086" s="2"/>
      <c r="C1086" s="2"/>
      <c r="D1086">
        <v>870696</v>
      </c>
      <c r="E1086" s="12">
        <v>38422</v>
      </c>
      <c r="F1086">
        <f>COUNTIF('school list'!$B$2:$B$4,'Repeat single ticket buyers det'!A1086)</f>
        <v>0</v>
      </c>
      <c r="G1086">
        <f>COUNTIF('school list'!$A$2:$A$138,'Repeat single ticket buyers det'!A1086)</f>
        <v>0</v>
      </c>
      <c r="H1086" s="10">
        <v>41248</v>
      </c>
      <c r="I1086" s="10">
        <v>41628</v>
      </c>
      <c r="J1086" s="7"/>
    </row>
    <row r="1087" spans="1:10" x14ac:dyDescent="0.25">
      <c r="A1087" s="2">
        <v>64098</v>
      </c>
      <c r="B1087" s="2"/>
      <c r="C1087" s="2"/>
      <c r="D1087">
        <v>930689</v>
      </c>
      <c r="E1087" s="12" t="s">
        <v>20</v>
      </c>
      <c r="F1087">
        <f>COUNTIF('school list'!$B$2:$B$4,'Repeat single ticket buyers det'!A1087)</f>
        <v>0</v>
      </c>
      <c r="G1087">
        <f>COUNTIF('school list'!$A$2:$A$138,'Repeat single ticket buyers det'!A1087)</f>
        <v>0</v>
      </c>
      <c r="H1087" s="10">
        <v>41248</v>
      </c>
      <c r="I1087" s="10">
        <v>41900</v>
      </c>
      <c r="J1087" s="7"/>
    </row>
    <row r="1088" spans="1:10" x14ac:dyDescent="0.25">
      <c r="A1088" s="2">
        <v>64137</v>
      </c>
      <c r="B1088" s="2"/>
      <c r="C1088" s="2"/>
      <c r="D1088" t="s">
        <v>20</v>
      </c>
      <c r="E1088" s="12" t="s">
        <v>20</v>
      </c>
      <c r="F1088">
        <f>COUNTIF('school list'!$B$2:$B$4,'Repeat single ticket buyers det'!A1088)</f>
        <v>0</v>
      </c>
      <c r="G1088">
        <f>COUNTIF('school list'!$A$2:$A$138,'Repeat single ticket buyers det'!A1088)</f>
        <v>0</v>
      </c>
      <c r="H1088" s="10">
        <v>41249</v>
      </c>
      <c r="I1088" s="10">
        <v>41374</v>
      </c>
      <c r="J1088" s="7"/>
    </row>
    <row r="1089" spans="1:10" x14ac:dyDescent="0.25">
      <c r="A1089" s="2">
        <v>64140</v>
      </c>
      <c r="B1089" s="2"/>
      <c r="C1089" s="2"/>
      <c r="D1089">
        <v>1139101</v>
      </c>
      <c r="E1089" s="12" t="s">
        <v>20</v>
      </c>
      <c r="F1089">
        <f>COUNTIF('school list'!$B$2:$B$4,'Repeat single ticket buyers det'!A1089)</f>
        <v>0</v>
      </c>
      <c r="G1089">
        <f>COUNTIF('school list'!$A$2:$A$138,'Repeat single ticket buyers det'!A1089)</f>
        <v>0</v>
      </c>
      <c r="H1089" s="10">
        <v>41249</v>
      </c>
      <c r="I1089" s="10">
        <v>41968</v>
      </c>
      <c r="J1089" s="7"/>
    </row>
    <row r="1090" spans="1:10" x14ac:dyDescent="0.25">
      <c r="A1090" s="2">
        <v>64141</v>
      </c>
      <c r="B1090" s="2"/>
      <c r="C1090" s="2"/>
      <c r="D1090">
        <v>906551</v>
      </c>
      <c r="E1090" s="12">
        <v>39164</v>
      </c>
      <c r="F1090">
        <f>COUNTIF('school list'!$B$2:$B$4,'Repeat single ticket buyers det'!A1090)</f>
        <v>0</v>
      </c>
      <c r="G1090">
        <f>COUNTIF('school list'!$A$2:$A$138,'Repeat single ticket buyers det'!A1090)</f>
        <v>0</v>
      </c>
      <c r="H1090" s="10">
        <v>41249</v>
      </c>
      <c r="I1090" s="10">
        <v>41610</v>
      </c>
      <c r="J1090" s="7"/>
    </row>
    <row r="1091" spans="1:10" x14ac:dyDescent="0.25">
      <c r="A1091" s="2">
        <v>64147</v>
      </c>
      <c r="B1091" s="2"/>
      <c r="C1091" s="2"/>
      <c r="D1091">
        <v>1567506</v>
      </c>
      <c r="E1091" s="12" t="s">
        <v>20</v>
      </c>
      <c r="F1091">
        <f>COUNTIF('school list'!$B$2:$B$4,'Repeat single ticket buyers det'!A1091)</f>
        <v>0</v>
      </c>
      <c r="G1091">
        <f>COUNTIF('school list'!$A$2:$A$138,'Repeat single ticket buyers det'!A1091)</f>
        <v>0</v>
      </c>
      <c r="H1091" s="10">
        <v>41249</v>
      </c>
      <c r="I1091" s="10">
        <v>41316</v>
      </c>
      <c r="J1091" s="7"/>
    </row>
    <row r="1092" spans="1:10" x14ac:dyDescent="0.25">
      <c r="A1092" s="2">
        <v>64163</v>
      </c>
      <c r="B1092" s="2"/>
      <c r="C1092" s="2"/>
      <c r="D1092">
        <v>600367</v>
      </c>
      <c r="E1092" s="12">
        <v>37799</v>
      </c>
      <c r="F1092">
        <f>COUNTIF('school list'!$B$2:$B$4,'Repeat single ticket buyers det'!A1092)</f>
        <v>0</v>
      </c>
      <c r="G1092">
        <f>COUNTIF('school list'!$A$2:$A$138,'Repeat single ticket buyers det'!A1092)</f>
        <v>0</v>
      </c>
      <c r="H1092" s="10">
        <v>41249</v>
      </c>
      <c r="I1092" s="10">
        <v>42132</v>
      </c>
      <c r="J1092" s="7"/>
    </row>
    <row r="1093" spans="1:10" x14ac:dyDescent="0.25">
      <c r="A1093" s="2">
        <v>64168</v>
      </c>
      <c r="B1093" s="2"/>
      <c r="C1093" s="2"/>
      <c r="D1093">
        <v>374756</v>
      </c>
      <c r="E1093" s="12">
        <v>34814</v>
      </c>
      <c r="F1093">
        <f>COUNTIF('school list'!$B$2:$B$4,'Repeat single ticket buyers det'!A1093)</f>
        <v>0</v>
      </c>
      <c r="G1093">
        <f>COUNTIF('school list'!$A$2:$A$138,'Repeat single ticket buyers det'!A1093)</f>
        <v>0</v>
      </c>
      <c r="H1093" s="10">
        <v>41249</v>
      </c>
      <c r="I1093" s="10">
        <v>41897</v>
      </c>
      <c r="J1093" s="7"/>
    </row>
    <row r="1094" spans="1:10" x14ac:dyDescent="0.25">
      <c r="A1094" s="2">
        <v>64200</v>
      </c>
      <c r="B1094" s="2"/>
      <c r="C1094" s="2"/>
      <c r="D1094">
        <v>1586185</v>
      </c>
      <c r="E1094" s="12">
        <v>41023</v>
      </c>
      <c r="F1094">
        <f>COUNTIF('school list'!$B$2:$B$4,'Repeat single ticket buyers det'!A1094)</f>
        <v>0</v>
      </c>
      <c r="G1094">
        <f>COUNTIF('school list'!$A$2:$A$138,'Repeat single ticket buyers det'!A1094)</f>
        <v>0</v>
      </c>
      <c r="H1094" s="10">
        <v>40087</v>
      </c>
      <c r="I1094" s="10">
        <v>42152</v>
      </c>
      <c r="J1094" s="8">
        <v>1125</v>
      </c>
    </row>
    <row r="1095" spans="1:10" x14ac:dyDescent="0.25">
      <c r="A1095" s="2">
        <v>64215</v>
      </c>
      <c r="B1095" s="2"/>
      <c r="C1095" s="2"/>
      <c r="D1095">
        <v>1057854</v>
      </c>
      <c r="E1095" s="12">
        <v>31320</v>
      </c>
      <c r="F1095">
        <f>COUNTIF('school list'!$B$2:$B$4,'Repeat single ticket buyers det'!A1095)</f>
        <v>0</v>
      </c>
      <c r="G1095">
        <f>COUNTIF('school list'!$A$2:$A$138,'Repeat single ticket buyers det'!A1095)</f>
        <v>0</v>
      </c>
      <c r="H1095" s="10">
        <v>39989</v>
      </c>
      <c r="I1095" s="10">
        <v>41998</v>
      </c>
      <c r="J1095" s="8">
        <v>100</v>
      </c>
    </row>
    <row r="1096" spans="1:10" x14ac:dyDescent="0.25">
      <c r="A1096" s="2">
        <v>64247</v>
      </c>
      <c r="B1096" s="2"/>
      <c r="C1096" s="2"/>
      <c r="D1096">
        <v>1896281</v>
      </c>
      <c r="E1096" s="12">
        <v>39294</v>
      </c>
      <c r="F1096">
        <f>COUNTIF('school list'!$B$2:$B$4,'Repeat single ticket buyers det'!A1096)</f>
        <v>0</v>
      </c>
      <c r="G1096">
        <f>COUNTIF('school list'!$A$2:$A$138,'Repeat single ticket buyers det'!A1096)</f>
        <v>0</v>
      </c>
      <c r="H1096" s="10">
        <v>41250</v>
      </c>
      <c r="I1096" s="10">
        <v>41620</v>
      </c>
      <c r="J1096" s="7"/>
    </row>
    <row r="1097" spans="1:10" x14ac:dyDescent="0.25">
      <c r="A1097" s="2">
        <v>64259</v>
      </c>
      <c r="B1097" s="2"/>
      <c r="C1097" s="2"/>
      <c r="D1097">
        <v>947440</v>
      </c>
      <c r="E1097" s="12">
        <v>39491</v>
      </c>
      <c r="F1097">
        <f>COUNTIF('school list'!$B$2:$B$4,'Repeat single ticket buyers det'!A1097)</f>
        <v>0</v>
      </c>
      <c r="G1097">
        <f>COUNTIF('school list'!$A$2:$A$138,'Repeat single ticket buyers det'!A1097)</f>
        <v>0</v>
      </c>
      <c r="H1097" s="10">
        <v>41250</v>
      </c>
      <c r="I1097" s="10">
        <v>41996</v>
      </c>
      <c r="J1097" s="8">
        <v>1</v>
      </c>
    </row>
    <row r="1098" spans="1:10" x14ac:dyDescent="0.25">
      <c r="A1098" s="2">
        <v>64295</v>
      </c>
      <c r="B1098" s="2"/>
      <c r="C1098" s="2"/>
      <c r="D1098">
        <v>1094994</v>
      </c>
      <c r="E1098" s="12">
        <v>39506</v>
      </c>
      <c r="F1098">
        <f>COUNTIF('school list'!$B$2:$B$4,'Repeat single ticket buyers det'!A1098)</f>
        <v>0</v>
      </c>
      <c r="G1098">
        <f>COUNTIF('school list'!$A$2:$A$138,'Repeat single ticket buyers det'!A1098)</f>
        <v>1</v>
      </c>
      <c r="H1098" s="10">
        <v>41250</v>
      </c>
      <c r="I1098" s="10">
        <v>41783</v>
      </c>
      <c r="J1098" s="7"/>
    </row>
    <row r="1099" spans="1:10" x14ac:dyDescent="0.25">
      <c r="A1099" s="2">
        <v>64313</v>
      </c>
      <c r="B1099" s="2"/>
      <c r="C1099" s="2"/>
      <c r="D1099">
        <v>2364154</v>
      </c>
      <c r="E1099" s="12">
        <v>40127</v>
      </c>
      <c r="F1099">
        <f>COUNTIF('school list'!$B$2:$B$4,'Repeat single ticket buyers det'!A1099)</f>
        <v>0</v>
      </c>
      <c r="G1099">
        <f>COUNTIF('school list'!$A$2:$A$138,'Repeat single ticket buyers det'!A1099)</f>
        <v>0</v>
      </c>
      <c r="H1099" s="10">
        <v>41250</v>
      </c>
      <c r="I1099" s="10">
        <v>41281</v>
      </c>
      <c r="J1099" s="7"/>
    </row>
    <row r="1100" spans="1:10" x14ac:dyDescent="0.25">
      <c r="A1100" s="2">
        <v>64317</v>
      </c>
      <c r="B1100" s="2"/>
      <c r="C1100" s="2"/>
      <c r="D1100">
        <v>2067343</v>
      </c>
      <c r="E1100" s="12">
        <v>36851</v>
      </c>
      <c r="F1100">
        <f>COUNTIF('school list'!$B$2:$B$4,'Repeat single ticket buyers det'!A1100)</f>
        <v>0</v>
      </c>
      <c r="G1100">
        <f>COUNTIF('school list'!$A$2:$A$138,'Repeat single ticket buyers det'!A1100)</f>
        <v>0</v>
      </c>
      <c r="H1100" s="10">
        <v>41250</v>
      </c>
      <c r="I1100" s="10">
        <v>41613</v>
      </c>
      <c r="J1100" s="7"/>
    </row>
    <row r="1101" spans="1:10" x14ac:dyDescent="0.25">
      <c r="A1101" s="2">
        <v>64321</v>
      </c>
      <c r="B1101" s="2"/>
      <c r="C1101" s="2"/>
      <c r="D1101">
        <v>297750</v>
      </c>
      <c r="E1101" s="12" t="s">
        <v>20</v>
      </c>
      <c r="F1101">
        <f>COUNTIF('school list'!$B$2:$B$4,'Repeat single ticket buyers det'!A1101)</f>
        <v>0</v>
      </c>
      <c r="G1101">
        <f>COUNTIF('school list'!$A$2:$A$138,'Repeat single ticket buyers det'!A1101)</f>
        <v>0</v>
      </c>
      <c r="H1101" s="10">
        <v>40850</v>
      </c>
      <c r="I1101" s="10">
        <v>41250</v>
      </c>
      <c r="J1101" s="7"/>
    </row>
    <row r="1102" spans="1:10" x14ac:dyDescent="0.25">
      <c r="A1102" s="2">
        <v>64324</v>
      </c>
      <c r="B1102" s="2"/>
      <c r="C1102" s="2"/>
      <c r="D1102">
        <v>3407347</v>
      </c>
      <c r="E1102" s="12">
        <v>31890</v>
      </c>
      <c r="F1102">
        <f>COUNTIF('school list'!$B$2:$B$4,'Repeat single ticket buyers det'!A1102)</f>
        <v>0</v>
      </c>
      <c r="G1102">
        <f>COUNTIF('school list'!$A$2:$A$138,'Repeat single ticket buyers det'!A1102)</f>
        <v>0</v>
      </c>
      <c r="H1102" s="10">
        <v>41250</v>
      </c>
      <c r="I1102" s="10">
        <v>41623</v>
      </c>
      <c r="J1102" s="7"/>
    </row>
    <row r="1103" spans="1:10" x14ac:dyDescent="0.25">
      <c r="A1103" s="2">
        <v>64338</v>
      </c>
      <c r="B1103" s="2"/>
      <c r="C1103" s="2"/>
      <c r="D1103">
        <v>1276777</v>
      </c>
      <c r="E1103" s="12">
        <v>40381</v>
      </c>
      <c r="F1103">
        <f>COUNTIF('school list'!$B$2:$B$4,'Repeat single ticket buyers det'!A1103)</f>
        <v>0</v>
      </c>
      <c r="G1103">
        <f>COUNTIF('school list'!$A$2:$A$138,'Repeat single ticket buyers det'!A1103)</f>
        <v>0</v>
      </c>
      <c r="H1103" s="10">
        <v>41250</v>
      </c>
      <c r="I1103" s="10">
        <v>41996</v>
      </c>
      <c r="J1103" s="7"/>
    </row>
    <row r="1104" spans="1:10" x14ac:dyDescent="0.25">
      <c r="A1104" s="2">
        <v>64349</v>
      </c>
      <c r="B1104" s="2"/>
      <c r="C1104" s="2"/>
      <c r="D1104" t="s">
        <v>20</v>
      </c>
      <c r="E1104" s="12" t="s">
        <v>20</v>
      </c>
      <c r="F1104">
        <f>COUNTIF('school list'!$B$2:$B$4,'Repeat single ticket buyers det'!A1104)</f>
        <v>0</v>
      </c>
      <c r="G1104">
        <f>COUNTIF('school list'!$A$2:$A$138,'Repeat single ticket buyers det'!A1104)</f>
        <v>0</v>
      </c>
      <c r="H1104" s="10">
        <v>41251</v>
      </c>
      <c r="I1104" s="10">
        <v>41590</v>
      </c>
      <c r="J1104" s="7"/>
    </row>
    <row r="1105" spans="1:10" x14ac:dyDescent="0.25">
      <c r="A1105" s="2">
        <v>64368</v>
      </c>
      <c r="B1105" s="2"/>
      <c r="C1105" s="2"/>
      <c r="D1105" t="s">
        <v>20</v>
      </c>
      <c r="E1105" s="12" t="s">
        <v>20</v>
      </c>
      <c r="F1105">
        <f>COUNTIF('school list'!$B$2:$B$4,'Repeat single ticket buyers det'!A1105)</f>
        <v>0</v>
      </c>
      <c r="G1105">
        <f>COUNTIF('school list'!$A$2:$A$138,'Repeat single ticket buyers det'!A1105)</f>
        <v>0</v>
      </c>
      <c r="H1105" s="10">
        <v>41251</v>
      </c>
      <c r="I1105" s="10">
        <v>41685</v>
      </c>
      <c r="J1105" s="7"/>
    </row>
    <row r="1106" spans="1:10" x14ac:dyDescent="0.25">
      <c r="A1106" s="2">
        <v>64376</v>
      </c>
      <c r="B1106" s="2"/>
      <c r="C1106" s="2"/>
      <c r="D1106">
        <v>1535780</v>
      </c>
      <c r="E1106" s="12">
        <v>34746</v>
      </c>
      <c r="F1106">
        <f>COUNTIF('school list'!$B$2:$B$4,'Repeat single ticket buyers det'!A1106)</f>
        <v>0</v>
      </c>
      <c r="G1106">
        <f>COUNTIF('school list'!$A$2:$A$138,'Repeat single ticket buyers det'!A1106)</f>
        <v>0</v>
      </c>
      <c r="H1106" s="10">
        <v>39989</v>
      </c>
      <c r="I1106" s="10">
        <v>41318</v>
      </c>
      <c r="J1106" s="7"/>
    </row>
    <row r="1107" spans="1:10" x14ac:dyDescent="0.25">
      <c r="A1107" s="2">
        <v>64447</v>
      </c>
      <c r="B1107" s="2"/>
      <c r="C1107" s="2"/>
      <c r="D1107">
        <v>2346726</v>
      </c>
      <c r="E1107" s="12">
        <v>37760</v>
      </c>
      <c r="F1107">
        <f>COUNTIF('school list'!$B$2:$B$4,'Repeat single ticket buyers det'!A1107)</f>
        <v>0</v>
      </c>
      <c r="G1107">
        <f>COUNTIF('school list'!$A$2:$A$138,'Repeat single ticket buyers det'!A1107)</f>
        <v>0</v>
      </c>
      <c r="H1107" s="10">
        <v>41252</v>
      </c>
      <c r="I1107" s="10">
        <v>41589</v>
      </c>
      <c r="J1107" s="7"/>
    </row>
    <row r="1108" spans="1:10" x14ac:dyDescent="0.25">
      <c r="A1108" s="2">
        <v>64448</v>
      </c>
      <c r="B1108" s="2"/>
      <c r="C1108" s="2"/>
      <c r="D1108">
        <v>2490094</v>
      </c>
      <c r="E1108" s="12" t="s">
        <v>20</v>
      </c>
      <c r="F1108">
        <f>COUNTIF('school list'!$B$2:$B$4,'Repeat single ticket buyers det'!A1108)</f>
        <v>0</v>
      </c>
      <c r="G1108">
        <f>COUNTIF('school list'!$A$2:$A$138,'Repeat single ticket buyers det'!A1108)</f>
        <v>0</v>
      </c>
      <c r="H1108" s="10">
        <v>41252</v>
      </c>
      <c r="I1108" s="10">
        <v>41578</v>
      </c>
      <c r="J1108" s="7"/>
    </row>
    <row r="1109" spans="1:10" x14ac:dyDescent="0.25">
      <c r="A1109" s="2">
        <v>64450</v>
      </c>
      <c r="B1109" s="2"/>
      <c r="C1109" s="2"/>
      <c r="D1109" t="s">
        <v>20</v>
      </c>
      <c r="E1109" s="12" t="s">
        <v>20</v>
      </c>
      <c r="F1109">
        <f>COUNTIF('school list'!$B$2:$B$4,'Repeat single ticket buyers det'!A1109)</f>
        <v>0</v>
      </c>
      <c r="G1109">
        <f>COUNTIF('school list'!$A$2:$A$138,'Repeat single ticket buyers det'!A1109)</f>
        <v>0</v>
      </c>
      <c r="H1109" s="10">
        <v>41252</v>
      </c>
      <c r="I1109" s="10">
        <v>41618</v>
      </c>
      <c r="J1109" s="7"/>
    </row>
    <row r="1110" spans="1:10" x14ac:dyDescent="0.25">
      <c r="A1110" s="2">
        <v>64452</v>
      </c>
      <c r="B1110" s="2"/>
      <c r="C1110" s="2"/>
      <c r="D1110" t="s">
        <v>20</v>
      </c>
      <c r="E1110" s="12" t="s">
        <v>20</v>
      </c>
      <c r="F1110">
        <f>COUNTIF('school list'!$B$2:$B$4,'Repeat single ticket buyers det'!A1110)</f>
        <v>0</v>
      </c>
      <c r="G1110">
        <f>COUNTIF('school list'!$A$2:$A$138,'Repeat single ticket buyers det'!A1110)</f>
        <v>0</v>
      </c>
      <c r="H1110" s="10">
        <v>41252</v>
      </c>
      <c r="I1110" s="10">
        <v>41357</v>
      </c>
      <c r="J1110" s="7"/>
    </row>
    <row r="1111" spans="1:10" x14ac:dyDescent="0.25">
      <c r="A1111" s="2">
        <v>64453</v>
      </c>
      <c r="B1111" s="2"/>
      <c r="C1111" s="2"/>
      <c r="D1111">
        <v>756157</v>
      </c>
      <c r="E1111" s="12" t="s">
        <v>20</v>
      </c>
      <c r="F1111">
        <f>COUNTIF('school list'!$B$2:$B$4,'Repeat single ticket buyers det'!A1111)</f>
        <v>0</v>
      </c>
      <c r="G1111">
        <f>COUNTIF('school list'!$A$2:$A$138,'Repeat single ticket buyers det'!A1111)</f>
        <v>0</v>
      </c>
      <c r="H1111" s="10">
        <v>39989</v>
      </c>
      <c r="I1111" s="10">
        <v>41940</v>
      </c>
      <c r="J1111" s="7"/>
    </row>
    <row r="1112" spans="1:10" x14ac:dyDescent="0.25">
      <c r="A1112" s="2">
        <v>64461</v>
      </c>
      <c r="B1112" s="2"/>
      <c r="C1112" s="2"/>
      <c r="D1112">
        <v>844818</v>
      </c>
      <c r="E1112" s="12" t="s">
        <v>20</v>
      </c>
      <c r="F1112">
        <f>COUNTIF('school list'!$B$2:$B$4,'Repeat single ticket buyers det'!A1112)</f>
        <v>0</v>
      </c>
      <c r="G1112">
        <f>COUNTIF('school list'!$A$2:$A$138,'Repeat single ticket buyers det'!A1112)</f>
        <v>0</v>
      </c>
      <c r="H1112" s="10">
        <v>41252</v>
      </c>
      <c r="I1112" s="10">
        <v>41989</v>
      </c>
      <c r="J1112" s="7"/>
    </row>
    <row r="1113" spans="1:10" x14ac:dyDescent="0.25">
      <c r="A1113" s="2">
        <v>64462</v>
      </c>
      <c r="B1113" s="2"/>
      <c r="C1113" s="2"/>
      <c r="D1113">
        <v>1054408</v>
      </c>
      <c r="E1113" s="12">
        <v>41456</v>
      </c>
      <c r="F1113">
        <f>COUNTIF('school list'!$B$2:$B$4,'Repeat single ticket buyers det'!A1113)</f>
        <v>0</v>
      </c>
      <c r="G1113">
        <f>COUNTIF('school list'!$A$2:$A$138,'Repeat single ticket buyers det'!A1113)</f>
        <v>0</v>
      </c>
      <c r="H1113" s="10">
        <v>39989</v>
      </c>
      <c r="I1113" s="10">
        <v>41252</v>
      </c>
      <c r="J1113" s="7"/>
    </row>
    <row r="1114" spans="1:10" x14ac:dyDescent="0.25">
      <c r="A1114" s="2">
        <v>64464</v>
      </c>
      <c r="B1114" s="2"/>
      <c r="C1114" s="2"/>
      <c r="D1114">
        <v>558024</v>
      </c>
      <c r="E1114" s="12">
        <v>37008</v>
      </c>
      <c r="F1114">
        <f>COUNTIF('school list'!$B$2:$B$4,'Repeat single ticket buyers det'!A1114)</f>
        <v>0</v>
      </c>
      <c r="G1114">
        <f>COUNTIF('school list'!$A$2:$A$138,'Repeat single ticket buyers det'!A1114)</f>
        <v>0</v>
      </c>
      <c r="H1114" s="10">
        <v>41252</v>
      </c>
      <c r="I1114" s="10">
        <v>41992</v>
      </c>
      <c r="J1114" s="7"/>
    </row>
    <row r="1115" spans="1:10" x14ac:dyDescent="0.25">
      <c r="A1115" s="2">
        <v>64483</v>
      </c>
      <c r="B1115" s="2"/>
      <c r="C1115" s="2"/>
      <c r="D1115">
        <v>2161268</v>
      </c>
      <c r="E1115" s="12" t="s">
        <v>20</v>
      </c>
      <c r="F1115">
        <f>COUNTIF('school list'!$B$2:$B$4,'Repeat single ticket buyers det'!A1115)</f>
        <v>0</v>
      </c>
      <c r="G1115">
        <f>COUNTIF('school list'!$A$2:$A$138,'Repeat single ticket buyers det'!A1115)</f>
        <v>0</v>
      </c>
      <c r="H1115" s="10">
        <v>39989</v>
      </c>
      <c r="I1115" s="10">
        <v>42043</v>
      </c>
      <c r="J1115" s="7"/>
    </row>
    <row r="1116" spans="1:10" x14ac:dyDescent="0.25">
      <c r="A1116" s="2">
        <v>64495</v>
      </c>
      <c r="B1116" s="2"/>
      <c r="C1116" s="2"/>
      <c r="D1116">
        <v>708541</v>
      </c>
      <c r="E1116" s="12">
        <v>40841</v>
      </c>
      <c r="F1116">
        <f>COUNTIF('school list'!$B$2:$B$4,'Repeat single ticket buyers det'!A1116)</f>
        <v>0</v>
      </c>
      <c r="G1116">
        <f>COUNTIF('school list'!$A$2:$A$138,'Repeat single ticket buyers det'!A1116)</f>
        <v>0</v>
      </c>
      <c r="H1116" s="10">
        <v>41252</v>
      </c>
      <c r="I1116" s="10">
        <v>42131</v>
      </c>
      <c r="J1116" s="8">
        <v>1971</v>
      </c>
    </row>
    <row r="1117" spans="1:10" x14ac:dyDescent="0.25">
      <c r="A1117" s="2">
        <v>64504</v>
      </c>
      <c r="B1117" s="2"/>
      <c r="C1117" s="2"/>
      <c r="D1117">
        <v>3259895</v>
      </c>
      <c r="E1117" s="12">
        <v>40260</v>
      </c>
      <c r="F1117">
        <f>COUNTIF('school list'!$B$2:$B$4,'Repeat single ticket buyers det'!A1117)</f>
        <v>0</v>
      </c>
      <c r="G1117">
        <f>COUNTIF('school list'!$A$2:$A$138,'Repeat single ticket buyers det'!A1117)</f>
        <v>0</v>
      </c>
      <c r="H1117" s="10">
        <v>41252</v>
      </c>
      <c r="I1117" s="10">
        <v>41949</v>
      </c>
      <c r="J1117" s="7"/>
    </row>
    <row r="1118" spans="1:10" x14ac:dyDescent="0.25">
      <c r="A1118" s="2">
        <v>64532</v>
      </c>
      <c r="B1118" s="2"/>
      <c r="C1118" s="2"/>
      <c r="D1118">
        <v>798832</v>
      </c>
      <c r="E1118" s="12">
        <v>41871</v>
      </c>
      <c r="F1118">
        <f>COUNTIF('school list'!$B$2:$B$4,'Repeat single ticket buyers det'!A1118)</f>
        <v>0</v>
      </c>
      <c r="G1118">
        <f>COUNTIF('school list'!$A$2:$A$138,'Repeat single ticket buyers det'!A1118)</f>
        <v>0</v>
      </c>
      <c r="H1118" s="10">
        <v>41253</v>
      </c>
      <c r="I1118" s="10">
        <v>42045</v>
      </c>
      <c r="J1118" s="7"/>
    </row>
    <row r="1119" spans="1:10" x14ac:dyDescent="0.25">
      <c r="A1119" s="2">
        <v>64546</v>
      </c>
      <c r="B1119" s="2"/>
      <c r="C1119" s="2"/>
      <c r="D1119">
        <v>755868</v>
      </c>
      <c r="E1119" s="12">
        <v>40926</v>
      </c>
      <c r="F1119">
        <f>COUNTIF('school list'!$B$2:$B$4,'Repeat single ticket buyers det'!A1119)</f>
        <v>0</v>
      </c>
      <c r="G1119">
        <f>COUNTIF('school list'!$A$2:$A$138,'Repeat single ticket buyers det'!A1119)</f>
        <v>0</v>
      </c>
      <c r="H1119" s="10">
        <v>41253</v>
      </c>
      <c r="I1119" s="10">
        <v>41621</v>
      </c>
      <c r="J1119" s="7"/>
    </row>
    <row r="1120" spans="1:10" x14ac:dyDescent="0.25">
      <c r="A1120" s="2">
        <v>64555</v>
      </c>
      <c r="B1120" s="2"/>
      <c r="C1120" s="2"/>
      <c r="D1120" t="s">
        <v>20</v>
      </c>
      <c r="E1120" s="12" t="s">
        <v>20</v>
      </c>
      <c r="F1120">
        <f>COUNTIF('school list'!$B$2:$B$4,'Repeat single ticket buyers det'!A1120)</f>
        <v>0</v>
      </c>
      <c r="G1120">
        <f>COUNTIF('school list'!$A$2:$A$138,'Repeat single ticket buyers det'!A1120)</f>
        <v>0</v>
      </c>
      <c r="H1120" s="10">
        <v>41253</v>
      </c>
      <c r="I1120" s="10">
        <v>41974</v>
      </c>
      <c r="J1120" s="7"/>
    </row>
    <row r="1121" spans="1:10" x14ac:dyDescent="0.25">
      <c r="A1121" s="2">
        <v>64573</v>
      </c>
      <c r="B1121" s="2"/>
      <c r="C1121" s="2"/>
      <c r="D1121">
        <v>1602130</v>
      </c>
      <c r="E1121" s="12">
        <v>31776</v>
      </c>
      <c r="F1121">
        <f>COUNTIF('school list'!$B$2:$B$4,'Repeat single ticket buyers det'!A1121)</f>
        <v>0</v>
      </c>
      <c r="G1121">
        <f>COUNTIF('school list'!$A$2:$A$138,'Repeat single ticket buyers det'!A1121)</f>
        <v>0</v>
      </c>
      <c r="H1121" s="10">
        <v>41253</v>
      </c>
      <c r="I1121" s="10">
        <v>41918</v>
      </c>
      <c r="J1121" s="7"/>
    </row>
    <row r="1122" spans="1:10" x14ac:dyDescent="0.25">
      <c r="A1122" s="2">
        <v>64587</v>
      </c>
      <c r="B1122" s="2"/>
      <c r="C1122" s="2"/>
      <c r="D1122">
        <v>1802191</v>
      </c>
      <c r="E1122" s="12">
        <v>40771</v>
      </c>
      <c r="F1122">
        <f>COUNTIF('school list'!$B$2:$B$4,'Repeat single ticket buyers det'!A1122)</f>
        <v>0</v>
      </c>
      <c r="G1122">
        <f>COUNTIF('school list'!$A$2:$A$138,'Repeat single ticket buyers det'!A1122)</f>
        <v>0</v>
      </c>
      <c r="H1122" s="10">
        <v>41253</v>
      </c>
      <c r="I1122" s="10">
        <v>41625</v>
      </c>
      <c r="J1122" s="7"/>
    </row>
    <row r="1123" spans="1:10" x14ac:dyDescent="0.25">
      <c r="A1123" s="2">
        <v>64616</v>
      </c>
      <c r="B1123" s="2"/>
      <c r="C1123" s="2"/>
      <c r="D1123" t="s">
        <v>20</v>
      </c>
      <c r="E1123" s="12" t="s">
        <v>20</v>
      </c>
      <c r="F1123">
        <f>COUNTIF('school list'!$B$2:$B$4,'Repeat single ticket buyers det'!A1123)</f>
        <v>0</v>
      </c>
      <c r="G1123">
        <f>COUNTIF('school list'!$A$2:$A$138,'Repeat single ticket buyers det'!A1123)</f>
        <v>0</v>
      </c>
      <c r="H1123" s="10">
        <v>41253</v>
      </c>
      <c r="I1123" s="10">
        <v>41596</v>
      </c>
      <c r="J1123" s="7"/>
    </row>
    <row r="1124" spans="1:10" x14ac:dyDescent="0.25">
      <c r="A1124" s="2">
        <v>64624</v>
      </c>
      <c r="B1124" s="2"/>
      <c r="C1124" s="2"/>
      <c r="D1124">
        <v>524176</v>
      </c>
      <c r="E1124" s="12">
        <v>34673</v>
      </c>
      <c r="F1124">
        <f>COUNTIF('school list'!$B$2:$B$4,'Repeat single ticket buyers det'!A1124)</f>
        <v>0</v>
      </c>
      <c r="G1124">
        <f>COUNTIF('school list'!$A$2:$A$138,'Repeat single ticket buyers det'!A1124)</f>
        <v>0</v>
      </c>
      <c r="H1124" s="10">
        <v>41253</v>
      </c>
      <c r="I1124" s="10">
        <v>41624</v>
      </c>
      <c r="J1124" s="7"/>
    </row>
    <row r="1125" spans="1:10" x14ac:dyDescent="0.25">
      <c r="A1125" s="2">
        <v>64628</v>
      </c>
      <c r="B1125" s="2"/>
      <c r="C1125" s="2"/>
      <c r="D1125">
        <v>1174949</v>
      </c>
      <c r="E1125" s="12" t="s">
        <v>20</v>
      </c>
      <c r="F1125">
        <f>COUNTIF('school list'!$B$2:$B$4,'Repeat single ticket buyers det'!A1125)</f>
        <v>0</v>
      </c>
      <c r="G1125">
        <f>COUNTIF('school list'!$A$2:$A$138,'Repeat single ticket buyers det'!A1125)</f>
        <v>0</v>
      </c>
      <c r="H1125" s="10">
        <v>39989</v>
      </c>
      <c r="I1125" s="10">
        <v>41975</v>
      </c>
      <c r="J1125" s="7"/>
    </row>
    <row r="1126" spans="1:10" x14ac:dyDescent="0.25">
      <c r="A1126" s="2">
        <v>64660</v>
      </c>
      <c r="B1126" s="2"/>
      <c r="C1126" s="2"/>
      <c r="D1126">
        <v>2315640</v>
      </c>
      <c r="E1126" s="12">
        <v>37364</v>
      </c>
      <c r="F1126">
        <f>COUNTIF('school list'!$B$2:$B$4,'Repeat single ticket buyers det'!A1126)</f>
        <v>0</v>
      </c>
      <c r="G1126">
        <f>COUNTIF('school list'!$A$2:$A$138,'Repeat single ticket buyers det'!A1126)</f>
        <v>0</v>
      </c>
      <c r="H1126" s="10">
        <v>41254</v>
      </c>
      <c r="I1126" s="10">
        <v>41612</v>
      </c>
      <c r="J1126" s="7"/>
    </row>
    <row r="1127" spans="1:10" x14ac:dyDescent="0.25">
      <c r="A1127" s="2">
        <v>64663</v>
      </c>
      <c r="B1127" s="2"/>
      <c r="C1127" s="2"/>
      <c r="D1127">
        <v>3344346</v>
      </c>
      <c r="E1127" s="12">
        <v>36438</v>
      </c>
      <c r="F1127">
        <f>COUNTIF('school list'!$B$2:$B$4,'Repeat single ticket buyers det'!A1127)</f>
        <v>0</v>
      </c>
      <c r="G1127">
        <f>COUNTIF('school list'!$A$2:$A$138,'Repeat single ticket buyers det'!A1127)</f>
        <v>0</v>
      </c>
      <c r="H1127" s="10">
        <v>41254</v>
      </c>
      <c r="I1127" s="10">
        <v>42125</v>
      </c>
      <c r="J1127" s="7"/>
    </row>
    <row r="1128" spans="1:10" x14ac:dyDescent="0.25">
      <c r="A1128" s="2">
        <v>64703</v>
      </c>
      <c r="B1128" s="2"/>
      <c r="C1128" s="2"/>
      <c r="D1128">
        <v>609409</v>
      </c>
      <c r="E1128" s="12">
        <v>31902</v>
      </c>
      <c r="F1128">
        <f>COUNTIF('school list'!$B$2:$B$4,'Repeat single ticket buyers det'!A1128)</f>
        <v>0</v>
      </c>
      <c r="G1128">
        <f>COUNTIF('school list'!$A$2:$A$138,'Repeat single ticket buyers det'!A1128)</f>
        <v>0</v>
      </c>
      <c r="H1128" s="10">
        <v>41254</v>
      </c>
      <c r="I1128" s="10">
        <v>41993</v>
      </c>
      <c r="J1128" s="7"/>
    </row>
    <row r="1129" spans="1:10" x14ac:dyDescent="0.25">
      <c r="A1129" s="2">
        <v>64712</v>
      </c>
      <c r="B1129" s="2"/>
      <c r="C1129" s="2"/>
      <c r="D1129">
        <v>803788</v>
      </c>
      <c r="E1129" s="12">
        <v>41746</v>
      </c>
      <c r="F1129">
        <f>COUNTIF('school list'!$B$2:$B$4,'Repeat single ticket buyers det'!A1129)</f>
        <v>0</v>
      </c>
      <c r="G1129">
        <f>COUNTIF('school list'!$A$2:$A$138,'Repeat single ticket buyers det'!A1129)</f>
        <v>0</v>
      </c>
      <c r="H1129" s="10">
        <v>41254</v>
      </c>
      <c r="I1129" s="10">
        <v>41974</v>
      </c>
      <c r="J1129" s="7"/>
    </row>
    <row r="1130" spans="1:10" x14ac:dyDescent="0.25">
      <c r="A1130" s="2">
        <v>64716</v>
      </c>
      <c r="B1130" s="2"/>
      <c r="C1130" s="2"/>
      <c r="D1130">
        <v>1737822</v>
      </c>
      <c r="E1130" s="12">
        <v>41017</v>
      </c>
      <c r="F1130">
        <f>COUNTIF('school list'!$B$2:$B$4,'Repeat single ticket buyers det'!A1130)</f>
        <v>0</v>
      </c>
      <c r="G1130">
        <f>COUNTIF('school list'!$A$2:$A$138,'Repeat single ticket buyers det'!A1130)</f>
        <v>0</v>
      </c>
      <c r="H1130" s="10">
        <v>41254</v>
      </c>
      <c r="I1130" s="10">
        <v>41949</v>
      </c>
      <c r="J1130" s="7"/>
    </row>
    <row r="1131" spans="1:10" x14ac:dyDescent="0.25">
      <c r="A1131" s="2">
        <v>64736</v>
      </c>
      <c r="B1131" s="2"/>
      <c r="C1131" s="2"/>
      <c r="D1131" t="s">
        <v>20</v>
      </c>
      <c r="E1131" s="12" t="s">
        <v>20</v>
      </c>
      <c r="F1131">
        <f>COUNTIF('school list'!$B$2:$B$4,'Repeat single ticket buyers det'!A1131)</f>
        <v>0</v>
      </c>
      <c r="G1131">
        <f>COUNTIF('school list'!$A$2:$A$138,'Repeat single ticket buyers det'!A1131)</f>
        <v>0</v>
      </c>
      <c r="H1131" s="10">
        <v>39989</v>
      </c>
      <c r="I1131" s="10">
        <v>41315</v>
      </c>
      <c r="J1131" s="7"/>
    </row>
    <row r="1132" spans="1:10" x14ac:dyDescent="0.25">
      <c r="A1132" s="2">
        <v>64743</v>
      </c>
      <c r="B1132" s="2"/>
      <c r="C1132" s="2"/>
      <c r="D1132">
        <v>656169</v>
      </c>
      <c r="E1132" s="12">
        <v>41739</v>
      </c>
      <c r="F1132">
        <f>COUNTIF('school list'!$B$2:$B$4,'Repeat single ticket buyers det'!A1132)</f>
        <v>0</v>
      </c>
      <c r="G1132">
        <f>COUNTIF('school list'!$A$2:$A$138,'Repeat single ticket buyers det'!A1132)</f>
        <v>0</v>
      </c>
      <c r="H1132" s="10">
        <v>41254</v>
      </c>
      <c r="I1132" s="10">
        <v>41910</v>
      </c>
      <c r="J1132" s="7"/>
    </row>
    <row r="1133" spans="1:10" x14ac:dyDescent="0.25">
      <c r="A1133" s="2">
        <v>64761</v>
      </c>
      <c r="B1133" s="2"/>
      <c r="C1133" s="2"/>
      <c r="D1133">
        <v>1073703</v>
      </c>
      <c r="E1133" s="12">
        <v>36087</v>
      </c>
      <c r="F1133">
        <f>COUNTIF('school list'!$B$2:$B$4,'Repeat single ticket buyers det'!A1133)</f>
        <v>0</v>
      </c>
      <c r="G1133">
        <f>COUNTIF('school list'!$A$2:$A$138,'Repeat single ticket buyers det'!A1133)</f>
        <v>0</v>
      </c>
      <c r="H1133" s="10">
        <v>39989</v>
      </c>
      <c r="I1133" s="10">
        <v>41960</v>
      </c>
      <c r="J1133" s="7"/>
    </row>
    <row r="1134" spans="1:10" x14ac:dyDescent="0.25">
      <c r="A1134" s="2">
        <v>64803</v>
      </c>
      <c r="B1134" s="2"/>
      <c r="C1134" s="2"/>
      <c r="D1134">
        <v>1959568</v>
      </c>
      <c r="E1134" s="12">
        <v>40081</v>
      </c>
      <c r="F1134">
        <f>COUNTIF('school list'!$B$2:$B$4,'Repeat single ticket buyers det'!A1134)</f>
        <v>0</v>
      </c>
      <c r="G1134">
        <f>COUNTIF('school list'!$A$2:$A$138,'Repeat single ticket buyers det'!A1134)</f>
        <v>0</v>
      </c>
      <c r="H1134" s="10">
        <v>41255</v>
      </c>
      <c r="I1134" s="10">
        <v>41597</v>
      </c>
      <c r="J1134" s="7"/>
    </row>
    <row r="1135" spans="1:10" x14ac:dyDescent="0.25">
      <c r="A1135" s="2">
        <v>64806</v>
      </c>
      <c r="B1135" s="2"/>
      <c r="C1135" s="2"/>
      <c r="D1135">
        <v>456021</v>
      </c>
      <c r="E1135" s="12" t="s">
        <v>20</v>
      </c>
      <c r="F1135">
        <f>COUNTIF('school list'!$B$2:$B$4,'Repeat single ticket buyers det'!A1135)</f>
        <v>0</v>
      </c>
      <c r="G1135">
        <f>COUNTIF('school list'!$A$2:$A$138,'Repeat single ticket buyers det'!A1135)</f>
        <v>0</v>
      </c>
      <c r="H1135" s="10">
        <v>41255</v>
      </c>
      <c r="I1135" s="10">
        <v>41767</v>
      </c>
      <c r="J1135" s="7"/>
    </row>
    <row r="1136" spans="1:10" x14ac:dyDescent="0.25">
      <c r="A1136" s="2">
        <v>64810</v>
      </c>
      <c r="B1136" s="2"/>
      <c r="C1136" s="2"/>
      <c r="D1136">
        <v>680480</v>
      </c>
      <c r="E1136" s="12" t="s">
        <v>20</v>
      </c>
      <c r="F1136">
        <f>COUNTIF('school list'!$B$2:$B$4,'Repeat single ticket buyers det'!A1136)</f>
        <v>0</v>
      </c>
      <c r="G1136">
        <f>COUNTIF('school list'!$A$2:$A$138,'Repeat single ticket buyers det'!A1136)</f>
        <v>0</v>
      </c>
      <c r="H1136" s="10">
        <v>41255</v>
      </c>
      <c r="I1136" s="10">
        <v>41615</v>
      </c>
      <c r="J1136" s="7"/>
    </row>
    <row r="1137" spans="1:10" x14ac:dyDescent="0.25">
      <c r="A1137" s="2">
        <v>64812</v>
      </c>
      <c r="B1137" s="2"/>
      <c r="C1137" s="2"/>
      <c r="D1137" t="s">
        <v>20</v>
      </c>
      <c r="E1137" s="12" t="s">
        <v>20</v>
      </c>
      <c r="F1137">
        <f>COUNTIF('school list'!$B$2:$B$4,'Repeat single ticket buyers det'!A1137)</f>
        <v>0</v>
      </c>
      <c r="G1137">
        <f>COUNTIF('school list'!$A$2:$A$138,'Repeat single ticket buyers det'!A1137)</f>
        <v>0</v>
      </c>
      <c r="H1137" s="10">
        <v>41255</v>
      </c>
      <c r="I1137" s="10">
        <v>41761</v>
      </c>
      <c r="J1137" s="7"/>
    </row>
    <row r="1138" spans="1:10" x14ac:dyDescent="0.25">
      <c r="A1138" s="2">
        <v>64823</v>
      </c>
      <c r="B1138" s="2"/>
      <c r="C1138" s="2"/>
      <c r="D1138">
        <v>1314958</v>
      </c>
      <c r="E1138" s="12">
        <v>41264</v>
      </c>
      <c r="F1138">
        <f>COUNTIF('school list'!$B$2:$B$4,'Repeat single ticket buyers det'!A1138)</f>
        <v>0</v>
      </c>
      <c r="G1138">
        <f>COUNTIF('school list'!$A$2:$A$138,'Repeat single ticket buyers det'!A1138)</f>
        <v>0</v>
      </c>
      <c r="H1138" s="10">
        <v>41255</v>
      </c>
      <c r="I1138" s="10">
        <v>41612</v>
      </c>
      <c r="J1138" s="7"/>
    </row>
    <row r="1139" spans="1:10" x14ac:dyDescent="0.25">
      <c r="A1139" s="2">
        <v>64888</v>
      </c>
      <c r="B1139" s="2"/>
      <c r="C1139" s="2"/>
      <c r="D1139">
        <v>802797</v>
      </c>
      <c r="E1139" s="12">
        <v>27366</v>
      </c>
      <c r="F1139">
        <f>COUNTIF('school list'!$B$2:$B$4,'Repeat single ticket buyers det'!A1139)</f>
        <v>0</v>
      </c>
      <c r="G1139">
        <f>COUNTIF('school list'!$A$2:$A$138,'Repeat single ticket buyers det'!A1139)</f>
        <v>0</v>
      </c>
      <c r="H1139" s="10">
        <v>41256</v>
      </c>
      <c r="I1139" s="10">
        <v>41618</v>
      </c>
      <c r="J1139" s="7"/>
    </row>
    <row r="1140" spans="1:10" x14ac:dyDescent="0.25">
      <c r="A1140" s="2">
        <v>64889</v>
      </c>
      <c r="B1140" s="2"/>
      <c r="C1140" s="2"/>
      <c r="D1140">
        <v>829321</v>
      </c>
      <c r="E1140" s="12">
        <v>37358</v>
      </c>
      <c r="F1140">
        <f>COUNTIF('school list'!$B$2:$B$4,'Repeat single ticket buyers det'!A1140)</f>
        <v>0</v>
      </c>
      <c r="G1140">
        <f>COUNTIF('school list'!$A$2:$A$138,'Repeat single ticket buyers det'!A1140)</f>
        <v>0</v>
      </c>
      <c r="H1140" s="10">
        <v>41256</v>
      </c>
      <c r="I1140" s="10">
        <v>41683</v>
      </c>
      <c r="J1140" s="7"/>
    </row>
    <row r="1141" spans="1:10" x14ac:dyDescent="0.25">
      <c r="A1141" s="2">
        <v>64920</v>
      </c>
      <c r="B1141" s="2"/>
      <c r="C1141" s="2"/>
      <c r="D1141">
        <v>2691127</v>
      </c>
      <c r="E1141" s="12">
        <v>38154</v>
      </c>
      <c r="F1141">
        <f>COUNTIF('school list'!$B$2:$B$4,'Repeat single ticket buyers det'!A1141)</f>
        <v>0</v>
      </c>
      <c r="G1141">
        <f>COUNTIF('school list'!$A$2:$A$138,'Repeat single ticket buyers det'!A1141)</f>
        <v>0</v>
      </c>
      <c r="H1141" s="10">
        <v>41256</v>
      </c>
      <c r="I1141" s="10">
        <v>41996</v>
      </c>
      <c r="J1141" s="7"/>
    </row>
    <row r="1142" spans="1:10" x14ac:dyDescent="0.25">
      <c r="A1142" s="2">
        <v>64922</v>
      </c>
      <c r="B1142" s="2"/>
      <c r="C1142" s="2"/>
      <c r="D1142">
        <v>5607331</v>
      </c>
      <c r="E1142" s="12">
        <v>40466</v>
      </c>
      <c r="F1142">
        <f>COUNTIF('school list'!$B$2:$B$4,'Repeat single ticket buyers det'!A1142)</f>
        <v>0</v>
      </c>
      <c r="G1142">
        <f>COUNTIF('school list'!$A$2:$A$138,'Repeat single ticket buyers det'!A1142)</f>
        <v>0</v>
      </c>
      <c r="H1142" s="10">
        <v>41256</v>
      </c>
      <c r="I1142" s="10">
        <v>41954</v>
      </c>
      <c r="J1142" s="7"/>
    </row>
    <row r="1143" spans="1:10" x14ac:dyDescent="0.25">
      <c r="A1143" s="2">
        <v>64981</v>
      </c>
      <c r="B1143" s="2"/>
      <c r="C1143" s="2"/>
      <c r="D1143">
        <v>1512459</v>
      </c>
      <c r="E1143" s="12" t="s">
        <v>20</v>
      </c>
      <c r="F1143">
        <f>COUNTIF('school list'!$B$2:$B$4,'Repeat single ticket buyers det'!A1143)</f>
        <v>0</v>
      </c>
      <c r="G1143">
        <f>COUNTIF('school list'!$A$2:$A$138,'Repeat single ticket buyers det'!A1143)</f>
        <v>0</v>
      </c>
      <c r="H1143" s="10">
        <v>41257</v>
      </c>
      <c r="I1143" s="10">
        <v>41617</v>
      </c>
      <c r="J1143" s="7"/>
    </row>
    <row r="1144" spans="1:10" x14ac:dyDescent="0.25">
      <c r="A1144" s="2">
        <v>65013</v>
      </c>
      <c r="B1144" s="2"/>
      <c r="C1144" s="2"/>
      <c r="D1144" t="s">
        <v>20</v>
      </c>
      <c r="E1144" s="12" t="s">
        <v>20</v>
      </c>
      <c r="F1144">
        <f>COUNTIF('school list'!$B$2:$B$4,'Repeat single ticket buyers det'!A1144)</f>
        <v>0</v>
      </c>
      <c r="G1144">
        <f>COUNTIF('school list'!$A$2:$A$138,'Repeat single ticket buyers det'!A1144)</f>
        <v>0</v>
      </c>
      <c r="H1144" s="10">
        <v>41257</v>
      </c>
      <c r="I1144" s="10">
        <v>41321</v>
      </c>
      <c r="J1144" s="7"/>
    </row>
    <row r="1145" spans="1:10" x14ac:dyDescent="0.25">
      <c r="A1145" s="2">
        <v>65022</v>
      </c>
      <c r="B1145" s="2"/>
      <c r="C1145" s="2"/>
      <c r="D1145">
        <v>1014584</v>
      </c>
      <c r="E1145" s="12" t="s">
        <v>20</v>
      </c>
      <c r="F1145">
        <f>COUNTIF('school list'!$B$2:$B$4,'Repeat single ticket buyers det'!A1145)</f>
        <v>0</v>
      </c>
      <c r="G1145">
        <f>COUNTIF('school list'!$A$2:$A$138,'Repeat single ticket buyers det'!A1145)</f>
        <v>0</v>
      </c>
      <c r="H1145" s="10">
        <v>41257</v>
      </c>
      <c r="I1145" s="10">
        <v>41975</v>
      </c>
      <c r="J1145" s="7"/>
    </row>
    <row r="1146" spans="1:10" x14ac:dyDescent="0.25">
      <c r="A1146" s="2">
        <v>65091</v>
      </c>
      <c r="B1146" s="2"/>
      <c r="C1146" s="2"/>
      <c r="D1146">
        <v>1143138</v>
      </c>
      <c r="E1146" s="12">
        <v>39792</v>
      </c>
      <c r="F1146">
        <f>COUNTIF('school list'!$B$2:$B$4,'Repeat single ticket buyers det'!A1146)</f>
        <v>0</v>
      </c>
      <c r="G1146">
        <f>COUNTIF('school list'!$A$2:$A$138,'Repeat single ticket buyers det'!A1146)</f>
        <v>1</v>
      </c>
      <c r="H1146" s="10">
        <v>41258</v>
      </c>
      <c r="I1146" s="10">
        <v>42147</v>
      </c>
      <c r="J1146" s="7"/>
    </row>
    <row r="1147" spans="1:10" x14ac:dyDescent="0.25">
      <c r="A1147" s="2">
        <v>65092</v>
      </c>
      <c r="B1147" s="2"/>
      <c r="C1147" s="2"/>
      <c r="D1147" t="s">
        <v>20</v>
      </c>
      <c r="E1147" s="12" t="s">
        <v>20</v>
      </c>
      <c r="F1147">
        <f>COUNTIF('school list'!$B$2:$B$4,'Repeat single ticket buyers det'!A1147)</f>
        <v>0</v>
      </c>
      <c r="G1147">
        <f>COUNTIF('school list'!$A$2:$A$138,'Repeat single ticket buyers det'!A1147)</f>
        <v>0</v>
      </c>
      <c r="H1147" s="10">
        <v>41258</v>
      </c>
      <c r="I1147" s="10">
        <v>41715</v>
      </c>
      <c r="J1147" s="7"/>
    </row>
    <row r="1148" spans="1:10" x14ac:dyDescent="0.25">
      <c r="A1148" s="2">
        <v>65101</v>
      </c>
      <c r="B1148" s="2"/>
      <c r="C1148" s="2"/>
      <c r="D1148">
        <v>1477183</v>
      </c>
      <c r="E1148" s="12">
        <v>36182</v>
      </c>
      <c r="F1148">
        <f>COUNTIF('school list'!$B$2:$B$4,'Repeat single ticket buyers det'!A1148)</f>
        <v>0</v>
      </c>
      <c r="G1148">
        <f>COUNTIF('school list'!$A$2:$A$138,'Repeat single ticket buyers det'!A1148)</f>
        <v>0</v>
      </c>
      <c r="H1148" s="10">
        <v>41258</v>
      </c>
      <c r="I1148" s="10">
        <v>41914</v>
      </c>
      <c r="J1148" s="7"/>
    </row>
    <row r="1149" spans="1:10" x14ac:dyDescent="0.25">
      <c r="A1149" s="2">
        <v>65105</v>
      </c>
      <c r="B1149" s="2"/>
      <c r="C1149" s="2"/>
      <c r="D1149" t="s">
        <v>20</v>
      </c>
      <c r="E1149" s="12" t="s">
        <v>20</v>
      </c>
      <c r="F1149">
        <f>COUNTIF('school list'!$B$2:$B$4,'Repeat single ticket buyers det'!A1149)</f>
        <v>0</v>
      </c>
      <c r="G1149">
        <f>COUNTIF('school list'!$A$2:$A$138,'Repeat single ticket buyers det'!A1149)</f>
        <v>0</v>
      </c>
      <c r="H1149" s="10">
        <v>41258</v>
      </c>
      <c r="I1149" s="10">
        <v>41624</v>
      </c>
      <c r="J1149" s="7"/>
    </row>
    <row r="1150" spans="1:10" x14ac:dyDescent="0.25">
      <c r="A1150" s="2">
        <v>65131</v>
      </c>
      <c r="B1150" s="2"/>
      <c r="C1150" s="2"/>
      <c r="D1150">
        <v>5233665</v>
      </c>
      <c r="E1150" s="12">
        <v>39548</v>
      </c>
      <c r="F1150">
        <f>COUNTIF('school list'!$B$2:$B$4,'Repeat single ticket buyers det'!A1150)</f>
        <v>0</v>
      </c>
      <c r="G1150">
        <f>COUNTIF('school list'!$A$2:$A$138,'Repeat single ticket buyers det'!A1150)</f>
        <v>0</v>
      </c>
      <c r="H1150" s="10">
        <v>41258</v>
      </c>
      <c r="I1150" s="10">
        <v>41277</v>
      </c>
      <c r="J1150" s="7"/>
    </row>
    <row r="1151" spans="1:10" x14ac:dyDescent="0.25">
      <c r="A1151" s="2">
        <v>65176</v>
      </c>
      <c r="B1151" s="2"/>
      <c r="C1151" s="2"/>
      <c r="D1151">
        <v>1538460</v>
      </c>
      <c r="E1151" s="12">
        <v>41092</v>
      </c>
      <c r="F1151">
        <f>COUNTIF('school list'!$B$2:$B$4,'Repeat single ticket buyers det'!A1151)</f>
        <v>0</v>
      </c>
      <c r="G1151">
        <f>COUNTIF('school list'!$A$2:$A$138,'Repeat single ticket buyers det'!A1151)</f>
        <v>0</v>
      </c>
      <c r="H1151" s="10">
        <v>41259</v>
      </c>
      <c r="I1151" s="10">
        <v>41966</v>
      </c>
      <c r="J1151" s="7"/>
    </row>
    <row r="1152" spans="1:10" x14ac:dyDescent="0.25">
      <c r="A1152" s="2">
        <v>65180</v>
      </c>
      <c r="B1152" s="2"/>
      <c r="C1152" s="2"/>
      <c r="D1152">
        <v>2024190</v>
      </c>
      <c r="E1152" s="12">
        <v>40577</v>
      </c>
      <c r="F1152">
        <f>COUNTIF('school list'!$B$2:$B$4,'Repeat single ticket buyers det'!A1152)</f>
        <v>0</v>
      </c>
      <c r="G1152">
        <f>COUNTIF('school list'!$A$2:$A$138,'Repeat single ticket buyers det'!A1152)</f>
        <v>0</v>
      </c>
      <c r="H1152" s="10">
        <v>39989</v>
      </c>
      <c r="I1152" s="10">
        <v>41987</v>
      </c>
      <c r="J1152" s="7"/>
    </row>
    <row r="1153" spans="1:10" x14ac:dyDescent="0.25">
      <c r="A1153" s="2">
        <v>65198</v>
      </c>
      <c r="B1153" s="2"/>
      <c r="C1153" s="2"/>
      <c r="D1153">
        <v>880090</v>
      </c>
      <c r="E1153" s="12">
        <v>42103</v>
      </c>
      <c r="F1153">
        <f>COUNTIF('school list'!$B$2:$B$4,'Repeat single ticket buyers det'!A1153)</f>
        <v>0</v>
      </c>
      <c r="G1153">
        <f>COUNTIF('school list'!$A$2:$A$138,'Repeat single ticket buyers det'!A1153)</f>
        <v>0</v>
      </c>
      <c r="H1153" s="10">
        <v>41260</v>
      </c>
      <c r="I1153" s="10">
        <v>41981</v>
      </c>
      <c r="J1153" s="7"/>
    </row>
    <row r="1154" spans="1:10" x14ac:dyDescent="0.25">
      <c r="A1154" s="2">
        <v>65237</v>
      </c>
      <c r="B1154" s="2"/>
      <c r="C1154" s="2"/>
      <c r="D1154" t="s">
        <v>20</v>
      </c>
      <c r="E1154" s="12" t="s">
        <v>20</v>
      </c>
      <c r="F1154">
        <f>COUNTIF('school list'!$B$2:$B$4,'Repeat single ticket buyers det'!A1154)</f>
        <v>0</v>
      </c>
      <c r="G1154">
        <f>COUNTIF('school list'!$A$2:$A$138,'Repeat single ticket buyers det'!A1154)</f>
        <v>0</v>
      </c>
      <c r="H1154" s="10">
        <v>41260</v>
      </c>
      <c r="I1154" s="10">
        <v>41996</v>
      </c>
      <c r="J1154" s="7"/>
    </row>
    <row r="1155" spans="1:10" x14ac:dyDescent="0.25">
      <c r="A1155" s="2">
        <v>65244</v>
      </c>
      <c r="B1155" s="2"/>
      <c r="C1155" s="2"/>
      <c r="D1155">
        <v>1281202</v>
      </c>
      <c r="E1155" s="12">
        <v>28664</v>
      </c>
      <c r="F1155">
        <f>COUNTIF('school list'!$B$2:$B$4,'Repeat single ticket buyers det'!A1155)</f>
        <v>0</v>
      </c>
      <c r="G1155">
        <f>COUNTIF('school list'!$A$2:$A$138,'Repeat single ticket buyers det'!A1155)</f>
        <v>0</v>
      </c>
      <c r="H1155" s="10">
        <v>39989</v>
      </c>
      <c r="I1155" s="10">
        <v>41590</v>
      </c>
      <c r="J1155" s="8">
        <v>220</v>
      </c>
    </row>
    <row r="1156" spans="1:10" x14ac:dyDescent="0.25">
      <c r="A1156" s="2">
        <v>65293</v>
      </c>
      <c r="B1156" s="2"/>
      <c r="C1156" s="2"/>
      <c r="D1156">
        <v>2172470</v>
      </c>
      <c r="E1156" s="12">
        <v>31770</v>
      </c>
      <c r="F1156">
        <f>COUNTIF('school list'!$B$2:$B$4,'Repeat single ticket buyers det'!A1156)</f>
        <v>0</v>
      </c>
      <c r="G1156">
        <f>COUNTIF('school list'!$A$2:$A$138,'Repeat single ticket buyers det'!A1156)</f>
        <v>0</v>
      </c>
      <c r="H1156" s="10">
        <v>39989</v>
      </c>
      <c r="I1156" s="10">
        <v>41974</v>
      </c>
      <c r="J1156" s="7"/>
    </row>
    <row r="1157" spans="1:10" x14ac:dyDescent="0.25">
      <c r="A1157" s="2">
        <v>65308</v>
      </c>
      <c r="B1157" s="2"/>
      <c r="C1157" s="2"/>
      <c r="D1157">
        <v>1224977</v>
      </c>
      <c r="E1157" s="12">
        <v>36804</v>
      </c>
      <c r="F1157">
        <f>COUNTIF('school list'!$B$2:$B$4,'Repeat single ticket buyers det'!A1157)</f>
        <v>0</v>
      </c>
      <c r="G1157">
        <f>COUNTIF('school list'!$A$2:$A$138,'Repeat single ticket buyers det'!A1157)</f>
        <v>0</v>
      </c>
      <c r="H1157" s="10">
        <v>41260</v>
      </c>
      <c r="I1157" s="10">
        <v>41978</v>
      </c>
      <c r="J1157" s="7"/>
    </row>
    <row r="1158" spans="1:10" x14ac:dyDescent="0.25">
      <c r="A1158" s="2">
        <v>65311</v>
      </c>
      <c r="B1158" s="2"/>
      <c r="C1158" s="2"/>
      <c r="D1158">
        <v>1896534</v>
      </c>
      <c r="E1158" s="12">
        <v>31659</v>
      </c>
      <c r="F1158">
        <f>COUNTIF('school list'!$B$2:$B$4,'Repeat single ticket buyers det'!A1158)</f>
        <v>0</v>
      </c>
      <c r="G1158">
        <f>COUNTIF('school list'!$A$2:$A$138,'Repeat single ticket buyers det'!A1158)</f>
        <v>1</v>
      </c>
      <c r="H1158" s="10">
        <v>41261</v>
      </c>
      <c r="I1158" s="10">
        <v>42140</v>
      </c>
      <c r="J1158" s="7"/>
    </row>
    <row r="1159" spans="1:10" x14ac:dyDescent="0.25">
      <c r="A1159" s="2">
        <v>65338</v>
      </c>
      <c r="B1159" s="2"/>
      <c r="C1159" s="2"/>
      <c r="D1159">
        <v>702002</v>
      </c>
      <c r="E1159" s="12" t="s">
        <v>20</v>
      </c>
      <c r="F1159">
        <f>COUNTIF('school list'!$B$2:$B$4,'Repeat single ticket buyers det'!A1159)</f>
        <v>0</v>
      </c>
      <c r="G1159">
        <f>COUNTIF('school list'!$A$2:$A$138,'Repeat single ticket buyers det'!A1159)</f>
        <v>0</v>
      </c>
      <c r="H1159" s="10">
        <v>41261</v>
      </c>
      <c r="I1159" s="10">
        <v>41620</v>
      </c>
      <c r="J1159" s="7"/>
    </row>
    <row r="1160" spans="1:10" x14ac:dyDescent="0.25">
      <c r="A1160" s="2">
        <v>65364</v>
      </c>
      <c r="B1160" s="2"/>
      <c r="C1160" s="2"/>
      <c r="D1160">
        <v>1710020</v>
      </c>
      <c r="E1160" s="12">
        <v>39603</v>
      </c>
      <c r="F1160">
        <f>COUNTIF('school list'!$B$2:$B$4,'Repeat single ticket buyers det'!A1160)</f>
        <v>0</v>
      </c>
      <c r="G1160">
        <f>COUNTIF('school list'!$A$2:$A$138,'Repeat single ticket buyers det'!A1160)</f>
        <v>0</v>
      </c>
      <c r="H1160" s="10">
        <v>41261</v>
      </c>
      <c r="I1160" s="10">
        <v>41950</v>
      </c>
      <c r="J1160" s="7"/>
    </row>
    <row r="1161" spans="1:10" x14ac:dyDescent="0.25">
      <c r="A1161" s="2">
        <v>65370</v>
      </c>
      <c r="B1161" s="2"/>
      <c r="C1161" s="2"/>
      <c r="D1161">
        <v>672793</v>
      </c>
      <c r="E1161" s="12" t="s">
        <v>20</v>
      </c>
      <c r="F1161">
        <f>COUNTIF('school list'!$B$2:$B$4,'Repeat single ticket buyers det'!A1161)</f>
        <v>0</v>
      </c>
      <c r="G1161">
        <f>COUNTIF('school list'!$A$2:$A$138,'Repeat single ticket buyers det'!A1161)</f>
        <v>0</v>
      </c>
      <c r="H1161" s="10">
        <v>41261</v>
      </c>
      <c r="I1161" s="10">
        <v>41982</v>
      </c>
      <c r="J1161" s="7"/>
    </row>
    <row r="1162" spans="1:10" x14ac:dyDescent="0.25">
      <c r="A1162" s="2">
        <v>65389</v>
      </c>
      <c r="B1162" s="2"/>
      <c r="C1162" s="2"/>
      <c r="D1162" t="s">
        <v>20</v>
      </c>
      <c r="E1162" s="12" t="s">
        <v>20</v>
      </c>
      <c r="F1162">
        <f>COUNTIF('school list'!$B$2:$B$4,'Repeat single ticket buyers det'!A1162)</f>
        <v>0</v>
      </c>
      <c r="G1162">
        <f>COUNTIF('school list'!$A$2:$A$138,'Repeat single ticket buyers det'!A1162)</f>
        <v>0</v>
      </c>
      <c r="H1162" s="10">
        <v>41261</v>
      </c>
      <c r="I1162" s="10">
        <v>41769</v>
      </c>
      <c r="J1162" s="7"/>
    </row>
    <row r="1163" spans="1:10" x14ac:dyDescent="0.25">
      <c r="A1163" s="2">
        <v>65399</v>
      </c>
      <c r="B1163" s="2"/>
      <c r="C1163" s="2"/>
      <c r="D1163">
        <v>1462760</v>
      </c>
      <c r="E1163" s="12">
        <v>36425</v>
      </c>
      <c r="F1163">
        <f>COUNTIF('school list'!$B$2:$B$4,'Repeat single ticket buyers det'!A1163)</f>
        <v>0</v>
      </c>
      <c r="G1163">
        <f>COUNTIF('school list'!$A$2:$A$138,'Repeat single ticket buyers det'!A1163)</f>
        <v>0</v>
      </c>
      <c r="H1163" s="10">
        <v>41261</v>
      </c>
      <c r="I1163" s="10">
        <v>41630</v>
      </c>
      <c r="J1163" s="7"/>
    </row>
    <row r="1164" spans="1:10" x14ac:dyDescent="0.25">
      <c r="A1164" s="2">
        <v>65418</v>
      </c>
      <c r="B1164" s="2"/>
      <c r="C1164" s="2"/>
      <c r="D1164">
        <v>1840001</v>
      </c>
      <c r="E1164" s="12">
        <v>40137</v>
      </c>
      <c r="F1164">
        <f>COUNTIF('school list'!$B$2:$B$4,'Repeat single ticket buyers det'!A1164)</f>
        <v>0</v>
      </c>
      <c r="G1164">
        <f>COUNTIF('school list'!$A$2:$A$138,'Repeat single ticket buyers det'!A1164)</f>
        <v>0</v>
      </c>
      <c r="H1164" s="10">
        <v>41262</v>
      </c>
      <c r="I1164" s="10">
        <v>41623</v>
      </c>
      <c r="J1164" s="7"/>
    </row>
    <row r="1165" spans="1:10" x14ac:dyDescent="0.25">
      <c r="A1165" s="2">
        <v>65443</v>
      </c>
      <c r="B1165" s="2"/>
      <c r="C1165" s="2"/>
      <c r="D1165">
        <v>963137</v>
      </c>
      <c r="E1165" s="12">
        <v>41887</v>
      </c>
      <c r="F1165">
        <f>COUNTIF('school list'!$B$2:$B$4,'Repeat single ticket buyers det'!A1165)</f>
        <v>0</v>
      </c>
      <c r="G1165">
        <f>COUNTIF('school list'!$A$2:$A$138,'Repeat single ticket buyers det'!A1165)</f>
        <v>0</v>
      </c>
      <c r="H1165" s="10">
        <v>41262</v>
      </c>
      <c r="I1165" s="10">
        <v>41979</v>
      </c>
      <c r="J1165" s="7"/>
    </row>
    <row r="1166" spans="1:10" x14ac:dyDescent="0.25">
      <c r="A1166" s="2">
        <v>65479</v>
      </c>
      <c r="B1166" s="2"/>
      <c r="C1166" s="2"/>
      <c r="D1166" t="s">
        <v>20</v>
      </c>
      <c r="E1166" s="12" t="s">
        <v>20</v>
      </c>
      <c r="F1166">
        <f>COUNTIF('school list'!$B$2:$B$4,'Repeat single ticket buyers det'!A1166)</f>
        <v>0</v>
      </c>
      <c r="G1166">
        <f>COUNTIF('school list'!$A$2:$A$138,'Repeat single ticket buyers det'!A1166)</f>
        <v>0</v>
      </c>
      <c r="H1166" s="10">
        <v>41262</v>
      </c>
      <c r="I1166" s="10">
        <v>41318</v>
      </c>
      <c r="J1166" s="7"/>
    </row>
    <row r="1167" spans="1:10" x14ac:dyDescent="0.25">
      <c r="A1167" s="2">
        <v>65501</v>
      </c>
      <c r="B1167" s="2"/>
      <c r="C1167" s="2"/>
      <c r="D1167">
        <v>1357192</v>
      </c>
      <c r="E1167" s="12" t="s">
        <v>20</v>
      </c>
      <c r="F1167">
        <f>COUNTIF('school list'!$B$2:$B$4,'Repeat single ticket buyers det'!A1167)</f>
        <v>0</v>
      </c>
      <c r="G1167">
        <f>COUNTIF('school list'!$A$2:$A$138,'Repeat single ticket buyers det'!A1167)</f>
        <v>0</v>
      </c>
      <c r="H1167" s="10">
        <v>41262</v>
      </c>
      <c r="I1167" s="10">
        <v>41756</v>
      </c>
      <c r="J1167" s="7"/>
    </row>
    <row r="1168" spans="1:10" x14ac:dyDescent="0.25">
      <c r="A1168" s="2">
        <v>65509</v>
      </c>
      <c r="B1168" s="2"/>
      <c r="C1168" s="2"/>
      <c r="D1168">
        <v>2494547</v>
      </c>
      <c r="E1168" s="12">
        <v>31730</v>
      </c>
      <c r="F1168">
        <f>COUNTIF('school list'!$B$2:$B$4,'Repeat single ticket buyers det'!A1168)</f>
        <v>0</v>
      </c>
      <c r="G1168">
        <f>COUNTIF('school list'!$A$2:$A$138,'Repeat single ticket buyers det'!A1168)</f>
        <v>0</v>
      </c>
      <c r="H1168" s="10">
        <v>41262</v>
      </c>
      <c r="I1168" s="10">
        <v>42134</v>
      </c>
      <c r="J1168" s="7"/>
    </row>
    <row r="1169" spans="1:10" x14ac:dyDescent="0.25">
      <c r="A1169" s="2">
        <v>65514</v>
      </c>
      <c r="B1169" s="2"/>
      <c r="C1169" s="2"/>
      <c r="D1169">
        <v>1886470</v>
      </c>
      <c r="E1169" s="12" t="s">
        <v>20</v>
      </c>
      <c r="F1169">
        <f>COUNTIF('school list'!$B$2:$B$4,'Repeat single ticket buyers det'!A1169)</f>
        <v>0</v>
      </c>
      <c r="G1169">
        <f>COUNTIF('school list'!$A$2:$A$138,'Repeat single ticket buyers det'!A1169)</f>
        <v>0</v>
      </c>
      <c r="H1169" s="10">
        <v>41263</v>
      </c>
      <c r="I1169" s="10">
        <v>41995</v>
      </c>
      <c r="J1169" s="8">
        <v>15</v>
      </c>
    </row>
    <row r="1170" spans="1:10" x14ac:dyDescent="0.25">
      <c r="A1170" s="2">
        <v>65515</v>
      </c>
      <c r="B1170" s="2"/>
      <c r="C1170" s="2"/>
      <c r="D1170" t="s">
        <v>20</v>
      </c>
      <c r="E1170" s="12" t="s">
        <v>20</v>
      </c>
      <c r="F1170">
        <f>COUNTIF('school list'!$B$2:$B$4,'Repeat single ticket buyers det'!A1170)</f>
        <v>0</v>
      </c>
      <c r="G1170">
        <f>COUNTIF('school list'!$A$2:$A$138,'Repeat single ticket buyers det'!A1170)</f>
        <v>0</v>
      </c>
      <c r="H1170" s="10">
        <v>41263</v>
      </c>
      <c r="I1170" s="10">
        <v>41624</v>
      </c>
      <c r="J1170" s="7"/>
    </row>
    <row r="1171" spans="1:10" x14ac:dyDescent="0.25">
      <c r="A1171" s="2">
        <v>65541</v>
      </c>
      <c r="B1171" s="2"/>
      <c r="C1171" s="2"/>
      <c r="D1171">
        <v>761963</v>
      </c>
      <c r="E1171" s="12">
        <v>36790</v>
      </c>
      <c r="F1171">
        <f>COUNTIF('school list'!$B$2:$B$4,'Repeat single ticket buyers det'!A1171)</f>
        <v>0</v>
      </c>
      <c r="G1171">
        <f>COUNTIF('school list'!$A$2:$A$138,'Repeat single ticket buyers det'!A1171)</f>
        <v>0</v>
      </c>
      <c r="H1171" s="10">
        <v>41263</v>
      </c>
      <c r="I1171" s="10">
        <v>41630</v>
      </c>
      <c r="J1171" s="7"/>
    </row>
    <row r="1172" spans="1:10" x14ac:dyDescent="0.25">
      <c r="A1172" s="2">
        <v>65572</v>
      </c>
      <c r="B1172" s="2"/>
      <c r="C1172" s="2"/>
      <c r="D1172">
        <v>2180662</v>
      </c>
      <c r="E1172" s="12">
        <v>36881</v>
      </c>
      <c r="F1172">
        <f>COUNTIF('school list'!$B$2:$B$4,'Repeat single ticket buyers det'!A1172)</f>
        <v>0</v>
      </c>
      <c r="G1172">
        <f>COUNTIF('school list'!$A$2:$A$138,'Repeat single ticket buyers det'!A1172)</f>
        <v>0</v>
      </c>
      <c r="H1172" s="10">
        <v>41263</v>
      </c>
      <c r="I1172" s="10">
        <v>41616</v>
      </c>
      <c r="J1172" s="7"/>
    </row>
    <row r="1173" spans="1:10" x14ac:dyDescent="0.25">
      <c r="A1173" s="2">
        <v>65618</v>
      </c>
      <c r="B1173" s="2"/>
      <c r="C1173" s="2"/>
      <c r="D1173">
        <v>1227291</v>
      </c>
      <c r="E1173" s="12">
        <v>32269</v>
      </c>
      <c r="F1173">
        <f>COUNTIF('school list'!$B$2:$B$4,'Repeat single ticket buyers det'!A1173)</f>
        <v>0</v>
      </c>
      <c r="G1173">
        <f>COUNTIF('school list'!$A$2:$A$138,'Repeat single ticket buyers det'!A1173)</f>
        <v>0</v>
      </c>
      <c r="H1173" s="10">
        <v>41264</v>
      </c>
      <c r="I1173" s="10">
        <v>41264</v>
      </c>
      <c r="J1173" s="7"/>
    </row>
    <row r="1174" spans="1:10" x14ac:dyDescent="0.25">
      <c r="A1174" s="2">
        <v>65620</v>
      </c>
      <c r="B1174" s="2"/>
      <c r="C1174" s="2"/>
      <c r="D1174">
        <v>1561430</v>
      </c>
      <c r="E1174" s="12">
        <v>40724</v>
      </c>
      <c r="F1174">
        <f>COUNTIF('school list'!$B$2:$B$4,'Repeat single ticket buyers det'!A1174)</f>
        <v>0</v>
      </c>
      <c r="G1174">
        <f>COUNTIF('school list'!$A$2:$A$138,'Repeat single ticket buyers det'!A1174)</f>
        <v>0</v>
      </c>
      <c r="H1174" s="10">
        <v>41264</v>
      </c>
      <c r="I1174" s="10">
        <v>41358</v>
      </c>
      <c r="J1174" s="7"/>
    </row>
    <row r="1175" spans="1:10" x14ac:dyDescent="0.25">
      <c r="A1175" s="2">
        <v>65651</v>
      </c>
      <c r="B1175" s="2"/>
      <c r="C1175" s="2"/>
      <c r="D1175">
        <v>960333</v>
      </c>
      <c r="E1175" s="12">
        <v>42242</v>
      </c>
      <c r="F1175">
        <f>COUNTIF('school list'!$B$2:$B$4,'Repeat single ticket buyers det'!A1175)</f>
        <v>0</v>
      </c>
      <c r="G1175">
        <f>COUNTIF('school list'!$A$2:$A$138,'Repeat single ticket buyers det'!A1175)</f>
        <v>0</v>
      </c>
      <c r="H1175" s="10">
        <v>41264</v>
      </c>
      <c r="I1175" s="10">
        <v>41631</v>
      </c>
      <c r="J1175" s="7"/>
    </row>
    <row r="1176" spans="1:10" x14ac:dyDescent="0.25">
      <c r="A1176" s="2">
        <v>65671</v>
      </c>
      <c r="B1176" s="2"/>
      <c r="C1176" s="2"/>
      <c r="D1176">
        <v>1226690</v>
      </c>
      <c r="E1176" s="12">
        <v>38124</v>
      </c>
      <c r="F1176">
        <f>COUNTIF('school list'!$B$2:$B$4,'Repeat single ticket buyers det'!A1176)</f>
        <v>0</v>
      </c>
      <c r="G1176">
        <f>COUNTIF('school list'!$A$2:$A$138,'Repeat single ticket buyers det'!A1176)</f>
        <v>0</v>
      </c>
      <c r="H1176" s="10">
        <v>41264</v>
      </c>
      <c r="I1176" s="10">
        <v>41993</v>
      </c>
      <c r="J1176" s="7"/>
    </row>
    <row r="1177" spans="1:10" x14ac:dyDescent="0.25">
      <c r="A1177" s="2">
        <v>65695</v>
      </c>
      <c r="B1177" s="2"/>
      <c r="C1177" s="2"/>
      <c r="D1177">
        <v>1520342</v>
      </c>
      <c r="E1177" s="12">
        <v>39232</v>
      </c>
      <c r="F1177">
        <f>COUNTIF('school list'!$B$2:$B$4,'Repeat single ticket buyers det'!A1177)</f>
        <v>0</v>
      </c>
      <c r="G1177">
        <f>COUNTIF('school list'!$A$2:$A$138,'Repeat single ticket buyers det'!A1177)</f>
        <v>0</v>
      </c>
      <c r="H1177" s="10">
        <v>41265</v>
      </c>
      <c r="I1177" s="10">
        <v>42151</v>
      </c>
      <c r="J1177" s="7"/>
    </row>
    <row r="1178" spans="1:10" x14ac:dyDescent="0.25">
      <c r="A1178" s="2">
        <v>65697</v>
      </c>
      <c r="B1178" s="2"/>
      <c r="C1178" s="2"/>
      <c r="D1178">
        <v>2222782</v>
      </c>
      <c r="E1178" s="12">
        <v>29833</v>
      </c>
      <c r="F1178">
        <f>COUNTIF('school list'!$B$2:$B$4,'Repeat single ticket buyers det'!A1178)</f>
        <v>0</v>
      </c>
      <c r="G1178">
        <f>COUNTIF('school list'!$A$2:$A$138,'Repeat single ticket buyers det'!A1178)</f>
        <v>0</v>
      </c>
      <c r="H1178" s="10">
        <v>39989</v>
      </c>
      <c r="I1178" s="10">
        <v>41732</v>
      </c>
      <c r="J1178" s="8">
        <v>570</v>
      </c>
    </row>
    <row r="1179" spans="1:10" x14ac:dyDescent="0.25">
      <c r="A1179" s="2">
        <v>65722</v>
      </c>
      <c r="B1179" s="2"/>
      <c r="C1179" s="2"/>
      <c r="D1179">
        <v>1056167</v>
      </c>
      <c r="E1179" s="12">
        <v>36672</v>
      </c>
      <c r="F1179">
        <f>COUNTIF('school list'!$B$2:$B$4,'Repeat single ticket buyers det'!A1179)</f>
        <v>0</v>
      </c>
      <c r="G1179">
        <f>COUNTIF('school list'!$A$2:$A$138,'Repeat single ticket buyers det'!A1179)</f>
        <v>1</v>
      </c>
      <c r="H1179" s="10">
        <v>40147</v>
      </c>
      <c r="I1179" s="10">
        <v>42121</v>
      </c>
      <c r="J1179" s="8">
        <v>100</v>
      </c>
    </row>
    <row r="1180" spans="1:10" x14ac:dyDescent="0.25">
      <c r="A1180" s="2">
        <v>65726</v>
      </c>
      <c r="B1180" s="2"/>
      <c r="C1180" s="2"/>
      <c r="D1180" t="s">
        <v>20</v>
      </c>
      <c r="E1180" s="12" t="s">
        <v>20</v>
      </c>
      <c r="F1180">
        <f>COUNTIF('school list'!$B$2:$B$4,'Repeat single ticket buyers det'!A1180)</f>
        <v>0</v>
      </c>
      <c r="G1180">
        <f>COUNTIF('school list'!$A$2:$A$138,'Repeat single ticket buyers det'!A1180)</f>
        <v>0</v>
      </c>
      <c r="H1180" s="10">
        <v>41265</v>
      </c>
      <c r="I1180" s="10">
        <v>41956</v>
      </c>
      <c r="J1180" s="7"/>
    </row>
    <row r="1181" spans="1:10" x14ac:dyDescent="0.25">
      <c r="A1181" s="2">
        <v>65772</v>
      </c>
      <c r="B1181" s="2"/>
      <c r="C1181" s="2"/>
      <c r="D1181">
        <v>1208998</v>
      </c>
      <c r="E1181" s="12">
        <v>27499</v>
      </c>
      <c r="F1181">
        <f>COUNTIF('school list'!$B$2:$B$4,'Repeat single ticket buyers det'!A1181)</f>
        <v>0</v>
      </c>
      <c r="G1181">
        <f>COUNTIF('school list'!$A$2:$A$138,'Repeat single ticket buyers det'!A1181)</f>
        <v>0</v>
      </c>
      <c r="H1181" s="10">
        <v>41265</v>
      </c>
      <c r="I1181" s="10">
        <v>41927</v>
      </c>
      <c r="J1181" s="7"/>
    </row>
    <row r="1182" spans="1:10" x14ac:dyDescent="0.25">
      <c r="A1182" s="2">
        <v>65810</v>
      </c>
      <c r="B1182" s="2"/>
      <c r="C1182" s="2"/>
      <c r="D1182">
        <v>517440</v>
      </c>
      <c r="E1182" s="12" t="s">
        <v>20</v>
      </c>
      <c r="F1182">
        <f>COUNTIF('school list'!$B$2:$B$4,'Repeat single ticket buyers det'!A1182)</f>
        <v>0</v>
      </c>
      <c r="G1182">
        <f>COUNTIF('school list'!$A$2:$A$138,'Repeat single ticket buyers det'!A1182)</f>
        <v>0</v>
      </c>
      <c r="H1182" s="10">
        <v>41281</v>
      </c>
      <c r="I1182" s="10">
        <v>41975</v>
      </c>
      <c r="J1182" s="7"/>
    </row>
    <row r="1183" spans="1:10" x14ac:dyDescent="0.25">
      <c r="A1183" s="2">
        <v>65837</v>
      </c>
      <c r="B1183" s="2"/>
      <c r="C1183" s="2"/>
      <c r="D1183">
        <v>1431296</v>
      </c>
      <c r="E1183" s="12">
        <v>34515</v>
      </c>
      <c r="F1183">
        <f>COUNTIF('school list'!$B$2:$B$4,'Repeat single ticket buyers det'!A1183)</f>
        <v>0</v>
      </c>
      <c r="G1183">
        <f>COUNTIF('school list'!$A$2:$A$138,'Repeat single ticket buyers det'!A1183)</f>
        <v>0</v>
      </c>
      <c r="H1183" s="10">
        <v>39989</v>
      </c>
      <c r="I1183" s="10">
        <v>42048</v>
      </c>
      <c r="J1183" s="7"/>
    </row>
    <row r="1184" spans="1:10" x14ac:dyDescent="0.25">
      <c r="A1184" s="2">
        <v>65864</v>
      </c>
      <c r="B1184" s="2"/>
      <c r="C1184" s="2"/>
      <c r="D1184">
        <v>678860</v>
      </c>
      <c r="E1184" s="12">
        <v>41201</v>
      </c>
      <c r="F1184">
        <f>COUNTIF('school list'!$B$2:$B$4,'Repeat single ticket buyers det'!A1184)</f>
        <v>0</v>
      </c>
      <c r="G1184">
        <f>COUNTIF('school list'!$A$2:$A$138,'Repeat single ticket buyers det'!A1184)</f>
        <v>0</v>
      </c>
      <c r="H1184" s="10">
        <v>39989</v>
      </c>
      <c r="I1184" s="10">
        <v>41303</v>
      </c>
      <c r="J1184" s="8">
        <v>75</v>
      </c>
    </row>
    <row r="1185" spans="1:10" x14ac:dyDescent="0.25">
      <c r="A1185" s="2">
        <v>65873</v>
      </c>
      <c r="B1185" s="2"/>
      <c r="C1185" s="2"/>
      <c r="D1185">
        <v>700134</v>
      </c>
      <c r="E1185" s="12">
        <v>38595</v>
      </c>
      <c r="F1185">
        <f>COUNTIF('school list'!$B$2:$B$4,'Repeat single ticket buyers det'!A1185)</f>
        <v>0</v>
      </c>
      <c r="G1185">
        <f>COUNTIF('school list'!$A$2:$A$138,'Repeat single ticket buyers det'!A1185)</f>
        <v>0</v>
      </c>
      <c r="H1185" s="10">
        <v>41305</v>
      </c>
      <c r="I1185" s="10">
        <v>41599</v>
      </c>
      <c r="J1185" s="7"/>
    </row>
    <row r="1186" spans="1:10" x14ac:dyDescent="0.25">
      <c r="A1186" s="2">
        <v>65875</v>
      </c>
      <c r="B1186" s="2"/>
      <c r="C1186" s="2"/>
      <c r="D1186" t="s">
        <v>20</v>
      </c>
      <c r="E1186" s="12" t="s">
        <v>20</v>
      </c>
      <c r="F1186">
        <f>COUNTIF('school list'!$B$2:$B$4,'Repeat single ticket buyers det'!A1186)</f>
        <v>0</v>
      </c>
      <c r="G1186">
        <f>COUNTIF('school list'!$A$2:$A$138,'Repeat single ticket buyers det'!A1186)</f>
        <v>0</v>
      </c>
      <c r="H1186" s="10">
        <v>41306</v>
      </c>
      <c r="I1186" s="10">
        <v>42037</v>
      </c>
      <c r="J1186" s="7"/>
    </row>
    <row r="1187" spans="1:10" x14ac:dyDescent="0.25">
      <c r="A1187" s="2">
        <v>65877</v>
      </c>
      <c r="B1187" s="2"/>
      <c r="C1187" s="2"/>
      <c r="D1187">
        <v>1333038</v>
      </c>
      <c r="E1187" s="12">
        <v>39638</v>
      </c>
      <c r="F1187">
        <f>COUNTIF('school list'!$B$2:$B$4,'Repeat single ticket buyers det'!A1187)</f>
        <v>0</v>
      </c>
      <c r="G1187">
        <f>COUNTIF('school list'!$A$2:$A$138,'Repeat single ticket buyers det'!A1187)</f>
        <v>0</v>
      </c>
      <c r="H1187" s="10">
        <v>41306</v>
      </c>
      <c r="I1187" s="10">
        <v>41614</v>
      </c>
      <c r="J1187" s="8">
        <v>100</v>
      </c>
    </row>
    <row r="1188" spans="1:10" x14ac:dyDescent="0.25">
      <c r="A1188" s="2">
        <v>65883</v>
      </c>
      <c r="B1188" s="2"/>
      <c r="C1188" s="2"/>
      <c r="D1188" t="s">
        <v>20</v>
      </c>
      <c r="E1188" s="12" t="s">
        <v>20</v>
      </c>
      <c r="F1188">
        <f>COUNTIF('school list'!$B$2:$B$4,'Repeat single ticket buyers det'!A1188)</f>
        <v>0</v>
      </c>
      <c r="G1188">
        <f>COUNTIF('school list'!$A$2:$A$138,'Repeat single ticket buyers det'!A1188)</f>
        <v>0</v>
      </c>
      <c r="H1188" s="10">
        <v>41306</v>
      </c>
      <c r="I1188" s="10">
        <v>42003</v>
      </c>
      <c r="J1188" s="8">
        <v>100</v>
      </c>
    </row>
    <row r="1189" spans="1:10" x14ac:dyDescent="0.25">
      <c r="A1189" s="2">
        <v>65913</v>
      </c>
      <c r="B1189" s="2"/>
      <c r="C1189" s="2"/>
      <c r="D1189">
        <v>1757104</v>
      </c>
      <c r="E1189" s="12" t="s">
        <v>20</v>
      </c>
      <c r="F1189">
        <f>COUNTIF('school list'!$B$2:$B$4,'Repeat single ticket buyers det'!A1189)</f>
        <v>0</v>
      </c>
      <c r="G1189">
        <f>COUNTIF('school list'!$A$2:$A$138,'Repeat single ticket buyers det'!A1189)</f>
        <v>0</v>
      </c>
      <c r="H1189" s="10">
        <v>41311</v>
      </c>
      <c r="I1189" s="10">
        <v>41355</v>
      </c>
      <c r="J1189" s="7"/>
    </row>
    <row r="1190" spans="1:10" x14ac:dyDescent="0.25">
      <c r="A1190" s="2">
        <v>65932</v>
      </c>
      <c r="B1190" s="2"/>
      <c r="C1190" s="2"/>
      <c r="D1190">
        <v>3569232</v>
      </c>
      <c r="E1190" s="12" t="s">
        <v>20</v>
      </c>
      <c r="F1190">
        <f>COUNTIF('school list'!$B$2:$B$4,'Repeat single ticket buyers det'!A1190)</f>
        <v>0</v>
      </c>
      <c r="G1190">
        <f>COUNTIF('school list'!$A$2:$A$138,'Repeat single ticket buyers det'!A1190)</f>
        <v>0</v>
      </c>
      <c r="H1190" s="10">
        <v>41311</v>
      </c>
      <c r="I1190" s="10">
        <v>41353</v>
      </c>
      <c r="J1190" s="7"/>
    </row>
    <row r="1191" spans="1:10" x14ac:dyDescent="0.25">
      <c r="A1191" s="2">
        <v>65958</v>
      </c>
      <c r="B1191" s="2"/>
      <c r="C1191" s="2"/>
      <c r="D1191" t="s">
        <v>20</v>
      </c>
      <c r="E1191" s="12" t="s">
        <v>20</v>
      </c>
      <c r="F1191">
        <f>COUNTIF('school list'!$B$2:$B$4,'Repeat single ticket buyers det'!A1191)</f>
        <v>0</v>
      </c>
      <c r="G1191">
        <f>COUNTIF('school list'!$A$2:$A$138,'Repeat single ticket buyers det'!A1191)</f>
        <v>0</v>
      </c>
      <c r="H1191" s="10">
        <v>41312</v>
      </c>
      <c r="I1191" s="10">
        <v>41673</v>
      </c>
      <c r="J1191" s="7"/>
    </row>
    <row r="1192" spans="1:10" x14ac:dyDescent="0.25">
      <c r="A1192" s="2">
        <v>65991</v>
      </c>
      <c r="B1192" s="2"/>
      <c r="C1192" s="2"/>
      <c r="D1192">
        <v>704616</v>
      </c>
      <c r="E1192" s="12">
        <v>41128</v>
      </c>
      <c r="F1192">
        <f>COUNTIF('school list'!$B$2:$B$4,'Repeat single ticket buyers det'!A1192)</f>
        <v>0</v>
      </c>
      <c r="G1192">
        <f>COUNTIF('school list'!$A$2:$A$138,'Repeat single ticket buyers det'!A1192)</f>
        <v>0</v>
      </c>
      <c r="H1192" s="10">
        <v>41312</v>
      </c>
      <c r="I1192" s="10">
        <v>42046</v>
      </c>
      <c r="J1192" s="7"/>
    </row>
    <row r="1193" spans="1:10" x14ac:dyDescent="0.25">
      <c r="A1193" s="2">
        <v>66000</v>
      </c>
      <c r="B1193" s="2"/>
      <c r="C1193" s="2"/>
      <c r="D1193">
        <v>934237</v>
      </c>
      <c r="E1193" s="12">
        <v>34292</v>
      </c>
      <c r="F1193">
        <f>COUNTIF('school list'!$B$2:$B$4,'Repeat single ticket buyers det'!A1193)</f>
        <v>0</v>
      </c>
      <c r="G1193">
        <f>COUNTIF('school list'!$A$2:$A$138,'Repeat single ticket buyers det'!A1193)</f>
        <v>0</v>
      </c>
      <c r="H1193" s="10">
        <v>41312</v>
      </c>
      <c r="I1193" s="10">
        <v>42096</v>
      </c>
      <c r="J1193" s="7"/>
    </row>
    <row r="1194" spans="1:10" x14ac:dyDescent="0.25">
      <c r="A1194" s="2">
        <v>66005</v>
      </c>
      <c r="B1194" s="2"/>
      <c r="C1194" s="2"/>
      <c r="D1194">
        <v>2249043</v>
      </c>
      <c r="E1194" s="12">
        <v>42107</v>
      </c>
      <c r="F1194">
        <f>COUNTIF('school list'!$B$2:$B$4,'Repeat single ticket buyers det'!A1194)</f>
        <v>0</v>
      </c>
      <c r="G1194">
        <f>COUNTIF('school list'!$A$2:$A$138,'Repeat single ticket buyers det'!A1194)</f>
        <v>0</v>
      </c>
      <c r="H1194" s="10">
        <v>39989</v>
      </c>
      <c r="I1194" s="10">
        <v>41757</v>
      </c>
      <c r="J1194" s="7"/>
    </row>
    <row r="1195" spans="1:10" x14ac:dyDescent="0.25">
      <c r="A1195" s="2">
        <v>66007</v>
      </c>
      <c r="B1195" s="2"/>
      <c r="C1195" s="2"/>
      <c r="D1195">
        <v>2528723</v>
      </c>
      <c r="E1195" s="12" t="s">
        <v>20</v>
      </c>
      <c r="F1195">
        <f>COUNTIF('school list'!$B$2:$B$4,'Repeat single ticket buyers det'!A1195)</f>
        <v>0</v>
      </c>
      <c r="G1195">
        <f>COUNTIF('school list'!$A$2:$A$138,'Repeat single ticket buyers det'!A1195)</f>
        <v>0</v>
      </c>
      <c r="H1195" s="10">
        <v>41313</v>
      </c>
      <c r="I1195" s="10">
        <v>41757</v>
      </c>
      <c r="J1195" s="8">
        <v>100</v>
      </c>
    </row>
    <row r="1196" spans="1:10" x14ac:dyDescent="0.25">
      <c r="A1196" s="2">
        <v>66054</v>
      </c>
      <c r="B1196" s="2"/>
      <c r="C1196" s="2"/>
      <c r="D1196" t="s">
        <v>20</v>
      </c>
      <c r="E1196" s="12" t="s">
        <v>20</v>
      </c>
      <c r="F1196">
        <f>COUNTIF('school list'!$B$2:$B$4,'Repeat single ticket buyers det'!A1196)</f>
        <v>0</v>
      </c>
      <c r="G1196">
        <f>COUNTIF('school list'!$A$2:$A$138,'Repeat single ticket buyers det'!A1196)</f>
        <v>0</v>
      </c>
      <c r="H1196" s="10">
        <v>41314</v>
      </c>
      <c r="I1196" s="10">
        <v>41617</v>
      </c>
      <c r="J1196" s="7"/>
    </row>
    <row r="1197" spans="1:10" x14ac:dyDescent="0.25">
      <c r="A1197" s="2">
        <v>66060</v>
      </c>
      <c r="B1197" s="2"/>
      <c r="C1197" s="2"/>
      <c r="D1197" t="s">
        <v>20</v>
      </c>
      <c r="E1197" s="12" t="s">
        <v>20</v>
      </c>
      <c r="F1197">
        <f>COUNTIF('school list'!$B$2:$B$4,'Repeat single ticket buyers det'!A1197)</f>
        <v>0</v>
      </c>
      <c r="G1197">
        <f>COUNTIF('school list'!$A$2:$A$138,'Repeat single ticket buyers det'!A1197)</f>
        <v>0</v>
      </c>
      <c r="H1197" s="10">
        <v>41315</v>
      </c>
      <c r="I1197" s="10">
        <v>41752</v>
      </c>
      <c r="J1197" s="7"/>
    </row>
    <row r="1198" spans="1:10" x14ac:dyDescent="0.25">
      <c r="A1198" s="2">
        <v>66078</v>
      </c>
      <c r="B1198" s="2"/>
      <c r="C1198" s="2"/>
      <c r="D1198">
        <v>1286568</v>
      </c>
      <c r="E1198" s="12">
        <v>38079</v>
      </c>
      <c r="F1198">
        <f>COUNTIF('school list'!$B$2:$B$4,'Repeat single ticket buyers det'!A1198)</f>
        <v>0</v>
      </c>
      <c r="G1198">
        <f>COUNTIF('school list'!$A$2:$A$138,'Repeat single ticket buyers det'!A1198)</f>
        <v>0</v>
      </c>
      <c r="H1198" s="10">
        <v>39989</v>
      </c>
      <c r="I1198" s="10">
        <v>41996</v>
      </c>
      <c r="J1198" s="7"/>
    </row>
    <row r="1199" spans="1:10" x14ac:dyDescent="0.25">
      <c r="A1199" s="2">
        <v>66094</v>
      </c>
      <c r="B1199" s="2"/>
      <c r="C1199" s="2"/>
      <c r="D1199">
        <v>3855937</v>
      </c>
      <c r="E1199" s="12" t="s">
        <v>20</v>
      </c>
      <c r="F1199">
        <f>COUNTIF('school list'!$B$2:$B$4,'Repeat single ticket buyers det'!A1199)</f>
        <v>0</v>
      </c>
      <c r="G1199">
        <f>COUNTIF('school list'!$A$2:$A$138,'Repeat single ticket buyers det'!A1199)</f>
        <v>0</v>
      </c>
      <c r="H1199" s="10">
        <v>41316</v>
      </c>
      <c r="I1199" s="10">
        <v>42133</v>
      </c>
      <c r="J1199" s="7"/>
    </row>
    <row r="1200" spans="1:10" x14ac:dyDescent="0.25">
      <c r="A1200" s="2">
        <v>66129</v>
      </c>
      <c r="B1200" s="2"/>
      <c r="C1200" s="2"/>
      <c r="D1200" t="s">
        <v>20</v>
      </c>
      <c r="E1200" s="12" t="s">
        <v>20</v>
      </c>
      <c r="F1200">
        <f>COUNTIF('school list'!$B$2:$B$4,'Repeat single ticket buyers det'!A1200)</f>
        <v>0</v>
      </c>
      <c r="G1200">
        <f>COUNTIF('school list'!$A$2:$A$138,'Repeat single ticket buyers det'!A1200)</f>
        <v>0</v>
      </c>
      <c r="H1200" s="10">
        <v>41317</v>
      </c>
      <c r="I1200" s="10">
        <v>41354</v>
      </c>
      <c r="J1200" s="7"/>
    </row>
    <row r="1201" spans="1:10" x14ac:dyDescent="0.25">
      <c r="A1201" s="2">
        <v>66149</v>
      </c>
      <c r="B1201" s="2"/>
      <c r="C1201" s="2"/>
      <c r="D1201">
        <v>732450</v>
      </c>
      <c r="E1201" s="12">
        <v>37523</v>
      </c>
      <c r="F1201">
        <f>COUNTIF('school list'!$B$2:$B$4,'Repeat single ticket buyers det'!A1201)</f>
        <v>0</v>
      </c>
      <c r="G1201">
        <f>COUNTIF('school list'!$A$2:$A$138,'Repeat single ticket buyers det'!A1201)</f>
        <v>1</v>
      </c>
      <c r="H1201" s="10">
        <v>41212</v>
      </c>
      <c r="I1201" s="10">
        <v>41787</v>
      </c>
      <c r="J1201" s="8">
        <v>145</v>
      </c>
    </row>
    <row r="1202" spans="1:10" x14ac:dyDescent="0.25">
      <c r="A1202" s="2">
        <v>66168</v>
      </c>
      <c r="B1202" s="2"/>
      <c r="C1202" s="2"/>
      <c r="D1202">
        <v>698454</v>
      </c>
      <c r="E1202" s="12">
        <v>41907</v>
      </c>
      <c r="F1202">
        <f>COUNTIF('school list'!$B$2:$B$4,'Repeat single ticket buyers det'!A1202)</f>
        <v>0</v>
      </c>
      <c r="G1202">
        <f>COUNTIF('school list'!$A$2:$A$138,'Repeat single ticket buyers det'!A1202)</f>
        <v>0</v>
      </c>
      <c r="H1202" s="10">
        <v>41318</v>
      </c>
      <c r="I1202" s="10">
        <v>41318</v>
      </c>
      <c r="J1202" s="7"/>
    </row>
    <row r="1203" spans="1:10" x14ac:dyDescent="0.25">
      <c r="A1203" s="2">
        <v>66218</v>
      </c>
      <c r="B1203" s="2"/>
      <c r="C1203" s="2"/>
      <c r="D1203" t="s">
        <v>20</v>
      </c>
      <c r="E1203" s="12" t="s">
        <v>20</v>
      </c>
      <c r="F1203">
        <f>COUNTIF('school list'!$B$2:$B$4,'Repeat single ticket buyers det'!A1203)</f>
        <v>0</v>
      </c>
      <c r="G1203">
        <f>COUNTIF('school list'!$A$2:$A$138,'Repeat single ticket buyers det'!A1203)</f>
        <v>0</v>
      </c>
      <c r="H1203" s="10">
        <v>41319</v>
      </c>
      <c r="I1203" s="10">
        <v>41320</v>
      </c>
      <c r="J1203" s="7"/>
    </row>
    <row r="1204" spans="1:10" x14ac:dyDescent="0.25">
      <c r="A1204" s="2">
        <v>66233</v>
      </c>
      <c r="B1204" s="2"/>
      <c r="C1204" s="2"/>
      <c r="D1204">
        <v>1444292</v>
      </c>
      <c r="E1204" s="12" t="s">
        <v>20</v>
      </c>
      <c r="F1204">
        <f>COUNTIF('school list'!$B$2:$B$4,'Repeat single ticket buyers det'!A1204)</f>
        <v>0</v>
      </c>
      <c r="G1204">
        <f>COUNTIF('school list'!$A$2:$A$138,'Repeat single ticket buyers det'!A1204)</f>
        <v>0</v>
      </c>
      <c r="H1204" s="10">
        <v>41319</v>
      </c>
      <c r="I1204" s="10">
        <v>41622</v>
      </c>
      <c r="J1204" s="7"/>
    </row>
    <row r="1205" spans="1:10" x14ac:dyDescent="0.25">
      <c r="A1205" s="2">
        <v>66236</v>
      </c>
      <c r="B1205" s="2"/>
      <c r="C1205" s="2"/>
      <c r="D1205">
        <v>1214762</v>
      </c>
      <c r="E1205" s="12">
        <v>36210</v>
      </c>
      <c r="F1205">
        <f>COUNTIF('school list'!$B$2:$B$4,'Repeat single ticket buyers det'!A1205)</f>
        <v>0</v>
      </c>
      <c r="G1205">
        <f>COUNTIF('school list'!$A$2:$A$138,'Repeat single ticket buyers det'!A1205)</f>
        <v>1</v>
      </c>
      <c r="H1205" s="10">
        <v>41319</v>
      </c>
      <c r="I1205" s="10">
        <v>42140</v>
      </c>
      <c r="J1205" s="8">
        <v>50</v>
      </c>
    </row>
    <row r="1206" spans="1:10" x14ac:dyDescent="0.25">
      <c r="A1206" s="2">
        <v>66271</v>
      </c>
      <c r="B1206" s="2"/>
      <c r="C1206" s="2"/>
      <c r="D1206">
        <v>970207</v>
      </c>
      <c r="E1206" s="12">
        <v>36748</v>
      </c>
      <c r="F1206">
        <f>COUNTIF('school list'!$B$2:$B$4,'Repeat single ticket buyers det'!A1206)</f>
        <v>0</v>
      </c>
      <c r="G1206">
        <f>COUNTIF('school list'!$A$2:$A$138,'Repeat single ticket buyers det'!A1206)</f>
        <v>0</v>
      </c>
      <c r="H1206" s="10">
        <v>41319</v>
      </c>
      <c r="I1206" s="10">
        <v>41634</v>
      </c>
      <c r="J1206" s="7"/>
    </row>
    <row r="1207" spans="1:10" x14ac:dyDescent="0.25">
      <c r="A1207" s="2">
        <v>66304</v>
      </c>
      <c r="B1207" s="2"/>
      <c r="C1207" s="2"/>
      <c r="D1207">
        <v>1227291</v>
      </c>
      <c r="E1207" s="12">
        <v>32269</v>
      </c>
      <c r="F1207">
        <f>COUNTIF('school list'!$B$2:$B$4,'Repeat single ticket buyers det'!A1207)</f>
        <v>0</v>
      </c>
      <c r="G1207">
        <f>COUNTIF('school list'!$A$2:$A$138,'Repeat single ticket buyers det'!A1207)</f>
        <v>0</v>
      </c>
      <c r="H1207" s="10">
        <v>41320</v>
      </c>
      <c r="I1207" s="10">
        <v>41383</v>
      </c>
      <c r="J1207" s="7"/>
    </row>
    <row r="1208" spans="1:10" x14ac:dyDescent="0.25">
      <c r="A1208" s="2">
        <v>66320</v>
      </c>
      <c r="B1208" s="2"/>
      <c r="C1208" s="2"/>
      <c r="D1208">
        <v>803189</v>
      </c>
      <c r="E1208" s="12">
        <v>33417</v>
      </c>
      <c r="F1208">
        <f>COUNTIF('school list'!$B$2:$B$4,'Repeat single ticket buyers det'!A1208)</f>
        <v>0</v>
      </c>
      <c r="G1208">
        <f>COUNTIF('school list'!$A$2:$A$138,'Repeat single ticket buyers det'!A1208)</f>
        <v>0</v>
      </c>
      <c r="H1208" s="10">
        <v>41320</v>
      </c>
      <c r="I1208" s="10">
        <v>41355</v>
      </c>
      <c r="J1208" s="7"/>
    </row>
    <row r="1209" spans="1:10" x14ac:dyDescent="0.25">
      <c r="A1209" s="2">
        <v>66337</v>
      </c>
      <c r="B1209" s="2"/>
      <c r="C1209" s="2"/>
      <c r="D1209">
        <v>842628</v>
      </c>
      <c r="E1209" s="12">
        <v>41509</v>
      </c>
      <c r="F1209">
        <f>COUNTIF('school list'!$B$2:$B$4,'Repeat single ticket buyers det'!A1209)</f>
        <v>0</v>
      </c>
      <c r="G1209">
        <f>COUNTIF('school list'!$A$2:$A$138,'Repeat single ticket buyers det'!A1209)</f>
        <v>1</v>
      </c>
      <c r="H1209" s="10">
        <v>41206</v>
      </c>
      <c r="I1209" s="10">
        <v>42151</v>
      </c>
      <c r="J1209" s="8">
        <v>590</v>
      </c>
    </row>
    <row r="1210" spans="1:10" x14ac:dyDescent="0.25">
      <c r="A1210" s="2">
        <v>66343</v>
      </c>
      <c r="B1210" s="2"/>
      <c r="C1210" s="2"/>
      <c r="D1210" t="s">
        <v>20</v>
      </c>
      <c r="E1210" s="12" t="s">
        <v>20</v>
      </c>
      <c r="F1210">
        <f>COUNTIF('school list'!$B$2:$B$4,'Repeat single ticket buyers det'!A1210)</f>
        <v>0</v>
      </c>
      <c r="G1210">
        <f>COUNTIF('school list'!$A$2:$A$138,'Repeat single ticket buyers det'!A1210)</f>
        <v>0</v>
      </c>
      <c r="H1210" s="10">
        <v>41321</v>
      </c>
      <c r="I1210" s="10">
        <v>41589</v>
      </c>
      <c r="J1210" s="7"/>
    </row>
    <row r="1211" spans="1:10" x14ac:dyDescent="0.25">
      <c r="A1211" s="2">
        <v>66355</v>
      </c>
      <c r="B1211" s="2"/>
      <c r="C1211" s="2"/>
      <c r="D1211">
        <v>1797947</v>
      </c>
      <c r="E1211" s="12">
        <v>35885</v>
      </c>
      <c r="F1211">
        <f>COUNTIF('school list'!$B$2:$B$4,'Repeat single ticket buyers det'!A1211)</f>
        <v>1</v>
      </c>
      <c r="G1211">
        <f>COUNTIF('school list'!$A$2:$A$138,'Repeat single ticket buyers det'!A1211)</f>
        <v>0</v>
      </c>
      <c r="H1211" s="10">
        <v>39989</v>
      </c>
      <c r="I1211" s="10">
        <v>41769</v>
      </c>
      <c r="J1211" s="8">
        <v>20</v>
      </c>
    </row>
    <row r="1212" spans="1:10" x14ac:dyDescent="0.25">
      <c r="A1212" s="2">
        <v>66397</v>
      </c>
      <c r="B1212" s="2"/>
      <c r="C1212" s="2"/>
      <c r="D1212" t="s">
        <v>20</v>
      </c>
      <c r="E1212" s="12" t="s">
        <v>20</v>
      </c>
      <c r="F1212">
        <f>COUNTIF('school list'!$B$2:$B$4,'Repeat single ticket buyers det'!A1212)</f>
        <v>0</v>
      </c>
      <c r="G1212">
        <f>COUNTIF('school list'!$A$2:$A$138,'Repeat single ticket buyers det'!A1212)</f>
        <v>0</v>
      </c>
      <c r="H1212" s="10">
        <v>41338</v>
      </c>
      <c r="I1212" s="10">
        <v>41627</v>
      </c>
      <c r="J1212" s="7"/>
    </row>
    <row r="1213" spans="1:10" x14ac:dyDescent="0.25">
      <c r="A1213" s="2">
        <v>66422</v>
      </c>
      <c r="B1213" s="2"/>
      <c r="C1213" s="2"/>
      <c r="D1213" t="s">
        <v>20</v>
      </c>
      <c r="E1213" s="12" t="s">
        <v>20</v>
      </c>
      <c r="F1213">
        <f>COUNTIF('school list'!$B$2:$B$4,'Repeat single ticket buyers det'!A1213)</f>
        <v>0</v>
      </c>
      <c r="G1213">
        <f>COUNTIF('school list'!$A$2:$A$138,'Repeat single ticket buyers det'!A1213)</f>
        <v>0</v>
      </c>
      <c r="H1213" s="10">
        <v>41345</v>
      </c>
      <c r="I1213" s="10">
        <v>41967</v>
      </c>
      <c r="J1213" s="7"/>
    </row>
    <row r="1214" spans="1:10" x14ac:dyDescent="0.25">
      <c r="A1214" s="2">
        <v>66443</v>
      </c>
      <c r="B1214" s="2"/>
      <c r="C1214" s="2"/>
      <c r="D1214">
        <v>1397741</v>
      </c>
      <c r="E1214" s="12">
        <v>40347</v>
      </c>
      <c r="F1214">
        <f>COUNTIF('school list'!$B$2:$B$4,'Repeat single ticket buyers det'!A1214)</f>
        <v>0</v>
      </c>
      <c r="G1214">
        <f>COUNTIF('school list'!$A$2:$A$138,'Repeat single ticket buyers det'!A1214)</f>
        <v>0</v>
      </c>
      <c r="H1214" s="10">
        <v>41317</v>
      </c>
      <c r="I1214" s="10">
        <v>42134</v>
      </c>
      <c r="J1214" s="8">
        <v>425</v>
      </c>
    </row>
    <row r="1215" spans="1:10" x14ac:dyDescent="0.25">
      <c r="A1215" s="2">
        <v>66450</v>
      </c>
      <c r="B1215" s="2"/>
      <c r="C1215" s="2"/>
      <c r="D1215">
        <v>2597118</v>
      </c>
      <c r="E1215" s="12" t="s">
        <v>20</v>
      </c>
      <c r="F1215">
        <f>COUNTIF('school list'!$B$2:$B$4,'Repeat single ticket buyers det'!A1215)</f>
        <v>0</v>
      </c>
      <c r="G1215">
        <f>COUNTIF('school list'!$A$2:$A$138,'Repeat single ticket buyers det'!A1215)</f>
        <v>0</v>
      </c>
      <c r="H1215" s="10">
        <v>41346</v>
      </c>
      <c r="I1215" s="10">
        <v>41684</v>
      </c>
      <c r="J1215" s="7"/>
    </row>
    <row r="1216" spans="1:10" x14ac:dyDescent="0.25">
      <c r="A1216" s="2">
        <v>66460</v>
      </c>
      <c r="B1216" s="2"/>
      <c r="C1216" s="2"/>
      <c r="D1216">
        <v>849081</v>
      </c>
      <c r="E1216" s="12" t="s">
        <v>20</v>
      </c>
      <c r="F1216">
        <f>COUNTIF('school list'!$B$2:$B$4,'Repeat single ticket buyers det'!A1216)</f>
        <v>0</v>
      </c>
      <c r="G1216">
        <f>COUNTIF('school list'!$A$2:$A$138,'Repeat single ticket buyers det'!A1216)</f>
        <v>0</v>
      </c>
      <c r="H1216" s="10">
        <v>41350</v>
      </c>
      <c r="I1216" s="10">
        <v>41985</v>
      </c>
      <c r="J1216" s="7"/>
    </row>
    <row r="1217" spans="1:10" x14ac:dyDescent="0.25">
      <c r="A1217" s="2">
        <v>66489</v>
      </c>
      <c r="B1217" s="2"/>
      <c r="C1217" s="2"/>
      <c r="D1217" t="s">
        <v>20</v>
      </c>
      <c r="E1217" s="12" t="s">
        <v>20</v>
      </c>
      <c r="F1217">
        <f>COUNTIF('school list'!$B$2:$B$4,'Repeat single ticket buyers det'!A1217)</f>
        <v>0</v>
      </c>
      <c r="G1217">
        <f>COUNTIF('school list'!$A$2:$A$138,'Repeat single ticket buyers det'!A1217)</f>
        <v>0</v>
      </c>
      <c r="H1217" s="10">
        <v>41353</v>
      </c>
      <c r="I1217" s="10">
        <v>41376</v>
      </c>
      <c r="J1217" s="7"/>
    </row>
    <row r="1218" spans="1:10" x14ac:dyDescent="0.25">
      <c r="A1218" s="2">
        <v>66587</v>
      </c>
      <c r="B1218" s="2"/>
      <c r="C1218" s="2"/>
      <c r="D1218">
        <v>1070080</v>
      </c>
      <c r="E1218" s="12">
        <v>33767</v>
      </c>
      <c r="F1218">
        <f>COUNTIF('school list'!$B$2:$B$4,'Repeat single ticket buyers det'!A1218)</f>
        <v>0</v>
      </c>
      <c r="G1218">
        <f>COUNTIF('school list'!$A$2:$A$138,'Repeat single ticket buyers det'!A1218)</f>
        <v>0</v>
      </c>
      <c r="H1218" s="10">
        <v>41374</v>
      </c>
      <c r="I1218" s="10">
        <v>42090</v>
      </c>
      <c r="J1218" s="8">
        <v>455</v>
      </c>
    </row>
    <row r="1219" spans="1:10" x14ac:dyDescent="0.25">
      <c r="A1219" s="2">
        <v>66615</v>
      </c>
      <c r="B1219" s="2"/>
      <c r="C1219" s="2"/>
      <c r="D1219">
        <v>511119</v>
      </c>
      <c r="E1219" s="12">
        <v>34410</v>
      </c>
      <c r="F1219">
        <f>COUNTIF('school list'!$B$2:$B$4,'Repeat single ticket buyers det'!A1219)</f>
        <v>0</v>
      </c>
      <c r="G1219">
        <f>COUNTIF('school list'!$A$2:$A$138,'Repeat single ticket buyers det'!A1219)</f>
        <v>0</v>
      </c>
      <c r="H1219" s="10">
        <v>41377</v>
      </c>
      <c r="I1219" s="10">
        <v>41974</v>
      </c>
      <c r="J1219" s="8">
        <v>8</v>
      </c>
    </row>
    <row r="1220" spans="1:10" x14ac:dyDescent="0.25">
      <c r="A1220" s="2">
        <v>66626</v>
      </c>
      <c r="B1220" s="2"/>
      <c r="C1220" s="2"/>
      <c r="D1220" t="s">
        <v>20</v>
      </c>
      <c r="E1220" s="12" t="s">
        <v>20</v>
      </c>
      <c r="F1220">
        <f>COUNTIF('school list'!$B$2:$B$4,'Repeat single ticket buyers det'!A1220)</f>
        <v>0</v>
      </c>
      <c r="G1220">
        <f>COUNTIF('school list'!$A$2:$A$138,'Repeat single ticket buyers det'!A1220)</f>
        <v>0</v>
      </c>
      <c r="H1220" s="10">
        <v>41379</v>
      </c>
      <c r="I1220" s="10">
        <v>41739</v>
      </c>
      <c r="J1220" s="7"/>
    </row>
    <row r="1221" spans="1:10" x14ac:dyDescent="0.25">
      <c r="A1221" s="2">
        <v>66636</v>
      </c>
      <c r="B1221" s="2"/>
      <c r="C1221" s="2"/>
      <c r="D1221">
        <v>1388280</v>
      </c>
      <c r="E1221" s="12" t="s">
        <v>20</v>
      </c>
      <c r="F1221">
        <f>COUNTIF('school list'!$B$2:$B$4,'Repeat single ticket buyers det'!A1221)</f>
        <v>0</v>
      </c>
      <c r="G1221">
        <f>COUNTIF('school list'!$A$2:$A$138,'Repeat single ticket buyers det'!A1221)</f>
        <v>0</v>
      </c>
      <c r="H1221" s="10">
        <v>39989</v>
      </c>
      <c r="I1221" s="10">
        <v>42052</v>
      </c>
      <c r="J1221" s="8">
        <v>50</v>
      </c>
    </row>
    <row r="1222" spans="1:10" x14ac:dyDescent="0.25">
      <c r="A1222" s="2">
        <v>66640</v>
      </c>
      <c r="B1222" s="2"/>
      <c r="C1222" s="2"/>
      <c r="D1222" t="s">
        <v>20</v>
      </c>
      <c r="E1222" s="12" t="s">
        <v>20</v>
      </c>
      <c r="F1222">
        <f>COUNTIF('school list'!$B$2:$B$4,'Repeat single ticket buyers det'!A1222)</f>
        <v>0</v>
      </c>
      <c r="G1222">
        <f>COUNTIF('school list'!$A$2:$A$138,'Repeat single ticket buyers det'!A1222)</f>
        <v>0</v>
      </c>
      <c r="H1222" s="10">
        <v>41380</v>
      </c>
      <c r="I1222" s="10">
        <v>41682</v>
      </c>
      <c r="J1222" s="8">
        <v>60</v>
      </c>
    </row>
    <row r="1223" spans="1:10" x14ac:dyDescent="0.25">
      <c r="A1223" s="2">
        <v>66661</v>
      </c>
      <c r="B1223" s="2"/>
      <c r="C1223" s="2"/>
      <c r="D1223">
        <v>1258487</v>
      </c>
      <c r="E1223" s="12">
        <v>39331</v>
      </c>
      <c r="F1223">
        <f>COUNTIF('school list'!$B$2:$B$4,'Repeat single ticket buyers det'!A1223)</f>
        <v>0</v>
      </c>
      <c r="G1223">
        <f>COUNTIF('school list'!$A$2:$A$138,'Repeat single ticket buyers det'!A1223)</f>
        <v>0</v>
      </c>
      <c r="H1223" s="10">
        <v>41381</v>
      </c>
      <c r="I1223" s="10">
        <v>41755</v>
      </c>
      <c r="J1223" s="7"/>
    </row>
    <row r="1224" spans="1:10" x14ac:dyDescent="0.25">
      <c r="A1224" s="2">
        <v>66673</v>
      </c>
      <c r="B1224" s="2"/>
      <c r="C1224" s="2"/>
      <c r="D1224">
        <v>1355911</v>
      </c>
      <c r="E1224" s="12">
        <v>41494</v>
      </c>
      <c r="F1224">
        <f>COUNTIF('school list'!$B$2:$B$4,'Repeat single ticket buyers det'!A1224)</f>
        <v>0</v>
      </c>
      <c r="G1224">
        <f>COUNTIF('school list'!$A$2:$A$138,'Repeat single ticket buyers det'!A1224)</f>
        <v>0</v>
      </c>
      <c r="H1224" s="10">
        <v>41009</v>
      </c>
      <c r="I1224" s="10">
        <v>42047</v>
      </c>
      <c r="J1224" s="7"/>
    </row>
    <row r="1225" spans="1:10" x14ac:dyDescent="0.25">
      <c r="A1225" s="2">
        <v>66678</v>
      </c>
      <c r="B1225" s="2"/>
      <c r="C1225" s="2"/>
      <c r="D1225" t="s">
        <v>20</v>
      </c>
      <c r="E1225" s="12" t="s">
        <v>20</v>
      </c>
      <c r="F1225">
        <f>COUNTIF('school list'!$B$2:$B$4,'Repeat single ticket buyers det'!A1225)</f>
        <v>0</v>
      </c>
      <c r="G1225">
        <f>COUNTIF('school list'!$A$2:$A$138,'Repeat single ticket buyers det'!A1225)</f>
        <v>0</v>
      </c>
      <c r="H1225" s="10">
        <v>41382</v>
      </c>
      <c r="I1225" s="10">
        <v>42090</v>
      </c>
      <c r="J1225" s="7"/>
    </row>
    <row r="1226" spans="1:10" x14ac:dyDescent="0.25">
      <c r="A1226" s="2">
        <v>66686</v>
      </c>
      <c r="B1226" s="2"/>
      <c r="C1226" s="2"/>
      <c r="D1226">
        <v>1622055</v>
      </c>
      <c r="E1226" s="12">
        <v>34250</v>
      </c>
      <c r="F1226">
        <f>COUNTIF('school list'!$B$2:$B$4,'Repeat single ticket buyers det'!A1226)</f>
        <v>0</v>
      </c>
      <c r="G1226">
        <f>COUNTIF('school list'!$A$2:$A$138,'Repeat single ticket buyers det'!A1226)</f>
        <v>0</v>
      </c>
      <c r="H1226" s="10">
        <v>41382</v>
      </c>
      <c r="I1226" s="10">
        <v>41987</v>
      </c>
      <c r="J1226" s="7"/>
    </row>
    <row r="1227" spans="1:10" x14ac:dyDescent="0.25">
      <c r="A1227" s="2">
        <v>66719</v>
      </c>
      <c r="B1227" s="2"/>
      <c r="C1227" s="2"/>
      <c r="D1227" t="s">
        <v>20</v>
      </c>
      <c r="E1227" s="12" t="s">
        <v>20</v>
      </c>
      <c r="F1227">
        <f>COUNTIF('school list'!$B$2:$B$4,'Repeat single ticket buyers det'!A1227)</f>
        <v>0</v>
      </c>
      <c r="G1227">
        <f>COUNTIF('school list'!$A$2:$A$138,'Repeat single ticket buyers det'!A1227)</f>
        <v>0</v>
      </c>
      <c r="H1227" s="10">
        <v>41384</v>
      </c>
      <c r="I1227" s="10">
        <v>42055</v>
      </c>
      <c r="J1227" s="7"/>
    </row>
    <row r="1228" spans="1:10" x14ac:dyDescent="0.25">
      <c r="A1228" s="2">
        <v>66749</v>
      </c>
      <c r="B1228" s="2"/>
      <c r="C1228" s="2"/>
      <c r="D1228">
        <v>1032620</v>
      </c>
      <c r="E1228" s="12">
        <v>35139</v>
      </c>
      <c r="F1228">
        <f>COUNTIF('school list'!$B$2:$B$4,'Repeat single ticket buyers det'!A1228)</f>
        <v>0</v>
      </c>
      <c r="G1228">
        <f>COUNTIF('school list'!$A$2:$A$138,'Repeat single ticket buyers det'!A1228)</f>
        <v>0</v>
      </c>
      <c r="H1228" s="10">
        <v>41388</v>
      </c>
      <c r="I1228" s="10">
        <v>42130</v>
      </c>
      <c r="J1228" s="8">
        <v>50</v>
      </c>
    </row>
    <row r="1229" spans="1:10" x14ac:dyDescent="0.25">
      <c r="A1229" s="2">
        <v>66781</v>
      </c>
      <c r="B1229" s="2"/>
      <c r="C1229" s="2"/>
      <c r="D1229">
        <v>1029831</v>
      </c>
      <c r="E1229" s="12">
        <v>36504</v>
      </c>
      <c r="F1229">
        <f>COUNTIF('school list'!$B$2:$B$4,'Repeat single ticket buyers det'!A1229)</f>
        <v>0</v>
      </c>
      <c r="G1229">
        <f>COUNTIF('school list'!$A$2:$A$138,'Repeat single ticket buyers det'!A1229)</f>
        <v>1</v>
      </c>
      <c r="H1229" s="10">
        <v>39989</v>
      </c>
      <c r="I1229" s="10">
        <v>41404</v>
      </c>
      <c r="J1229" s="7"/>
    </row>
    <row r="1230" spans="1:10" x14ac:dyDescent="0.25">
      <c r="A1230" s="2">
        <v>66784</v>
      </c>
      <c r="B1230" s="2"/>
      <c r="C1230" s="2"/>
      <c r="D1230">
        <v>1349978</v>
      </c>
      <c r="E1230" s="12">
        <v>40178</v>
      </c>
      <c r="F1230">
        <f>COUNTIF('school list'!$B$2:$B$4,'Repeat single ticket buyers det'!A1230)</f>
        <v>0</v>
      </c>
      <c r="G1230">
        <f>COUNTIF('school list'!$A$2:$A$138,'Repeat single ticket buyers det'!A1230)</f>
        <v>1</v>
      </c>
      <c r="H1230" s="10">
        <v>41405</v>
      </c>
      <c r="I1230" s="10">
        <v>41743</v>
      </c>
      <c r="J1230" s="7"/>
    </row>
    <row r="1231" spans="1:10" x14ac:dyDescent="0.25">
      <c r="A1231" s="2">
        <v>66787</v>
      </c>
      <c r="B1231" s="2"/>
      <c r="C1231" s="2"/>
      <c r="D1231" t="s">
        <v>20</v>
      </c>
      <c r="E1231" s="12" t="s">
        <v>20</v>
      </c>
      <c r="F1231">
        <f>COUNTIF('school list'!$B$2:$B$4,'Repeat single ticket buyers det'!A1231)</f>
        <v>0</v>
      </c>
      <c r="G1231">
        <f>COUNTIF('school list'!$A$2:$A$138,'Repeat single ticket buyers det'!A1231)</f>
        <v>1</v>
      </c>
      <c r="H1231" s="10">
        <v>41405</v>
      </c>
      <c r="I1231" s="10">
        <v>42130</v>
      </c>
      <c r="J1231" s="7"/>
    </row>
    <row r="1232" spans="1:10" x14ac:dyDescent="0.25">
      <c r="A1232" s="2">
        <v>66790</v>
      </c>
      <c r="B1232" s="2"/>
      <c r="C1232" s="2"/>
      <c r="D1232" t="s">
        <v>20</v>
      </c>
      <c r="E1232" s="12" t="s">
        <v>20</v>
      </c>
      <c r="F1232">
        <f>COUNTIF('school list'!$B$2:$B$4,'Repeat single ticket buyers det'!A1232)</f>
        <v>0</v>
      </c>
      <c r="G1232">
        <f>COUNTIF('school list'!$A$2:$A$138,'Repeat single ticket buyers det'!A1232)</f>
        <v>0</v>
      </c>
      <c r="H1232" s="10">
        <v>41408</v>
      </c>
      <c r="I1232" s="10">
        <v>41660</v>
      </c>
      <c r="J1232" s="7"/>
    </row>
    <row r="1233" spans="1:10" x14ac:dyDescent="0.25">
      <c r="A1233" s="2">
        <v>66796</v>
      </c>
      <c r="B1233" s="2"/>
      <c r="C1233" s="2"/>
      <c r="D1233">
        <v>-1</v>
      </c>
      <c r="E1233" s="12">
        <v>41596</v>
      </c>
      <c r="F1233">
        <f>COUNTIF('school list'!$B$2:$B$4,'Repeat single ticket buyers det'!A1233)</f>
        <v>0</v>
      </c>
      <c r="G1233">
        <f>COUNTIF('school list'!$A$2:$A$138,'Repeat single ticket buyers det'!A1233)</f>
        <v>1</v>
      </c>
      <c r="H1233" s="10">
        <v>41247</v>
      </c>
      <c r="I1233" s="10">
        <v>42120</v>
      </c>
      <c r="J1233" s="8">
        <v>500</v>
      </c>
    </row>
    <row r="1234" spans="1:10" x14ac:dyDescent="0.25">
      <c r="A1234" s="2">
        <v>66804</v>
      </c>
      <c r="B1234" s="2"/>
      <c r="C1234" s="2"/>
      <c r="D1234">
        <v>796009</v>
      </c>
      <c r="E1234" s="12">
        <v>33060</v>
      </c>
      <c r="F1234">
        <f>COUNTIF('school list'!$B$2:$B$4,'Repeat single ticket buyers det'!A1234)</f>
        <v>0</v>
      </c>
      <c r="G1234">
        <f>COUNTIF('school list'!$A$2:$A$138,'Repeat single ticket buyers det'!A1234)</f>
        <v>1</v>
      </c>
      <c r="H1234" s="10">
        <v>41411</v>
      </c>
      <c r="I1234" s="10">
        <v>41956</v>
      </c>
      <c r="J1234" s="7"/>
    </row>
    <row r="1235" spans="1:10" x14ac:dyDescent="0.25">
      <c r="A1235" s="2">
        <v>67191</v>
      </c>
      <c r="B1235" s="2"/>
      <c r="C1235" s="2"/>
      <c r="D1235">
        <v>1401991</v>
      </c>
      <c r="E1235" s="12">
        <v>37650</v>
      </c>
      <c r="F1235">
        <f>COUNTIF('school list'!$B$2:$B$4,'Repeat single ticket buyers det'!A1235)</f>
        <v>0</v>
      </c>
      <c r="G1235">
        <f>COUNTIF('school list'!$A$2:$A$138,'Repeat single ticket buyers det'!A1235)</f>
        <v>0</v>
      </c>
      <c r="H1235" s="10">
        <v>41499</v>
      </c>
      <c r="I1235" s="10">
        <v>42123</v>
      </c>
      <c r="J1235" s="8">
        <v>800</v>
      </c>
    </row>
    <row r="1236" spans="1:10" x14ac:dyDescent="0.25">
      <c r="A1236" s="2">
        <v>67236</v>
      </c>
      <c r="B1236" s="2"/>
      <c r="C1236" s="2"/>
      <c r="D1236">
        <v>3070055</v>
      </c>
      <c r="E1236" s="12" t="s">
        <v>20</v>
      </c>
      <c r="F1236">
        <f>COUNTIF('school list'!$B$2:$B$4,'Repeat single ticket buyers det'!A1236)</f>
        <v>0</v>
      </c>
      <c r="G1236">
        <f>COUNTIF('school list'!$A$2:$A$138,'Repeat single ticket buyers det'!A1236)</f>
        <v>0</v>
      </c>
      <c r="H1236" s="10">
        <v>41509</v>
      </c>
      <c r="I1236" s="10">
        <v>41906</v>
      </c>
      <c r="J1236" s="7"/>
    </row>
    <row r="1237" spans="1:10" x14ac:dyDescent="0.25">
      <c r="A1237" s="2">
        <v>67249</v>
      </c>
      <c r="B1237" s="2"/>
      <c r="C1237" s="2"/>
      <c r="D1237">
        <v>2785788</v>
      </c>
      <c r="E1237" s="12">
        <v>40410</v>
      </c>
      <c r="F1237">
        <f>COUNTIF('school list'!$B$2:$B$4,'Repeat single ticket buyers det'!A1237)</f>
        <v>0</v>
      </c>
      <c r="G1237">
        <f>COUNTIF('school list'!$A$2:$A$138,'Repeat single ticket buyers det'!A1237)</f>
        <v>0</v>
      </c>
      <c r="H1237" s="10">
        <v>41512</v>
      </c>
      <c r="I1237" s="10">
        <v>41914</v>
      </c>
      <c r="J1237" s="7"/>
    </row>
    <row r="1238" spans="1:10" x14ac:dyDescent="0.25">
      <c r="A1238" s="2">
        <v>67323</v>
      </c>
      <c r="B1238" s="2"/>
      <c r="C1238" s="2"/>
      <c r="D1238">
        <v>3879477</v>
      </c>
      <c r="E1238" s="12">
        <v>37748</v>
      </c>
      <c r="F1238">
        <f>COUNTIF('school list'!$B$2:$B$4,'Repeat single ticket buyers det'!A1238)</f>
        <v>0</v>
      </c>
      <c r="G1238">
        <f>COUNTIF('school list'!$A$2:$A$138,'Repeat single ticket buyers det'!A1238)</f>
        <v>0</v>
      </c>
      <c r="H1238" s="10">
        <v>41523</v>
      </c>
      <c r="I1238" s="10">
        <v>41942</v>
      </c>
      <c r="J1238" s="7"/>
    </row>
    <row r="1239" spans="1:10" x14ac:dyDescent="0.25">
      <c r="A1239" s="2">
        <v>67346</v>
      </c>
      <c r="B1239" s="2"/>
      <c r="C1239" s="2"/>
      <c r="D1239">
        <v>1281512</v>
      </c>
      <c r="E1239" s="12">
        <v>39156</v>
      </c>
      <c r="F1239">
        <f>COUNTIF('school list'!$B$2:$B$4,'Repeat single ticket buyers det'!A1239)</f>
        <v>0</v>
      </c>
      <c r="G1239">
        <f>COUNTIF('school list'!$A$2:$A$138,'Repeat single ticket buyers det'!A1239)</f>
        <v>0</v>
      </c>
      <c r="H1239" s="10">
        <v>40876</v>
      </c>
      <c r="I1239" s="10">
        <v>41900</v>
      </c>
      <c r="J1239" s="7"/>
    </row>
    <row r="1240" spans="1:10" x14ac:dyDescent="0.25">
      <c r="A1240" s="2">
        <v>67351</v>
      </c>
      <c r="B1240" s="2"/>
      <c r="C1240" s="2"/>
      <c r="D1240">
        <v>1234377</v>
      </c>
      <c r="E1240" s="12">
        <v>28370</v>
      </c>
      <c r="F1240">
        <f>COUNTIF('school list'!$B$2:$B$4,'Repeat single ticket buyers det'!A1240)</f>
        <v>0</v>
      </c>
      <c r="G1240">
        <f>COUNTIF('school list'!$A$2:$A$138,'Repeat single ticket buyers det'!A1240)</f>
        <v>0</v>
      </c>
      <c r="H1240" s="10">
        <v>41527</v>
      </c>
      <c r="I1240" s="10">
        <v>41892</v>
      </c>
      <c r="J1240" s="7"/>
    </row>
    <row r="1241" spans="1:10" x14ac:dyDescent="0.25">
      <c r="A1241" s="2">
        <v>67411</v>
      </c>
      <c r="B1241" s="2"/>
      <c r="C1241" s="2"/>
      <c r="D1241">
        <v>1411777</v>
      </c>
      <c r="E1241" s="12">
        <v>36244</v>
      </c>
      <c r="F1241">
        <f>COUNTIF('school list'!$B$2:$B$4,'Repeat single ticket buyers det'!A1241)</f>
        <v>0</v>
      </c>
      <c r="G1241">
        <f>COUNTIF('school list'!$A$2:$A$138,'Repeat single ticket buyers det'!A1241)</f>
        <v>1</v>
      </c>
      <c r="H1241" s="10">
        <v>41531</v>
      </c>
      <c r="I1241" s="10">
        <v>42107</v>
      </c>
      <c r="J1241" s="8">
        <v>350</v>
      </c>
    </row>
    <row r="1242" spans="1:10" x14ac:dyDescent="0.25">
      <c r="A1242" s="2">
        <v>67415</v>
      </c>
      <c r="B1242" s="2"/>
      <c r="C1242" s="2"/>
      <c r="D1242">
        <v>872814</v>
      </c>
      <c r="E1242" s="12">
        <v>39171</v>
      </c>
      <c r="F1242">
        <f>COUNTIF('school list'!$B$2:$B$4,'Repeat single ticket buyers det'!A1242)</f>
        <v>0</v>
      </c>
      <c r="G1242">
        <f>COUNTIF('school list'!$A$2:$A$138,'Repeat single ticket buyers det'!A1242)</f>
        <v>0</v>
      </c>
      <c r="H1242" s="10">
        <v>41532</v>
      </c>
      <c r="I1242" s="10">
        <v>41894</v>
      </c>
      <c r="J1242" s="7"/>
    </row>
    <row r="1243" spans="1:10" x14ac:dyDescent="0.25">
      <c r="A1243" s="2">
        <v>67453</v>
      </c>
      <c r="B1243" s="2"/>
      <c r="C1243" s="2"/>
      <c r="D1243">
        <v>1257063</v>
      </c>
      <c r="E1243" s="12">
        <v>41141</v>
      </c>
      <c r="F1243">
        <f>COUNTIF('school list'!$B$2:$B$4,'Repeat single ticket buyers det'!A1243)</f>
        <v>0</v>
      </c>
      <c r="G1243">
        <f>COUNTIF('school list'!$A$2:$A$138,'Repeat single ticket buyers det'!A1243)</f>
        <v>0</v>
      </c>
      <c r="H1243" s="10">
        <v>41537</v>
      </c>
      <c r="I1243" s="10">
        <v>42000</v>
      </c>
      <c r="J1243" s="7"/>
    </row>
    <row r="1244" spans="1:10" x14ac:dyDescent="0.25">
      <c r="A1244" s="2">
        <v>67469</v>
      </c>
      <c r="B1244" s="2"/>
      <c r="C1244" s="2"/>
      <c r="D1244">
        <v>1676414</v>
      </c>
      <c r="E1244" s="12">
        <v>35257</v>
      </c>
      <c r="F1244">
        <f>COUNTIF('school list'!$B$2:$B$4,'Repeat single ticket buyers det'!A1244)</f>
        <v>0</v>
      </c>
      <c r="G1244">
        <f>COUNTIF('school list'!$A$2:$A$138,'Repeat single ticket buyers det'!A1244)</f>
        <v>0</v>
      </c>
      <c r="H1244" s="10">
        <v>41539</v>
      </c>
      <c r="I1244" s="10">
        <v>41634</v>
      </c>
      <c r="J1244" s="7"/>
    </row>
    <row r="1245" spans="1:10" x14ac:dyDescent="0.25">
      <c r="A1245" s="2">
        <v>67536</v>
      </c>
      <c r="B1245" s="2"/>
      <c r="C1245" s="2"/>
      <c r="D1245">
        <v>-1</v>
      </c>
      <c r="E1245" s="12" t="s">
        <v>20</v>
      </c>
      <c r="F1245">
        <f>COUNTIF('school list'!$B$2:$B$4,'Repeat single ticket buyers det'!A1245)</f>
        <v>0</v>
      </c>
      <c r="G1245">
        <f>COUNTIF('school list'!$A$2:$A$138,'Repeat single ticket buyers det'!A1245)</f>
        <v>0</v>
      </c>
      <c r="H1245" s="10">
        <v>41544</v>
      </c>
      <c r="I1245" s="10">
        <v>42098</v>
      </c>
      <c r="J1245" s="7"/>
    </row>
    <row r="1246" spans="1:10" x14ac:dyDescent="0.25">
      <c r="A1246" s="2">
        <v>67574</v>
      </c>
      <c r="B1246" s="2"/>
      <c r="C1246" s="2"/>
      <c r="D1246">
        <v>3295651</v>
      </c>
      <c r="E1246" s="12">
        <v>42163</v>
      </c>
      <c r="F1246">
        <f>COUNTIF('school list'!$B$2:$B$4,'Repeat single ticket buyers det'!A1246)</f>
        <v>0</v>
      </c>
      <c r="G1246">
        <f>COUNTIF('school list'!$A$2:$A$138,'Repeat single ticket buyers det'!A1246)</f>
        <v>0</v>
      </c>
      <c r="H1246" s="10">
        <v>41548</v>
      </c>
      <c r="I1246" s="10">
        <v>41912</v>
      </c>
      <c r="J1246" s="7"/>
    </row>
    <row r="1247" spans="1:10" x14ac:dyDescent="0.25">
      <c r="A1247" s="2">
        <v>67648</v>
      </c>
      <c r="B1247" s="2"/>
      <c r="C1247" s="2"/>
      <c r="D1247">
        <v>664795</v>
      </c>
      <c r="E1247" s="12">
        <v>29111</v>
      </c>
      <c r="F1247">
        <f>COUNTIF('school list'!$B$2:$B$4,'Repeat single ticket buyers det'!A1247)</f>
        <v>0</v>
      </c>
      <c r="G1247">
        <f>COUNTIF('school list'!$A$2:$A$138,'Repeat single ticket buyers det'!A1247)</f>
        <v>0</v>
      </c>
      <c r="H1247" s="10">
        <v>41552</v>
      </c>
      <c r="I1247" s="10">
        <v>41900</v>
      </c>
      <c r="J1247" s="7"/>
    </row>
    <row r="1248" spans="1:10" x14ac:dyDescent="0.25">
      <c r="A1248" s="2">
        <v>68016</v>
      </c>
      <c r="B1248" s="2"/>
      <c r="C1248" s="2"/>
      <c r="D1248">
        <v>1485429</v>
      </c>
      <c r="E1248" s="12">
        <v>41046</v>
      </c>
      <c r="F1248">
        <f>COUNTIF('school list'!$B$2:$B$4,'Repeat single ticket buyers det'!A1248)</f>
        <v>0</v>
      </c>
      <c r="G1248">
        <f>COUNTIF('school list'!$A$2:$A$138,'Repeat single ticket buyers det'!A1248)</f>
        <v>0</v>
      </c>
      <c r="H1248" s="10">
        <v>41559</v>
      </c>
      <c r="I1248" s="10">
        <v>41679</v>
      </c>
      <c r="J1248" s="7"/>
    </row>
    <row r="1249" spans="1:10" x14ac:dyDescent="0.25">
      <c r="A1249" s="2">
        <v>68110</v>
      </c>
      <c r="B1249" s="2"/>
      <c r="C1249" s="2"/>
      <c r="D1249">
        <v>1361147</v>
      </c>
      <c r="E1249" s="12">
        <v>35874</v>
      </c>
      <c r="F1249">
        <f>COUNTIF('school list'!$B$2:$B$4,'Repeat single ticket buyers det'!A1249)</f>
        <v>0</v>
      </c>
      <c r="G1249">
        <f>COUNTIF('school list'!$A$2:$A$138,'Repeat single ticket buyers det'!A1249)</f>
        <v>0</v>
      </c>
      <c r="H1249" s="10">
        <v>41561</v>
      </c>
      <c r="I1249" s="10">
        <v>42213</v>
      </c>
      <c r="J1249" s="8">
        <v>3000</v>
      </c>
    </row>
    <row r="1250" spans="1:10" x14ac:dyDescent="0.25">
      <c r="A1250" s="2">
        <v>68127</v>
      </c>
      <c r="B1250" s="2"/>
      <c r="C1250" s="2"/>
      <c r="D1250">
        <v>707659</v>
      </c>
      <c r="E1250" s="12">
        <v>37841</v>
      </c>
      <c r="F1250">
        <f>COUNTIF('school list'!$B$2:$B$4,'Repeat single ticket buyers det'!A1250)</f>
        <v>0</v>
      </c>
      <c r="G1250">
        <f>COUNTIF('school list'!$A$2:$A$138,'Repeat single ticket buyers det'!A1250)</f>
        <v>0</v>
      </c>
      <c r="H1250" s="10">
        <v>41563</v>
      </c>
      <c r="I1250" s="10">
        <v>41934</v>
      </c>
      <c r="J1250" s="7"/>
    </row>
    <row r="1251" spans="1:10" x14ac:dyDescent="0.25">
      <c r="A1251" s="2">
        <v>68133</v>
      </c>
      <c r="B1251" s="2"/>
      <c r="C1251" s="2"/>
      <c r="D1251">
        <v>2804744</v>
      </c>
      <c r="E1251" s="12">
        <v>38910</v>
      </c>
      <c r="F1251">
        <f>COUNTIF('school list'!$B$2:$B$4,'Repeat single ticket buyers det'!A1251)</f>
        <v>0</v>
      </c>
      <c r="G1251">
        <f>COUNTIF('school list'!$A$2:$A$138,'Repeat single ticket buyers det'!A1251)</f>
        <v>0</v>
      </c>
      <c r="H1251" s="10">
        <v>41564</v>
      </c>
      <c r="I1251" s="10">
        <v>41896</v>
      </c>
      <c r="J1251" s="7"/>
    </row>
    <row r="1252" spans="1:10" x14ac:dyDescent="0.25">
      <c r="A1252" s="2">
        <v>68136</v>
      </c>
      <c r="B1252" s="2"/>
      <c r="C1252" s="2"/>
      <c r="D1252">
        <v>1693945</v>
      </c>
      <c r="E1252" s="12">
        <v>42240</v>
      </c>
      <c r="F1252">
        <f>COUNTIF('school list'!$B$2:$B$4,'Repeat single ticket buyers det'!A1252)</f>
        <v>0</v>
      </c>
      <c r="G1252">
        <f>COUNTIF('school list'!$A$2:$A$138,'Repeat single ticket buyers det'!A1252)</f>
        <v>0</v>
      </c>
      <c r="H1252" s="10">
        <v>41564</v>
      </c>
      <c r="I1252" s="10">
        <v>42113</v>
      </c>
      <c r="J1252" s="7"/>
    </row>
    <row r="1253" spans="1:10" x14ac:dyDescent="0.25">
      <c r="A1253" s="2">
        <v>68150</v>
      </c>
      <c r="B1253" s="2"/>
      <c r="C1253" s="2"/>
      <c r="D1253">
        <v>856523</v>
      </c>
      <c r="E1253" s="12">
        <v>41670</v>
      </c>
      <c r="F1253">
        <f>COUNTIF('school list'!$B$2:$B$4,'Repeat single ticket buyers det'!A1253)</f>
        <v>0</v>
      </c>
      <c r="G1253">
        <f>COUNTIF('school list'!$A$2:$A$138,'Repeat single ticket buyers det'!A1253)</f>
        <v>0</v>
      </c>
      <c r="H1253" s="10">
        <v>41566</v>
      </c>
      <c r="I1253" s="10">
        <v>41789</v>
      </c>
      <c r="J1253" s="7"/>
    </row>
    <row r="1254" spans="1:10" x14ac:dyDescent="0.25">
      <c r="A1254" s="2">
        <v>68154</v>
      </c>
      <c r="B1254" s="2"/>
      <c r="C1254" s="2"/>
      <c r="D1254">
        <v>733521</v>
      </c>
      <c r="E1254" s="12">
        <v>37638</v>
      </c>
      <c r="F1254">
        <f>COUNTIF('school list'!$B$2:$B$4,'Repeat single ticket buyers det'!A1254)</f>
        <v>0</v>
      </c>
      <c r="G1254">
        <f>COUNTIF('school list'!$A$2:$A$138,'Repeat single ticket buyers det'!A1254)</f>
        <v>1</v>
      </c>
      <c r="H1254" s="10">
        <v>41567</v>
      </c>
      <c r="I1254" s="10">
        <v>42147</v>
      </c>
      <c r="J1254" s="7"/>
    </row>
    <row r="1255" spans="1:10" x14ac:dyDescent="0.25">
      <c r="A1255" s="2">
        <v>68169</v>
      </c>
      <c r="B1255" s="2"/>
      <c r="C1255" s="2"/>
      <c r="D1255">
        <v>480497</v>
      </c>
      <c r="E1255" s="12">
        <v>39603</v>
      </c>
      <c r="F1255">
        <f>COUNTIF('school list'!$B$2:$B$4,'Repeat single ticket buyers det'!A1255)</f>
        <v>0</v>
      </c>
      <c r="G1255">
        <f>COUNTIF('school list'!$A$2:$A$138,'Repeat single ticket buyers det'!A1255)</f>
        <v>0</v>
      </c>
      <c r="H1255" s="10">
        <v>41568</v>
      </c>
      <c r="I1255" s="10">
        <v>41983</v>
      </c>
      <c r="J1255" s="7"/>
    </row>
    <row r="1256" spans="1:10" x14ac:dyDescent="0.25">
      <c r="A1256" s="2">
        <v>68181</v>
      </c>
      <c r="B1256" s="2"/>
      <c r="C1256" s="2"/>
      <c r="D1256">
        <v>1601458</v>
      </c>
      <c r="E1256" s="12">
        <v>35019</v>
      </c>
      <c r="F1256">
        <f>COUNTIF('school list'!$B$2:$B$4,'Repeat single ticket buyers det'!A1256)</f>
        <v>0</v>
      </c>
      <c r="G1256">
        <f>COUNTIF('school list'!$A$2:$A$138,'Repeat single ticket buyers det'!A1256)</f>
        <v>0</v>
      </c>
      <c r="H1256" s="10">
        <v>41570</v>
      </c>
      <c r="I1256" s="10">
        <v>41978</v>
      </c>
      <c r="J1256" s="8">
        <v>1100</v>
      </c>
    </row>
    <row r="1257" spans="1:10" x14ac:dyDescent="0.25">
      <c r="A1257" s="2">
        <v>68193</v>
      </c>
      <c r="B1257" s="2"/>
      <c r="C1257" s="2"/>
      <c r="D1257">
        <v>2231826</v>
      </c>
      <c r="E1257" s="12" t="s">
        <v>20</v>
      </c>
      <c r="F1257">
        <f>COUNTIF('school list'!$B$2:$B$4,'Repeat single ticket buyers det'!A1257)</f>
        <v>0</v>
      </c>
      <c r="G1257">
        <f>COUNTIF('school list'!$A$2:$A$138,'Repeat single ticket buyers det'!A1257)</f>
        <v>0</v>
      </c>
      <c r="H1257" s="10">
        <v>41571</v>
      </c>
      <c r="I1257" s="10">
        <v>41769</v>
      </c>
      <c r="J1257" s="7"/>
    </row>
    <row r="1258" spans="1:10" x14ac:dyDescent="0.25">
      <c r="A1258" s="2">
        <v>68217</v>
      </c>
      <c r="B1258" s="2"/>
      <c r="C1258" s="2"/>
      <c r="D1258">
        <v>807853</v>
      </c>
      <c r="E1258" s="12">
        <v>38686</v>
      </c>
      <c r="F1258">
        <f>COUNTIF('school list'!$B$2:$B$4,'Repeat single ticket buyers det'!A1258)</f>
        <v>0</v>
      </c>
      <c r="G1258">
        <f>COUNTIF('school list'!$A$2:$A$138,'Repeat single ticket buyers det'!A1258)</f>
        <v>0</v>
      </c>
      <c r="H1258" s="10">
        <v>41575</v>
      </c>
      <c r="I1258" s="10">
        <v>42062</v>
      </c>
      <c r="J1258" s="7"/>
    </row>
    <row r="1259" spans="1:10" x14ac:dyDescent="0.25">
      <c r="A1259" s="2">
        <v>68219</v>
      </c>
      <c r="B1259" s="2"/>
      <c r="C1259" s="2"/>
      <c r="D1259">
        <v>3107758</v>
      </c>
      <c r="E1259" s="12" t="s">
        <v>20</v>
      </c>
      <c r="F1259">
        <f>COUNTIF('school list'!$B$2:$B$4,'Repeat single ticket buyers det'!A1259)</f>
        <v>0</v>
      </c>
      <c r="G1259">
        <f>COUNTIF('school list'!$A$2:$A$138,'Repeat single ticket buyers det'!A1259)</f>
        <v>0</v>
      </c>
      <c r="H1259" s="10">
        <v>41576</v>
      </c>
      <c r="I1259" s="10">
        <v>42072</v>
      </c>
      <c r="J1259" s="7"/>
    </row>
    <row r="1260" spans="1:10" x14ac:dyDescent="0.25">
      <c r="A1260" s="2">
        <v>68232</v>
      </c>
      <c r="B1260" s="2"/>
      <c r="C1260" s="2"/>
      <c r="D1260">
        <v>3486333</v>
      </c>
      <c r="E1260" s="12">
        <v>36462</v>
      </c>
      <c r="F1260">
        <f>COUNTIF('school list'!$B$2:$B$4,'Repeat single ticket buyers det'!A1260)</f>
        <v>0</v>
      </c>
      <c r="G1260">
        <f>COUNTIF('school list'!$A$2:$A$138,'Repeat single ticket buyers det'!A1260)</f>
        <v>0</v>
      </c>
      <c r="H1260" s="10">
        <v>41577</v>
      </c>
      <c r="I1260" s="10">
        <v>41680</v>
      </c>
      <c r="J1260" s="7"/>
    </row>
    <row r="1261" spans="1:10" x14ac:dyDescent="0.25">
      <c r="A1261" s="2">
        <v>68245</v>
      </c>
      <c r="B1261" s="2"/>
      <c r="C1261" s="2"/>
      <c r="D1261">
        <v>1980819</v>
      </c>
      <c r="E1261" s="12" t="s">
        <v>20</v>
      </c>
      <c r="F1261">
        <f>COUNTIF('school list'!$B$2:$B$4,'Repeat single ticket buyers det'!A1261)</f>
        <v>0</v>
      </c>
      <c r="G1261">
        <f>COUNTIF('school list'!$A$2:$A$138,'Repeat single ticket buyers det'!A1261)</f>
        <v>0</v>
      </c>
      <c r="H1261" s="10">
        <v>41577</v>
      </c>
      <c r="I1261" s="10">
        <v>41944</v>
      </c>
      <c r="J1261" s="7"/>
    </row>
    <row r="1262" spans="1:10" x14ac:dyDescent="0.25">
      <c r="A1262" s="2">
        <v>68280</v>
      </c>
      <c r="B1262" s="2"/>
      <c r="C1262" s="2"/>
      <c r="D1262">
        <v>895997</v>
      </c>
      <c r="E1262" s="12">
        <v>38184</v>
      </c>
      <c r="F1262">
        <f>COUNTIF('school list'!$B$2:$B$4,'Repeat single ticket buyers det'!A1262)</f>
        <v>0</v>
      </c>
      <c r="G1262">
        <f>COUNTIF('school list'!$A$2:$A$138,'Repeat single ticket buyers det'!A1262)</f>
        <v>0</v>
      </c>
      <c r="H1262" s="10">
        <v>41581</v>
      </c>
      <c r="I1262" s="10">
        <v>41942</v>
      </c>
      <c r="J1262" s="7"/>
    </row>
    <row r="1263" spans="1:10" x14ac:dyDescent="0.25">
      <c r="A1263" s="2">
        <v>68288</v>
      </c>
      <c r="B1263" s="2"/>
      <c r="C1263" s="2"/>
      <c r="D1263" t="s">
        <v>20</v>
      </c>
      <c r="E1263" s="12" t="s">
        <v>20</v>
      </c>
      <c r="F1263">
        <f>COUNTIF('school list'!$B$2:$B$4,'Repeat single ticket buyers det'!A1263)</f>
        <v>0</v>
      </c>
      <c r="G1263">
        <f>COUNTIF('school list'!$A$2:$A$138,'Repeat single ticket buyers det'!A1263)</f>
        <v>0</v>
      </c>
      <c r="H1263" s="10">
        <v>41581</v>
      </c>
      <c r="I1263" s="10">
        <v>41924</v>
      </c>
      <c r="J1263" s="7"/>
    </row>
    <row r="1264" spans="1:10" x14ac:dyDescent="0.25">
      <c r="A1264" s="2">
        <v>68289</v>
      </c>
      <c r="B1264" s="2"/>
      <c r="C1264" s="2"/>
      <c r="D1264">
        <v>1025984</v>
      </c>
      <c r="E1264" s="12">
        <v>38596</v>
      </c>
      <c r="F1264">
        <f>COUNTIF('school list'!$B$2:$B$4,'Repeat single ticket buyers det'!A1264)</f>
        <v>0</v>
      </c>
      <c r="G1264">
        <f>COUNTIF('school list'!$A$2:$A$138,'Repeat single ticket buyers det'!A1264)</f>
        <v>0</v>
      </c>
      <c r="H1264" s="10">
        <v>41581</v>
      </c>
      <c r="I1264" s="10">
        <v>41937</v>
      </c>
      <c r="J1264" s="7"/>
    </row>
    <row r="1265" spans="1:10" x14ac:dyDescent="0.25">
      <c r="A1265" s="2">
        <v>68339</v>
      </c>
      <c r="B1265" s="2"/>
      <c r="C1265" s="2"/>
      <c r="D1265">
        <v>995874</v>
      </c>
      <c r="E1265" s="12" t="s">
        <v>20</v>
      </c>
      <c r="F1265">
        <f>COUNTIF('school list'!$B$2:$B$4,'Repeat single ticket buyers det'!A1265)</f>
        <v>0</v>
      </c>
      <c r="G1265">
        <f>COUNTIF('school list'!$A$2:$A$138,'Repeat single ticket buyers det'!A1265)</f>
        <v>0</v>
      </c>
      <c r="H1265" s="10">
        <v>39989</v>
      </c>
      <c r="I1265" s="10">
        <v>42116</v>
      </c>
      <c r="J1265" s="8">
        <v>10976.27</v>
      </c>
    </row>
    <row r="1266" spans="1:10" x14ac:dyDescent="0.25">
      <c r="A1266" s="2">
        <v>68344</v>
      </c>
      <c r="B1266" s="2"/>
      <c r="C1266" s="2"/>
      <c r="D1266">
        <v>1219289</v>
      </c>
      <c r="E1266" s="12">
        <v>36985</v>
      </c>
      <c r="F1266">
        <f>COUNTIF('school list'!$B$2:$B$4,'Repeat single ticket buyers det'!A1266)</f>
        <v>0</v>
      </c>
      <c r="G1266">
        <f>COUNTIF('school list'!$A$2:$A$138,'Repeat single ticket buyers det'!A1266)</f>
        <v>0</v>
      </c>
      <c r="H1266" s="10">
        <v>40885</v>
      </c>
      <c r="I1266" s="10">
        <v>41955</v>
      </c>
      <c r="J1266" s="7"/>
    </row>
    <row r="1267" spans="1:10" x14ac:dyDescent="0.25">
      <c r="A1267" s="2">
        <v>68368</v>
      </c>
      <c r="B1267" s="2"/>
      <c r="C1267" s="2"/>
      <c r="D1267">
        <v>1392649</v>
      </c>
      <c r="E1267" s="12">
        <v>37237</v>
      </c>
      <c r="F1267">
        <f>COUNTIF('school list'!$B$2:$B$4,'Repeat single ticket buyers det'!A1267)</f>
        <v>0</v>
      </c>
      <c r="G1267">
        <f>COUNTIF('school list'!$A$2:$A$138,'Repeat single ticket buyers det'!A1267)</f>
        <v>0</v>
      </c>
      <c r="H1267" s="10">
        <v>41585</v>
      </c>
      <c r="I1267" s="10">
        <v>41974</v>
      </c>
      <c r="J1267" s="7"/>
    </row>
    <row r="1268" spans="1:10" x14ac:dyDescent="0.25">
      <c r="A1268" s="2">
        <v>68378</v>
      </c>
      <c r="B1268" s="2"/>
      <c r="C1268" s="2"/>
      <c r="D1268">
        <v>823876</v>
      </c>
      <c r="E1268" s="12">
        <v>27662</v>
      </c>
      <c r="F1268">
        <f>COUNTIF('school list'!$B$2:$B$4,'Repeat single ticket buyers det'!A1268)</f>
        <v>0</v>
      </c>
      <c r="G1268">
        <f>COUNTIF('school list'!$A$2:$A$138,'Repeat single ticket buyers det'!A1268)</f>
        <v>0</v>
      </c>
      <c r="H1268" s="10">
        <v>41586</v>
      </c>
      <c r="I1268" s="10">
        <v>41974</v>
      </c>
      <c r="J1268" s="7"/>
    </row>
    <row r="1269" spans="1:10" x14ac:dyDescent="0.25">
      <c r="A1269" s="2">
        <v>68390</v>
      </c>
      <c r="B1269" s="2"/>
      <c r="C1269" s="2"/>
      <c r="D1269">
        <v>867740</v>
      </c>
      <c r="E1269" s="12">
        <v>41828</v>
      </c>
      <c r="F1269">
        <f>COUNTIF('school list'!$B$2:$B$4,'Repeat single ticket buyers det'!A1269)</f>
        <v>0</v>
      </c>
      <c r="G1269">
        <f>COUNTIF('school list'!$A$2:$A$138,'Repeat single ticket buyers det'!A1269)</f>
        <v>0</v>
      </c>
      <c r="H1269" s="10">
        <v>41587</v>
      </c>
      <c r="I1269" s="10">
        <v>41916</v>
      </c>
      <c r="J1269" s="7"/>
    </row>
    <row r="1270" spans="1:10" x14ac:dyDescent="0.25">
      <c r="A1270" s="2">
        <v>68391</v>
      </c>
      <c r="B1270" s="2"/>
      <c r="C1270" s="2"/>
      <c r="D1270">
        <v>1852279</v>
      </c>
      <c r="E1270" s="12">
        <v>38926</v>
      </c>
      <c r="F1270">
        <f>COUNTIF('school list'!$B$2:$B$4,'Repeat single ticket buyers det'!A1270)</f>
        <v>0</v>
      </c>
      <c r="G1270">
        <f>COUNTIF('school list'!$A$2:$A$138,'Repeat single ticket buyers det'!A1270)</f>
        <v>0</v>
      </c>
      <c r="H1270" s="10">
        <v>41587</v>
      </c>
      <c r="I1270" s="10">
        <v>42155</v>
      </c>
      <c r="J1270" s="7"/>
    </row>
    <row r="1271" spans="1:10" x14ac:dyDescent="0.25">
      <c r="A1271" s="2">
        <v>68404</v>
      </c>
      <c r="B1271" s="2"/>
      <c r="C1271" s="2"/>
      <c r="D1271">
        <v>1366862</v>
      </c>
      <c r="E1271" s="12">
        <v>39777</v>
      </c>
      <c r="F1271">
        <f>COUNTIF('school list'!$B$2:$B$4,'Repeat single ticket buyers det'!A1271)</f>
        <v>0</v>
      </c>
      <c r="G1271">
        <f>COUNTIF('school list'!$A$2:$A$138,'Repeat single ticket buyers det'!A1271)</f>
        <v>0</v>
      </c>
      <c r="H1271" s="10">
        <v>41587</v>
      </c>
      <c r="I1271" s="10">
        <v>41961</v>
      </c>
      <c r="J1271" s="7"/>
    </row>
    <row r="1272" spans="1:10" x14ac:dyDescent="0.25">
      <c r="A1272" s="2">
        <v>68428</v>
      </c>
      <c r="B1272" s="2"/>
      <c r="C1272" s="2"/>
      <c r="D1272">
        <v>1724282</v>
      </c>
      <c r="E1272" s="12">
        <v>41361</v>
      </c>
      <c r="F1272">
        <f>COUNTIF('school list'!$B$2:$B$4,'Repeat single ticket buyers det'!A1272)</f>
        <v>0</v>
      </c>
      <c r="G1272">
        <f>COUNTIF('school list'!$A$2:$A$138,'Repeat single ticket buyers det'!A1272)</f>
        <v>1</v>
      </c>
      <c r="H1272" s="10">
        <v>41588</v>
      </c>
      <c r="I1272" s="10">
        <v>42122</v>
      </c>
      <c r="J1272" s="7"/>
    </row>
    <row r="1273" spans="1:10" x14ac:dyDescent="0.25">
      <c r="A1273" s="2">
        <v>68440</v>
      </c>
      <c r="B1273" s="2"/>
      <c r="C1273" s="2"/>
      <c r="D1273">
        <v>610349</v>
      </c>
      <c r="E1273" s="12">
        <v>35893</v>
      </c>
      <c r="F1273">
        <f>COUNTIF('school list'!$B$2:$B$4,'Repeat single ticket buyers det'!A1273)</f>
        <v>0</v>
      </c>
      <c r="G1273">
        <f>COUNTIF('school list'!$A$2:$A$138,'Repeat single ticket buyers det'!A1273)</f>
        <v>0</v>
      </c>
      <c r="H1273" s="10">
        <v>41589</v>
      </c>
      <c r="I1273" s="10">
        <v>41971</v>
      </c>
      <c r="J1273" s="7"/>
    </row>
    <row r="1274" spans="1:10" x14ac:dyDescent="0.25">
      <c r="A1274" s="2">
        <v>68444</v>
      </c>
      <c r="B1274" s="2"/>
      <c r="C1274" s="2"/>
      <c r="D1274">
        <v>1310735</v>
      </c>
      <c r="E1274" s="12">
        <v>39294</v>
      </c>
      <c r="F1274">
        <f>COUNTIF('school list'!$B$2:$B$4,'Repeat single ticket buyers det'!A1274)</f>
        <v>0</v>
      </c>
      <c r="G1274">
        <f>COUNTIF('school list'!$A$2:$A$138,'Repeat single ticket buyers det'!A1274)</f>
        <v>1</v>
      </c>
      <c r="H1274" s="10">
        <v>41589</v>
      </c>
      <c r="I1274" s="10">
        <v>42131</v>
      </c>
      <c r="J1274" s="7"/>
    </row>
    <row r="1275" spans="1:10" x14ac:dyDescent="0.25">
      <c r="A1275" s="2">
        <v>68448</v>
      </c>
      <c r="B1275" s="2"/>
      <c r="C1275" s="2"/>
      <c r="D1275">
        <v>712827</v>
      </c>
      <c r="E1275" s="12">
        <v>35650</v>
      </c>
      <c r="F1275">
        <f>COUNTIF('school list'!$B$2:$B$4,'Repeat single ticket buyers det'!A1275)</f>
        <v>0</v>
      </c>
      <c r="G1275">
        <f>COUNTIF('school list'!$A$2:$A$138,'Repeat single ticket buyers det'!A1275)</f>
        <v>0</v>
      </c>
      <c r="H1275" s="10">
        <v>39989</v>
      </c>
      <c r="I1275" s="10">
        <v>41619</v>
      </c>
      <c r="J1275" s="7"/>
    </row>
    <row r="1276" spans="1:10" x14ac:dyDescent="0.25">
      <c r="A1276" s="2">
        <v>68451</v>
      </c>
      <c r="B1276" s="2"/>
      <c r="C1276" s="2"/>
      <c r="D1276" t="s">
        <v>20</v>
      </c>
      <c r="E1276" s="12" t="s">
        <v>20</v>
      </c>
      <c r="F1276">
        <f>COUNTIF('school list'!$B$2:$B$4,'Repeat single ticket buyers det'!A1276)</f>
        <v>0</v>
      </c>
      <c r="G1276">
        <f>COUNTIF('school list'!$A$2:$A$138,'Repeat single ticket buyers det'!A1276)</f>
        <v>0</v>
      </c>
      <c r="H1276" s="10">
        <v>41589</v>
      </c>
      <c r="I1276" s="10">
        <v>42134</v>
      </c>
      <c r="J1276" s="7"/>
    </row>
    <row r="1277" spans="1:10" x14ac:dyDescent="0.25">
      <c r="A1277" s="2">
        <v>68493</v>
      </c>
      <c r="B1277" s="2"/>
      <c r="C1277" s="2"/>
      <c r="D1277">
        <v>2045308</v>
      </c>
      <c r="E1277" s="12">
        <v>39975</v>
      </c>
      <c r="F1277">
        <f>COUNTIF('school list'!$B$2:$B$4,'Repeat single ticket buyers det'!A1277)</f>
        <v>0</v>
      </c>
      <c r="G1277">
        <f>COUNTIF('school list'!$A$2:$A$138,'Repeat single ticket buyers det'!A1277)</f>
        <v>0</v>
      </c>
      <c r="H1277" s="10">
        <v>41590</v>
      </c>
      <c r="I1277" s="10">
        <v>41768</v>
      </c>
      <c r="J1277" s="8">
        <v>2650</v>
      </c>
    </row>
    <row r="1278" spans="1:10" x14ac:dyDescent="0.25">
      <c r="A1278" s="2">
        <v>68502</v>
      </c>
      <c r="B1278" s="2"/>
      <c r="C1278" s="2"/>
      <c r="D1278">
        <v>1103209</v>
      </c>
      <c r="E1278" s="12">
        <v>30930</v>
      </c>
      <c r="F1278">
        <f>COUNTIF('school list'!$B$2:$B$4,'Repeat single ticket buyers det'!A1278)</f>
        <v>0</v>
      </c>
      <c r="G1278">
        <f>COUNTIF('school list'!$A$2:$A$138,'Repeat single ticket buyers det'!A1278)</f>
        <v>0</v>
      </c>
      <c r="H1278" s="10">
        <v>41591</v>
      </c>
      <c r="I1278" s="10">
        <v>41986</v>
      </c>
      <c r="J1278" s="7"/>
    </row>
    <row r="1279" spans="1:10" x14ac:dyDescent="0.25">
      <c r="A1279" s="2">
        <v>68537</v>
      </c>
      <c r="B1279" s="2"/>
      <c r="C1279" s="2"/>
      <c r="D1279">
        <v>2897087</v>
      </c>
      <c r="E1279" s="12" t="s">
        <v>20</v>
      </c>
      <c r="F1279">
        <f>COUNTIF('school list'!$B$2:$B$4,'Repeat single ticket buyers det'!A1279)</f>
        <v>0</v>
      </c>
      <c r="G1279">
        <f>COUNTIF('school list'!$A$2:$A$138,'Repeat single ticket buyers det'!A1279)</f>
        <v>0</v>
      </c>
      <c r="H1279" s="10">
        <v>41591</v>
      </c>
      <c r="I1279" s="10">
        <v>41965</v>
      </c>
      <c r="J1279" s="8">
        <v>90</v>
      </c>
    </row>
    <row r="1280" spans="1:10" x14ac:dyDescent="0.25">
      <c r="A1280" s="2">
        <v>68552</v>
      </c>
      <c r="B1280" s="2"/>
      <c r="C1280" s="2"/>
      <c r="D1280" t="s">
        <v>20</v>
      </c>
      <c r="E1280" s="12" t="s">
        <v>20</v>
      </c>
      <c r="F1280">
        <f>COUNTIF('school list'!$B$2:$B$4,'Repeat single ticket buyers det'!A1280)</f>
        <v>0</v>
      </c>
      <c r="G1280">
        <f>COUNTIF('school list'!$A$2:$A$138,'Repeat single ticket buyers det'!A1280)</f>
        <v>1</v>
      </c>
      <c r="H1280" s="10">
        <v>41234</v>
      </c>
      <c r="I1280" s="10">
        <v>41594</v>
      </c>
      <c r="J1280" s="8">
        <v>200</v>
      </c>
    </row>
    <row r="1281" spans="1:10" x14ac:dyDescent="0.25">
      <c r="A1281" s="2">
        <v>68573</v>
      </c>
      <c r="B1281" s="2"/>
      <c r="C1281" s="2"/>
      <c r="D1281">
        <v>1034288</v>
      </c>
      <c r="E1281" s="12">
        <v>40667</v>
      </c>
      <c r="F1281">
        <f>COUNTIF('school list'!$B$2:$B$4,'Repeat single ticket buyers det'!A1281)</f>
        <v>0</v>
      </c>
      <c r="G1281">
        <f>COUNTIF('school list'!$A$2:$A$138,'Repeat single ticket buyers det'!A1281)</f>
        <v>0</v>
      </c>
      <c r="H1281" s="10">
        <v>39989</v>
      </c>
      <c r="I1281" s="10">
        <v>41915</v>
      </c>
      <c r="J1281" s="7"/>
    </row>
    <row r="1282" spans="1:10" x14ac:dyDescent="0.25">
      <c r="A1282" s="2">
        <v>68595</v>
      </c>
      <c r="B1282" s="2"/>
      <c r="C1282" s="2"/>
      <c r="D1282">
        <v>977907</v>
      </c>
      <c r="E1282" s="12">
        <v>35726</v>
      </c>
      <c r="F1282">
        <f>COUNTIF('school list'!$B$2:$B$4,'Repeat single ticket buyers det'!A1282)</f>
        <v>0</v>
      </c>
      <c r="G1282">
        <f>COUNTIF('school list'!$A$2:$A$138,'Repeat single ticket buyers det'!A1282)</f>
        <v>0</v>
      </c>
      <c r="H1282" s="10">
        <v>41592</v>
      </c>
      <c r="I1282" s="10">
        <v>42153</v>
      </c>
      <c r="J1282" s="7"/>
    </row>
    <row r="1283" spans="1:10" x14ac:dyDescent="0.25">
      <c r="A1283" s="2">
        <v>68598</v>
      </c>
      <c r="B1283" s="2"/>
      <c r="C1283" s="2"/>
      <c r="D1283">
        <v>2020797</v>
      </c>
      <c r="E1283" s="12">
        <v>35839</v>
      </c>
      <c r="F1283">
        <f>COUNTIF('school list'!$B$2:$B$4,'Repeat single ticket buyers det'!A1283)</f>
        <v>0</v>
      </c>
      <c r="G1283">
        <f>COUNTIF('school list'!$A$2:$A$138,'Repeat single ticket buyers det'!A1283)</f>
        <v>0</v>
      </c>
      <c r="H1283" s="10">
        <v>41593</v>
      </c>
      <c r="I1283" s="10">
        <v>42053</v>
      </c>
      <c r="J1283" s="8">
        <v>100</v>
      </c>
    </row>
    <row r="1284" spans="1:10" x14ac:dyDescent="0.25">
      <c r="A1284" s="2">
        <v>68620</v>
      </c>
      <c r="B1284" s="2"/>
      <c r="C1284" s="2"/>
      <c r="D1284">
        <v>1219399</v>
      </c>
      <c r="E1284" s="12">
        <v>41277</v>
      </c>
      <c r="F1284">
        <f>COUNTIF('school list'!$B$2:$B$4,'Repeat single ticket buyers det'!A1284)</f>
        <v>0</v>
      </c>
      <c r="G1284">
        <f>COUNTIF('school list'!$A$2:$A$138,'Repeat single ticket buyers det'!A1284)</f>
        <v>0</v>
      </c>
      <c r="H1284" s="10">
        <v>41593</v>
      </c>
      <c r="I1284" s="10">
        <v>41948</v>
      </c>
      <c r="J1284" s="7"/>
    </row>
    <row r="1285" spans="1:10" x14ac:dyDescent="0.25">
      <c r="A1285" s="2">
        <v>68640</v>
      </c>
      <c r="B1285" s="2"/>
      <c r="C1285" s="2"/>
      <c r="D1285">
        <v>622591</v>
      </c>
      <c r="E1285" s="12">
        <v>40935</v>
      </c>
      <c r="F1285">
        <f>COUNTIF('school list'!$B$2:$B$4,'Repeat single ticket buyers det'!A1285)</f>
        <v>0</v>
      </c>
      <c r="G1285">
        <f>COUNTIF('school list'!$A$2:$A$138,'Repeat single ticket buyers det'!A1285)</f>
        <v>0</v>
      </c>
      <c r="H1285" s="10">
        <v>41593</v>
      </c>
      <c r="I1285" s="10">
        <v>41915</v>
      </c>
      <c r="J1285" s="7"/>
    </row>
    <row r="1286" spans="1:10" x14ac:dyDescent="0.25">
      <c r="A1286" s="2">
        <v>68644</v>
      </c>
      <c r="B1286" s="2"/>
      <c r="C1286" s="2"/>
      <c r="D1286">
        <v>944633</v>
      </c>
      <c r="E1286" s="12">
        <v>38174</v>
      </c>
      <c r="F1286">
        <f>COUNTIF('school list'!$B$2:$B$4,'Repeat single ticket buyers det'!A1286)</f>
        <v>0</v>
      </c>
      <c r="G1286">
        <f>COUNTIF('school list'!$A$2:$A$138,'Repeat single ticket buyers det'!A1286)</f>
        <v>1</v>
      </c>
      <c r="H1286" s="10">
        <v>40870</v>
      </c>
      <c r="I1286" s="10">
        <v>42122</v>
      </c>
      <c r="J1286" s="8">
        <v>128.01</v>
      </c>
    </row>
    <row r="1287" spans="1:10" x14ac:dyDescent="0.25">
      <c r="A1287" s="2">
        <v>68655</v>
      </c>
      <c r="B1287" s="2"/>
      <c r="C1287" s="2"/>
      <c r="D1287">
        <v>465481</v>
      </c>
      <c r="E1287" s="12">
        <v>32975</v>
      </c>
      <c r="F1287">
        <f>COUNTIF('school list'!$B$2:$B$4,'Repeat single ticket buyers det'!A1287)</f>
        <v>0</v>
      </c>
      <c r="G1287">
        <f>COUNTIF('school list'!$A$2:$A$138,'Repeat single ticket buyers det'!A1287)</f>
        <v>0</v>
      </c>
      <c r="H1287" s="10">
        <v>41593</v>
      </c>
      <c r="I1287" s="10">
        <v>42092</v>
      </c>
      <c r="J1287" s="7"/>
    </row>
    <row r="1288" spans="1:10" x14ac:dyDescent="0.25">
      <c r="A1288" s="2">
        <v>68664</v>
      </c>
      <c r="B1288" s="2"/>
      <c r="C1288" s="2"/>
      <c r="D1288">
        <v>1971181</v>
      </c>
      <c r="E1288" s="12" t="s">
        <v>20</v>
      </c>
      <c r="F1288">
        <f>COUNTIF('school list'!$B$2:$B$4,'Repeat single ticket buyers det'!A1288)</f>
        <v>0</v>
      </c>
      <c r="G1288">
        <f>COUNTIF('school list'!$A$2:$A$138,'Repeat single ticket buyers det'!A1288)</f>
        <v>0</v>
      </c>
      <c r="H1288" s="10">
        <v>41594</v>
      </c>
      <c r="I1288" s="10">
        <v>41769</v>
      </c>
      <c r="J1288" s="7"/>
    </row>
    <row r="1289" spans="1:10" x14ac:dyDescent="0.25">
      <c r="A1289" s="2">
        <v>68672</v>
      </c>
      <c r="B1289" s="2"/>
      <c r="C1289" s="2"/>
      <c r="D1289">
        <v>400867</v>
      </c>
      <c r="E1289" s="12">
        <v>36040</v>
      </c>
      <c r="F1289">
        <f>COUNTIF('school list'!$B$2:$B$4,'Repeat single ticket buyers det'!A1289)</f>
        <v>0</v>
      </c>
      <c r="G1289">
        <f>COUNTIF('school list'!$A$2:$A$138,'Repeat single ticket buyers det'!A1289)</f>
        <v>0</v>
      </c>
      <c r="H1289" s="10">
        <v>40252</v>
      </c>
      <c r="I1289" s="10">
        <v>41986</v>
      </c>
      <c r="J1289" s="8">
        <v>200</v>
      </c>
    </row>
    <row r="1290" spans="1:10" x14ac:dyDescent="0.25">
      <c r="A1290" s="2">
        <v>68723</v>
      </c>
      <c r="B1290" s="2"/>
      <c r="C1290" s="2"/>
      <c r="D1290">
        <v>914385</v>
      </c>
      <c r="E1290" s="12">
        <v>36783</v>
      </c>
      <c r="F1290">
        <f>COUNTIF('school list'!$B$2:$B$4,'Repeat single ticket buyers det'!A1290)</f>
        <v>0</v>
      </c>
      <c r="G1290">
        <f>COUNTIF('school list'!$A$2:$A$138,'Repeat single ticket buyers det'!A1290)</f>
        <v>1</v>
      </c>
      <c r="H1290" s="10">
        <v>40680</v>
      </c>
      <c r="I1290" s="10">
        <v>42129</v>
      </c>
      <c r="J1290" s="8">
        <v>1600</v>
      </c>
    </row>
    <row r="1291" spans="1:10" x14ac:dyDescent="0.25">
      <c r="A1291" s="2">
        <v>68726</v>
      </c>
      <c r="B1291" s="2"/>
      <c r="C1291" s="2"/>
      <c r="D1291">
        <v>844138</v>
      </c>
      <c r="E1291" s="12">
        <v>42166</v>
      </c>
      <c r="F1291">
        <f>COUNTIF('school list'!$B$2:$B$4,'Repeat single ticket buyers det'!A1291)</f>
        <v>0</v>
      </c>
      <c r="G1291">
        <f>COUNTIF('school list'!$A$2:$A$138,'Repeat single ticket buyers det'!A1291)</f>
        <v>0</v>
      </c>
      <c r="H1291" s="10">
        <v>41595</v>
      </c>
      <c r="I1291" s="10">
        <v>41960</v>
      </c>
      <c r="J1291" s="8">
        <v>50</v>
      </c>
    </row>
    <row r="1292" spans="1:10" x14ac:dyDescent="0.25">
      <c r="A1292" s="2">
        <v>68735</v>
      </c>
      <c r="B1292" s="2"/>
      <c r="C1292" s="2"/>
      <c r="D1292">
        <v>1119794</v>
      </c>
      <c r="E1292" s="12">
        <v>33974</v>
      </c>
      <c r="F1292">
        <f>COUNTIF('school list'!$B$2:$B$4,'Repeat single ticket buyers det'!A1292)</f>
        <v>0</v>
      </c>
      <c r="G1292">
        <f>COUNTIF('school list'!$A$2:$A$138,'Repeat single ticket buyers det'!A1292)</f>
        <v>0</v>
      </c>
      <c r="H1292" s="10">
        <v>41595</v>
      </c>
      <c r="I1292" s="10">
        <v>41988</v>
      </c>
      <c r="J1292" s="7"/>
    </row>
    <row r="1293" spans="1:10" x14ac:dyDescent="0.25">
      <c r="A1293" s="2">
        <v>68745</v>
      </c>
      <c r="B1293" s="2"/>
      <c r="C1293" s="2"/>
      <c r="D1293">
        <v>904050</v>
      </c>
      <c r="E1293" s="12">
        <v>28717</v>
      </c>
      <c r="F1293">
        <f>COUNTIF('school list'!$B$2:$B$4,'Repeat single ticket buyers det'!A1293)</f>
        <v>0</v>
      </c>
      <c r="G1293">
        <f>COUNTIF('school list'!$A$2:$A$138,'Repeat single ticket buyers det'!A1293)</f>
        <v>0</v>
      </c>
      <c r="H1293" s="10">
        <v>41596</v>
      </c>
      <c r="I1293" s="10">
        <v>42110</v>
      </c>
      <c r="J1293" s="7"/>
    </row>
    <row r="1294" spans="1:10" x14ac:dyDescent="0.25">
      <c r="A1294" s="2">
        <v>68752</v>
      </c>
      <c r="B1294" s="2"/>
      <c r="C1294" s="2"/>
      <c r="D1294">
        <v>928794</v>
      </c>
      <c r="E1294" s="12">
        <v>37841</v>
      </c>
      <c r="F1294">
        <f>COUNTIF('school list'!$B$2:$B$4,'Repeat single ticket buyers det'!A1294)</f>
        <v>0</v>
      </c>
      <c r="G1294">
        <f>COUNTIF('school list'!$A$2:$A$138,'Repeat single ticket buyers det'!A1294)</f>
        <v>0</v>
      </c>
      <c r="H1294" s="10">
        <v>41596</v>
      </c>
      <c r="I1294" s="10">
        <v>41923</v>
      </c>
      <c r="J1294" s="7"/>
    </row>
    <row r="1295" spans="1:10" x14ac:dyDescent="0.25">
      <c r="A1295" s="2">
        <v>68806</v>
      </c>
      <c r="B1295" s="2"/>
      <c r="C1295" s="2"/>
      <c r="D1295">
        <v>929829</v>
      </c>
      <c r="E1295" s="12" t="s">
        <v>20</v>
      </c>
      <c r="F1295">
        <f>COUNTIF('school list'!$B$2:$B$4,'Repeat single ticket buyers det'!A1295)</f>
        <v>0</v>
      </c>
      <c r="G1295">
        <f>COUNTIF('school list'!$A$2:$A$138,'Repeat single ticket buyers det'!A1295)</f>
        <v>0</v>
      </c>
      <c r="H1295" s="10">
        <v>41597</v>
      </c>
      <c r="I1295" s="10">
        <v>41682</v>
      </c>
      <c r="J1295" s="7"/>
    </row>
    <row r="1296" spans="1:10" x14ac:dyDescent="0.25">
      <c r="A1296" s="2">
        <v>68808</v>
      </c>
      <c r="B1296" s="2"/>
      <c r="C1296" s="2"/>
      <c r="D1296">
        <v>633367</v>
      </c>
      <c r="E1296" s="12">
        <v>38506</v>
      </c>
      <c r="F1296">
        <f>COUNTIF('school list'!$B$2:$B$4,'Repeat single ticket buyers det'!A1296)</f>
        <v>0</v>
      </c>
      <c r="G1296">
        <f>COUNTIF('school list'!$A$2:$A$138,'Repeat single ticket buyers det'!A1296)</f>
        <v>0</v>
      </c>
      <c r="H1296" s="10">
        <v>41597</v>
      </c>
      <c r="I1296" s="10">
        <v>42124</v>
      </c>
      <c r="J1296" s="7"/>
    </row>
    <row r="1297" spans="1:10" x14ac:dyDescent="0.25">
      <c r="A1297" s="2">
        <v>68815</v>
      </c>
      <c r="B1297" s="2"/>
      <c r="C1297" s="2"/>
      <c r="D1297">
        <v>1877423</v>
      </c>
      <c r="E1297" s="12">
        <v>37630</v>
      </c>
      <c r="F1297">
        <f>COUNTIF('school list'!$B$2:$B$4,'Repeat single ticket buyers det'!A1297)</f>
        <v>0</v>
      </c>
      <c r="G1297">
        <f>COUNTIF('school list'!$A$2:$A$138,'Repeat single ticket buyers det'!A1297)</f>
        <v>0</v>
      </c>
      <c r="H1297" s="10">
        <v>41597</v>
      </c>
      <c r="I1297" s="10">
        <v>41992</v>
      </c>
      <c r="J1297" s="7"/>
    </row>
    <row r="1298" spans="1:10" x14ac:dyDescent="0.25">
      <c r="A1298" s="2">
        <v>68834</v>
      </c>
      <c r="B1298" s="2"/>
      <c r="C1298" s="2"/>
      <c r="D1298" t="s">
        <v>20</v>
      </c>
      <c r="E1298" s="12" t="s">
        <v>20</v>
      </c>
      <c r="F1298">
        <f>COUNTIF('school list'!$B$2:$B$4,'Repeat single ticket buyers det'!A1298)</f>
        <v>0</v>
      </c>
      <c r="G1298">
        <f>COUNTIF('school list'!$A$2:$A$138,'Repeat single ticket buyers det'!A1298)</f>
        <v>0</v>
      </c>
      <c r="H1298" s="10">
        <v>41597</v>
      </c>
      <c r="I1298" s="10">
        <v>41900</v>
      </c>
      <c r="J1298" s="7"/>
    </row>
    <row r="1299" spans="1:10" x14ac:dyDescent="0.25">
      <c r="A1299" s="2">
        <v>68852</v>
      </c>
      <c r="B1299" s="2"/>
      <c r="C1299" s="2"/>
      <c r="D1299">
        <v>1165692</v>
      </c>
      <c r="E1299" s="12">
        <v>37805</v>
      </c>
      <c r="F1299">
        <f>COUNTIF('school list'!$B$2:$B$4,'Repeat single ticket buyers det'!A1299)</f>
        <v>0</v>
      </c>
      <c r="G1299">
        <f>COUNTIF('school list'!$A$2:$A$138,'Repeat single ticket buyers det'!A1299)</f>
        <v>0</v>
      </c>
      <c r="H1299" s="10">
        <v>41598</v>
      </c>
      <c r="I1299" s="10">
        <v>41991</v>
      </c>
      <c r="J1299" s="7"/>
    </row>
    <row r="1300" spans="1:10" x14ac:dyDescent="0.25">
      <c r="A1300" s="2">
        <v>68861</v>
      </c>
      <c r="B1300" s="2"/>
      <c r="C1300" s="2"/>
      <c r="D1300">
        <v>1006116</v>
      </c>
      <c r="E1300" s="12">
        <v>35335</v>
      </c>
      <c r="F1300">
        <f>COUNTIF('school list'!$B$2:$B$4,'Repeat single ticket buyers det'!A1300)</f>
        <v>0</v>
      </c>
      <c r="G1300">
        <f>COUNTIF('school list'!$A$2:$A$138,'Repeat single ticket buyers det'!A1300)</f>
        <v>0</v>
      </c>
      <c r="H1300" s="10">
        <v>41598</v>
      </c>
      <c r="I1300" s="10">
        <v>41739</v>
      </c>
      <c r="J1300" s="7"/>
    </row>
    <row r="1301" spans="1:10" x14ac:dyDescent="0.25">
      <c r="A1301" s="2">
        <v>68897</v>
      </c>
      <c r="B1301" s="2"/>
      <c r="C1301" s="2"/>
      <c r="D1301">
        <v>787018</v>
      </c>
      <c r="E1301" s="12">
        <v>39619</v>
      </c>
      <c r="F1301">
        <f>COUNTIF('school list'!$B$2:$B$4,'Repeat single ticket buyers det'!A1301)</f>
        <v>0</v>
      </c>
      <c r="G1301">
        <f>COUNTIF('school list'!$A$2:$A$138,'Repeat single ticket buyers det'!A1301)</f>
        <v>0</v>
      </c>
      <c r="H1301" s="10">
        <v>41599</v>
      </c>
      <c r="I1301" s="10">
        <v>41949</v>
      </c>
      <c r="J1301" s="7"/>
    </row>
    <row r="1302" spans="1:10" x14ac:dyDescent="0.25">
      <c r="A1302" s="2">
        <v>68936</v>
      </c>
      <c r="B1302" s="2"/>
      <c r="C1302" s="2"/>
      <c r="D1302">
        <v>1451273</v>
      </c>
      <c r="E1302" s="12">
        <v>42247</v>
      </c>
      <c r="F1302">
        <f>COUNTIF('school list'!$B$2:$B$4,'Repeat single ticket buyers det'!A1302)</f>
        <v>0</v>
      </c>
      <c r="G1302">
        <f>COUNTIF('school list'!$A$2:$A$138,'Repeat single ticket buyers det'!A1302)</f>
        <v>0</v>
      </c>
      <c r="H1302" s="10">
        <v>41248</v>
      </c>
      <c r="I1302" s="10">
        <v>41964</v>
      </c>
      <c r="J1302" s="7"/>
    </row>
    <row r="1303" spans="1:10" x14ac:dyDescent="0.25">
      <c r="A1303" s="2">
        <v>68947</v>
      </c>
      <c r="B1303" s="2"/>
      <c r="C1303" s="2"/>
      <c r="D1303">
        <v>221847</v>
      </c>
      <c r="E1303" s="12">
        <v>42117</v>
      </c>
      <c r="F1303">
        <f>COUNTIF('school list'!$B$2:$B$4,'Repeat single ticket buyers det'!A1303)</f>
        <v>0</v>
      </c>
      <c r="G1303">
        <f>COUNTIF('school list'!$A$2:$A$138,'Repeat single ticket buyers det'!A1303)</f>
        <v>0</v>
      </c>
      <c r="H1303" s="10">
        <v>41600</v>
      </c>
      <c r="I1303" s="10">
        <v>41923</v>
      </c>
      <c r="J1303" s="7"/>
    </row>
    <row r="1304" spans="1:10" x14ac:dyDescent="0.25">
      <c r="A1304" s="2">
        <v>68955</v>
      </c>
      <c r="B1304" s="2"/>
      <c r="C1304" s="2"/>
      <c r="D1304" t="s">
        <v>20</v>
      </c>
      <c r="E1304" s="12" t="s">
        <v>20</v>
      </c>
      <c r="F1304">
        <f>COUNTIF('school list'!$B$2:$B$4,'Repeat single ticket buyers det'!A1304)</f>
        <v>0</v>
      </c>
      <c r="G1304">
        <f>COUNTIF('school list'!$A$2:$A$138,'Repeat single ticket buyers det'!A1304)</f>
        <v>0</v>
      </c>
      <c r="H1304" s="10">
        <v>41600</v>
      </c>
      <c r="I1304" s="10">
        <v>42090</v>
      </c>
      <c r="J1304" s="7"/>
    </row>
    <row r="1305" spans="1:10" x14ac:dyDescent="0.25">
      <c r="A1305" s="2">
        <v>69015</v>
      </c>
      <c r="B1305" s="2"/>
      <c r="C1305" s="2"/>
      <c r="D1305">
        <v>1016944</v>
      </c>
      <c r="E1305" s="12">
        <v>28054</v>
      </c>
      <c r="F1305">
        <f>COUNTIF('school list'!$B$2:$B$4,'Repeat single ticket buyers det'!A1305)</f>
        <v>0</v>
      </c>
      <c r="G1305">
        <f>COUNTIF('school list'!$A$2:$A$138,'Repeat single ticket buyers det'!A1305)</f>
        <v>0</v>
      </c>
      <c r="H1305" s="10">
        <v>41602</v>
      </c>
      <c r="I1305" s="10">
        <v>41987</v>
      </c>
      <c r="J1305" s="7"/>
    </row>
    <row r="1306" spans="1:10" x14ac:dyDescent="0.25">
      <c r="A1306" s="2">
        <v>69028</v>
      </c>
      <c r="B1306" s="2"/>
      <c r="C1306" s="2"/>
      <c r="D1306">
        <v>1458871</v>
      </c>
      <c r="E1306" s="12" t="s">
        <v>20</v>
      </c>
      <c r="F1306">
        <f>COUNTIF('school list'!$B$2:$B$4,'Repeat single ticket buyers det'!A1306)</f>
        <v>0</v>
      </c>
      <c r="G1306">
        <f>COUNTIF('school list'!$A$2:$A$138,'Repeat single ticket buyers det'!A1306)</f>
        <v>0</v>
      </c>
      <c r="H1306" s="10">
        <v>41602</v>
      </c>
      <c r="I1306" s="10">
        <v>41937</v>
      </c>
      <c r="J1306" s="7"/>
    </row>
    <row r="1307" spans="1:10" x14ac:dyDescent="0.25">
      <c r="A1307" s="2">
        <v>69083</v>
      </c>
      <c r="B1307" s="2"/>
      <c r="C1307" s="2"/>
      <c r="D1307">
        <v>402703</v>
      </c>
      <c r="E1307" s="12" t="s">
        <v>20</v>
      </c>
      <c r="F1307">
        <f>COUNTIF('school list'!$B$2:$B$4,'Repeat single ticket buyers det'!A1307)</f>
        <v>0</v>
      </c>
      <c r="G1307">
        <f>COUNTIF('school list'!$A$2:$A$138,'Repeat single ticket buyers det'!A1307)</f>
        <v>0</v>
      </c>
      <c r="H1307" s="10">
        <v>41604</v>
      </c>
      <c r="I1307" s="10">
        <v>41963</v>
      </c>
      <c r="J1307" s="7"/>
    </row>
    <row r="1308" spans="1:10" x14ac:dyDescent="0.25">
      <c r="A1308" s="2">
        <v>69087</v>
      </c>
      <c r="B1308" s="2"/>
      <c r="C1308" s="2"/>
      <c r="D1308" t="s">
        <v>20</v>
      </c>
      <c r="E1308" s="12" t="s">
        <v>20</v>
      </c>
      <c r="F1308">
        <f>COUNTIF('school list'!$B$2:$B$4,'Repeat single ticket buyers det'!A1308)</f>
        <v>0</v>
      </c>
      <c r="G1308">
        <f>COUNTIF('school list'!$A$2:$A$138,'Repeat single ticket buyers det'!A1308)</f>
        <v>0</v>
      </c>
      <c r="H1308" s="10">
        <v>41604</v>
      </c>
      <c r="I1308" s="10">
        <v>41961</v>
      </c>
      <c r="J1308" s="7"/>
    </row>
    <row r="1309" spans="1:10" x14ac:dyDescent="0.25">
      <c r="A1309" s="2">
        <v>69096</v>
      </c>
      <c r="B1309" s="2"/>
      <c r="C1309" s="2"/>
      <c r="D1309">
        <v>1687133</v>
      </c>
      <c r="E1309" s="12">
        <v>41450</v>
      </c>
      <c r="F1309">
        <f>COUNTIF('school list'!$B$2:$B$4,'Repeat single ticket buyers det'!A1309)</f>
        <v>0</v>
      </c>
      <c r="G1309">
        <f>COUNTIF('school list'!$A$2:$A$138,'Repeat single ticket buyers det'!A1309)</f>
        <v>0</v>
      </c>
      <c r="H1309" s="10">
        <v>41604</v>
      </c>
      <c r="I1309" s="10">
        <v>41982</v>
      </c>
      <c r="J1309" s="7"/>
    </row>
    <row r="1310" spans="1:10" x14ac:dyDescent="0.25">
      <c r="A1310" s="2">
        <v>69123</v>
      </c>
      <c r="B1310" s="2"/>
      <c r="C1310" s="2"/>
      <c r="D1310">
        <v>2467280</v>
      </c>
      <c r="E1310" s="12">
        <v>41074</v>
      </c>
      <c r="F1310">
        <f>COUNTIF('school list'!$B$2:$B$4,'Repeat single ticket buyers det'!A1310)</f>
        <v>0</v>
      </c>
      <c r="G1310">
        <f>COUNTIF('school list'!$A$2:$A$138,'Repeat single ticket buyers det'!A1310)</f>
        <v>0</v>
      </c>
      <c r="H1310" s="10">
        <v>41604</v>
      </c>
      <c r="I1310" s="10">
        <v>42103</v>
      </c>
      <c r="J1310" s="7"/>
    </row>
    <row r="1311" spans="1:10" x14ac:dyDescent="0.25">
      <c r="A1311" s="2">
        <v>69144</v>
      </c>
      <c r="B1311" s="2"/>
      <c r="C1311" s="2"/>
      <c r="D1311">
        <v>90311</v>
      </c>
      <c r="E1311" s="12">
        <v>36142</v>
      </c>
      <c r="F1311">
        <f>COUNTIF('school list'!$B$2:$B$4,'Repeat single ticket buyers det'!A1311)</f>
        <v>0</v>
      </c>
      <c r="G1311">
        <f>COUNTIF('school list'!$A$2:$A$138,'Repeat single ticket buyers det'!A1311)</f>
        <v>0</v>
      </c>
      <c r="H1311" s="10">
        <v>41605</v>
      </c>
      <c r="I1311" s="10">
        <v>41974</v>
      </c>
      <c r="J1311" s="7"/>
    </row>
    <row r="1312" spans="1:10" x14ac:dyDescent="0.25">
      <c r="A1312" s="2">
        <v>69148</v>
      </c>
      <c r="B1312" s="2"/>
      <c r="C1312" s="2"/>
      <c r="D1312" t="s">
        <v>20</v>
      </c>
      <c r="E1312" s="12" t="s">
        <v>20</v>
      </c>
      <c r="F1312">
        <f>COUNTIF('school list'!$B$2:$B$4,'Repeat single ticket buyers det'!A1312)</f>
        <v>0</v>
      </c>
      <c r="G1312">
        <f>COUNTIF('school list'!$A$2:$A$138,'Repeat single ticket buyers det'!A1312)</f>
        <v>0</v>
      </c>
      <c r="H1312" s="10">
        <v>39989</v>
      </c>
      <c r="I1312" s="10">
        <v>41918</v>
      </c>
      <c r="J1312" s="7"/>
    </row>
    <row r="1313" spans="1:10" x14ac:dyDescent="0.25">
      <c r="A1313" s="2">
        <v>69213</v>
      </c>
      <c r="B1313" s="2"/>
      <c r="C1313" s="2"/>
      <c r="D1313" t="s">
        <v>20</v>
      </c>
      <c r="E1313" s="12" t="s">
        <v>20</v>
      </c>
      <c r="F1313">
        <f>COUNTIF('school list'!$B$2:$B$4,'Repeat single ticket buyers det'!A1313)</f>
        <v>0</v>
      </c>
      <c r="G1313">
        <f>COUNTIF('school list'!$A$2:$A$138,'Repeat single ticket buyers det'!A1313)</f>
        <v>0</v>
      </c>
      <c r="H1313" s="10">
        <v>41607</v>
      </c>
      <c r="I1313" s="10">
        <v>41890</v>
      </c>
      <c r="J1313" s="7"/>
    </row>
    <row r="1314" spans="1:10" x14ac:dyDescent="0.25">
      <c r="A1314" s="2">
        <v>69218</v>
      </c>
      <c r="B1314" s="2"/>
      <c r="C1314" s="2"/>
      <c r="D1314">
        <v>686464</v>
      </c>
      <c r="E1314" s="12">
        <v>40826</v>
      </c>
      <c r="F1314">
        <f>COUNTIF('school list'!$B$2:$B$4,'Repeat single ticket buyers det'!A1314)</f>
        <v>0</v>
      </c>
      <c r="G1314">
        <f>COUNTIF('school list'!$A$2:$A$138,'Repeat single ticket buyers det'!A1314)</f>
        <v>0</v>
      </c>
      <c r="H1314" s="10">
        <v>41608</v>
      </c>
      <c r="I1314" s="10">
        <v>41967</v>
      </c>
      <c r="J1314" s="7"/>
    </row>
    <row r="1315" spans="1:10" x14ac:dyDescent="0.25">
      <c r="A1315" s="2">
        <v>69233</v>
      </c>
      <c r="B1315" s="2"/>
      <c r="C1315" s="2"/>
      <c r="D1315">
        <v>1103413</v>
      </c>
      <c r="E1315" s="12">
        <v>42181</v>
      </c>
      <c r="F1315">
        <f>COUNTIF('school list'!$B$2:$B$4,'Repeat single ticket buyers det'!A1315)</f>
        <v>0</v>
      </c>
      <c r="G1315">
        <f>COUNTIF('school list'!$A$2:$A$138,'Repeat single ticket buyers det'!A1315)</f>
        <v>0</v>
      </c>
      <c r="H1315" s="10">
        <v>41608</v>
      </c>
      <c r="I1315" s="10">
        <v>41968</v>
      </c>
      <c r="J1315" s="7"/>
    </row>
    <row r="1316" spans="1:10" x14ac:dyDescent="0.25">
      <c r="A1316" s="2">
        <v>69251</v>
      </c>
      <c r="B1316" s="2"/>
      <c r="C1316" s="2"/>
      <c r="D1316">
        <v>1028893</v>
      </c>
      <c r="E1316" s="12">
        <v>35583</v>
      </c>
      <c r="F1316">
        <f>COUNTIF('school list'!$B$2:$B$4,'Repeat single ticket buyers det'!A1316)</f>
        <v>0</v>
      </c>
      <c r="G1316">
        <f>COUNTIF('school list'!$A$2:$A$138,'Repeat single ticket buyers det'!A1316)</f>
        <v>0</v>
      </c>
      <c r="H1316" s="10">
        <v>41609</v>
      </c>
      <c r="I1316" s="10">
        <v>42121</v>
      </c>
      <c r="J1316" s="7"/>
    </row>
    <row r="1317" spans="1:10" x14ac:dyDescent="0.25">
      <c r="A1317" s="2">
        <v>69273</v>
      </c>
      <c r="B1317" s="2"/>
      <c r="C1317" s="2"/>
      <c r="D1317">
        <v>4497799</v>
      </c>
      <c r="E1317" s="12">
        <v>39651</v>
      </c>
      <c r="F1317">
        <f>COUNTIF('school list'!$B$2:$B$4,'Repeat single ticket buyers det'!A1317)</f>
        <v>0</v>
      </c>
      <c r="G1317">
        <f>COUNTIF('school list'!$A$2:$A$138,'Repeat single ticket buyers det'!A1317)</f>
        <v>0</v>
      </c>
      <c r="H1317" s="10">
        <v>41609</v>
      </c>
      <c r="I1317" s="10">
        <v>41986</v>
      </c>
      <c r="J1317" s="7"/>
    </row>
    <row r="1318" spans="1:10" x14ac:dyDescent="0.25">
      <c r="A1318" s="2">
        <v>69285</v>
      </c>
      <c r="B1318" s="2"/>
      <c r="C1318" s="2"/>
      <c r="D1318" t="s">
        <v>20</v>
      </c>
      <c r="E1318" s="12" t="s">
        <v>20</v>
      </c>
      <c r="F1318">
        <f>COUNTIF('school list'!$B$2:$B$4,'Repeat single ticket buyers det'!A1318)</f>
        <v>0</v>
      </c>
      <c r="G1318">
        <f>COUNTIF('school list'!$A$2:$A$138,'Repeat single ticket buyers det'!A1318)</f>
        <v>0</v>
      </c>
      <c r="H1318" s="10">
        <v>41609</v>
      </c>
      <c r="I1318" s="10">
        <v>41789</v>
      </c>
      <c r="J1318" s="7"/>
    </row>
    <row r="1319" spans="1:10" x14ac:dyDescent="0.25">
      <c r="A1319" s="2">
        <v>69299</v>
      </c>
      <c r="B1319" s="2"/>
      <c r="C1319" s="2"/>
      <c r="D1319">
        <v>1574885</v>
      </c>
      <c r="E1319" s="12">
        <v>40819</v>
      </c>
      <c r="F1319">
        <f>COUNTIF('school list'!$B$2:$B$4,'Repeat single ticket buyers det'!A1319)</f>
        <v>0</v>
      </c>
      <c r="G1319">
        <f>COUNTIF('school list'!$A$2:$A$138,'Repeat single ticket buyers det'!A1319)</f>
        <v>0</v>
      </c>
      <c r="H1319" s="10">
        <v>41609</v>
      </c>
      <c r="I1319" s="10">
        <v>41924</v>
      </c>
      <c r="J1319" s="7"/>
    </row>
    <row r="1320" spans="1:10" x14ac:dyDescent="0.25">
      <c r="A1320" s="2">
        <v>69322</v>
      </c>
      <c r="B1320" s="2"/>
      <c r="C1320" s="2"/>
      <c r="D1320">
        <v>1611794</v>
      </c>
      <c r="E1320" s="12">
        <v>33722</v>
      </c>
      <c r="F1320">
        <f>COUNTIF('school list'!$B$2:$B$4,'Repeat single ticket buyers det'!A1320)</f>
        <v>0</v>
      </c>
      <c r="G1320">
        <f>COUNTIF('school list'!$A$2:$A$138,'Repeat single ticket buyers det'!A1320)</f>
        <v>1</v>
      </c>
      <c r="H1320" s="10">
        <v>39989</v>
      </c>
      <c r="I1320" s="10">
        <v>42153</v>
      </c>
      <c r="J1320" s="8">
        <v>650</v>
      </c>
    </row>
    <row r="1321" spans="1:10" x14ac:dyDescent="0.25">
      <c r="A1321" s="2">
        <v>69348</v>
      </c>
      <c r="B1321" s="2"/>
      <c r="C1321" s="2"/>
      <c r="D1321">
        <v>767121</v>
      </c>
      <c r="E1321" s="12" t="s">
        <v>20</v>
      </c>
      <c r="F1321">
        <f>COUNTIF('school list'!$B$2:$B$4,'Repeat single ticket buyers det'!A1321)</f>
        <v>0</v>
      </c>
      <c r="G1321">
        <f>COUNTIF('school list'!$A$2:$A$138,'Repeat single ticket buyers det'!A1321)</f>
        <v>0</v>
      </c>
      <c r="H1321" s="10">
        <v>41610</v>
      </c>
      <c r="I1321" s="10">
        <v>41956</v>
      </c>
      <c r="J1321" s="7"/>
    </row>
    <row r="1322" spans="1:10" x14ac:dyDescent="0.25">
      <c r="A1322" s="2">
        <v>69381</v>
      </c>
      <c r="B1322" s="2"/>
      <c r="C1322" s="2"/>
      <c r="D1322">
        <v>1318738</v>
      </c>
      <c r="E1322" s="12">
        <v>35720</v>
      </c>
      <c r="F1322">
        <f>COUNTIF('school list'!$B$2:$B$4,'Repeat single ticket buyers det'!A1322)</f>
        <v>0</v>
      </c>
      <c r="G1322">
        <f>COUNTIF('school list'!$A$2:$A$138,'Repeat single ticket buyers det'!A1322)</f>
        <v>0</v>
      </c>
      <c r="H1322" s="10">
        <v>39989</v>
      </c>
      <c r="I1322" s="10">
        <v>42102</v>
      </c>
      <c r="J1322" s="7"/>
    </row>
    <row r="1323" spans="1:10" x14ac:dyDescent="0.25">
      <c r="A1323" s="2">
        <v>69393</v>
      </c>
      <c r="B1323" s="2"/>
      <c r="C1323" s="2"/>
      <c r="D1323">
        <v>2304519</v>
      </c>
      <c r="E1323" s="12" t="s">
        <v>20</v>
      </c>
      <c r="F1323">
        <f>COUNTIF('school list'!$B$2:$B$4,'Repeat single ticket buyers det'!A1323)</f>
        <v>0</v>
      </c>
      <c r="G1323">
        <f>COUNTIF('school list'!$A$2:$A$138,'Repeat single ticket buyers det'!A1323)</f>
        <v>0</v>
      </c>
      <c r="H1323" s="10">
        <v>41611</v>
      </c>
      <c r="I1323" s="10">
        <v>41977</v>
      </c>
      <c r="J1323" s="7"/>
    </row>
    <row r="1324" spans="1:10" x14ac:dyDescent="0.25">
      <c r="A1324" s="2">
        <v>69399</v>
      </c>
      <c r="B1324" s="2"/>
      <c r="C1324" s="2"/>
      <c r="D1324">
        <v>1939131</v>
      </c>
      <c r="E1324" s="12">
        <v>39623</v>
      </c>
      <c r="F1324">
        <f>COUNTIF('school list'!$B$2:$B$4,'Repeat single ticket buyers det'!A1324)</f>
        <v>0</v>
      </c>
      <c r="G1324">
        <f>COUNTIF('school list'!$A$2:$A$138,'Repeat single ticket buyers det'!A1324)</f>
        <v>0</v>
      </c>
      <c r="H1324" s="10">
        <v>41611</v>
      </c>
      <c r="I1324" s="10">
        <v>41932</v>
      </c>
      <c r="J1324" s="7"/>
    </row>
    <row r="1325" spans="1:10" x14ac:dyDescent="0.25">
      <c r="A1325" s="2">
        <v>69400</v>
      </c>
      <c r="B1325" s="2"/>
      <c r="C1325" s="2"/>
      <c r="D1325">
        <v>1040065</v>
      </c>
      <c r="E1325" s="12">
        <v>40113</v>
      </c>
      <c r="F1325">
        <f>COUNTIF('school list'!$B$2:$B$4,'Repeat single ticket buyers det'!A1325)</f>
        <v>0</v>
      </c>
      <c r="G1325">
        <f>COUNTIF('school list'!$A$2:$A$138,'Repeat single ticket buyers det'!A1325)</f>
        <v>0</v>
      </c>
      <c r="H1325" s="10">
        <v>41611</v>
      </c>
      <c r="I1325" s="10">
        <v>41960</v>
      </c>
      <c r="J1325" s="7"/>
    </row>
    <row r="1326" spans="1:10" x14ac:dyDescent="0.25">
      <c r="A1326" s="2">
        <v>69406</v>
      </c>
      <c r="B1326" s="2"/>
      <c r="C1326" s="2"/>
      <c r="D1326">
        <v>2279346</v>
      </c>
      <c r="E1326" s="12">
        <v>35396</v>
      </c>
      <c r="F1326">
        <f>COUNTIF('school list'!$B$2:$B$4,'Repeat single ticket buyers det'!A1326)</f>
        <v>0</v>
      </c>
      <c r="G1326">
        <f>COUNTIF('school list'!$A$2:$A$138,'Repeat single ticket buyers det'!A1326)</f>
        <v>0</v>
      </c>
      <c r="H1326" s="10">
        <v>41611</v>
      </c>
      <c r="I1326" s="10">
        <v>41964</v>
      </c>
      <c r="J1326" s="7"/>
    </row>
    <row r="1327" spans="1:10" x14ac:dyDescent="0.25">
      <c r="A1327" s="2">
        <v>69421</v>
      </c>
      <c r="B1327" s="2"/>
      <c r="C1327" s="2"/>
      <c r="D1327">
        <v>1304016</v>
      </c>
      <c r="E1327" s="12">
        <v>41555</v>
      </c>
      <c r="F1327">
        <f>COUNTIF('school list'!$B$2:$B$4,'Repeat single ticket buyers det'!A1327)</f>
        <v>0</v>
      </c>
      <c r="G1327">
        <f>COUNTIF('school list'!$A$2:$A$138,'Repeat single ticket buyers det'!A1327)</f>
        <v>1</v>
      </c>
      <c r="H1327" s="10">
        <v>41611</v>
      </c>
      <c r="I1327" s="10">
        <v>42147</v>
      </c>
      <c r="J1327" s="7"/>
    </row>
    <row r="1328" spans="1:10" x14ac:dyDescent="0.25">
      <c r="A1328" s="2">
        <v>69450</v>
      </c>
      <c r="B1328" s="2"/>
      <c r="C1328" s="2"/>
      <c r="D1328">
        <v>1562225</v>
      </c>
      <c r="E1328" s="12">
        <v>38078</v>
      </c>
      <c r="F1328">
        <f>COUNTIF('school list'!$B$2:$B$4,'Repeat single ticket buyers det'!A1328)</f>
        <v>0</v>
      </c>
      <c r="G1328">
        <f>COUNTIF('school list'!$A$2:$A$138,'Repeat single ticket buyers det'!A1328)</f>
        <v>0</v>
      </c>
      <c r="H1328" s="10">
        <v>41379</v>
      </c>
      <c r="I1328" s="10">
        <v>41750</v>
      </c>
      <c r="J1328" s="8">
        <v>150</v>
      </c>
    </row>
    <row r="1329" spans="1:10" x14ac:dyDescent="0.25">
      <c r="A1329" s="2">
        <v>69463</v>
      </c>
      <c r="B1329" s="2"/>
      <c r="C1329" s="2"/>
      <c r="D1329">
        <v>765028</v>
      </c>
      <c r="E1329" s="12" t="s">
        <v>20</v>
      </c>
      <c r="F1329">
        <f>COUNTIF('school list'!$B$2:$B$4,'Repeat single ticket buyers det'!A1329)</f>
        <v>0</v>
      </c>
      <c r="G1329">
        <f>COUNTIF('school list'!$A$2:$A$138,'Repeat single ticket buyers det'!A1329)</f>
        <v>0</v>
      </c>
      <c r="H1329" s="10">
        <v>41612</v>
      </c>
      <c r="I1329" s="10">
        <v>41891</v>
      </c>
      <c r="J1329" s="7"/>
    </row>
    <row r="1330" spans="1:10" x14ac:dyDescent="0.25">
      <c r="A1330" s="2">
        <v>69473</v>
      </c>
      <c r="B1330" s="2"/>
      <c r="C1330" s="2"/>
      <c r="D1330">
        <v>509424</v>
      </c>
      <c r="E1330" s="12">
        <v>31685</v>
      </c>
      <c r="F1330">
        <f>COUNTIF('school list'!$B$2:$B$4,'Repeat single ticket buyers det'!A1330)</f>
        <v>0</v>
      </c>
      <c r="G1330">
        <f>COUNTIF('school list'!$A$2:$A$138,'Repeat single ticket buyers det'!A1330)</f>
        <v>0</v>
      </c>
      <c r="H1330" s="10">
        <v>41612</v>
      </c>
      <c r="I1330" s="10">
        <v>41975</v>
      </c>
      <c r="J1330" s="7"/>
    </row>
    <row r="1331" spans="1:10" x14ac:dyDescent="0.25">
      <c r="A1331" s="2">
        <v>69478</v>
      </c>
      <c r="B1331" s="2"/>
      <c r="C1331" s="2"/>
      <c r="D1331">
        <v>1004319</v>
      </c>
      <c r="E1331" s="12">
        <v>37673</v>
      </c>
      <c r="F1331">
        <f>COUNTIF('school list'!$B$2:$B$4,'Repeat single ticket buyers det'!A1331)</f>
        <v>0</v>
      </c>
      <c r="G1331">
        <f>COUNTIF('school list'!$A$2:$A$138,'Repeat single ticket buyers det'!A1331)</f>
        <v>0</v>
      </c>
      <c r="H1331" s="10">
        <v>41612</v>
      </c>
      <c r="I1331" s="10">
        <v>41993</v>
      </c>
      <c r="J1331" s="7"/>
    </row>
    <row r="1332" spans="1:10" x14ac:dyDescent="0.25">
      <c r="A1332" s="2">
        <v>69487</v>
      </c>
      <c r="B1332" s="2"/>
      <c r="C1332" s="2"/>
      <c r="D1332" t="s">
        <v>20</v>
      </c>
      <c r="E1332" s="12" t="s">
        <v>20</v>
      </c>
      <c r="F1332">
        <f>COUNTIF('school list'!$B$2:$B$4,'Repeat single ticket buyers det'!A1332)</f>
        <v>0</v>
      </c>
      <c r="G1332">
        <f>COUNTIF('school list'!$A$2:$A$138,'Repeat single ticket buyers det'!A1332)</f>
        <v>0</v>
      </c>
      <c r="H1332" s="10">
        <v>41612</v>
      </c>
      <c r="I1332" s="10">
        <v>41629</v>
      </c>
      <c r="J1332" s="7"/>
    </row>
    <row r="1333" spans="1:10" x14ac:dyDescent="0.25">
      <c r="A1333" s="2">
        <v>69494</v>
      </c>
      <c r="B1333" s="2"/>
      <c r="C1333" s="2"/>
      <c r="D1333">
        <v>1635760</v>
      </c>
      <c r="E1333" s="12">
        <v>38414</v>
      </c>
      <c r="F1333">
        <f>COUNTIF('school list'!$B$2:$B$4,'Repeat single ticket buyers det'!A1333)</f>
        <v>0</v>
      </c>
      <c r="G1333">
        <f>COUNTIF('school list'!$A$2:$A$138,'Repeat single ticket buyers det'!A1333)</f>
        <v>0</v>
      </c>
      <c r="H1333" s="10">
        <v>41612</v>
      </c>
      <c r="I1333" s="10">
        <v>41956</v>
      </c>
      <c r="J1333" s="7"/>
    </row>
    <row r="1334" spans="1:10" x14ac:dyDescent="0.25">
      <c r="A1334" s="2">
        <v>69511</v>
      </c>
      <c r="B1334" s="2"/>
      <c r="C1334" s="2"/>
      <c r="D1334">
        <v>798817</v>
      </c>
      <c r="E1334" s="12">
        <v>32960</v>
      </c>
      <c r="F1334">
        <f>COUNTIF('school list'!$B$2:$B$4,'Repeat single ticket buyers det'!A1334)</f>
        <v>0</v>
      </c>
      <c r="G1334">
        <f>COUNTIF('school list'!$A$2:$A$138,'Repeat single ticket buyers det'!A1334)</f>
        <v>0</v>
      </c>
      <c r="H1334" s="10">
        <v>41612</v>
      </c>
      <c r="I1334" s="10">
        <v>41974</v>
      </c>
      <c r="J1334" s="7"/>
    </row>
    <row r="1335" spans="1:10" x14ac:dyDescent="0.25">
      <c r="A1335" s="2">
        <v>69512</v>
      </c>
      <c r="B1335" s="2"/>
      <c r="C1335" s="2"/>
      <c r="D1335" t="s">
        <v>20</v>
      </c>
      <c r="E1335" s="12" t="s">
        <v>20</v>
      </c>
      <c r="F1335">
        <f>COUNTIF('school list'!$B$2:$B$4,'Repeat single ticket buyers det'!A1335)</f>
        <v>0</v>
      </c>
      <c r="G1335">
        <f>COUNTIF('school list'!$A$2:$A$138,'Repeat single ticket buyers det'!A1335)</f>
        <v>1</v>
      </c>
      <c r="H1335" s="10">
        <v>41612</v>
      </c>
      <c r="I1335" s="10">
        <v>41985</v>
      </c>
      <c r="J1335" s="7"/>
    </row>
    <row r="1336" spans="1:10" x14ac:dyDescent="0.25">
      <c r="A1336" s="2">
        <v>69696</v>
      </c>
      <c r="B1336" s="2"/>
      <c r="C1336" s="2"/>
      <c r="D1336" t="s">
        <v>20</v>
      </c>
      <c r="E1336" s="12" t="s">
        <v>20</v>
      </c>
      <c r="F1336">
        <f>COUNTIF('school list'!$B$2:$B$4,'Repeat single ticket buyers det'!A1336)</f>
        <v>0</v>
      </c>
      <c r="G1336">
        <f>COUNTIF('school list'!$A$2:$A$138,'Repeat single ticket buyers det'!A1336)</f>
        <v>0</v>
      </c>
      <c r="H1336" s="10">
        <v>41615</v>
      </c>
      <c r="I1336" s="10">
        <v>41976</v>
      </c>
      <c r="J1336" s="7"/>
    </row>
    <row r="1337" spans="1:10" x14ac:dyDescent="0.25">
      <c r="A1337" s="2">
        <v>69699</v>
      </c>
      <c r="B1337" s="2"/>
      <c r="C1337" s="2"/>
      <c r="D1337">
        <v>974734</v>
      </c>
      <c r="E1337" s="12">
        <v>36910</v>
      </c>
      <c r="F1337">
        <f>COUNTIF('school list'!$B$2:$B$4,'Repeat single ticket buyers det'!A1337)</f>
        <v>0</v>
      </c>
      <c r="G1337">
        <f>COUNTIF('school list'!$A$2:$A$138,'Repeat single ticket buyers det'!A1337)</f>
        <v>0</v>
      </c>
      <c r="H1337" s="10">
        <v>41615</v>
      </c>
      <c r="I1337" s="10">
        <v>42082</v>
      </c>
      <c r="J1337" s="8">
        <v>100</v>
      </c>
    </row>
    <row r="1338" spans="1:10" x14ac:dyDescent="0.25">
      <c r="A1338" s="2">
        <v>69710</v>
      </c>
      <c r="B1338" s="2"/>
      <c r="C1338" s="2"/>
      <c r="D1338">
        <v>1233104</v>
      </c>
      <c r="E1338" s="12">
        <v>41788</v>
      </c>
      <c r="F1338">
        <f>COUNTIF('school list'!$B$2:$B$4,'Repeat single ticket buyers det'!A1338)</f>
        <v>0</v>
      </c>
      <c r="G1338">
        <f>COUNTIF('school list'!$A$2:$A$138,'Repeat single ticket buyers det'!A1338)</f>
        <v>1</v>
      </c>
      <c r="H1338" s="10">
        <v>41615</v>
      </c>
      <c r="I1338" s="10">
        <v>41776</v>
      </c>
      <c r="J1338" s="7"/>
    </row>
    <row r="1339" spans="1:10" x14ac:dyDescent="0.25">
      <c r="A1339" s="2">
        <v>69744</v>
      </c>
      <c r="B1339" s="2"/>
      <c r="C1339" s="2"/>
      <c r="D1339">
        <v>913463</v>
      </c>
      <c r="E1339" s="12">
        <v>39790</v>
      </c>
      <c r="F1339">
        <f>COUNTIF('school list'!$B$2:$B$4,'Repeat single ticket buyers det'!A1339)</f>
        <v>0</v>
      </c>
      <c r="G1339">
        <f>COUNTIF('school list'!$A$2:$A$138,'Repeat single ticket buyers det'!A1339)</f>
        <v>0</v>
      </c>
      <c r="H1339" s="10">
        <v>41616</v>
      </c>
      <c r="I1339" s="10">
        <v>41959</v>
      </c>
      <c r="J1339" s="7"/>
    </row>
    <row r="1340" spans="1:10" x14ac:dyDescent="0.25">
      <c r="A1340" s="2">
        <v>69748</v>
      </c>
      <c r="B1340" s="2"/>
      <c r="C1340" s="2"/>
      <c r="D1340">
        <v>985301</v>
      </c>
      <c r="E1340" s="12">
        <v>39682</v>
      </c>
      <c r="F1340">
        <f>COUNTIF('school list'!$B$2:$B$4,'Repeat single ticket buyers det'!A1340)</f>
        <v>0</v>
      </c>
      <c r="G1340">
        <f>COUNTIF('school list'!$A$2:$A$138,'Repeat single ticket buyers det'!A1340)</f>
        <v>0</v>
      </c>
      <c r="H1340" s="10">
        <v>41253</v>
      </c>
      <c r="I1340" s="10">
        <v>42117</v>
      </c>
      <c r="J1340" s="7"/>
    </row>
    <row r="1341" spans="1:10" x14ac:dyDescent="0.25">
      <c r="A1341" s="2">
        <v>69749</v>
      </c>
      <c r="B1341" s="2"/>
      <c r="C1341" s="2"/>
      <c r="D1341">
        <v>1832749</v>
      </c>
      <c r="E1341" s="12">
        <v>40064</v>
      </c>
      <c r="F1341">
        <f>COUNTIF('school list'!$B$2:$B$4,'Repeat single ticket buyers det'!A1341)</f>
        <v>0</v>
      </c>
      <c r="G1341">
        <f>COUNTIF('school list'!$A$2:$A$138,'Repeat single ticket buyers det'!A1341)</f>
        <v>0</v>
      </c>
      <c r="H1341" s="10">
        <v>41616</v>
      </c>
      <c r="I1341" s="10">
        <v>41993</v>
      </c>
      <c r="J1341" s="7"/>
    </row>
    <row r="1342" spans="1:10" x14ac:dyDescent="0.25">
      <c r="A1342" s="2">
        <v>69755</v>
      </c>
      <c r="B1342" s="2"/>
      <c r="C1342" s="2"/>
      <c r="D1342" t="s">
        <v>20</v>
      </c>
      <c r="E1342" s="12" t="s">
        <v>20</v>
      </c>
      <c r="F1342">
        <f>COUNTIF('school list'!$B$2:$B$4,'Repeat single ticket buyers det'!A1342)</f>
        <v>0</v>
      </c>
      <c r="G1342">
        <f>COUNTIF('school list'!$A$2:$A$138,'Repeat single ticket buyers det'!A1342)</f>
        <v>0</v>
      </c>
      <c r="H1342" s="10">
        <v>41616</v>
      </c>
      <c r="I1342" s="10">
        <v>41988</v>
      </c>
      <c r="J1342" s="7"/>
    </row>
    <row r="1343" spans="1:10" x14ac:dyDescent="0.25">
      <c r="A1343" s="2">
        <v>69761</v>
      </c>
      <c r="B1343" s="2"/>
      <c r="C1343" s="2"/>
      <c r="D1343" t="s">
        <v>20</v>
      </c>
      <c r="E1343" s="12" t="s">
        <v>20</v>
      </c>
      <c r="F1343">
        <f>COUNTIF('school list'!$B$2:$B$4,'Repeat single ticket buyers det'!A1343)</f>
        <v>0</v>
      </c>
      <c r="G1343">
        <f>COUNTIF('school list'!$A$2:$A$138,'Repeat single ticket buyers det'!A1343)</f>
        <v>0</v>
      </c>
      <c r="H1343" s="10">
        <v>41616</v>
      </c>
      <c r="I1343" s="10">
        <v>42112</v>
      </c>
      <c r="J1343" s="7"/>
    </row>
    <row r="1344" spans="1:10" x14ac:dyDescent="0.25">
      <c r="A1344" s="2">
        <v>69762</v>
      </c>
      <c r="B1344" s="2"/>
      <c r="C1344" s="2"/>
      <c r="D1344">
        <v>1770056</v>
      </c>
      <c r="E1344" s="12">
        <v>31765</v>
      </c>
      <c r="F1344">
        <f>COUNTIF('school list'!$B$2:$B$4,'Repeat single ticket buyers det'!A1344)</f>
        <v>0</v>
      </c>
      <c r="G1344">
        <f>COUNTIF('school list'!$A$2:$A$138,'Repeat single ticket buyers det'!A1344)</f>
        <v>0</v>
      </c>
      <c r="H1344" s="10">
        <v>41616</v>
      </c>
      <c r="I1344" s="10">
        <v>41893</v>
      </c>
      <c r="J1344" s="7"/>
    </row>
    <row r="1345" spans="1:10" x14ac:dyDescent="0.25">
      <c r="A1345" s="2">
        <v>69807</v>
      </c>
      <c r="B1345" s="2"/>
      <c r="C1345" s="2"/>
      <c r="D1345">
        <v>890674</v>
      </c>
      <c r="E1345" s="12">
        <v>41850</v>
      </c>
      <c r="F1345">
        <f>COUNTIF('school list'!$B$2:$B$4,'Repeat single ticket buyers det'!A1345)</f>
        <v>0</v>
      </c>
      <c r="G1345">
        <f>COUNTIF('school list'!$A$2:$A$138,'Repeat single ticket buyers det'!A1345)</f>
        <v>0</v>
      </c>
      <c r="H1345" s="10">
        <v>41617</v>
      </c>
      <c r="I1345" s="10">
        <v>41994</v>
      </c>
      <c r="J1345" s="7"/>
    </row>
    <row r="1346" spans="1:10" x14ac:dyDescent="0.25">
      <c r="A1346" s="2">
        <v>69829</v>
      </c>
      <c r="B1346" s="2"/>
      <c r="C1346" s="2"/>
      <c r="D1346" t="s">
        <v>20</v>
      </c>
      <c r="E1346" s="12" t="s">
        <v>20</v>
      </c>
      <c r="F1346">
        <f>COUNTIF('school list'!$B$2:$B$4,'Repeat single ticket buyers det'!A1346)</f>
        <v>0</v>
      </c>
      <c r="G1346">
        <f>COUNTIF('school list'!$A$2:$A$138,'Repeat single ticket buyers det'!A1346)</f>
        <v>0</v>
      </c>
      <c r="H1346" s="10">
        <v>41617</v>
      </c>
      <c r="I1346" s="10">
        <v>41967</v>
      </c>
      <c r="J1346" s="7"/>
    </row>
    <row r="1347" spans="1:10" x14ac:dyDescent="0.25">
      <c r="A1347" s="2">
        <v>69833</v>
      </c>
      <c r="B1347" s="2"/>
      <c r="C1347" s="2"/>
      <c r="D1347">
        <v>290787</v>
      </c>
      <c r="E1347" s="12">
        <v>38090</v>
      </c>
      <c r="F1347">
        <f>COUNTIF('school list'!$B$2:$B$4,'Repeat single ticket buyers det'!A1347)</f>
        <v>0</v>
      </c>
      <c r="G1347">
        <f>COUNTIF('school list'!$A$2:$A$138,'Repeat single ticket buyers det'!A1347)</f>
        <v>0</v>
      </c>
      <c r="H1347" s="10">
        <v>41617</v>
      </c>
      <c r="I1347" s="10">
        <v>42117</v>
      </c>
      <c r="J1347" s="7"/>
    </row>
    <row r="1348" spans="1:10" x14ac:dyDescent="0.25">
      <c r="A1348" s="2">
        <v>69856</v>
      </c>
      <c r="B1348" s="2"/>
      <c r="C1348" s="2"/>
      <c r="D1348">
        <v>1721698</v>
      </c>
      <c r="E1348" s="12" t="s">
        <v>20</v>
      </c>
      <c r="F1348">
        <f>COUNTIF('school list'!$B$2:$B$4,'Repeat single ticket buyers det'!A1348)</f>
        <v>0</v>
      </c>
      <c r="G1348">
        <f>COUNTIF('school list'!$A$2:$A$138,'Repeat single ticket buyers det'!A1348)</f>
        <v>0</v>
      </c>
      <c r="H1348" s="10">
        <v>41617</v>
      </c>
      <c r="I1348" s="10">
        <v>41985</v>
      </c>
      <c r="J1348" s="7"/>
    </row>
    <row r="1349" spans="1:10" x14ac:dyDescent="0.25">
      <c r="A1349" s="2">
        <v>69876</v>
      </c>
      <c r="B1349" s="2"/>
      <c r="C1349" s="2"/>
      <c r="D1349">
        <v>-1</v>
      </c>
      <c r="E1349" s="12" t="s">
        <v>20</v>
      </c>
      <c r="F1349">
        <f>COUNTIF('school list'!$B$2:$B$4,'Repeat single ticket buyers det'!A1349)</f>
        <v>0</v>
      </c>
      <c r="G1349">
        <f>COUNTIF('school list'!$A$2:$A$138,'Repeat single ticket buyers det'!A1349)</f>
        <v>0</v>
      </c>
      <c r="H1349" s="10">
        <v>41617</v>
      </c>
      <c r="I1349" s="10">
        <v>41737</v>
      </c>
      <c r="J1349" s="7"/>
    </row>
    <row r="1350" spans="1:10" x14ac:dyDescent="0.25">
      <c r="A1350" s="2">
        <v>69880</v>
      </c>
      <c r="B1350" s="2"/>
      <c r="C1350" s="2"/>
      <c r="D1350">
        <v>1589312</v>
      </c>
      <c r="E1350" s="12">
        <v>41906</v>
      </c>
      <c r="F1350">
        <f>COUNTIF('school list'!$B$2:$B$4,'Repeat single ticket buyers det'!A1350)</f>
        <v>0</v>
      </c>
      <c r="G1350">
        <f>COUNTIF('school list'!$A$2:$A$138,'Repeat single ticket buyers det'!A1350)</f>
        <v>0</v>
      </c>
      <c r="H1350" s="10">
        <v>41617</v>
      </c>
      <c r="I1350" s="10">
        <v>41985</v>
      </c>
      <c r="J1350" s="7"/>
    </row>
    <row r="1351" spans="1:10" x14ac:dyDescent="0.25">
      <c r="A1351" s="2">
        <v>69883</v>
      </c>
      <c r="B1351" s="2"/>
      <c r="C1351" s="2"/>
      <c r="D1351">
        <v>1200002</v>
      </c>
      <c r="E1351" s="12">
        <v>40094</v>
      </c>
      <c r="F1351">
        <f>COUNTIF('school list'!$B$2:$B$4,'Repeat single ticket buyers det'!A1351)</f>
        <v>0</v>
      </c>
      <c r="G1351">
        <f>COUNTIF('school list'!$A$2:$A$138,'Repeat single ticket buyers det'!A1351)</f>
        <v>0</v>
      </c>
      <c r="H1351" s="10">
        <v>41618</v>
      </c>
      <c r="I1351" s="10">
        <v>41974</v>
      </c>
      <c r="J1351" s="7"/>
    </row>
    <row r="1352" spans="1:10" x14ac:dyDescent="0.25">
      <c r="A1352" s="2">
        <v>69901</v>
      </c>
      <c r="B1352" s="2"/>
      <c r="C1352" s="2"/>
      <c r="D1352">
        <v>1082297</v>
      </c>
      <c r="E1352" s="12">
        <v>33991</v>
      </c>
      <c r="F1352">
        <f>COUNTIF('school list'!$B$2:$B$4,'Repeat single ticket buyers det'!A1352)</f>
        <v>0</v>
      </c>
      <c r="G1352">
        <f>COUNTIF('school list'!$A$2:$A$138,'Repeat single ticket buyers det'!A1352)</f>
        <v>0</v>
      </c>
      <c r="H1352" s="10">
        <v>41618</v>
      </c>
      <c r="I1352" s="10">
        <v>41987</v>
      </c>
      <c r="J1352" s="7"/>
    </row>
    <row r="1353" spans="1:10" x14ac:dyDescent="0.25">
      <c r="A1353" s="2">
        <v>69909</v>
      </c>
      <c r="B1353" s="2"/>
      <c r="C1353" s="2"/>
      <c r="D1353">
        <v>816340</v>
      </c>
      <c r="E1353" s="12">
        <v>36609</v>
      </c>
      <c r="F1353">
        <f>COUNTIF('school list'!$B$2:$B$4,'Repeat single ticket buyers det'!A1353)</f>
        <v>0</v>
      </c>
      <c r="G1353">
        <f>COUNTIF('school list'!$A$2:$A$138,'Repeat single ticket buyers det'!A1353)</f>
        <v>0</v>
      </c>
      <c r="H1353" s="10">
        <v>41618</v>
      </c>
      <c r="I1353" s="10">
        <v>41981</v>
      </c>
      <c r="J1353" s="7"/>
    </row>
    <row r="1354" spans="1:10" x14ac:dyDescent="0.25">
      <c r="A1354" s="2">
        <v>69917</v>
      </c>
      <c r="B1354" s="2"/>
      <c r="C1354" s="2"/>
      <c r="D1354">
        <v>856501</v>
      </c>
      <c r="E1354" s="12">
        <v>39196</v>
      </c>
      <c r="F1354">
        <f>COUNTIF('school list'!$B$2:$B$4,'Repeat single ticket buyers det'!A1354)</f>
        <v>0</v>
      </c>
      <c r="G1354">
        <f>COUNTIF('school list'!$A$2:$A$138,'Repeat single ticket buyers det'!A1354)</f>
        <v>1</v>
      </c>
      <c r="H1354" s="10">
        <v>40321</v>
      </c>
      <c r="I1354" s="10">
        <v>42151</v>
      </c>
      <c r="J1354" s="8">
        <v>8.5</v>
      </c>
    </row>
    <row r="1355" spans="1:10" x14ac:dyDescent="0.25">
      <c r="A1355" s="2">
        <v>69923</v>
      </c>
      <c r="B1355" s="2"/>
      <c r="C1355" s="2"/>
      <c r="D1355">
        <v>1726902</v>
      </c>
      <c r="E1355" s="12">
        <v>37818</v>
      </c>
      <c r="F1355">
        <f>COUNTIF('school list'!$B$2:$B$4,'Repeat single ticket buyers det'!A1355)</f>
        <v>0</v>
      </c>
      <c r="G1355">
        <f>COUNTIF('school list'!$A$2:$A$138,'Repeat single ticket buyers det'!A1355)</f>
        <v>0</v>
      </c>
      <c r="H1355" s="10">
        <v>41246</v>
      </c>
      <c r="I1355" s="10">
        <v>41977</v>
      </c>
      <c r="J1355" s="7"/>
    </row>
    <row r="1356" spans="1:10" x14ac:dyDescent="0.25">
      <c r="A1356" s="2">
        <v>69927</v>
      </c>
      <c r="B1356" s="2"/>
      <c r="C1356" s="2"/>
      <c r="D1356">
        <v>836811</v>
      </c>
      <c r="E1356" s="12" t="s">
        <v>20</v>
      </c>
      <c r="F1356">
        <f>COUNTIF('school list'!$B$2:$B$4,'Repeat single ticket buyers det'!A1356)</f>
        <v>0</v>
      </c>
      <c r="G1356">
        <f>COUNTIF('school list'!$A$2:$A$138,'Repeat single ticket buyers det'!A1356)</f>
        <v>0</v>
      </c>
      <c r="H1356" s="10">
        <v>41618</v>
      </c>
      <c r="I1356" s="10">
        <v>41975</v>
      </c>
      <c r="J1356" s="7"/>
    </row>
    <row r="1357" spans="1:10" x14ac:dyDescent="0.25">
      <c r="A1357" s="2">
        <v>69932</v>
      </c>
      <c r="B1357" s="2"/>
      <c r="C1357" s="2"/>
      <c r="D1357">
        <v>683553</v>
      </c>
      <c r="E1357" s="12">
        <v>41172</v>
      </c>
      <c r="F1357">
        <f>COUNTIF('school list'!$B$2:$B$4,'Repeat single ticket buyers det'!A1357)</f>
        <v>0</v>
      </c>
      <c r="G1357">
        <f>COUNTIF('school list'!$A$2:$A$138,'Repeat single ticket buyers det'!A1357)</f>
        <v>0</v>
      </c>
      <c r="H1357" s="10">
        <v>41618</v>
      </c>
      <c r="I1357" s="10">
        <v>41996</v>
      </c>
      <c r="J1357" s="7"/>
    </row>
    <row r="1358" spans="1:10" x14ac:dyDescent="0.25">
      <c r="A1358" s="2">
        <v>69936</v>
      </c>
      <c r="B1358" s="2"/>
      <c r="C1358" s="2"/>
      <c r="D1358">
        <v>1312338</v>
      </c>
      <c r="E1358" s="12">
        <v>36973</v>
      </c>
      <c r="F1358">
        <f>COUNTIF('school list'!$B$2:$B$4,'Repeat single ticket buyers det'!A1358)</f>
        <v>0</v>
      </c>
      <c r="G1358">
        <f>COUNTIF('school list'!$A$2:$A$138,'Repeat single ticket buyers det'!A1358)</f>
        <v>0</v>
      </c>
      <c r="H1358" s="10">
        <v>41618</v>
      </c>
      <c r="I1358" s="10">
        <v>41974</v>
      </c>
      <c r="J1358" s="7"/>
    </row>
    <row r="1359" spans="1:10" x14ac:dyDescent="0.25">
      <c r="A1359" s="2">
        <v>69996</v>
      </c>
      <c r="B1359" s="2"/>
      <c r="C1359" s="2"/>
      <c r="D1359">
        <v>433118</v>
      </c>
      <c r="E1359" s="12">
        <v>35962</v>
      </c>
      <c r="F1359">
        <f>COUNTIF('school list'!$B$2:$B$4,'Repeat single ticket buyers det'!A1359)</f>
        <v>0</v>
      </c>
      <c r="G1359">
        <f>COUNTIF('school list'!$A$2:$A$138,'Repeat single ticket buyers det'!A1359)</f>
        <v>0</v>
      </c>
      <c r="H1359" s="10">
        <v>41619</v>
      </c>
      <c r="I1359" s="10">
        <v>41994</v>
      </c>
      <c r="J1359" s="7"/>
    </row>
    <row r="1360" spans="1:10" x14ac:dyDescent="0.25">
      <c r="A1360" s="2">
        <v>70007</v>
      </c>
      <c r="B1360" s="2"/>
      <c r="C1360" s="2"/>
      <c r="D1360">
        <v>1788253</v>
      </c>
      <c r="E1360" s="12">
        <v>35531</v>
      </c>
      <c r="F1360">
        <f>COUNTIF('school list'!$B$2:$B$4,'Repeat single ticket buyers det'!A1360)</f>
        <v>0</v>
      </c>
      <c r="G1360">
        <f>COUNTIF('school list'!$A$2:$A$138,'Repeat single ticket buyers det'!A1360)</f>
        <v>0</v>
      </c>
      <c r="H1360" s="10">
        <v>41619</v>
      </c>
      <c r="I1360" s="10">
        <v>42067</v>
      </c>
      <c r="J1360" s="7"/>
    </row>
    <row r="1361" spans="1:10" x14ac:dyDescent="0.25">
      <c r="A1361" s="2">
        <v>70150</v>
      </c>
      <c r="B1361" s="2"/>
      <c r="C1361" s="2"/>
      <c r="D1361">
        <v>858001</v>
      </c>
      <c r="E1361" s="12">
        <v>39598</v>
      </c>
      <c r="F1361">
        <f>COUNTIF('school list'!$B$2:$B$4,'Repeat single ticket buyers det'!A1361)</f>
        <v>0</v>
      </c>
      <c r="G1361">
        <f>COUNTIF('school list'!$A$2:$A$138,'Repeat single ticket buyers det'!A1361)</f>
        <v>0</v>
      </c>
      <c r="H1361" s="10">
        <v>41620</v>
      </c>
      <c r="I1361" s="10">
        <v>41975</v>
      </c>
      <c r="J1361" s="7"/>
    </row>
    <row r="1362" spans="1:10" x14ac:dyDescent="0.25">
      <c r="A1362" s="2">
        <v>70157</v>
      </c>
      <c r="B1362" s="2"/>
      <c r="C1362" s="2"/>
      <c r="D1362">
        <v>453093</v>
      </c>
      <c r="E1362" s="12">
        <v>37666</v>
      </c>
      <c r="F1362">
        <f>COUNTIF('school list'!$B$2:$B$4,'Repeat single ticket buyers det'!A1362)</f>
        <v>0</v>
      </c>
      <c r="G1362">
        <f>COUNTIF('school list'!$A$2:$A$138,'Repeat single ticket buyers det'!A1362)</f>
        <v>0</v>
      </c>
      <c r="H1362" s="10">
        <v>39989</v>
      </c>
      <c r="I1362" s="10">
        <v>41787</v>
      </c>
      <c r="J1362" s="7"/>
    </row>
    <row r="1363" spans="1:10" x14ac:dyDescent="0.25">
      <c r="A1363" s="2">
        <v>70187</v>
      </c>
      <c r="B1363" s="2"/>
      <c r="C1363" s="2"/>
      <c r="D1363">
        <v>972016</v>
      </c>
      <c r="E1363" s="12">
        <v>41912</v>
      </c>
      <c r="F1363">
        <f>COUNTIF('school list'!$B$2:$B$4,'Repeat single ticket buyers det'!A1363)</f>
        <v>0</v>
      </c>
      <c r="G1363">
        <f>COUNTIF('school list'!$A$2:$A$138,'Repeat single ticket buyers det'!A1363)</f>
        <v>0</v>
      </c>
      <c r="H1363" s="10">
        <v>41621</v>
      </c>
      <c r="I1363" s="10">
        <v>42127</v>
      </c>
      <c r="J1363" s="7"/>
    </row>
    <row r="1364" spans="1:10" x14ac:dyDescent="0.25">
      <c r="A1364" s="2">
        <v>70220</v>
      </c>
      <c r="B1364" s="2"/>
      <c r="C1364" s="2"/>
      <c r="D1364">
        <v>1696473</v>
      </c>
      <c r="E1364" s="12">
        <v>35159</v>
      </c>
      <c r="F1364">
        <f>COUNTIF('school list'!$B$2:$B$4,'Repeat single ticket buyers det'!A1364)</f>
        <v>0</v>
      </c>
      <c r="G1364">
        <f>COUNTIF('school list'!$A$2:$A$138,'Repeat single ticket buyers det'!A1364)</f>
        <v>0</v>
      </c>
      <c r="H1364" s="10">
        <v>41621</v>
      </c>
      <c r="I1364" s="10">
        <v>42038</v>
      </c>
      <c r="J1364" s="7"/>
    </row>
    <row r="1365" spans="1:10" x14ac:dyDescent="0.25">
      <c r="A1365" s="2">
        <v>70269</v>
      </c>
      <c r="B1365" s="2"/>
      <c r="C1365" s="2"/>
      <c r="D1365">
        <v>862740</v>
      </c>
      <c r="E1365" s="12">
        <v>40317</v>
      </c>
      <c r="F1365">
        <f>COUNTIF('school list'!$B$2:$B$4,'Repeat single ticket buyers det'!A1365)</f>
        <v>0</v>
      </c>
      <c r="G1365">
        <f>COUNTIF('school list'!$A$2:$A$138,'Repeat single ticket buyers det'!A1365)</f>
        <v>1</v>
      </c>
      <c r="H1365" s="10">
        <v>41621</v>
      </c>
      <c r="I1365" s="10">
        <v>41974</v>
      </c>
      <c r="J1365" s="7"/>
    </row>
    <row r="1366" spans="1:10" x14ac:dyDescent="0.25">
      <c r="A1366" s="2">
        <v>70277</v>
      </c>
      <c r="B1366" s="2"/>
      <c r="C1366" s="2"/>
      <c r="D1366">
        <v>1540162</v>
      </c>
      <c r="E1366" s="12">
        <v>35159</v>
      </c>
      <c r="F1366">
        <f>COUNTIF('school list'!$B$2:$B$4,'Repeat single ticket buyers det'!A1366)</f>
        <v>0</v>
      </c>
      <c r="G1366">
        <f>COUNTIF('school list'!$A$2:$A$138,'Repeat single ticket buyers det'!A1366)</f>
        <v>0</v>
      </c>
      <c r="H1366" s="10">
        <v>41621</v>
      </c>
      <c r="I1366" s="10">
        <v>42045</v>
      </c>
      <c r="J1366" s="7"/>
    </row>
    <row r="1367" spans="1:10" x14ac:dyDescent="0.25">
      <c r="A1367" s="2">
        <v>70303</v>
      </c>
      <c r="B1367" s="2"/>
      <c r="C1367" s="2"/>
      <c r="D1367" t="s">
        <v>20</v>
      </c>
      <c r="E1367" s="12" t="s">
        <v>20</v>
      </c>
      <c r="F1367">
        <f>COUNTIF('school list'!$B$2:$B$4,'Repeat single ticket buyers det'!A1367)</f>
        <v>0</v>
      </c>
      <c r="G1367">
        <f>COUNTIF('school list'!$A$2:$A$138,'Repeat single ticket buyers det'!A1367)</f>
        <v>0</v>
      </c>
      <c r="H1367" s="10">
        <v>41622</v>
      </c>
      <c r="I1367" s="10">
        <v>41982</v>
      </c>
      <c r="J1367" s="7"/>
    </row>
    <row r="1368" spans="1:10" x14ac:dyDescent="0.25">
      <c r="A1368" s="2">
        <v>70313</v>
      </c>
      <c r="B1368" s="2"/>
      <c r="C1368" s="2"/>
      <c r="D1368">
        <v>2872963</v>
      </c>
      <c r="E1368" s="12">
        <v>41730</v>
      </c>
      <c r="F1368">
        <f>COUNTIF('school list'!$B$2:$B$4,'Repeat single ticket buyers det'!A1368)</f>
        <v>0</v>
      </c>
      <c r="G1368">
        <f>COUNTIF('school list'!$A$2:$A$138,'Repeat single ticket buyers det'!A1368)</f>
        <v>0</v>
      </c>
      <c r="H1368" s="10">
        <v>41622</v>
      </c>
      <c r="I1368" s="10">
        <v>41989</v>
      </c>
      <c r="J1368" s="7"/>
    </row>
    <row r="1369" spans="1:10" x14ac:dyDescent="0.25">
      <c r="A1369" s="2">
        <v>70317</v>
      </c>
      <c r="B1369" s="2"/>
      <c r="C1369" s="2"/>
      <c r="D1369" t="s">
        <v>20</v>
      </c>
      <c r="E1369" s="12" t="s">
        <v>20</v>
      </c>
      <c r="F1369">
        <f>COUNTIF('school list'!$B$2:$B$4,'Repeat single ticket buyers det'!A1369)</f>
        <v>0</v>
      </c>
      <c r="G1369">
        <f>COUNTIF('school list'!$A$2:$A$138,'Repeat single ticket buyers det'!A1369)</f>
        <v>0</v>
      </c>
      <c r="H1369" s="10">
        <v>41622</v>
      </c>
      <c r="I1369" s="10">
        <v>41962</v>
      </c>
      <c r="J1369" s="7"/>
    </row>
    <row r="1370" spans="1:10" x14ac:dyDescent="0.25">
      <c r="A1370" s="2">
        <v>70364</v>
      </c>
      <c r="B1370" s="2"/>
      <c r="C1370" s="2"/>
      <c r="D1370">
        <v>583665</v>
      </c>
      <c r="E1370" s="12">
        <v>41768</v>
      </c>
      <c r="F1370">
        <f>COUNTIF('school list'!$B$2:$B$4,'Repeat single ticket buyers det'!A1370)</f>
        <v>0</v>
      </c>
      <c r="G1370">
        <f>COUNTIF('school list'!$A$2:$A$138,'Repeat single ticket buyers det'!A1370)</f>
        <v>0</v>
      </c>
      <c r="H1370" s="10">
        <v>41622</v>
      </c>
      <c r="I1370" s="10">
        <v>41995</v>
      </c>
      <c r="J1370" s="7"/>
    </row>
    <row r="1371" spans="1:10" x14ac:dyDescent="0.25">
      <c r="A1371" s="2">
        <v>70382</v>
      </c>
      <c r="B1371" s="2"/>
      <c r="C1371" s="2"/>
      <c r="D1371">
        <v>1335977</v>
      </c>
      <c r="E1371" s="12">
        <v>40718</v>
      </c>
      <c r="F1371">
        <f>COUNTIF('school list'!$B$2:$B$4,'Repeat single ticket buyers det'!A1371)</f>
        <v>0</v>
      </c>
      <c r="G1371">
        <f>COUNTIF('school list'!$A$2:$A$138,'Repeat single ticket buyers det'!A1371)</f>
        <v>0</v>
      </c>
      <c r="H1371" s="10">
        <v>41623</v>
      </c>
      <c r="I1371" s="10">
        <v>41990</v>
      </c>
      <c r="J1371" s="7"/>
    </row>
    <row r="1372" spans="1:10" x14ac:dyDescent="0.25">
      <c r="A1372" s="2">
        <v>70413</v>
      </c>
      <c r="B1372" s="2"/>
      <c r="C1372" s="2"/>
      <c r="D1372">
        <v>613820</v>
      </c>
      <c r="E1372" s="12" t="s">
        <v>20</v>
      </c>
      <c r="F1372">
        <f>COUNTIF('school list'!$B$2:$B$4,'Repeat single ticket buyers det'!A1372)</f>
        <v>0</v>
      </c>
      <c r="G1372">
        <f>COUNTIF('school list'!$A$2:$A$138,'Repeat single ticket buyers det'!A1372)</f>
        <v>0</v>
      </c>
      <c r="H1372" s="10">
        <v>41623</v>
      </c>
      <c r="I1372" s="10">
        <v>41995</v>
      </c>
      <c r="J1372" s="7"/>
    </row>
    <row r="1373" spans="1:10" x14ac:dyDescent="0.25">
      <c r="A1373" s="2">
        <v>70424</v>
      </c>
      <c r="B1373" s="2"/>
      <c r="C1373" s="2"/>
      <c r="D1373" t="s">
        <v>20</v>
      </c>
      <c r="E1373" s="12" t="s">
        <v>20</v>
      </c>
      <c r="F1373">
        <f>COUNTIF('school list'!$B$2:$B$4,'Repeat single ticket buyers det'!A1373)</f>
        <v>0</v>
      </c>
      <c r="G1373">
        <f>COUNTIF('school list'!$A$2:$A$138,'Repeat single ticket buyers det'!A1373)</f>
        <v>0</v>
      </c>
      <c r="H1373" s="10">
        <v>41623</v>
      </c>
      <c r="I1373" s="10">
        <v>41762</v>
      </c>
      <c r="J1373" s="7"/>
    </row>
    <row r="1374" spans="1:10" x14ac:dyDescent="0.25">
      <c r="A1374" s="2">
        <v>70425</v>
      </c>
      <c r="B1374" s="2"/>
      <c r="C1374" s="2"/>
      <c r="D1374">
        <v>1511131</v>
      </c>
      <c r="E1374" s="12">
        <v>32591</v>
      </c>
      <c r="F1374">
        <f>COUNTIF('school list'!$B$2:$B$4,'Repeat single ticket buyers det'!A1374)</f>
        <v>0</v>
      </c>
      <c r="G1374">
        <f>COUNTIF('school list'!$A$2:$A$138,'Repeat single ticket buyers det'!A1374)</f>
        <v>0</v>
      </c>
      <c r="H1374" s="10">
        <v>41623</v>
      </c>
      <c r="I1374" s="10">
        <v>41988</v>
      </c>
      <c r="J1374" s="7"/>
    </row>
    <row r="1375" spans="1:10" x14ac:dyDescent="0.25">
      <c r="A1375" s="2">
        <v>70442</v>
      </c>
      <c r="B1375" s="2"/>
      <c r="C1375" s="2"/>
      <c r="D1375">
        <v>2734688</v>
      </c>
      <c r="E1375" s="12">
        <v>33136</v>
      </c>
      <c r="F1375">
        <f>COUNTIF('school list'!$B$2:$B$4,'Repeat single ticket buyers det'!A1375)</f>
        <v>0</v>
      </c>
      <c r="G1375">
        <f>COUNTIF('school list'!$A$2:$A$138,'Repeat single ticket buyers det'!A1375)</f>
        <v>0</v>
      </c>
      <c r="H1375" s="10">
        <v>41623</v>
      </c>
      <c r="I1375" s="10">
        <v>41974</v>
      </c>
      <c r="J1375" s="7"/>
    </row>
    <row r="1376" spans="1:10" x14ac:dyDescent="0.25">
      <c r="A1376" s="2">
        <v>70446</v>
      </c>
      <c r="B1376" s="2"/>
      <c r="C1376" s="2"/>
      <c r="D1376">
        <v>1155218</v>
      </c>
      <c r="E1376" s="12">
        <v>35902</v>
      </c>
      <c r="F1376">
        <f>COUNTIF('school list'!$B$2:$B$4,'Repeat single ticket buyers det'!A1376)</f>
        <v>0</v>
      </c>
      <c r="G1376">
        <f>COUNTIF('school list'!$A$2:$A$138,'Repeat single ticket buyers det'!A1376)</f>
        <v>0</v>
      </c>
      <c r="H1376" s="10">
        <v>41238</v>
      </c>
      <c r="I1376" s="10">
        <v>42066</v>
      </c>
      <c r="J1376" s="7"/>
    </row>
    <row r="1377" spans="1:10" x14ac:dyDescent="0.25">
      <c r="A1377" s="2">
        <v>70471</v>
      </c>
      <c r="B1377" s="2"/>
      <c r="C1377" s="2"/>
      <c r="D1377">
        <v>1168776</v>
      </c>
      <c r="E1377" s="12">
        <v>36735</v>
      </c>
      <c r="F1377">
        <f>COUNTIF('school list'!$B$2:$B$4,'Repeat single ticket buyers det'!A1377)</f>
        <v>0</v>
      </c>
      <c r="G1377">
        <f>COUNTIF('school list'!$A$2:$A$138,'Repeat single ticket buyers det'!A1377)</f>
        <v>0</v>
      </c>
      <c r="H1377" s="10">
        <v>41624</v>
      </c>
      <c r="I1377" s="10">
        <v>42130</v>
      </c>
      <c r="J1377" s="7"/>
    </row>
    <row r="1378" spans="1:10" x14ac:dyDescent="0.25">
      <c r="A1378" s="2">
        <v>70551</v>
      </c>
      <c r="B1378" s="2"/>
      <c r="C1378" s="2"/>
      <c r="D1378">
        <v>1076695</v>
      </c>
      <c r="E1378" s="12">
        <v>41213</v>
      </c>
      <c r="F1378">
        <f>COUNTIF('school list'!$B$2:$B$4,'Repeat single ticket buyers det'!A1378)</f>
        <v>0</v>
      </c>
      <c r="G1378">
        <f>COUNTIF('school list'!$A$2:$A$138,'Repeat single ticket buyers det'!A1378)</f>
        <v>1</v>
      </c>
      <c r="H1378" s="10">
        <v>41624</v>
      </c>
      <c r="I1378" s="10">
        <v>42120</v>
      </c>
      <c r="J1378" s="7"/>
    </row>
    <row r="1379" spans="1:10" x14ac:dyDescent="0.25">
      <c r="A1379" s="2">
        <v>70596</v>
      </c>
      <c r="B1379" s="2"/>
      <c r="C1379" s="2"/>
      <c r="D1379">
        <v>3246490</v>
      </c>
      <c r="E1379" s="12">
        <v>41297</v>
      </c>
      <c r="F1379">
        <f>COUNTIF('school list'!$B$2:$B$4,'Repeat single ticket buyers det'!A1379)</f>
        <v>0</v>
      </c>
      <c r="G1379">
        <f>COUNTIF('school list'!$A$2:$A$138,'Repeat single ticket buyers det'!A1379)</f>
        <v>0</v>
      </c>
      <c r="H1379" s="10">
        <v>41625</v>
      </c>
      <c r="I1379" s="10">
        <v>41757</v>
      </c>
      <c r="J1379" s="7"/>
    </row>
    <row r="1380" spans="1:10" x14ac:dyDescent="0.25">
      <c r="A1380" s="2">
        <v>70600</v>
      </c>
      <c r="B1380" s="2"/>
      <c r="C1380" s="2"/>
      <c r="D1380">
        <v>-1</v>
      </c>
      <c r="E1380" s="12">
        <v>41129</v>
      </c>
      <c r="F1380">
        <f>COUNTIF('school list'!$B$2:$B$4,'Repeat single ticket buyers det'!A1380)</f>
        <v>0</v>
      </c>
      <c r="G1380">
        <f>COUNTIF('school list'!$A$2:$A$138,'Repeat single ticket buyers det'!A1380)</f>
        <v>0</v>
      </c>
      <c r="H1380" s="10">
        <v>41625</v>
      </c>
      <c r="I1380" s="10">
        <v>41980</v>
      </c>
      <c r="J1380" s="7"/>
    </row>
    <row r="1381" spans="1:10" x14ac:dyDescent="0.25">
      <c r="A1381" s="2">
        <v>70645</v>
      </c>
      <c r="B1381" s="2"/>
      <c r="C1381" s="2"/>
      <c r="D1381">
        <v>976678</v>
      </c>
      <c r="E1381" s="12">
        <v>37343</v>
      </c>
      <c r="F1381">
        <f>COUNTIF('school list'!$B$2:$B$4,'Repeat single ticket buyers det'!A1381)</f>
        <v>0</v>
      </c>
      <c r="G1381">
        <f>COUNTIF('school list'!$A$2:$A$138,'Repeat single ticket buyers det'!A1381)</f>
        <v>0</v>
      </c>
      <c r="H1381" s="10">
        <v>41625</v>
      </c>
      <c r="I1381" s="10">
        <v>41953</v>
      </c>
      <c r="J1381" s="7"/>
    </row>
    <row r="1382" spans="1:10" x14ac:dyDescent="0.25">
      <c r="A1382" s="2">
        <v>70715</v>
      </c>
      <c r="B1382" s="2"/>
      <c r="C1382" s="2"/>
      <c r="D1382" t="s">
        <v>20</v>
      </c>
      <c r="E1382" s="12" t="s">
        <v>20</v>
      </c>
      <c r="F1382">
        <f>COUNTIF('school list'!$B$2:$B$4,'Repeat single ticket buyers det'!A1382)</f>
        <v>0</v>
      </c>
      <c r="G1382">
        <f>COUNTIF('school list'!$A$2:$A$138,'Repeat single ticket buyers det'!A1382)</f>
        <v>0</v>
      </c>
      <c r="H1382" s="10">
        <v>39989</v>
      </c>
      <c r="I1382" s="10">
        <v>41953</v>
      </c>
      <c r="J1382" s="7"/>
    </row>
    <row r="1383" spans="1:10" x14ac:dyDescent="0.25">
      <c r="A1383" s="2">
        <v>70762</v>
      </c>
      <c r="B1383" s="2"/>
      <c r="C1383" s="2"/>
      <c r="D1383" t="s">
        <v>20</v>
      </c>
      <c r="E1383" s="12" t="s">
        <v>20</v>
      </c>
      <c r="F1383">
        <f>COUNTIF('school list'!$B$2:$B$4,'Repeat single ticket buyers det'!A1383)</f>
        <v>0</v>
      </c>
      <c r="G1383">
        <f>COUNTIF('school list'!$A$2:$A$138,'Repeat single ticket buyers det'!A1383)</f>
        <v>0</v>
      </c>
      <c r="H1383" s="10">
        <v>41627</v>
      </c>
      <c r="I1383" s="10">
        <v>41684</v>
      </c>
      <c r="J1383" s="7"/>
    </row>
    <row r="1384" spans="1:10" x14ac:dyDescent="0.25">
      <c r="A1384" s="2">
        <v>70765</v>
      </c>
      <c r="B1384" s="2"/>
      <c r="C1384" s="2"/>
      <c r="D1384" t="s">
        <v>20</v>
      </c>
      <c r="E1384" s="12" t="s">
        <v>20</v>
      </c>
      <c r="F1384">
        <f>COUNTIF('school list'!$B$2:$B$4,'Repeat single ticket buyers det'!A1384)</f>
        <v>0</v>
      </c>
      <c r="G1384">
        <f>COUNTIF('school list'!$A$2:$A$138,'Repeat single ticket buyers det'!A1384)</f>
        <v>0</v>
      </c>
      <c r="H1384" s="10">
        <v>41627</v>
      </c>
      <c r="I1384" s="10">
        <v>41960</v>
      </c>
      <c r="J1384" s="7"/>
    </row>
    <row r="1385" spans="1:10" x14ac:dyDescent="0.25">
      <c r="A1385" s="2">
        <v>70775</v>
      </c>
      <c r="B1385" s="2"/>
      <c r="C1385" s="2"/>
      <c r="D1385" t="s">
        <v>20</v>
      </c>
      <c r="E1385" s="12" t="s">
        <v>20</v>
      </c>
      <c r="F1385">
        <f>COUNTIF('school list'!$B$2:$B$4,'Repeat single ticket buyers det'!A1385)</f>
        <v>0</v>
      </c>
      <c r="G1385">
        <f>COUNTIF('school list'!$A$2:$A$138,'Repeat single ticket buyers det'!A1385)</f>
        <v>0</v>
      </c>
      <c r="H1385" s="10">
        <v>41627</v>
      </c>
      <c r="I1385" s="10">
        <v>41994</v>
      </c>
      <c r="J1385" s="7"/>
    </row>
    <row r="1386" spans="1:10" x14ac:dyDescent="0.25">
      <c r="A1386" s="2">
        <v>70835</v>
      </c>
      <c r="B1386" s="2"/>
      <c r="C1386" s="2"/>
      <c r="D1386">
        <v>899969</v>
      </c>
      <c r="E1386" s="12">
        <v>34632</v>
      </c>
      <c r="F1386">
        <f>COUNTIF('school list'!$B$2:$B$4,'Repeat single ticket buyers det'!A1386)</f>
        <v>0</v>
      </c>
      <c r="G1386">
        <f>COUNTIF('school list'!$A$2:$A$138,'Repeat single ticket buyers det'!A1386)</f>
        <v>0</v>
      </c>
      <c r="H1386" s="10">
        <v>41628</v>
      </c>
      <c r="I1386" s="10">
        <v>41974</v>
      </c>
      <c r="J1386" s="7"/>
    </row>
    <row r="1387" spans="1:10" x14ac:dyDescent="0.25">
      <c r="A1387" s="2">
        <v>70838</v>
      </c>
      <c r="B1387" s="2"/>
      <c r="C1387" s="2"/>
      <c r="D1387">
        <v>870256</v>
      </c>
      <c r="E1387" s="12">
        <v>36209</v>
      </c>
      <c r="F1387">
        <f>COUNTIF('school list'!$B$2:$B$4,'Repeat single ticket buyers det'!A1387)</f>
        <v>0</v>
      </c>
      <c r="G1387">
        <f>COUNTIF('school list'!$A$2:$A$138,'Repeat single ticket buyers det'!A1387)</f>
        <v>0</v>
      </c>
      <c r="H1387" s="10">
        <v>41628</v>
      </c>
      <c r="I1387" s="10">
        <v>41760</v>
      </c>
      <c r="J1387" s="7"/>
    </row>
    <row r="1388" spans="1:10" x14ac:dyDescent="0.25">
      <c r="A1388" s="2">
        <v>70874</v>
      </c>
      <c r="B1388" s="2"/>
      <c r="C1388" s="2"/>
      <c r="D1388">
        <v>773679</v>
      </c>
      <c r="E1388" s="12">
        <v>36804</v>
      </c>
      <c r="F1388">
        <f>COUNTIF('school list'!$B$2:$B$4,'Repeat single ticket buyers det'!A1388)</f>
        <v>0</v>
      </c>
      <c r="G1388">
        <f>COUNTIF('school list'!$A$2:$A$138,'Repeat single ticket buyers det'!A1388)</f>
        <v>0</v>
      </c>
      <c r="H1388" s="10">
        <v>41628</v>
      </c>
      <c r="I1388" s="10">
        <v>41983</v>
      </c>
      <c r="J1388" s="7"/>
    </row>
    <row r="1389" spans="1:10" x14ac:dyDescent="0.25">
      <c r="A1389" s="2">
        <v>70969</v>
      </c>
      <c r="B1389" s="2"/>
      <c r="C1389" s="2"/>
      <c r="D1389">
        <v>484586</v>
      </c>
      <c r="E1389" s="12">
        <v>37855</v>
      </c>
      <c r="F1389">
        <f>COUNTIF('school list'!$B$2:$B$4,'Repeat single ticket buyers det'!A1389)</f>
        <v>0</v>
      </c>
      <c r="G1389">
        <f>COUNTIF('school list'!$A$2:$A$138,'Repeat single ticket buyers det'!A1389)</f>
        <v>0</v>
      </c>
      <c r="H1389" s="10">
        <v>41629</v>
      </c>
      <c r="I1389" s="10">
        <v>41978</v>
      </c>
      <c r="J1389" s="7"/>
    </row>
    <row r="1390" spans="1:10" x14ac:dyDescent="0.25">
      <c r="A1390" s="2">
        <v>70996</v>
      </c>
      <c r="B1390" s="2"/>
      <c r="C1390" s="2"/>
      <c r="D1390">
        <v>654210</v>
      </c>
      <c r="E1390" s="12">
        <v>38407</v>
      </c>
      <c r="F1390">
        <f>COUNTIF('school list'!$B$2:$B$4,'Repeat single ticket buyers det'!A1390)</f>
        <v>0</v>
      </c>
      <c r="G1390">
        <f>COUNTIF('school list'!$A$2:$A$138,'Repeat single ticket buyers det'!A1390)</f>
        <v>0</v>
      </c>
      <c r="H1390" s="10">
        <v>41629</v>
      </c>
      <c r="I1390" s="10">
        <v>41992</v>
      </c>
      <c r="J1390" s="7"/>
    </row>
    <row r="1391" spans="1:10" x14ac:dyDescent="0.25">
      <c r="A1391" s="2">
        <v>71037</v>
      </c>
      <c r="B1391" s="2"/>
      <c r="C1391" s="2"/>
      <c r="D1391">
        <v>1151870</v>
      </c>
      <c r="E1391" s="12">
        <v>39933</v>
      </c>
      <c r="F1391">
        <f>COUNTIF('school list'!$B$2:$B$4,'Repeat single ticket buyers det'!A1391)</f>
        <v>0</v>
      </c>
      <c r="G1391">
        <f>COUNTIF('school list'!$A$2:$A$138,'Repeat single ticket buyers det'!A1391)</f>
        <v>0</v>
      </c>
      <c r="H1391" s="10">
        <v>41629</v>
      </c>
      <c r="I1391" s="10">
        <v>41993</v>
      </c>
      <c r="J1391" s="7"/>
    </row>
    <row r="1392" spans="1:10" x14ac:dyDescent="0.25">
      <c r="A1392" s="2">
        <v>71126</v>
      </c>
      <c r="B1392" s="2"/>
      <c r="C1392" s="2"/>
      <c r="D1392">
        <v>1090270</v>
      </c>
      <c r="E1392" s="12">
        <v>38274</v>
      </c>
      <c r="F1392">
        <f>COUNTIF('school list'!$B$2:$B$4,'Repeat single ticket buyers det'!A1392)</f>
        <v>0</v>
      </c>
      <c r="G1392">
        <f>COUNTIF('school list'!$A$2:$A$138,'Repeat single ticket buyers det'!A1392)</f>
        <v>0</v>
      </c>
      <c r="H1392" s="10">
        <v>41630</v>
      </c>
      <c r="I1392" s="10">
        <v>41982</v>
      </c>
      <c r="J1392" s="7"/>
    </row>
    <row r="1393" spans="1:10" x14ac:dyDescent="0.25">
      <c r="A1393" s="2">
        <v>71181</v>
      </c>
      <c r="B1393" s="2"/>
      <c r="C1393" s="2"/>
      <c r="D1393">
        <v>1111379</v>
      </c>
      <c r="E1393" s="12">
        <v>32416</v>
      </c>
      <c r="F1393">
        <f>COUNTIF('school list'!$B$2:$B$4,'Repeat single ticket buyers det'!A1393)</f>
        <v>0</v>
      </c>
      <c r="G1393">
        <f>COUNTIF('school list'!$A$2:$A$138,'Repeat single ticket buyers det'!A1393)</f>
        <v>0</v>
      </c>
      <c r="H1393" s="10">
        <v>41631</v>
      </c>
      <c r="I1393" s="10">
        <v>41994</v>
      </c>
      <c r="J1393" s="7"/>
    </row>
    <row r="1394" spans="1:10" x14ac:dyDescent="0.25">
      <c r="A1394" s="2">
        <v>71269</v>
      </c>
      <c r="B1394" s="2"/>
      <c r="C1394" s="2"/>
      <c r="D1394">
        <v>993555</v>
      </c>
      <c r="E1394" s="12" t="s">
        <v>20</v>
      </c>
      <c r="F1394">
        <f>COUNTIF('school list'!$B$2:$B$4,'Repeat single ticket buyers det'!A1394)</f>
        <v>0</v>
      </c>
      <c r="G1394">
        <f>COUNTIF('school list'!$A$2:$A$138,'Repeat single ticket buyers det'!A1394)</f>
        <v>1</v>
      </c>
      <c r="H1394" s="10">
        <v>41633</v>
      </c>
      <c r="I1394" s="10">
        <v>42087</v>
      </c>
      <c r="J1394" s="7"/>
    </row>
    <row r="1395" spans="1:10" x14ac:dyDescent="0.25">
      <c r="A1395" s="2">
        <v>71301</v>
      </c>
      <c r="B1395" s="2"/>
      <c r="C1395" s="2"/>
      <c r="D1395" t="s">
        <v>20</v>
      </c>
      <c r="E1395" s="12" t="s">
        <v>20</v>
      </c>
      <c r="F1395">
        <f>COUNTIF('school list'!$B$2:$B$4,'Repeat single ticket buyers det'!A1395)</f>
        <v>0</v>
      </c>
      <c r="G1395">
        <f>COUNTIF('school list'!$A$2:$A$138,'Repeat single ticket buyers det'!A1395)</f>
        <v>0</v>
      </c>
      <c r="H1395" s="10">
        <v>41637</v>
      </c>
      <c r="I1395" s="10">
        <v>41975</v>
      </c>
      <c r="J1395" s="7"/>
    </row>
    <row r="1396" spans="1:10" x14ac:dyDescent="0.25">
      <c r="A1396" s="2">
        <v>71402</v>
      </c>
      <c r="B1396" s="2"/>
      <c r="C1396" s="2"/>
      <c r="D1396">
        <v>1589552</v>
      </c>
      <c r="E1396" s="12">
        <v>37519</v>
      </c>
      <c r="F1396">
        <f>COUNTIF('school list'!$B$2:$B$4,'Repeat single ticket buyers det'!A1396)</f>
        <v>0</v>
      </c>
      <c r="G1396">
        <f>COUNTIF('school list'!$A$2:$A$138,'Repeat single ticket buyers det'!A1396)</f>
        <v>0</v>
      </c>
      <c r="H1396" s="10">
        <v>41655</v>
      </c>
      <c r="I1396" s="10">
        <v>41727</v>
      </c>
      <c r="J1396" s="7"/>
    </row>
    <row r="1397" spans="1:10" x14ac:dyDescent="0.25">
      <c r="A1397" s="2">
        <v>71420</v>
      </c>
      <c r="B1397" s="2"/>
      <c r="C1397" s="2"/>
      <c r="D1397">
        <v>843861</v>
      </c>
      <c r="E1397" s="12" t="s">
        <v>20</v>
      </c>
      <c r="F1397">
        <f>COUNTIF('school list'!$B$2:$B$4,'Repeat single ticket buyers det'!A1397)</f>
        <v>0</v>
      </c>
      <c r="G1397">
        <f>COUNTIF('school list'!$A$2:$A$138,'Repeat single ticket buyers det'!A1397)</f>
        <v>0</v>
      </c>
      <c r="H1397" s="10">
        <v>41663</v>
      </c>
      <c r="I1397" s="10">
        <v>42034</v>
      </c>
      <c r="J1397" s="7"/>
    </row>
    <row r="1398" spans="1:10" x14ac:dyDescent="0.25">
      <c r="A1398" s="2">
        <v>71422</v>
      </c>
      <c r="B1398" s="2"/>
      <c r="C1398" s="2"/>
      <c r="D1398">
        <v>1452099</v>
      </c>
      <c r="E1398" s="12">
        <v>28669</v>
      </c>
      <c r="F1398">
        <f>COUNTIF('school list'!$B$2:$B$4,'Repeat single ticket buyers det'!A1398)</f>
        <v>0</v>
      </c>
      <c r="G1398">
        <f>COUNTIF('school list'!$A$2:$A$138,'Repeat single ticket buyers det'!A1398)</f>
        <v>0</v>
      </c>
      <c r="H1398" s="10">
        <v>39989</v>
      </c>
      <c r="I1398" s="10">
        <v>41675</v>
      </c>
      <c r="J1398" s="8">
        <v>100</v>
      </c>
    </row>
    <row r="1399" spans="1:10" x14ac:dyDescent="0.25">
      <c r="A1399" s="2">
        <v>71423</v>
      </c>
      <c r="B1399" s="2"/>
      <c r="C1399" s="2"/>
      <c r="D1399">
        <v>1195082</v>
      </c>
      <c r="E1399" s="12">
        <v>36109</v>
      </c>
      <c r="F1399">
        <f>COUNTIF('school list'!$B$2:$B$4,'Repeat single ticket buyers det'!A1399)</f>
        <v>0</v>
      </c>
      <c r="G1399">
        <f>COUNTIF('school list'!$A$2:$A$138,'Repeat single ticket buyers det'!A1399)</f>
        <v>0</v>
      </c>
      <c r="H1399" s="10">
        <v>41664</v>
      </c>
      <c r="I1399" s="10">
        <v>41956</v>
      </c>
      <c r="J1399" s="7"/>
    </row>
    <row r="1400" spans="1:10" x14ac:dyDescent="0.25">
      <c r="A1400" s="2">
        <v>71466</v>
      </c>
      <c r="B1400" s="2"/>
      <c r="C1400" s="2"/>
      <c r="D1400">
        <v>355829</v>
      </c>
      <c r="E1400" s="12">
        <v>38055</v>
      </c>
      <c r="F1400">
        <f>COUNTIF('school list'!$B$2:$B$4,'Repeat single ticket buyers det'!A1400)</f>
        <v>0</v>
      </c>
      <c r="G1400">
        <f>COUNTIF('school list'!$A$2:$A$138,'Repeat single ticket buyers det'!A1400)</f>
        <v>0</v>
      </c>
      <c r="H1400" s="10">
        <v>41177</v>
      </c>
      <c r="I1400" s="10">
        <v>42083</v>
      </c>
      <c r="J1400" s="7"/>
    </row>
    <row r="1401" spans="1:10" x14ac:dyDescent="0.25">
      <c r="A1401" s="2">
        <v>71478</v>
      </c>
      <c r="B1401" s="2"/>
      <c r="C1401" s="2"/>
      <c r="D1401" t="s">
        <v>20</v>
      </c>
      <c r="E1401" s="12" t="s">
        <v>20</v>
      </c>
      <c r="F1401">
        <f>COUNTIF('school list'!$B$2:$B$4,'Repeat single ticket buyers det'!A1401)</f>
        <v>0</v>
      </c>
      <c r="G1401">
        <f>COUNTIF('school list'!$A$2:$A$138,'Repeat single ticket buyers det'!A1401)</f>
        <v>0</v>
      </c>
      <c r="H1401" s="10">
        <v>41674</v>
      </c>
      <c r="I1401" s="10">
        <v>41974</v>
      </c>
      <c r="J1401" s="7"/>
    </row>
    <row r="1402" spans="1:10" x14ac:dyDescent="0.25">
      <c r="A1402" s="2">
        <v>71516</v>
      </c>
      <c r="B1402" s="2"/>
      <c r="C1402" s="2"/>
      <c r="D1402">
        <v>528611</v>
      </c>
      <c r="E1402" s="12">
        <v>35405</v>
      </c>
      <c r="F1402">
        <f>COUNTIF('school list'!$B$2:$B$4,'Repeat single ticket buyers det'!A1402)</f>
        <v>0</v>
      </c>
      <c r="G1402">
        <f>COUNTIF('school list'!$A$2:$A$138,'Repeat single ticket buyers det'!A1402)</f>
        <v>0</v>
      </c>
      <c r="H1402" s="10">
        <v>41677</v>
      </c>
      <c r="I1402" s="10">
        <v>41968</v>
      </c>
      <c r="J1402" s="7"/>
    </row>
    <row r="1403" spans="1:10" x14ac:dyDescent="0.25">
      <c r="A1403" s="2">
        <v>71526</v>
      </c>
      <c r="B1403" s="2"/>
      <c r="C1403" s="2"/>
      <c r="D1403" t="s">
        <v>20</v>
      </c>
      <c r="E1403" s="12" t="s">
        <v>20</v>
      </c>
      <c r="F1403">
        <f>COUNTIF('school list'!$B$2:$B$4,'Repeat single ticket buyers det'!A1403)</f>
        <v>0</v>
      </c>
      <c r="G1403">
        <f>COUNTIF('school list'!$A$2:$A$138,'Repeat single ticket buyers det'!A1403)</f>
        <v>0</v>
      </c>
      <c r="H1403" s="10">
        <v>41679</v>
      </c>
      <c r="I1403" s="10">
        <v>41685</v>
      </c>
      <c r="J1403" s="7"/>
    </row>
    <row r="1404" spans="1:10" x14ac:dyDescent="0.25">
      <c r="A1404" s="2">
        <v>71544</v>
      </c>
      <c r="B1404" s="2"/>
      <c r="C1404" s="2"/>
      <c r="D1404" t="s">
        <v>20</v>
      </c>
      <c r="E1404" s="12" t="s">
        <v>20</v>
      </c>
      <c r="F1404">
        <f>COUNTIF('school list'!$B$2:$B$4,'Repeat single ticket buyers det'!A1404)</f>
        <v>0</v>
      </c>
      <c r="G1404">
        <f>COUNTIF('school list'!$A$2:$A$138,'Repeat single ticket buyers det'!A1404)</f>
        <v>0</v>
      </c>
      <c r="H1404" s="10">
        <v>41680</v>
      </c>
      <c r="I1404" s="10">
        <v>42073</v>
      </c>
      <c r="J1404" s="7"/>
    </row>
    <row r="1405" spans="1:10" x14ac:dyDescent="0.25">
      <c r="A1405" s="2">
        <v>71548</v>
      </c>
      <c r="B1405" s="2"/>
      <c r="C1405" s="2"/>
      <c r="D1405">
        <v>1171566</v>
      </c>
      <c r="E1405" s="12">
        <v>36980</v>
      </c>
      <c r="F1405">
        <f>COUNTIF('school list'!$B$2:$B$4,'Repeat single ticket buyers det'!A1405)</f>
        <v>0</v>
      </c>
      <c r="G1405">
        <f>COUNTIF('school list'!$A$2:$A$138,'Repeat single ticket buyers det'!A1405)</f>
        <v>0</v>
      </c>
      <c r="H1405" s="10">
        <v>41680</v>
      </c>
      <c r="I1405" s="10">
        <v>41753</v>
      </c>
      <c r="J1405" s="8">
        <v>150</v>
      </c>
    </row>
    <row r="1406" spans="1:10" x14ac:dyDescent="0.25">
      <c r="A1406" s="2">
        <v>71562</v>
      </c>
      <c r="B1406" s="2"/>
      <c r="C1406" s="2"/>
      <c r="D1406">
        <v>989116</v>
      </c>
      <c r="E1406" s="12" t="s">
        <v>20</v>
      </c>
      <c r="F1406">
        <f>COUNTIF('school list'!$B$2:$B$4,'Repeat single ticket buyers det'!A1406)</f>
        <v>0</v>
      </c>
      <c r="G1406">
        <f>COUNTIF('school list'!$A$2:$A$138,'Repeat single ticket buyers det'!A1406)</f>
        <v>0</v>
      </c>
      <c r="H1406" s="10">
        <v>39989</v>
      </c>
      <c r="I1406" s="10">
        <v>42055</v>
      </c>
      <c r="J1406" s="8">
        <v>100</v>
      </c>
    </row>
    <row r="1407" spans="1:10" x14ac:dyDescent="0.25">
      <c r="A1407" s="2">
        <v>71569</v>
      </c>
      <c r="B1407" s="2"/>
      <c r="C1407" s="2"/>
      <c r="D1407">
        <v>319406</v>
      </c>
      <c r="E1407" s="12" t="s">
        <v>20</v>
      </c>
      <c r="F1407">
        <f>COUNTIF('school list'!$B$2:$B$4,'Repeat single ticket buyers det'!A1407)</f>
        <v>0</v>
      </c>
      <c r="G1407">
        <f>COUNTIF('school list'!$A$2:$A$138,'Repeat single ticket buyers det'!A1407)</f>
        <v>0</v>
      </c>
      <c r="H1407" s="10">
        <v>41681</v>
      </c>
      <c r="I1407" s="10">
        <v>42046</v>
      </c>
      <c r="J1407" s="7"/>
    </row>
    <row r="1408" spans="1:10" x14ac:dyDescent="0.25">
      <c r="A1408" s="2">
        <v>71603</v>
      </c>
      <c r="B1408" s="2"/>
      <c r="C1408" s="2"/>
      <c r="D1408">
        <v>3205943</v>
      </c>
      <c r="E1408" s="12">
        <v>36301</v>
      </c>
      <c r="F1408">
        <f>COUNTIF('school list'!$B$2:$B$4,'Repeat single ticket buyers det'!A1408)</f>
        <v>0</v>
      </c>
      <c r="G1408">
        <f>COUNTIF('school list'!$A$2:$A$138,'Repeat single ticket buyers det'!A1408)</f>
        <v>0</v>
      </c>
      <c r="H1408" s="10">
        <v>41682</v>
      </c>
      <c r="I1408" s="10">
        <v>42085</v>
      </c>
      <c r="J1408" s="7"/>
    </row>
    <row r="1409" spans="1:10" x14ac:dyDescent="0.25">
      <c r="A1409" s="2">
        <v>71605</v>
      </c>
      <c r="B1409" s="2"/>
      <c r="C1409" s="2"/>
      <c r="D1409">
        <v>3447644</v>
      </c>
      <c r="E1409" s="12">
        <v>31547</v>
      </c>
      <c r="F1409">
        <f>COUNTIF('school list'!$B$2:$B$4,'Repeat single ticket buyers det'!A1409)</f>
        <v>0</v>
      </c>
      <c r="G1409">
        <f>COUNTIF('school list'!$A$2:$A$138,'Repeat single ticket buyers det'!A1409)</f>
        <v>0</v>
      </c>
      <c r="H1409" s="10">
        <v>41682</v>
      </c>
      <c r="I1409" s="10">
        <v>41989</v>
      </c>
      <c r="J1409" s="7"/>
    </row>
    <row r="1410" spans="1:10" x14ac:dyDescent="0.25">
      <c r="A1410" s="2">
        <v>71660</v>
      </c>
      <c r="B1410" s="2"/>
      <c r="C1410" s="2"/>
      <c r="D1410">
        <v>663887</v>
      </c>
      <c r="E1410" s="12">
        <v>41577</v>
      </c>
      <c r="F1410">
        <f>COUNTIF('school list'!$B$2:$B$4,'Repeat single ticket buyers det'!A1410)</f>
        <v>0</v>
      </c>
      <c r="G1410">
        <f>COUNTIF('school list'!$A$2:$A$138,'Repeat single ticket buyers det'!A1410)</f>
        <v>0</v>
      </c>
      <c r="H1410" s="10">
        <v>41684</v>
      </c>
      <c r="I1410" s="10">
        <v>42119</v>
      </c>
      <c r="J1410" s="7"/>
    </row>
    <row r="1411" spans="1:10" x14ac:dyDescent="0.25">
      <c r="A1411" s="2">
        <v>71670</v>
      </c>
      <c r="B1411" s="2"/>
      <c r="C1411" s="2"/>
      <c r="D1411">
        <v>804801</v>
      </c>
      <c r="E1411" s="12">
        <v>40360</v>
      </c>
      <c r="F1411">
        <f>COUNTIF('school list'!$B$2:$B$4,'Repeat single ticket buyers det'!A1411)</f>
        <v>0</v>
      </c>
      <c r="G1411">
        <f>COUNTIF('school list'!$A$2:$A$138,'Repeat single ticket buyers det'!A1411)</f>
        <v>0</v>
      </c>
      <c r="H1411" s="10">
        <v>41684</v>
      </c>
      <c r="I1411" s="10">
        <v>42054</v>
      </c>
      <c r="J1411" s="7"/>
    </row>
    <row r="1412" spans="1:10" x14ac:dyDescent="0.25">
      <c r="A1412" s="2">
        <v>71708</v>
      </c>
      <c r="B1412" s="2"/>
      <c r="C1412" s="2"/>
      <c r="D1412">
        <v>2445156</v>
      </c>
      <c r="E1412" s="12" t="s">
        <v>20</v>
      </c>
      <c r="F1412">
        <f>COUNTIF('school list'!$B$2:$B$4,'Repeat single ticket buyers det'!A1412)</f>
        <v>0</v>
      </c>
      <c r="G1412">
        <f>COUNTIF('school list'!$A$2:$A$138,'Repeat single ticket buyers det'!A1412)</f>
        <v>0</v>
      </c>
      <c r="H1412" s="10">
        <v>41686</v>
      </c>
      <c r="I1412" s="10">
        <v>41720</v>
      </c>
      <c r="J1412" s="7"/>
    </row>
    <row r="1413" spans="1:10" x14ac:dyDescent="0.25">
      <c r="A1413" s="2">
        <v>71736</v>
      </c>
      <c r="B1413" s="2"/>
      <c r="C1413" s="2"/>
      <c r="D1413">
        <v>637954</v>
      </c>
      <c r="E1413" s="12">
        <v>34341</v>
      </c>
      <c r="F1413">
        <f>COUNTIF('school list'!$B$2:$B$4,'Repeat single ticket buyers det'!A1413)</f>
        <v>0</v>
      </c>
      <c r="G1413">
        <f>COUNTIF('school list'!$A$2:$A$138,'Repeat single ticket buyers det'!A1413)</f>
        <v>0</v>
      </c>
      <c r="H1413" s="10">
        <v>41689</v>
      </c>
      <c r="I1413" s="10">
        <v>41941</v>
      </c>
      <c r="J1413" s="7"/>
    </row>
    <row r="1414" spans="1:10" x14ac:dyDescent="0.25">
      <c r="A1414" s="2">
        <v>71741</v>
      </c>
      <c r="B1414" s="2"/>
      <c r="C1414" s="2"/>
      <c r="D1414">
        <v>1797538</v>
      </c>
      <c r="E1414" s="12">
        <v>34977</v>
      </c>
      <c r="F1414">
        <f>COUNTIF('school list'!$B$2:$B$4,'Repeat single ticket buyers det'!A1414)</f>
        <v>0</v>
      </c>
      <c r="G1414">
        <f>COUNTIF('school list'!$A$2:$A$138,'Repeat single ticket buyers det'!A1414)</f>
        <v>0</v>
      </c>
      <c r="H1414" s="10">
        <v>41693</v>
      </c>
      <c r="I1414" s="10">
        <v>42098</v>
      </c>
      <c r="J1414" s="7"/>
    </row>
    <row r="1415" spans="1:10" x14ac:dyDescent="0.25">
      <c r="A1415" s="2">
        <v>71743</v>
      </c>
      <c r="B1415" s="2"/>
      <c r="C1415" s="2"/>
      <c r="D1415">
        <v>638353</v>
      </c>
      <c r="E1415" s="12">
        <v>36769</v>
      </c>
      <c r="F1415">
        <f>COUNTIF('school list'!$B$2:$B$4,'Repeat single ticket buyers det'!A1415)</f>
        <v>0</v>
      </c>
      <c r="G1415">
        <f>COUNTIF('school list'!$A$2:$A$138,'Repeat single ticket buyers det'!A1415)</f>
        <v>0</v>
      </c>
      <c r="H1415" s="10">
        <v>41694</v>
      </c>
      <c r="I1415" s="10">
        <v>41900</v>
      </c>
      <c r="J1415" s="7"/>
    </row>
    <row r="1416" spans="1:10" x14ac:dyDescent="0.25">
      <c r="A1416" s="2">
        <v>71770</v>
      </c>
      <c r="B1416" s="2"/>
      <c r="C1416" s="2"/>
      <c r="D1416">
        <v>-1</v>
      </c>
      <c r="E1416" s="12" t="s">
        <v>20</v>
      </c>
      <c r="F1416">
        <f>COUNTIF('school list'!$B$2:$B$4,'Repeat single ticket buyers det'!A1416)</f>
        <v>0</v>
      </c>
      <c r="G1416">
        <f>COUNTIF('school list'!$A$2:$A$138,'Repeat single ticket buyers det'!A1416)</f>
        <v>0</v>
      </c>
      <c r="H1416" s="10">
        <v>41706</v>
      </c>
      <c r="I1416" s="10">
        <v>42123</v>
      </c>
      <c r="J1416" s="7"/>
    </row>
    <row r="1417" spans="1:10" x14ac:dyDescent="0.25">
      <c r="A1417" s="2">
        <v>71842</v>
      </c>
      <c r="B1417" s="2"/>
      <c r="C1417" s="2"/>
      <c r="D1417">
        <v>1012973</v>
      </c>
      <c r="E1417" s="12">
        <v>36628</v>
      </c>
      <c r="F1417">
        <f>COUNTIF('school list'!$B$2:$B$4,'Repeat single ticket buyers det'!A1417)</f>
        <v>0</v>
      </c>
      <c r="G1417">
        <f>COUNTIF('school list'!$A$2:$A$138,'Repeat single ticket buyers det'!A1417)</f>
        <v>0</v>
      </c>
      <c r="H1417" s="10">
        <v>41719</v>
      </c>
      <c r="I1417" s="10">
        <v>41980</v>
      </c>
      <c r="J1417" s="7"/>
    </row>
    <row r="1418" spans="1:10" x14ac:dyDescent="0.25">
      <c r="A1418" s="2">
        <v>71847</v>
      </c>
      <c r="B1418" s="2"/>
      <c r="C1418" s="2"/>
      <c r="D1418" t="s">
        <v>20</v>
      </c>
      <c r="E1418" s="12" t="s">
        <v>20</v>
      </c>
      <c r="F1418">
        <f>COUNTIF('school list'!$B$2:$B$4,'Repeat single ticket buyers det'!A1418)</f>
        <v>0</v>
      </c>
      <c r="G1418">
        <f>COUNTIF('school list'!$A$2:$A$138,'Repeat single ticket buyers det'!A1418)</f>
        <v>0</v>
      </c>
      <c r="H1418" s="10">
        <v>41720</v>
      </c>
      <c r="I1418" s="10">
        <v>42133</v>
      </c>
      <c r="J1418" s="7"/>
    </row>
    <row r="1419" spans="1:10" x14ac:dyDescent="0.25">
      <c r="A1419" s="2">
        <v>71887</v>
      </c>
      <c r="B1419" s="2"/>
      <c r="C1419" s="2"/>
      <c r="D1419">
        <v>1301188</v>
      </c>
      <c r="E1419" s="12">
        <v>38273</v>
      </c>
      <c r="F1419">
        <f>COUNTIF('school list'!$B$2:$B$4,'Repeat single ticket buyers det'!A1419)</f>
        <v>0</v>
      </c>
      <c r="G1419">
        <f>COUNTIF('school list'!$A$2:$A$138,'Repeat single ticket buyers det'!A1419)</f>
        <v>0</v>
      </c>
      <c r="H1419" s="10">
        <v>41728</v>
      </c>
      <c r="I1419" s="10">
        <v>42043</v>
      </c>
      <c r="J1419" s="7"/>
    </row>
    <row r="1420" spans="1:10" x14ac:dyDescent="0.25">
      <c r="A1420" s="2">
        <v>71888</v>
      </c>
      <c r="B1420" s="2"/>
      <c r="C1420" s="2"/>
      <c r="D1420">
        <v>745914</v>
      </c>
      <c r="E1420" s="12">
        <v>32861</v>
      </c>
      <c r="F1420">
        <f>COUNTIF('school list'!$B$2:$B$4,'Repeat single ticket buyers det'!A1420)</f>
        <v>0</v>
      </c>
      <c r="G1420">
        <f>COUNTIF('school list'!$A$2:$A$138,'Repeat single ticket buyers det'!A1420)</f>
        <v>1</v>
      </c>
      <c r="H1420" s="10">
        <v>41405</v>
      </c>
      <c r="I1420" s="10">
        <v>42109</v>
      </c>
      <c r="J1420" s="8">
        <v>50</v>
      </c>
    </row>
    <row r="1421" spans="1:10" x14ac:dyDescent="0.25">
      <c r="A1421" s="2">
        <v>71890</v>
      </c>
      <c r="B1421" s="2"/>
      <c r="C1421" s="2"/>
      <c r="D1421">
        <v>502639</v>
      </c>
      <c r="E1421" s="12">
        <v>34051</v>
      </c>
      <c r="F1421">
        <f>COUNTIF('school list'!$B$2:$B$4,'Repeat single ticket buyers det'!A1421)</f>
        <v>0</v>
      </c>
      <c r="G1421">
        <f>COUNTIF('school list'!$A$2:$A$138,'Repeat single ticket buyers det'!A1421)</f>
        <v>1</v>
      </c>
      <c r="H1421" s="10">
        <v>41729</v>
      </c>
      <c r="I1421" s="10">
        <v>42100</v>
      </c>
      <c r="J1421" s="7"/>
    </row>
    <row r="1422" spans="1:10" x14ac:dyDescent="0.25">
      <c r="A1422" s="2">
        <v>71904</v>
      </c>
      <c r="B1422" s="2"/>
      <c r="C1422" s="2"/>
      <c r="D1422">
        <v>2499700</v>
      </c>
      <c r="E1422" s="12">
        <v>35937</v>
      </c>
      <c r="F1422">
        <f>COUNTIF('school list'!$B$2:$B$4,'Repeat single ticket buyers det'!A1422)</f>
        <v>0</v>
      </c>
      <c r="G1422">
        <f>COUNTIF('school list'!$A$2:$A$138,'Repeat single ticket buyers det'!A1422)</f>
        <v>0</v>
      </c>
      <c r="H1422" s="10">
        <v>41732</v>
      </c>
      <c r="I1422" s="10">
        <v>41991</v>
      </c>
      <c r="J1422" s="7"/>
    </row>
    <row r="1423" spans="1:10" x14ac:dyDescent="0.25">
      <c r="A1423" s="2">
        <v>71967</v>
      </c>
      <c r="B1423" s="2"/>
      <c r="C1423" s="2"/>
      <c r="D1423">
        <v>1212000</v>
      </c>
      <c r="E1423" s="12">
        <v>38650</v>
      </c>
      <c r="F1423">
        <f>COUNTIF('school list'!$B$2:$B$4,'Repeat single ticket buyers det'!A1423)</f>
        <v>0</v>
      </c>
      <c r="G1423">
        <f>COUNTIF('school list'!$A$2:$A$138,'Repeat single ticket buyers det'!A1423)</f>
        <v>0</v>
      </c>
      <c r="H1423" s="10">
        <v>41743</v>
      </c>
      <c r="I1423" s="10">
        <v>42107</v>
      </c>
      <c r="J1423" s="7"/>
    </row>
    <row r="1424" spans="1:10" x14ac:dyDescent="0.25">
      <c r="A1424" s="2">
        <v>71970</v>
      </c>
      <c r="B1424" s="2"/>
      <c r="C1424" s="2"/>
      <c r="D1424" t="s">
        <v>20</v>
      </c>
      <c r="E1424" s="12" t="s">
        <v>20</v>
      </c>
      <c r="F1424">
        <f>COUNTIF('school list'!$B$2:$B$4,'Repeat single ticket buyers det'!A1424)</f>
        <v>0</v>
      </c>
      <c r="G1424">
        <f>COUNTIF('school list'!$A$2:$A$138,'Repeat single ticket buyers det'!A1424)</f>
        <v>0</v>
      </c>
      <c r="H1424" s="10">
        <v>41743</v>
      </c>
      <c r="I1424" s="10">
        <v>42057</v>
      </c>
      <c r="J1424" s="7"/>
    </row>
    <row r="1425" spans="1:10" x14ac:dyDescent="0.25">
      <c r="A1425" s="2">
        <v>72008</v>
      </c>
      <c r="B1425" s="2"/>
      <c r="C1425" s="2"/>
      <c r="D1425" t="s">
        <v>20</v>
      </c>
      <c r="E1425" s="12" t="s">
        <v>20</v>
      </c>
      <c r="F1425">
        <f>COUNTIF('school list'!$B$2:$B$4,'Repeat single ticket buyers det'!A1425)</f>
        <v>0</v>
      </c>
      <c r="G1425">
        <f>COUNTIF('school list'!$A$2:$A$138,'Repeat single ticket buyers det'!A1425)</f>
        <v>0</v>
      </c>
      <c r="H1425" s="10">
        <v>41751</v>
      </c>
      <c r="I1425" s="10">
        <v>42104</v>
      </c>
      <c r="J1425" s="8">
        <v>1900</v>
      </c>
    </row>
    <row r="1426" spans="1:10" x14ac:dyDescent="0.25">
      <c r="A1426" s="2">
        <v>72019</v>
      </c>
      <c r="B1426" s="2"/>
      <c r="C1426" s="2"/>
      <c r="D1426">
        <v>332277</v>
      </c>
      <c r="E1426" s="12">
        <v>40913</v>
      </c>
      <c r="F1426">
        <f>COUNTIF('school list'!$B$2:$B$4,'Repeat single ticket buyers det'!A1426)</f>
        <v>0</v>
      </c>
      <c r="G1426">
        <f>COUNTIF('school list'!$A$2:$A$138,'Repeat single ticket buyers det'!A1426)</f>
        <v>0</v>
      </c>
      <c r="H1426" s="10">
        <v>41753</v>
      </c>
      <c r="I1426" s="10">
        <v>42038</v>
      </c>
      <c r="J1426" s="7"/>
    </row>
    <row r="1427" spans="1:10" x14ac:dyDescent="0.25">
      <c r="A1427" s="2">
        <v>72030</v>
      </c>
      <c r="B1427" s="2"/>
      <c r="C1427" s="2"/>
      <c r="D1427">
        <v>2017660</v>
      </c>
      <c r="E1427" s="12" t="s">
        <v>20</v>
      </c>
      <c r="F1427">
        <f>COUNTIF('school list'!$B$2:$B$4,'Repeat single ticket buyers det'!A1427)</f>
        <v>0</v>
      </c>
      <c r="G1427">
        <f>COUNTIF('school list'!$A$2:$A$138,'Repeat single ticket buyers det'!A1427)</f>
        <v>0</v>
      </c>
      <c r="H1427" s="10">
        <v>41754</v>
      </c>
      <c r="I1427" s="10">
        <v>42132</v>
      </c>
      <c r="J1427" s="7"/>
    </row>
    <row r="1428" spans="1:10" x14ac:dyDescent="0.25">
      <c r="A1428" s="2">
        <v>72042</v>
      </c>
      <c r="B1428" s="2"/>
      <c r="C1428" s="2"/>
      <c r="D1428" t="s">
        <v>20</v>
      </c>
      <c r="E1428" s="12" t="s">
        <v>20</v>
      </c>
      <c r="F1428">
        <f>COUNTIF('school list'!$B$2:$B$4,'Repeat single ticket buyers det'!A1428)</f>
        <v>0</v>
      </c>
      <c r="G1428">
        <f>COUNTIF('school list'!$A$2:$A$138,'Repeat single ticket buyers det'!A1428)</f>
        <v>0</v>
      </c>
      <c r="H1428" s="10">
        <v>41755</v>
      </c>
      <c r="I1428" s="10">
        <v>42047</v>
      </c>
      <c r="J1428" s="7"/>
    </row>
    <row r="1429" spans="1:10" x14ac:dyDescent="0.25">
      <c r="A1429" s="2">
        <v>72061</v>
      </c>
      <c r="B1429" s="2"/>
      <c r="C1429" s="2"/>
      <c r="D1429" t="s">
        <v>20</v>
      </c>
      <c r="E1429" s="12" t="s">
        <v>20</v>
      </c>
      <c r="F1429">
        <f>COUNTIF('school list'!$B$2:$B$4,'Repeat single ticket buyers det'!A1429)</f>
        <v>0</v>
      </c>
      <c r="G1429">
        <f>COUNTIF('school list'!$A$2:$A$138,'Repeat single ticket buyers det'!A1429)</f>
        <v>0</v>
      </c>
      <c r="H1429" s="10">
        <v>41757</v>
      </c>
      <c r="I1429" s="10">
        <v>41769</v>
      </c>
      <c r="J1429" s="7"/>
    </row>
    <row r="1430" spans="1:10" x14ac:dyDescent="0.25">
      <c r="A1430" s="2">
        <v>72101</v>
      </c>
      <c r="B1430" s="2"/>
      <c r="C1430" s="2"/>
      <c r="D1430">
        <v>2306537</v>
      </c>
      <c r="E1430" s="12">
        <v>37861</v>
      </c>
      <c r="F1430">
        <f>COUNTIF('school list'!$B$2:$B$4,'Repeat single ticket buyers det'!A1430)</f>
        <v>0</v>
      </c>
      <c r="G1430">
        <f>COUNTIF('school list'!$A$2:$A$138,'Repeat single ticket buyers det'!A1430)</f>
        <v>0</v>
      </c>
      <c r="H1430" s="10">
        <v>41673</v>
      </c>
      <c r="I1430" s="10">
        <v>41760</v>
      </c>
      <c r="J1430" s="7"/>
    </row>
    <row r="1431" spans="1:10" x14ac:dyDescent="0.25">
      <c r="A1431" s="2">
        <v>72136</v>
      </c>
      <c r="B1431" s="2"/>
      <c r="C1431" s="2"/>
      <c r="D1431" t="s">
        <v>20</v>
      </c>
      <c r="E1431" s="12" t="s">
        <v>20</v>
      </c>
      <c r="F1431">
        <f>COUNTIF('school list'!$B$2:$B$4,'Repeat single ticket buyers det'!A1431)</f>
        <v>0</v>
      </c>
      <c r="G1431">
        <f>COUNTIF('school list'!$A$2:$A$138,'Repeat single ticket buyers det'!A1431)</f>
        <v>0</v>
      </c>
      <c r="H1431" s="10">
        <v>41764</v>
      </c>
      <c r="I1431" s="10">
        <v>41764</v>
      </c>
      <c r="J1431" s="7"/>
    </row>
    <row r="1432" spans="1:10" x14ac:dyDescent="0.25">
      <c r="A1432" s="2">
        <v>72152</v>
      </c>
      <c r="B1432" s="2"/>
      <c r="C1432" s="2"/>
      <c r="D1432">
        <v>1086015</v>
      </c>
      <c r="E1432" s="12">
        <v>37915</v>
      </c>
      <c r="F1432">
        <f>COUNTIF('school list'!$B$2:$B$4,'Repeat single ticket buyers det'!A1432)</f>
        <v>0</v>
      </c>
      <c r="G1432">
        <f>COUNTIF('school list'!$A$2:$A$138,'Repeat single ticket buyers det'!A1432)</f>
        <v>0</v>
      </c>
      <c r="H1432" s="10">
        <v>41765</v>
      </c>
      <c r="I1432" s="10">
        <v>42090</v>
      </c>
      <c r="J1432" s="7"/>
    </row>
    <row r="1433" spans="1:10" x14ac:dyDescent="0.25">
      <c r="A1433" s="2">
        <v>72158</v>
      </c>
      <c r="B1433" s="2"/>
      <c r="C1433" s="2"/>
      <c r="D1433" t="s">
        <v>20</v>
      </c>
      <c r="E1433" s="12" t="s">
        <v>20</v>
      </c>
      <c r="F1433">
        <f>COUNTIF('school list'!$B$2:$B$4,'Repeat single ticket buyers det'!A1433)</f>
        <v>0</v>
      </c>
      <c r="G1433">
        <f>COUNTIF('school list'!$A$2:$A$138,'Repeat single ticket buyers det'!A1433)</f>
        <v>0</v>
      </c>
      <c r="H1433" s="10">
        <v>41765</v>
      </c>
      <c r="I1433" s="10">
        <v>42127</v>
      </c>
      <c r="J1433" s="8">
        <v>25</v>
      </c>
    </row>
    <row r="1434" spans="1:10" x14ac:dyDescent="0.25">
      <c r="A1434" s="2">
        <v>72178</v>
      </c>
      <c r="B1434" s="2"/>
      <c r="C1434" s="2"/>
      <c r="D1434">
        <v>451507</v>
      </c>
      <c r="E1434" s="12">
        <v>39966</v>
      </c>
      <c r="F1434">
        <f>COUNTIF('school list'!$B$2:$B$4,'Repeat single ticket buyers det'!A1434)</f>
        <v>0</v>
      </c>
      <c r="G1434">
        <f>COUNTIF('school list'!$A$2:$A$138,'Repeat single ticket buyers det'!A1434)</f>
        <v>0</v>
      </c>
      <c r="H1434" s="10">
        <v>41766</v>
      </c>
      <c r="I1434" s="10">
        <v>42122</v>
      </c>
      <c r="J1434" s="7"/>
    </row>
    <row r="1435" spans="1:10" x14ac:dyDescent="0.25">
      <c r="A1435" s="2">
        <v>72219</v>
      </c>
      <c r="B1435" s="2"/>
      <c r="C1435" s="2"/>
      <c r="D1435">
        <v>767310</v>
      </c>
      <c r="E1435" s="12" t="s">
        <v>20</v>
      </c>
      <c r="F1435">
        <f>COUNTIF('school list'!$B$2:$B$4,'Repeat single ticket buyers det'!A1435)</f>
        <v>0</v>
      </c>
      <c r="G1435">
        <f>COUNTIF('school list'!$A$2:$A$138,'Repeat single ticket buyers det'!A1435)</f>
        <v>0</v>
      </c>
      <c r="H1435" s="10">
        <v>39989</v>
      </c>
      <c r="I1435" s="10">
        <v>41940</v>
      </c>
      <c r="J1435" s="7"/>
    </row>
    <row r="1436" spans="1:10" x14ac:dyDescent="0.25">
      <c r="A1436" s="2">
        <v>72240</v>
      </c>
      <c r="B1436" s="2"/>
      <c r="C1436" s="2"/>
      <c r="D1436">
        <v>1426148</v>
      </c>
      <c r="E1436" s="12">
        <v>42186</v>
      </c>
      <c r="F1436">
        <f>COUNTIF('school list'!$B$2:$B$4,'Repeat single ticket buyers det'!A1436)</f>
        <v>0</v>
      </c>
      <c r="G1436">
        <f>COUNTIF('school list'!$A$2:$A$138,'Repeat single ticket buyers det'!A1436)</f>
        <v>0</v>
      </c>
      <c r="H1436" s="10">
        <v>41219</v>
      </c>
      <c r="I1436" s="10">
        <v>41953</v>
      </c>
      <c r="J1436" s="7"/>
    </row>
    <row r="1437" spans="1:10" x14ac:dyDescent="0.25">
      <c r="A1437" s="2">
        <v>72275</v>
      </c>
      <c r="B1437" s="2"/>
      <c r="C1437" s="2"/>
      <c r="D1437">
        <v>1169405</v>
      </c>
      <c r="E1437" s="12">
        <v>41940</v>
      </c>
      <c r="F1437">
        <f>COUNTIF('school list'!$B$2:$B$4,'Repeat single ticket buyers det'!A1437)</f>
        <v>0</v>
      </c>
      <c r="G1437">
        <f>COUNTIF('school list'!$A$2:$A$138,'Repeat single ticket buyers det'!A1437)</f>
        <v>0</v>
      </c>
      <c r="H1437" s="10">
        <v>41769</v>
      </c>
      <c r="I1437" s="10">
        <v>41989</v>
      </c>
      <c r="J1437" s="7"/>
    </row>
    <row r="1438" spans="1:10" x14ac:dyDescent="0.25">
      <c r="A1438" s="2">
        <v>72277</v>
      </c>
      <c r="B1438" s="2"/>
      <c r="C1438" s="2"/>
      <c r="D1438">
        <v>880605</v>
      </c>
      <c r="E1438" s="12">
        <v>39259</v>
      </c>
      <c r="F1438">
        <f>COUNTIF('school list'!$B$2:$B$4,'Repeat single ticket buyers det'!A1438)</f>
        <v>0</v>
      </c>
      <c r="G1438">
        <f>COUNTIF('school list'!$A$2:$A$138,'Repeat single ticket buyers det'!A1438)</f>
        <v>1</v>
      </c>
      <c r="H1438" s="10">
        <v>41769</v>
      </c>
      <c r="I1438" s="10">
        <v>42131</v>
      </c>
      <c r="J1438" s="7"/>
    </row>
    <row r="1439" spans="1:10" x14ac:dyDescent="0.25">
      <c r="A1439" s="2">
        <v>72284</v>
      </c>
      <c r="B1439" s="2"/>
      <c r="C1439" s="2"/>
      <c r="D1439">
        <v>558942</v>
      </c>
      <c r="E1439" s="12">
        <v>31135</v>
      </c>
      <c r="F1439">
        <f>COUNTIF('school list'!$B$2:$B$4,'Repeat single ticket buyers det'!A1439)</f>
        <v>0</v>
      </c>
      <c r="G1439">
        <f>COUNTIF('school list'!$A$2:$A$138,'Repeat single ticket buyers det'!A1439)</f>
        <v>0</v>
      </c>
      <c r="H1439" s="10">
        <v>39989</v>
      </c>
      <c r="I1439" s="10">
        <v>42153</v>
      </c>
      <c r="J1439" s="8">
        <v>450</v>
      </c>
    </row>
    <row r="1440" spans="1:10" x14ac:dyDescent="0.25">
      <c r="A1440" s="2">
        <v>72319</v>
      </c>
      <c r="B1440" s="2"/>
      <c r="C1440" s="2"/>
      <c r="D1440">
        <v>440790</v>
      </c>
      <c r="E1440" s="12" t="s">
        <v>20</v>
      </c>
      <c r="F1440">
        <f>COUNTIF('school list'!$B$2:$B$4,'Repeat single ticket buyers det'!A1440)</f>
        <v>0</v>
      </c>
      <c r="G1440">
        <f>COUNTIF('school list'!$A$2:$A$138,'Repeat single ticket buyers det'!A1440)</f>
        <v>1</v>
      </c>
      <c r="H1440" s="10">
        <v>41586</v>
      </c>
      <c r="I1440" s="10">
        <v>42155</v>
      </c>
      <c r="J1440" s="8">
        <v>200</v>
      </c>
    </row>
    <row r="1441" spans="1:10" x14ac:dyDescent="0.25">
      <c r="A1441" s="2">
        <v>72358</v>
      </c>
      <c r="B1441" s="2"/>
      <c r="C1441" s="2"/>
      <c r="D1441">
        <v>745628</v>
      </c>
      <c r="E1441" s="12">
        <v>41066</v>
      </c>
      <c r="F1441">
        <f>COUNTIF('school list'!$B$2:$B$4,'Repeat single ticket buyers det'!A1441)</f>
        <v>0</v>
      </c>
      <c r="G1441">
        <f>COUNTIF('school list'!$A$2:$A$138,'Repeat single ticket buyers det'!A1441)</f>
        <v>1</v>
      </c>
      <c r="H1441" s="10">
        <v>41782</v>
      </c>
      <c r="I1441" s="10">
        <v>42145</v>
      </c>
      <c r="J1441" s="7"/>
    </row>
    <row r="1442" spans="1:10" x14ac:dyDescent="0.25">
      <c r="A1442" s="2">
        <v>72389</v>
      </c>
      <c r="B1442" s="2"/>
      <c r="C1442" s="2"/>
      <c r="D1442">
        <v>-1</v>
      </c>
      <c r="E1442" s="12" t="s">
        <v>20</v>
      </c>
      <c r="F1442">
        <f>COUNTIF('school list'!$B$2:$B$4,'Repeat single ticket buyers det'!A1442)</f>
        <v>1</v>
      </c>
      <c r="G1442">
        <f>COUNTIF('school list'!$A$2:$A$138,'Repeat single ticket buyers det'!A1442)</f>
        <v>0</v>
      </c>
      <c r="H1442" s="10">
        <v>41790</v>
      </c>
      <c r="I1442" s="10">
        <v>42139</v>
      </c>
      <c r="J1442" s="7"/>
    </row>
    <row r="1443" spans="1:10" x14ac:dyDescent="0.25">
      <c r="A1443" s="2">
        <v>72396</v>
      </c>
      <c r="B1443" s="2"/>
      <c r="C1443" s="2"/>
      <c r="D1443">
        <v>2498397</v>
      </c>
      <c r="E1443" s="12" t="s">
        <v>20</v>
      </c>
      <c r="F1443">
        <f>COUNTIF('school list'!$B$2:$B$4,'Repeat single ticket buyers det'!A1443)</f>
        <v>0</v>
      </c>
      <c r="G1443">
        <f>COUNTIF('school list'!$A$2:$A$138,'Repeat single ticket buyers det'!A1443)</f>
        <v>1</v>
      </c>
      <c r="H1443" s="10">
        <v>39989</v>
      </c>
      <c r="I1443" s="10">
        <v>42153</v>
      </c>
      <c r="J1443" s="7"/>
    </row>
    <row r="1444" spans="1:10" x14ac:dyDescent="0.25">
      <c r="A1444" s="2">
        <v>72399</v>
      </c>
      <c r="B1444" s="2"/>
      <c r="C1444" s="2"/>
      <c r="D1444">
        <v>823442</v>
      </c>
      <c r="E1444" s="12">
        <v>39940</v>
      </c>
      <c r="F1444">
        <f>COUNTIF('school list'!$B$2:$B$4,'Repeat single ticket buyers det'!A1444)</f>
        <v>0</v>
      </c>
      <c r="G1444">
        <f>COUNTIF('school list'!$A$2:$A$138,'Repeat single ticket buyers det'!A1444)</f>
        <v>1</v>
      </c>
      <c r="H1444" s="10">
        <v>41790</v>
      </c>
      <c r="I1444" s="10">
        <v>42140</v>
      </c>
      <c r="J1444" s="7"/>
    </row>
    <row r="1445" spans="1:10" x14ac:dyDescent="0.25">
      <c r="A1445" s="2">
        <v>72643</v>
      </c>
      <c r="B1445" s="2"/>
      <c r="C1445" s="2"/>
      <c r="D1445">
        <v>762523</v>
      </c>
      <c r="E1445" s="12">
        <v>36250</v>
      </c>
      <c r="F1445">
        <f>COUNTIF('school list'!$B$2:$B$4,'Repeat single ticket buyers det'!A1445)</f>
        <v>0</v>
      </c>
      <c r="G1445">
        <f>COUNTIF('school list'!$A$2:$A$138,'Repeat single ticket buyers det'!A1445)</f>
        <v>0</v>
      </c>
      <c r="H1445" s="10">
        <v>41240</v>
      </c>
      <c r="I1445" s="10">
        <v>41881</v>
      </c>
      <c r="J1445" s="7"/>
    </row>
    <row r="1446" spans="1:10" x14ac:dyDescent="0.25">
      <c r="A1446" s="2">
        <v>72682</v>
      </c>
      <c r="B1446" s="2"/>
      <c r="C1446" s="2"/>
      <c r="D1446">
        <v>715452</v>
      </c>
      <c r="E1446" s="12">
        <v>40660</v>
      </c>
      <c r="F1446">
        <f>COUNTIF('school list'!$B$2:$B$4,'Repeat single ticket buyers det'!A1446)</f>
        <v>0</v>
      </c>
      <c r="G1446">
        <f>COUNTIF('school list'!$A$2:$A$138,'Repeat single ticket buyers det'!A1446)</f>
        <v>1</v>
      </c>
      <c r="H1446" s="10">
        <v>41887</v>
      </c>
      <c r="I1446" s="10">
        <v>42139</v>
      </c>
      <c r="J1446" s="7"/>
    </row>
    <row r="1447" spans="1:10" x14ac:dyDescent="0.25">
      <c r="A1447" s="2">
        <v>72707</v>
      </c>
      <c r="B1447" s="2"/>
      <c r="C1447" s="2"/>
      <c r="D1447">
        <v>2157880</v>
      </c>
      <c r="E1447" s="12">
        <v>38351</v>
      </c>
      <c r="F1447">
        <f>COUNTIF('school list'!$B$2:$B$4,'Repeat single ticket buyers det'!A1447)</f>
        <v>0</v>
      </c>
      <c r="G1447">
        <f>COUNTIF('school list'!$A$2:$A$138,'Repeat single ticket buyers det'!A1447)</f>
        <v>0</v>
      </c>
      <c r="H1447" s="10">
        <v>41889</v>
      </c>
      <c r="I1447" s="10">
        <v>41997</v>
      </c>
      <c r="J1447" s="7"/>
    </row>
    <row r="1448" spans="1:10" x14ac:dyDescent="0.25">
      <c r="A1448" s="2">
        <v>72730</v>
      </c>
      <c r="B1448" s="2"/>
      <c r="C1448" s="2"/>
      <c r="D1448">
        <v>634750</v>
      </c>
      <c r="E1448" s="12">
        <v>37568</v>
      </c>
      <c r="F1448">
        <f>COUNTIF('school list'!$B$2:$B$4,'Repeat single ticket buyers det'!A1448)</f>
        <v>0</v>
      </c>
      <c r="G1448">
        <f>COUNTIF('school list'!$A$2:$A$138,'Repeat single ticket buyers det'!A1448)</f>
        <v>1</v>
      </c>
      <c r="H1448" s="10">
        <v>41733</v>
      </c>
      <c r="I1448" s="10">
        <v>42108</v>
      </c>
      <c r="J1448" s="7"/>
    </row>
    <row r="1449" spans="1:10" x14ac:dyDescent="0.25">
      <c r="A1449" s="2">
        <v>72748</v>
      </c>
      <c r="B1449" s="2"/>
      <c r="C1449" s="2"/>
      <c r="D1449">
        <v>-1</v>
      </c>
      <c r="E1449" s="12">
        <v>40380</v>
      </c>
      <c r="F1449">
        <f>COUNTIF('school list'!$B$2:$B$4,'Repeat single ticket buyers det'!A1449)</f>
        <v>0</v>
      </c>
      <c r="G1449">
        <f>COUNTIF('school list'!$A$2:$A$138,'Repeat single ticket buyers det'!A1449)</f>
        <v>0</v>
      </c>
      <c r="H1449" s="10">
        <v>41893</v>
      </c>
      <c r="I1449" s="10">
        <v>42134</v>
      </c>
      <c r="J1449" s="7"/>
    </row>
    <row r="1450" spans="1:10" x14ac:dyDescent="0.25">
      <c r="A1450" s="2">
        <v>73412</v>
      </c>
      <c r="B1450" s="2"/>
      <c r="C1450" s="2"/>
      <c r="D1450">
        <v>842089</v>
      </c>
      <c r="E1450" s="12">
        <v>40352</v>
      </c>
      <c r="F1450">
        <f>COUNTIF('school list'!$B$2:$B$4,'Repeat single ticket buyers det'!A1450)</f>
        <v>0</v>
      </c>
      <c r="G1450">
        <f>COUNTIF('school list'!$A$2:$A$138,'Repeat single ticket buyers det'!A1450)</f>
        <v>0</v>
      </c>
      <c r="H1450" s="10">
        <v>41920</v>
      </c>
      <c r="I1450" s="10">
        <v>41952</v>
      </c>
      <c r="J1450" s="7"/>
    </row>
    <row r="1451" spans="1:10" x14ac:dyDescent="0.25">
      <c r="A1451" s="2">
        <v>74036</v>
      </c>
      <c r="B1451" s="2"/>
      <c r="C1451" s="2"/>
      <c r="D1451">
        <v>892889</v>
      </c>
      <c r="E1451" s="12">
        <v>39021</v>
      </c>
      <c r="F1451">
        <f>COUNTIF('school list'!$B$2:$B$4,'Repeat single ticket buyers det'!A1451)</f>
        <v>0</v>
      </c>
      <c r="G1451">
        <f>COUNTIF('school list'!$A$2:$A$138,'Repeat single ticket buyers det'!A1451)</f>
        <v>0</v>
      </c>
      <c r="H1451" s="10">
        <v>40876</v>
      </c>
      <c r="I1451" s="10">
        <v>42000</v>
      </c>
      <c r="J1451" s="8">
        <v>53.5</v>
      </c>
    </row>
    <row r="1452" spans="1:10" x14ac:dyDescent="0.25">
      <c r="A1452" s="2">
        <v>74064</v>
      </c>
      <c r="B1452" s="2"/>
      <c r="C1452" s="2"/>
      <c r="D1452">
        <v>1366937</v>
      </c>
      <c r="E1452" s="12">
        <v>41901</v>
      </c>
      <c r="F1452">
        <f>COUNTIF('school list'!$B$2:$B$4,'Repeat single ticket buyers det'!A1452)</f>
        <v>0</v>
      </c>
      <c r="G1452">
        <f>COUNTIF('school list'!$A$2:$A$138,'Repeat single ticket buyers det'!A1452)</f>
        <v>0</v>
      </c>
      <c r="H1452" s="10">
        <v>41932</v>
      </c>
      <c r="I1452" s="10">
        <v>42087</v>
      </c>
      <c r="J1452" s="8">
        <v>50</v>
      </c>
    </row>
    <row r="1453" spans="1:10" x14ac:dyDescent="0.25">
      <c r="A1453" s="2">
        <v>74095</v>
      </c>
      <c r="B1453" s="2"/>
      <c r="C1453" s="2"/>
      <c r="D1453" t="s">
        <v>20</v>
      </c>
      <c r="E1453" s="12" t="s">
        <v>20</v>
      </c>
      <c r="F1453">
        <f>COUNTIF('school list'!$B$2:$B$4,'Repeat single ticket buyers det'!A1453)</f>
        <v>0</v>
      </c>
      <c r="G1453">
        <f>COUNTIF('school list'!$A$2:$A$138,'Repeat single ticket buyers det'!A1453)</f>
        <v>0</v>
      </c>
      <c r="H1453" s="10">
        <v>39989</v>
      </c>
      <c r="I1453" s="10">
        <v>41935</v>
      </c>
      <c r="J1453" s="7"/>
    </row>
    <row r="1454" spans="1:10" x14ac:dyDescent="0.25">
      <c r="A1454" s="2">
        <v>74107</v>
      </c>
      <c r="B1454" s="2"/>
      <c r="C1454" s="2"/>
      <c r="D1454">
        <v>1559665</v>
      </c>
      <c r="E1454" s="12" t="s">
        <v>20</v>
      </c>
      <c r="F1454">
        <f>COUNTIF('school list'!$B$2:$B$4,'Repeat single ticket buyers det'!A1454)</f>
        <v>0</v>
      </c>
      <c r="G1454">
        <f>COUNTIF('school list'!$A$2:$A$138,'Repeat single ticket buyers det'!A1454)</f>
        <v>0</v>
      </c>
      <c r="H1454" s="10">
        <v>41591</v>
      </c>
      <c r="I1454" s="10">
        <v>41960</v>
      </c>
      <c r="J1454" s="7"/>
    </row>
    <row r="1455" spans="1:10" x14ac:dyDescent="0.25">
      <c r="A1455" s="2">
        <v>74122</v>
      </c>
      <c r="B1455" s="2"/>
      <c r="C1455" s="2"/>
      <c r="D1455">
        <v>934145</v>
      </c>
      <c r="E1455" s="12">
        <v>36731</v>
      </c>
      <c r="F1455">
        <f>COUNTIF('school list'!$B$2:$B$4,'Repeat single ticket buyers det'!A1455)</f>
        <v>0</v>
      </c>
      <c r="G1455">
        <f>COUNTIF('school list'!$A$2:$A$138,'Repeat single ticket buyers det'!A1455)</f>
        <v>0</v>
      </c>
      <c r="H1455" s="10">
        <v>39989</v>
      </c>
      <c r="I1455" s="10">
        <v>41939</v>
      </c>
      <c r="J1455" s="7"/>
    </row>
    <row r="1456" spans="1:10" x14ac:dyDescent="0.25">
      <c r="A1456" s="2">
        <v>74134</v>
      </c>
      <c r="B1456" s="2"/>
      <c r="C1456" s="2"/>
      <c r="D1456" t="s">
        <v>20</v>
      </c>
      <c r="E1456" s="12" t="s">
        <v>20</v>
      </c>
      <c r="F1456">
        <f>COUNTIF('school list'!$B$2:$B$4,'Repeat single ticket buyers det'!A1456)</f>
        <v>0</v>
      </c>
      <c r="G1456">
        <f>COUNTIF('school list'!$A$2:$A$138,'Repeat single ticket buyers det'!A1456)</f>
        <v>0</v>
      </c>
      <c r="H1456" s="10">
        <v>41940</v>
      </c>
      <c r="I1456" s="10">
        <v>41996</v>
      </c>
      <c r="J1456" s="7"/>
    </row>
    <row r="1457" spans="1:10" x14ac:dyDescent="0.25">
      <c r="A1457" s="2">
        <v>74141</v>
      </c>
      <c r="B1457" s="2"/>
      <c r="C1457" s="2"/>
      <c r="D1457">
        <v>810809</v>
      </c>
      <c r="E1457" s="12">
        <v>38504</v>
      </c>
      <c r="F1457">
        <f>COUNTIF('school list'!$B$2:$B$4,'Repeat single ticket buyers det'!A1457)</f>
        <v>0</v>
      </c>
      <c r="G1457">
        <f>COUNTIF('school list'!$A$2:$A$138,'Repeat single ticket buyers det'!A1457)</f>
        <v>0</v>
      </c>
      <c r="H1457" s="10">
        <v>41257</v>
      </c>
      <c r="I1457" s="10">
        <v>41941</v>
      </c>
      <c r="J1457" s="7"/>
    </row>
    <row r="1458" spans="1:10" x14ac:dyDescent="0.25">
      <c r="A1458" s="2">
        <v>74167</v>
      </c>
      <c r="B1458" s="2"/>
      <c r="C1458" s="2"/>
      <c r="D1458">
        <v>457950</v>
      </c>
      <c r="E1458" s="12">
        <v>38595</v>
      </c>
      <c r="F1458">
        <f>COUNTIF('school list'!$B$2:$B$4,'Repeat single ticket buyers det'!A1458)</f>
        <v>0</v>
      </c>
      <c r="G1458">
        <f>COUNTIF('school list'!$A$2:$A$138,'Repeat single ticket buyers det'!A1458)</f>
        <v>0</v>
      </c>
      <c r="H1458" s="10">
        <v>41942</v>
      </c>
      <c r="I1458" s="10">
        <v>42012</v>
      </c>
      <c r="J1458" s="7"/>
    </row>
    <row r="1459" spans="1:10" x14ac:dyDescent="0.25">
      <c r="A1459" s="2">
        <v>74200</v>
      </c>
      <c r="B1459" s="2"/>
      <c r="C1459" s="2"/>
      <c r="D1459" t="s">
        <v>20</v>
      </c>
      <c r="E1459" s="12" t="s">
        <v>20</v>
      </c>
      <c r="F1459">
        <f>COUNTIF('school list'!$B$2:$B$4,'Repeat single ticket buyers det'!A1459)</f>
        <v>0</v>
      </c>
      <c r="G1459">
        <f>COUNTIF('school list'!$A$2:$A$138,'Repeat single ticket buyers det'!A1459)</f>
        <v>0</v>
      </c>
      <c r="H1459" s="10">
        <v>41945</v>
      </c>
      <c r="I1459" s="10">
        <v>42125</v>
      </c>
      <c r="J1459" s="7"/>
    </row>
    <row r="1460" spans="1:10" x14ac:dyDescent="0.25">
      <c r="A1460" s="2">
        <v>74234</v>
      </c>
      <c r="B1460" s="2"/>
      <c r="C1460" s="2"/>
      <c r="D1460">
        <v>1799584</v>
      </c>
      <c r="E1460" s="12">
        <v>38887</v>
      </c>
      <c r="F1460">
        <f>COUNTIF('school list'!$B$2:$B$4,'Repeat single ticket buyers det'!A1460)</f>
        <v>0</v>
      </c>
      <c r="G1460">
        <f>COUNTIF('school list'!$A$2:$A$138,'Repeat single ticket buyers det'!A1460)</f>
        <v>1</v>
      </c>
      <c r="H1460" s="10">
        <v>41947</v>
      </c>
      <c r="I1460" s="10">
        <v>42144</v>
      </c>
      <c r="J1460" s="8">
        <v>350</v>
      </c>
    </row>
    <row r="1461" spans="1:10" x14ac:dyDescent="0.25">
      <c r="A1461" s="2">
        <v>74243</v>
      </c>
      <c r="B1461" s="2"/>
      <c r="C1461" s="2"/>
      <c r="D1461" t="s">
        <v>20</v>
      </c>
      <c r="E1461" s="12" t="s">
        <v>20</v>
      </c>
      <c r="F1461">
        <f>COUNTIF('school list'!$B$2:$B$4,'Repeat single ticket buyers det'!A1461)</f>
        <v>0</v>
      </c>
      <c r="G1461">
        <f>COUNTIF('school list'!$A$2:$A$138,'Repeat single ticket buyers det'!A1461)</f>
        <v>1</v>
      </c>
      <c r="H1461" s="10">
        <v>41947</v>
      </c>
      <c r="I1461" s="10">
        <v>42143</v>
      </c>
      <c r="J1461" s="8">
        <v>151</v>
      </c>
    </row>
    <row r="1462" spans="1:10" x14ac:dyDescent="0.25">
      <c r="A1462" s="2">
        <v>74268</v>
      </c>
      <c r="B1462" s="2"/>
      <c r="C1462" s="2"/>
      <c r="D1462">
        <v>751821</v>
      </c>
      <c r="E1462" s="12">
        <v>33337</v>
      </c>
      <c r="F1462">
        <f>COUNTIF('school list'!$B$2:$B$4,'Repeat single ticket buyers det'!A1462)</f>
        <v>0</v>
      </c>
      <c r="G1462">
        <f>COUNTIF('school list'!$A$2:$A$138,'Repeat single ticket buyers det'!A1462)</f>
        <v>0</v>
      </c>
      <c r="H1462" s="10">
        <v>40861</v>
      </c>
      <c r="I1462" s="10">
        <v>42133</v>
      </c>
      <c r="J1462" s="7"/>
    </row>
    <row r="1463" spans="1:10" x14ac:dyDescent="0.25">
      <c r="A1463" s="2">
        <v>74283</v>
      </c>
      <c r="B1463" s="2"/>
      <c r="C1463" s="2"/>
      <c r="D1463">
        <v>2325136</v>
      </c>
      <c r="E1463" s="12">
        <v>41408</v>
      </c>
      <c r="F1463">
        <f>COUNTIF('school list'!$B$2:$B$4,'Repeat single ticket buyers det'!A1463)</f>
        <v>0</v>
      </c>
      <c r="G1463">
        <f>COUNTIF('school list'!$A$2:$A$138,'Repeat single ticket buyers det'!A1463)</f>
        <v>0</v>
      </c>
      <c r="H1463" s="10">
        <v>41949</v>
      </c>
      <c r="I1463" s="10">
        <v>42133</v>
      </c>
      <c r="J1463" s="7"/>
    </row>
    <row r="1464" spans="1:10" x14ac:dyDescent="0.25">
      <c r="A1464" s="2">
        <v>74407</v>
      </c>
      <c r="B1464" s="2"/>
      <c r="C1464" s="2"/>
      <c r="D1464">
        <v>813344</v>
      </c>
      <c r="E1464" s="12">
        <v>38120</v>
      </c>
      <c r="F1464">
        <f>COUNTIF('school list'!$B$2:$B$4,'Repeat single ticket buyers det'!A1464)</f>
        <v>0</v>
      </c>
      <c r="G1464">
        <f>COUNTIF('school list'!$A$2:$A$138,'Repeat single ticket buyers det'!A1464)</f>
        <v>1</v>
      </c>
      <c r="H1464" s="10">
        <v>41955</v>
      </c>
      <c r="I1464" s="10">
        <v>41986</v>
      </c>
      <c r="J1464" s="7"/>
    </row>
    <row r="1465" spans="1:10" x14ac:dyDescent="0.25">
      <c r="A1465" s="2">
        <v>74421</v>
      </c>
      <c r="B1465" s="2"/>
      <c r="C1465" s="2"/>
      <c r="D1465" t="s">
        <v>20</v>
      </c>
      <c r="E1465" s="12" t="s">
        <v>20</v>
      </c>
      <c r="F1465">
        <f>COUNTIF('school list'!$B$2:$B$4,'Repeat single ticket buyers det'!A1465)</f>
        <v>0</v>
      </c>
      <c r="G1465">
        <f>COUNTIF('school list'!$A$2:$A$138,'Repeat single ticket buyers det'!A1465)</f>
        <v>0</v>
      </c>
      <c r="H1465" s="10">
        <v>41604</v>
      </c>
      <c r="I1465" s="10">
        <v>41955</v>
      </c>
      <c r="J1465" s="7"/>
    </row>
    <row r="1466" spans="1:10" x14ac:dyDescent="0.25">
      <c r="A1466" s="2">
        <v>74423</v>
      </c>
      <c r="B1466" s="2"/>
      <c r="C1466" s="2"/>
      <c r="D1466">
        <v>1278633</v>
      </c>
      <c r="E1466" s="12">
        <v>41348</v>
      </c>
      <c r="F1466">
        <f>COUNTIF('school list'!$B$2:$B$4,'Repeat single ticket buyers det'!A1466)</f>
        <v>0</v>
      </c>
      <c r="G1466">
        <f>COUNTIF('school list'!$A$2:$A$138,'Repeat single ticket buyers det'!A1466)</f>
        <v>0</v>
      </c>
      <c r="H1466" s="10">
        <v>41569</v>
      </c>
      <c r="I1466" s="10">
        <v>42122</v>
      </c>
      <c r="J1466" s="7"/>
    </row>
    <row r="1467" spans="1:10" x14ac:dyDescent="0.25">
      <c r="A1467" s="2">
        <v>74428</v>
      </c>
      <c r="B1467" s="2"/>
      <c r="C1467" s="2"/>
      <c r="D1467">
        <v>1485578</v>
      </c>
      <c r="E1467" s="12">
        <v>41334</v>
      </c>
      <c r="F1467">
        <f>COUNTIF('school list'!$B$2:$B$4,'Repeat single ticket buyers det'!A1467)</f>
        <v>0</v>
      </c>
      <c r="G1467">
        <f>COUNTIF('school list'!$A$2:$A$138,'Repeat single ticket buyers det'!A1467)</f>
        <v>1</v>
      </c>
      <c r="H1467" s="10">
        <v>41032</v>
      </c>
      <c r="I1467" s="10">
        <v>42137</v>
      </c>
      <c r="J1467" s="8">
        <v>103.5</v>
      </c>
    </row>
    <row r="1468" spans="1:10" x14ac:dyDescent="0.25">
      <c r="A1468" s="2">
        <v>74463</v>
      </c>
      <c r="B1468" s="2"/>
      <c r="C1468" s="2"/>
      <c r="D1468">
        <v>-1</v>
      </c>
      <c r="E1468" s="12">
        <v>39477</v>
      </c>
      <c r="F1468">
        <f>COUNTIF('school list'!$B$2:$B$4,'Repeat single ticket buyers det'!A1468)</f>
        <v>0</v>
      </c>
      <c r="G1468">
        <f>COUNTIF('school list'!$A$2:$A$138,'Repeat single ticket buyers det'!A1468)</f>
        <v>0</v>
      </c>
      <c r="H1468" s="10">
        <v>41956</v>
      </c>
      <c r="I1468" s="10">
        <v>42111</v>
      </c>
      <c r="J1468" s="7"/>
    </row>
    <row r="1469" spans="1:10" x14ac:dyDescent="0.25">
      <c r="A1469" s="2">
        <v>74465</v>
      </c>
      <c r="B1469" s="2"/>
      <c r="C1469" s="2"/>
      <c r="D1469" t="s">
        <v>20</v>
      </c>
      <c r="E1469" s="12" t="s">
        <v>20</v>
      </c>
      <c r="F1469">
        <f>COUNTIF('school list'!$B$2:$B$4,'Repeat single ticket buyers det'!A1469)</f>
        <v>0</v>
      </c>
      <c r="G1469">
        <f>COUNTIF('school list'!$A$2:$A$138,'Repeat single ticket buyers det'!A1469)</f>
        <v>0</v>
      </c>
      <c r="H1469" s="10">
        <v>41957</v>
      </c>
      <c r="I1469" s="10">
        <v>42110</v>
      </c>
      <c r="J1469" s="8">
        <v>10</v>
      </c>
    </row>
    <row r="1470" spans="1:10" x14ac:dyDescent="0.25">
      <c r="A1470" s="2">
        <v>74476</v>
      </c>
      <c r="B1470" s="2"/>
      <c r="C1470" s="2"/>
      <c r="D1470" t="s">
        <v>20</v>
      </c>
      <c r="E1470" s="12" t="s">
        <v>20</v>
      </c>
      <c r="F1470">
        <f>COUNTIF('school list'!$B$2:$B$4,'Repeat single ticket buyers det'!A1470)</f>
        <v>0</v>
      </c>
      <c r="G1470">
        <f>COUNTIF('school list'!$A$2:$A$138,'Repeat single ticket buyers det'!A1470)</f>
        <v>0</v>
      </c>
      <c r="H1470" s="10">
        <v>41957</v>
      </c>
      <c r="I1470" s="10">
        <v>42073</v>
      </c>
      <c r="J1470" s="7"/>
    </row>
    <row r="1471" spans="1:10" x14ac:dyDescent="0.25">
      <c r="A1471" s="2">
        <v>74506</v>
      </c>
      <c r="B1471" s="2"/>
      <c r="C1471" s="2"/>
      <c r="D1471">
        <v>2954980</v>
      </c>
      <c r="E1471" s="12">
        <v>38931</v>
      </c>
      <c r="F1471">
        <f>COUNTIF('school list'!$B$2:$B$4,'Repeat single ticket buyers det'!A1471)</f>
        <v>0</v>
      </c>
      <c r="G1471">
        <f>COUNTIF('school list'!$A$2:$A$138,'Repeat single ticket buyers det'!A1471)</f>
        <v>0</v>
      </c>
      <c r="H1471" s="10">
        <v>41958</v>
      </c>
      <c r="I1471" s="10">
        <v>42117</v>
      </c>
      <c r="J1471" s="7"/>
    </row>
    <row r="1472" spans="1:10" x14ac:dyDescent="0.25">
      <c r="A1472" s="2">
        <v>74527</v>
      </c>
      <c r="B1472" s="2"/>
      <c r="C1472" s="2"/>
      <c r="D1472">
        <v>2318356</v>
      </c>
      <c r="E1472" s="12">
        <v>40190</v>
      </c>
      <c r="F1472">
        <f>COUNTIF('school list'!$B$2:$B$4,'Repeat single ticket buyers det'!A1472)</f>
        <v>0</v>
      </c>
      <c r="G1472">
        <f>COUNTIF('school list'!$A$2:$A$138,'Repeat single ticket buyers det'!A1472)</f>
        <v>0</v>
      </c>
      <c r="H1472" s="10">
        <v>41958</v>
      </c>
      <c r="I1472" s="10">
        <v>41974</v>
      </c>
      <c r="J1472" s="7"/>
    </row>
    <row r="1473" spans="1:10" x14ac:dyDescent="0.25">
      <c r="A1473" s="2">
        <v>74542</v>
      </c>
      <c r="B1473" s="2"/>
      <c r="C1473" s="2"/>
      <c r="D1473">
        <v>892687</v>
      </c>
      <c r="E1473" s="12">
        <v>34311</v>
      </c>
      <c r="F1473">
        <f>COUNTIF('school list'!$B$2:$B$4,'Repeat single ticket buyers det'!A1473)</f>
        <v>0</v>
      </c>
      <c r="G1473">
        <f>COUNTIF('school list'!$A$2:$A$138,'Repeat single ticket buyers det'!A1473)</f>
        <v>0</v>
      </c>
      <c r="H1473" s="10">
        <v>41959</v>
      </c>
      <c r="I1473" s="10">
        <v>42121</v>
      </c>
      <c r="J1473" s="7"/>
    </row>
    <row r="1474" spans="1:10" x14ac:dyDescent="0.25">
      <c r="A1474" s="2">
        <v>74565</v>
      </c>
      <c r="B1474" s="2"/>
      <c r="C1474" s="2"/>
      <c r="D1474" t="s">
        <v>20</v>
      </c>
      <c r="E1474" s="12" t="s">
        <v>20</v>
      </c>
      <c r="F1474">
        <f>COUNTIF('school list'!$B$2:$B$4,'Repeat single ticket buyers det'!A1474)</f>
        <v>0</v>
      </c>
      <c r="G1474">
        <f>COUNTIF('school list'!$A$2:$A$138,'Repeat single ticket buyers det'!A1474)</f>
        <v>1</v>
      </c>
      <c r="H1474" s="10">
        <v>41788</v>
      </c>
      <c r="I1474" s="10">
        <v>42154</v>
      </c>
      <c r="J1474" s="8">
        <v>100</v>
      </c>
    </row>
    <row r="1475" spans="1:10" x14ac:dyDescent="0.25">
      <c r="A1475" s="2">
        <v>74595</v>
      </c>
      <c r="B1475" s="2"/>
      <c r="C1475" s="2"/>
      <c r="D1475">
        <v>2342296</v>
      </c>
      <c r="E1475" s="12" t="s">
        <v>20</v>
      </c>
      <c r="F1475">
        <f>COUNTIF('school list'!$B$2:$B$4,'Repeat single ticket buyers det'!A1475)</f>
        <v>0</v>
      </c>
      <c r="G1475">
        <f>COUNTIF('school list'!$A$2:$A$138,'Repeat single ticket buyers det'!A1475)</f>
        <v>0</v>
      </c>
      <c r="H1475" s="10">
        <v>39989</v>
      </c>
      <c r="I1475" s="10">
        <v>41990</v>
      </c>
      <c r="J1475" s="8">
        <v>750</v>
      </c>
    </row>
    <row r="1476" spans="1:10" x14ac:dyDescent="0.25">
      <c r="A1476" s="2">
        <v>74623</v>
      </c>
      <c r="B1476" s="2"/>
      <c r="C1476" s="2"/>
      <c r="D1476">
        <v>1223350</v>
      </c>
      <c r="E1476" s="12">
        <v>39638</v>
      </c>
      <c r="F1476">
        <f>COUNTIF('school list'!$B$2:$B$4,'Repeat single ticket buyers det'!A1476)</f>
        <v>0</v>
      </c>
      <c r="G1476">
        <f>COUNTIF('school list'!$A$2:$A$138,'Repeat single ticket buyers det'!A1476)</f>
        <v>0</v>
      </c>
      <c r="H1476" s="10">
        <v>41961</v>
      </c>
      <c r="I1476" s="10">
        <v>42111</v>
      </c>
      <c r="J1476" s="7"/>
    </row>
    <row r="1477" spans="1:10" x14ac:dyDescent="0.25">
      <c r="A1477" s="2">
        <v>74734</v>
      </c>
      <c r="B1477" s="2"/>
      <c r="C1477" s="2"/>
      <c r="D1477">
        <v>1993538</v>
      </c>
      <c r="E1477" s="12">
        <v>41691</v>
      </c>
      <c r="F1477">
        <f>COUNTIF('school list'!$B$2:$B$4,'Repeat single ticket buyers det'!A1477)</f>
        <v>0</v>
      </c>
      <c r="G1477">
        <f>COUNTIF('school list'!$A$2:$A$138,'Repeat single ticket buyers det'!A1477)</f>
        <v>0</v>
      </c>
      <c r="H1477" s="10">
        <v>41963</v>
      </c>
      <c r="I1477" s="10">
        <v>41987</v>
      </c>
      <c r="J1477" s="7"/>
    </row>
    <row r="1478" spans="1:10" x14ac:dyDescent="0.25">
      <c r="A1478" s="2">
        <v>74741</v>
      </c>
      <c r="B1478" s="2"/>
      <c r="C1478" s="2"/>
      <c r="D1478">
        <v>1443097</v>
      </c>
      <c r="E1478" s="12">
        <v>40731</v>
      </c>
      <c r="F1478">
        <f>COUNTIF('school list'!$B$2:$B$4,'Repeat single ticket buyers det'!A1478)</f>
        <v>0</v>
      </c>
      <c r="G1478">
        <f>COUNTIF('school list'!$A$2:$A$138,'Repeat single ticket buyers det'!A1478)</f>
        <v>1</v>
      </c>
      <c r="H1478" s="10">
        <v>41963</v>
      </c>
      <c r="I1478" s="10">
        <v>42140</v>
      </c>
      <c r="J1478" s="8">
        <v>500</v>
      </c>
    </row>
    <row r="1479" spans="1:10" x14ac:dyDescent="0.25">
      <c r="A1479" s="2">
        <v>74761</v>
      </c>
      <c r="B1479" s="2"/>
      <c r="C1479" s="2"/>
      <c r="D1479">
        <v>696055</v>
      </c>
      <c r="E1479" s="12">
        <v>40934</v>
      </c>
      <c r="F1479">
        <f>COUNTIF('school list'!$B$2:$B$4,'Repeat single ticket buyers det'!A1479)</f>
        <v>0</v>
      </c>
      <c r="G1479">
        <f>COUNTIF('school list'!$A$2:$A$138,'Repeat single ticket buyers det'!A1479)</f>
        <v>0</v>
      </c>
      <c r="H1479" s="10">
        <v>41964</v>
      </c>
      <c r="I1479" s="10">
        <v>42104</v>
      </c>
      <c r="J1479" s="7"/>
    </row>
    <row r="1480" spans="1:10" x14ac:dyDescent="0.25">
      <c r="A1480" s="2">
        <v>74787</v>
      </c>
      <c r="B1480" s="2"/>
      <c r="C1480" s="2"/>
      <c r="D1480">
        <v>992039</v>
      </c>
      <c r="E1480" s="12">
        <v>38328</v>
      </c>
      <c r="F1480">
        <f>COUNTIF('school list'!$B$2:$B$4,'Repeat single ticket buyers det'!A1480)</f>
        <v>0</v>
      </c>
      <c r="G1480">
        <f>COUNTIF('school list'!$A$2:$A$138,'Repeat single ticket buyers det'!A1480)</f>
        <v>0</v>
      </c>
      <c r="H1480" s="10">
        <v>41964</v>
      </c>
      <c r="I1480" s="10">
        <v>42128</v>
      </c>
      <c r="J1480" s="7"/>
    </row>
    <row r="1481" spans="1:10" x14ac:dyDescent="0.25">
      <c r="A1481" s="2">
        <v>74794</v>
      </c>
      <c r="B1481" s="2"/>
      <c r="C1481" s="2"/>
      <c r="D1481">
        <v>1000163</v>
      </c>
      <c r="E1481" s="12">
        <v>38884</v>
      </c>
      <c r="F1481">
        <f>COUNTIF('school list'!$B$2:$B$4,'Repeat single ticket buyers det'!A1481)</f>
        <v>0</v>
      </c>
      <c r="G1481">
        <f>COUNTIF('school list'!$A$2:$A$138,'Repeat single ticket buyers det'!A1481)</f>
        <v>0</v>
      </c>
      <c r="H1481" s="10">
        <v>41965</v>
      </c>
      <c r="I1481" s="10">
        <v>42125</v>
      </c>
      <c r="J1481" s="7"/>
    </row>
    <row r="1482" spans="1:10" x14ac:dyDescent="0.25">
      <c r="A1482" s="2">
        <v>74805</v>
      </c>
      <c r="B1482" s="2"/>
      <c r="C1482" s="2"/>
      <c r="D1482">
        <v>2974486</v>
      </c>
      <c r="E1482" s="12" t="s">
        <v>20</v>
      </c>
      <c r="F1482">
        <f>COUNTIF('school list'!$B$2:$B$4,'Repeat single ticket buyers det'!A1482)</f>
        <v>0</v>
      </c>
      <c r="G1482">
        <f>COUNTIF('school list'!$A$2:$A$138,'Repeat single ticket buyers det'!A1482)</f>
        <v>0</v>
      </c>
      <c r="H1482" s="10">
        <v>39989</v>
      </c>
      <c r="I1482" s="10">
        <v>41971</v>
      </c>
      <c r="J1482" s="8">
        <v>400</v>
      </c>
    </row>
    <row r="1483" spans="1:10" x14ac:dyDescent="0.25">
      <c r="A1483" s="2">
        <v>74845</v>
      </c>
      <c r="B1483" s="2"/>
      <c r="C1483" s="2"/>
      <c r="D1483">
        <v>868281</v>
      </c>
      <c r="E1483" s="12">
        <v>36124</v>
      </c>
      <c r="F1483">
        <f>COUNTIF('school list'!$B$2:$B$4,'Repeat single ticket buyers det'!A1483)</f>
        <v>0</v>
      </c>
      <c r="G1483">
        <f>COUNTIF('school list'!$A$2:$A$138,'Repeat single ticket buyers det'!A1483)</f>
        <v>0</v>
      </c>
      <c r="H1483" s="10">
        <v>41966</v>
      </c>
      <c r="I1483" s="10">
        <v>41966</v>
      </c>
      <c r="J1483" s="7"/>
    </row>
    <row r="1484" spans="1:10" x14ac:dyDescent="0.25">
      <c r="A1484" s="2">
        <v>75012</v>
      </c>
      <c r="B1484" s="2"/>
      <c r="C1484" s="2"/>
      <c r="D1484">
        <v>652740</v>
      </c>
      <c r="E1484" s="12">
        <v>40256</v>
      </c>
      <c r="F1484">
        <f>COUNTIF('school list'!$B$2:$B$4,'Repeat single ticket buyers det'!A1484)</f>
        <v>0</v>
      </c>
      <c r="G1484">
        <f>COUNTIF('school list'!$A$2:$A$138,'Repeat single ticket buyers det'!A1484)</f>
        <v>0</v>
      </c>
      <c r="H1484" s="10">
        <v>41969</v>
      </c>
      <c r="I1484" s="10">
        <v>42100</v>
      </c>
      <c r="J1484" s="7"/>
    </row>
    <row r="1485" spans="1:10" x14ac:dyDescent="0.25">
      <c r="A1485" s="2">
        <v>75031</v>
      </c>
      <c r="B1485" s="2"/>
      <c r="C1485" s="2"/>
      <c r="D1485">
        <v>30746313</v>
      </c>
      <c r="E1485" s="12">
        <v>41852</v>
      </c>
      <c r="F1485">
        <f>COUNTIF('school list'!$B$2:$B$4,'Repeat single ticket buyers det'!A1485)</f>
        <v>0</v>
      </c>
      <c r="G1485">
        <f>COUNTIF('school list'!$A$2:$A$138,'Repeat single ticket buyers det'!A1485)</f>
        <v>0</v>
      </c>
      <c r="H1485" s="10">
        <v>41970</v>
      </c>
      <c r="I1485" s="10">
        <v>42097</v>
      </c>
      <c r="J1485" s="7"/>
    </row>
    <row r="1486" spans="1:10" x14ac:dyDescent="0.25">
      <c r="A1486" s="2">
        <v>75228</v>
      </c>
      <c r="B1486" s="2"/>
      <c r="C1486" s="2"/>
      <c r="D1486" t="s">
        <v>20</v>
      </c>
      <c r="E1486" s="12" t="s">
        <v>20</v>
      </c>
      <c r="F1486">
        <f>COUNTIF('school list'!$B$2:$B$4,'Repeat single ticket buyers det'!A1486)</f>
        <v>0</v>
      </c>
      <c r="G1486">
        <f>COUNTIF('school list'!$A$2:$A$138,'Repeat single ticket buyers det'!A1486)</f>
        <v>0</v>
      </c>
      <c r="H1486" s="10">
        <v>41627</v>
      </c>
      <c r="I1486" s="10">
        <v>41974</v>
      </c>
      <c r="J1486" s="7"/>
    </row>
    <row r="1487" spans="1:10" x14ac:dyDescent="0.25">
      <c r="A1487" s="2">
        <v>75237</v>
      </c>
      <c r="B1487" s="2"/>
      <c r="C1487" s="2"/>
      <c r="D1487">
        <v>830984</v>
      </c>
      <c r="E1487" s="12">
        <v>38868</v>
      </c>
      <c r="F1487">
        <f>COUNTIF('school list'!$B$2:$B$4,'Repeat single ticket buyers det'!A1487)</f>
        <v>0</v>
      </c>
      <c r="G1487">
        <f>COUNTIF('school list'!$A$2:$A$138,'Repeat single ticket buyers det'!A1487)</f>
        <v>0</v>
      </c>
      <c r="H1487" s="10">
        <v>41599</v>
      </c>
      <c r="I1487" s="10">
        <v>42134</v>
      </c>
      <c r="J1487" s="7"/>
    </row>
    <row r="1488" spans="1:10" x14ac:dyDescent="0.25">
      <c r="A1488" s="2">
        <v>75311</v>
      </c>
      <c r="B1488" s="2"/>
      <c r="C1488" s="2"/>
      <c r="D1488">
        <v>-1</v>
      </c>
      <c r="E1488" s="12" t="s">
        <v>20</v>
      </c>
      <c r="F1488">
        <f>COUNTIF('school list'!$B$2:$B$4,'Repeat single ticket buyers det'!A1488)</f>
        <v>0</v>
      </c>
      <c r="G1488">
        <f>COUNTIF('school list'!$A$2:$A$138,'Repeat single ticket buyers det'!A1488)</f>
        <v>0</v>
      </c>
      <c r="H1488" s="10">
        <v>41974</v>
      </c>
      <c r="I1488" s="10">
        <v>42122</v>
      </c>
      <c r="J1488" s="7"/>
    </row>
    <row r="1489" spans="1:10" x14ac:dyDescent="0.25">
      <c r="A1489" s="2">
        <v>75313</v>
      </c>
      <c r="B1489" s="2"/>
      <c r="C1489" s="2"/>
      <c r="D1489">
        <v>2946910</v>
      </c>
      <c r="E1489" s="12">
        <v>40497</v>
      </c>
      <c r="F1489">
        <f>COUNTIF('school list'!$B$2:$B$4,'Repeat single ticket buyers det'!A1489)</f>
        <v>0</v>
      </c>
      <c r="G1489">
        <f>COUNTIF('school list'!$A$2:$A$138,'Repeat single ticket buyers det'!A1489)</f>
        <v>0</v>
      </c>
      <c r="H1489" s="10">
        <v>41616</v>
      </c>
      <c r="I1489" s="10">
        <v>41975</v>
      </c>
      <c r="J1489" s="7"/>
    </row>
    <row r="1490" spans="1:10" x14ac:dyDescent="0.25">
      <c r="A1490" s="2">
        <v>75315</v>
      </c>
      <c r="B1490" s="2"/>
      <c r="C1490" s="2"/>
      <c r="D1490">
        <v>1056167</v>
      </c>
      <c r="E1490" s="12">
        <v>36672</v>
      </c>
      <c r="F1490">
        <f>COUNTIF('school list'!$B$2:$B$4,'Repeat single ticket buyers det'!A1490)</f>
        <v>0</v>
      </c>
      <c r="G1490">
        <f>COUNTIF('school list'!$A$2:$A$138,'Repeat single ticket buyers det'!A1490)</f>
        <v>1</v>
      </c>
      <c r="H1490" s="10">
        <v>41234</v>
      </c>
      <c r="I1490" s="10">
        <v>41988</v>
      </c>
      <c r="J1490" s="7"/>
    </row>
    <row r="1491" spans="1:10" x14ac:dyDescent="0.25">
      <c r="A1491" s="2">
        <v>75524</v>
      </c>
      <c r="B1491" s="2"/>
      <c r="C1491" s="2"/>
      <c r="D1491">
        <v>1684728</v>
      </c>
      <c r="E1491" s="12">
        <v>41331</v>
      </c>
      <c r="F1491">
        <f>COUNTIF('school list'!$B$2:$B$4,'Repeat single ticket buyers det'!A1491)</f>
        <v>0</v>
      </c>
      <c r="G1491">
        <f>COUNTIF('school list'!$A$2:$A$138,'Repeat single ticket buyers det'!A1491)</f>
        <v>0</v>
      </c>
      <c r="H1491" s="10">
        <v>39989</v>
      </c>
      <c r="I1491" s="10">
        <v>41984</v>
      </c>
      <c r="J1491" s="8">
        <v>43</v>
      </c>
    </row>
    <row r="1492" spans="1:10" x14ac:dyDescent="0.25">
      <c r="A1492" s="2">
        <v>75592</v>
      </c>
      <c r="B1492" s="2"/>
      <c r="C1492" s="2"/>
      <c r="D1492">
        <v>693252</v>
      </c>
      <c r="E1492" s="12">
        <v>26774</v>
      </c>
      <c r="F1492">
        <f>COUNTIF('school list'!$B$2:$B$4,'Repeat single ticket buyers det'!A1492)</f>
        <v>0</v>
      </c>
      <c r="G1492">
        <f>COUNTIF('school list'!$A$2:$A$138,'Repeat single ticket buyers det'!A1492)</f>
        <v>0</v>
      </c>
      <c r="H1492" s="10">
        <v>41624</v>
      </c>
      <c r="I1492" s="10">
        <v>41978</v>
      </c>
      <c r="J1492" s="7"/>
    </row>
    <row r="1493" spans="1:10" x14ac:dyDescent="0.25">
      <c r="A1493" s="2">
        <v>75609</v>
      </c>
      <c r="B1493" s="2"/>
      <c r="C1493" s="2"/>
      <c r="D1493" t="s">
        <v>20</v>
      </c>
      <c r="E1493" s="12" t="s">
        <v>20</v>
      </c>
      <c r="F1493">
        <f>COUNTIF('school list'!$B$2:$B$4,'Repeat single ticket buyers det'!A1493)</f>
        <v>0</v>
      </c>
      <c r="G1493">
        <f>COUNTIF('school list'!$A$2:$A$138,'Repeat single ticket buyers det'!A1493)</f>
        <v>0</v>
      </c>
      <c r="H1493" s="10">
        <v>41978</v>
      </c>
      <c r="I1493" s="10">
        <v>42125</v>
      </c>
      <c r="J1493" s="7"/>
    </row>
    <row r="1494" spans="1:10" x14ac:dyDescent="0.25">
      <c r="A1494" s="2">
        <v>75635</v>
      </c>
      <c r="B1494" s="2"/>
      <c r="C1494" s="2"/>
      <c r="D1494" t="s">
        <v>20</v>
      </c>
      <c r="E1494" s="12" t="s">
        <v>20</v>
      </c>
      <c r="F1494">
        <f>COUNTIF('school list'!$B$2:$B$4,'Repeat single ticket buyers det'!A1494)</f>
        <v>0</v>
      </c>
      <c r="G1494">
        <f>COUNTIF('school list'!$A$2:$A$138,'Repeat single ticket buyers det'!A1494)</f>
        <v>0</v>
      </c>
      <c r="H1494" s="10">
        <v>41979</v>
      </c>
      <c r="I1494" s="10">
        <v>41992</v>
      </c>
      <c r="J1494" s="7"/>
    </row>
    <row r="1495" spans="1:10" x14ac:dyDescent="0.25">
      <c r="A1495" s="2">
        <v>75708</v>
      </c>
      <c r="B1495" s="2"/>
      <c r="C1495" s="2"/>
      <c r="D1495">
        <v>440042</v>
      </c>
      <c r="E1495" s="12">
        <v>36249</v>
      </c>
      <c r="F1495">
        <f>COUNTIF('school list'!$B$2:$B$4,'Repeat single ticket buyers det'!A1495)</f>
        <v>0</v>
      </c>
      <c r="G1495">
        <f>COUNTIF('school list'!$A$2:$A$138,'Repeat single ticket buyers det'!A1495)</f>
        <v>0</v>
      </c>
      <c r="H1495" s="10">
        <v>41264</v>
      </c>
      <c r="I1495" s="10">
        <v>41979</v>
      </c>
      <c r="J1495" s="7"/>
    </row>
    <row r="1496" spans="1:10" x14ac:dyDescent="0.25">
      <c r="A1496" s="2">
        <v>75734</v>
      </c>
      <c r="B1496" s="2"/>
      <c r="C1496" s="2"/>
      <c r="D1496">
        <v>712961</v>
      </c>
      <c r="E1496" s="12" t="s">
        <v>20</v>
      </c>
      <c r="F1496">
        <f>COUNTIF('school list'!$B$2:$B$4,'Repeat single ticket buyers det'!A1496)</f>
        <v>0</v>
      </c>
      <c r="G1496">
        <f>COUNTIF('school list'!$A$2:$A$138,'Repeat single ticket buyers det'!A1496)</f>
        <v>0</v>
      </c>
      <c r="H1496" s="10">
        <v>41980</v>
      </c>
      <c r="I1496" s="10">
        <v>42132</v>
      </c>
      <c r="J1496" s="7"/>
    </row>
    <row r="1497" spans="1:10" x14ac:dyDescent="0.25">
      <c r="A1497" s="2">
        <v>75735</v>
      </c>
      <c r="B1497" s="2"/>
      <c r="C1497" s="2"/>
      <c r="D1497">
        <v>1293628</v>
      </c>
      <c r="E1497" s="12">
        <v>40343</v>
      </c>
      <c r="F1497">
        <f>COUNTIF('school list'!$B$2:$B$4,'Repeat single ticket buyers det'!A1497)</f>
        <v>0</v>
      </c>
      <c r="G1497">
        <f>COUNTIF('school list'!$A$2:$A$138,'Repeat single ticket buyers det'!A1497)</f>
        <v>0</v>
      </c>
      <c r="H1497" s="10">
        <v>39989</v>
      </c>
      <c r="I1497" s="10">
        <v>42132</v>
      </c>
      <c r="J1497" s="7"/>
    </row>
    <row r="1498" spans="1:10" x14ac:dyDescent="0.25">
      <c r="A1498" s="2">
        <v>75736</v>
      </c>
      <c r="B1498" s="2"/>
      <c r="C1498" s="2"/>
      <c r="D1498" t="s">
        <v>20</v>
      </c>
      <c r="E1498" s="12" t="s">
        <v>20</v>
      </c>
      <c r="F1498">
        <f>COUNTIF('school list'!$B$2:$B$4,'Repeat single ticket buyers det'!A1498)</f>
        <v>0</v>
      </c>
      <c r="G1498">
        <f>COUNTIF('school list'!$A$2:$A$138,'Repeat single ticket buyers det'!A1498)</f>
        <v>1</v>
      </c>
      <c r="H1498" s="10">
        <v>41980</v>
      </c>
      <c r="I1498" s="10">
        <v>42127</v>
      </c>
      <c r="J1498" s="7"/>
    </row>
    <row r="1499" spans="1:10" x14ac:dyDescent="0.25">
      <c r="A1499" s="2">
        <v>75756</v>
      </c>
      <c r="B1499" s="2"/>
      <c r="C1499" s="2"/>
      <c r="D1499">
        <v>2879975</v>
      </c>
      <c r="E1499" s="12">
        <v>37182</v>
      </c>
      <c r="F1499">
        <f>COUNTIF('school list'!$B$2:$B$4,'Repeat single ticket buyers det'!A1499)</f>
        <v>0</v>
      </c>
      <c r="G1499">
        <f>COUNTIF('school list'!$A$2:$A$138,'Repeat single ticket buyers det'!A1499)</f>
        <v>0</v>
      </c>
      <c r="H1499" s="10">
        <v>41980</v>
      </c>
      <c r="I1499" s="10">
        <v>41980</v>
      </c>
      <c r="J1499" s="7"/>
    </row>
    <row r="1500" spans="1:10" x14ac:dyDescent="0.25">
      <c r="A1500" s="2">
        <v>75766</v>
      </c>
      <c r="B1500" s="2"/>
      <c r="C1500" s="2"/>
      <c r="D1500" t="s">
        <v>20</v>
      </c>
      <c r="E1500" s="12" t="s">
        <v>20</v>
      </c>
      <c r="F1500">
        <f>COUNTIF('school list'!$B$2:$B$4,'Repeat single ticket buyers det'!A1500)</f>
        <v>0</v>
      </c>
      <c r="G1500">
        <f>COUNTIF('school list'!$A$2:$A$138,'Repeat single ticket buyers det'!A1500)</f>
        <v>0</v>
      </c>
      <c r="H1500" s="10">
        <v>40889</v>
      </c>
      <c r="I1500" s="10">
        <v>41980</v>
      </c>
      <c r="J1500" s="7"/>
    </row>
    <row r="1501" spans="1:10" x14ac:dyDescent="0.25">
      <c r="A1501" s="2">
        <v>75772</v>
      </c>
      <c r="B1501" s="2"/>
      <c r="C1501" s="2"/>
      <c r="D1501">
        <v>1025379</v>
      </c>
      <c r="E1501" s="12">
        <v>41037</v>
      </c>
      <c r="F1501">
        <f>COUNTIF('school list'!$B$2:$B$4,'Repeat single ticket buyers det'!A1501)</f>
        <v>0</v>
      </c>
      <c r="G1501">
        <f>COUNTIF('school list'!$A$2:$A$138,'Repeat single ticket buyers det'!A1501)</f>
        <v>0</v>
      </c>
      <c r="H1501" s="10">
        <v>41980</v>
      </c>
      <c r="I1501" s="10">
        <v>42116</v>
      </c>
      <c r="J1501" s="7"/>
    </row>
    <row r="1502" spans="1:10" x14ac:dyDescent="0.25">
      <c r="A1502" s="2">
        <v>75806</v>
      </c>
      <c r="B1502" s="2"/>
      <c r="C1502" s="2"/>
      <c r="D1502">
        <v>555460</v>
      </c>
      <c r="E1502" s="12">
        <v>41516</v>
      </c>
      <c r="F1502">
        <f>COUNTIF('school list'!$B$2:$B$4,'Repeat single ticket buyers det'!A1502)</f>
        <v>0</v>
      </c>
      <c r="G1502">
        <f>COUNTIF('school list'!$A$2:$A$138,'Repeat single ticket buyers det'!A1502)</f>
        <v>0</v>
      </c>
      <c r="H1502" s="10">
        <v>41981</v>
      </c>
      <c r="I1502" s="10">
        <v>42013</v>
      </c>
      <c r="J1502" s="7"/>
    </row>
    <row r="1503" spans="1:10" x14ac:dyDescent="0.25">
      <c r="A1503" s="2">
        <v>75838</v>
      </c>
      <c r="B1503" s="2"/>
      <c r="C1503" s="2"/>
      <c r="D1503">
        <v>2126676</v>
      </c>
      <c r="E1503" s="12">
        <v>41849</v>
      </c>
      <c r="F1503">
        <f>COUNTIF('school list'!$B$2:$B$4,'Repeat single ticket buyers det'!A1503)</f>
        <v>0</v>
      </c>
      <c r="G1503">
        <f>COUNTIF('school list'!$A$2:$A$138,'Repeat single ticket buyers det'!A1503)</f>
        <v>0</v>
      </c>
      <c r="H1503" s="10">
        <v>40865</v>
      </c>
      <c r="I1503" s="10">
        <v>41981</v>
      </c>
      <c r="J1503" s="7"/>
    </row>
    <row r="1504" spans="1:10" x14ac:dyDescent="0.25">
      <c r="A1504" s="2">
        <v>75846</v>
      </c>
      <c r="B1504" s="2"/>
      <c r="C1504" s="2"/>
      <c r="D1504">
        <v>1814585</v>
      </c>
      <c r="E1504" s="12">
        <v>36368</v>
      </c>
      <c r="F1504">
        <f>COUNTIF('school list'!$B$2:$B$4,'Repeat single ticket buyers det'!A1504)</f>
        <v>0</v>
      </c>
      <c r="G1504">
        <f>COUNTIF('school list'!$A$2:$A$138,'Repeat single ticket buyers det'!A1504)</f>
        <v>0</v>
      </c>
      <c r="H1504" s="10">
        <v>41593</v>
      </c>
      <c r="I1504" s="10">
        <v>41981</v>
      </c>
      <c r="J1504" s="7"/>
    </row>
    <row r="1505" spans="1:10" x14ac:dyDescent="0.25">
      <c r="A1505" s="2">
        <v>75944</v>
      </c>
      <c r="B1505" s="2"/>
      <c r="C1505" s="2"/>
      <c r="D1505">
        <v>1039812</v>
      </c>
      <c r="E1505" s="12">
        <v>41285</v>
      </c>
      <c r="F1505">
        <f>COUNTIF('school list'!$B$2:$B$4,'Repeat single ticket buyers det'!A1505)</f>
        <v>0</v>
      </c>
      <c r="G1505">
        <f>COUNTIF('school list'!$A$2:$A$138,'Repeat single ticket buyers det'!A1505)</f>
        <v>1</v>
      </c>
      <c r="H1505" s="10">
        <v>41624</v>
      </c>
      <c r="I1505" s="10">
        <v>42155</v>
      </c>
      <c r="J1505" s="8">
        <v>50</v>
      </c>
    </row>
    <row r="1506" spans="1:10" x14ac:dyDescent="0.25">
      <c r="A1506" s="2">
        <v>76009</v>
      </c>
      <c r="B1506" s="2"/>
      <c r="C1506" s="2"/>
      <c r="D1506">
        <v>1188124</v>
      </c>
      <c r="E1506" s="12">
        <v>36221</v>
      </c>
      <c r="F1506">
        <f>COUNTIF('school list'!$B$2:$B$4,'Repeat single ticket buyers det'!A1506)</f>
        <v>0</v>
      </c>
      <c r="G1506">
        <f>COUNTIF('school list'!$A$2:$A$138,'Repeat single ticket buyers det'!A1506)</f>
        <v>1</v>
      </c>
      <c r="H1506" s="10">
        <v>41983</v>
      </c>
      <c r="I1506" s="10">
        <v>42145</v>
      </c>
      <c r="J1506" s="7"/>
    </row>
    <row r="1507" spans="1:10" x14ac:dyDescent="0.25">
      <c r="A1507" s="2">
        <v>76077</v>
      </c>
      <c r="B1507" s="2"/>
      <c r="C1507" s="2"/>
      <c r="D1507">
        <v>1415630</v>
      </c>
      <c r="E1507" s="12">
        <v>41781</v>
      </c>
      <c r="F1507">
        <f>COUNTIF('school list'!$B$2:$B$4,'Repeat single ticket buyers det'!A1507)</f>
        <v>0</v>
      </c>
      <c r="G1507">
        <f>COUNTIF('school list'!$A$2:$A$138,'Repeat single ticket buyers det'!A1507)</f>
        <v>0</v>
      </c>
      <c r="H1507" s="10">
        <v>41984</v>
      </c>
      <c r="I1507" s="10">
        <v>42124</v>
      </c>
      <c r="J1507" s="7"/>
    </row>
    <row r="1508" spans="1:10" x14ac:dyDescent="0.25">
      <c r="A1508" s="2">
        <v>76102</v>
      </c>
      <c r="B1508" s="2"/>
      <c r="C1508" s="2"/>
      <c r="D1508">
        <v>1470553</v>
      </c>
      <c r="E1508" s="12">
        <v>36056</v>
      </c>
      <c r="F1508">
        <f>COUNTIF('school list'!$B$2:$B$4,'Repeat single ticket buyers det'!A1508)</f>
        <v>0</v>
      </c>
      <c r="G1508">
        <f>COUNTIF('school list'!$A$2:$A$138,'Repeat single ticket buyers det'!A1508)</f>
        <v>0</v>
      </c>
      <c r="H1508" s="10">
        <v>41984</v>
      </c>
      <c r="I1508" s="10">
        <v>41984</v>
      </c>
      <c r="J1508" s="7"/>
    </row>
    <row r="1509" spans="1:10" x14ac:dyDescent="0.25">
      <c r="A1509" s="2">
        <v>76171</v>
      </c>
      <c r="B1509" s="2"/>
      <c r="C1509" s="2"/>
      <c r="D1509">
        <v>2721510</v>
      </c>
      <c r="E1509" s="12">
        <v>34494</v>
      </c>
      <c r="F1509">
        <f>COUNTIF('school list'!$B$2:$B$4,'Repeat single ticket buyers det'!A1509)</f>
        <v>0</v>
      </c>
      <c r="G1509">
        <f>COUNTIF('school list'!$A$2:$A$138,'Repeat single ticket buyers det'!A1509)</f>
        <v>0</v>
      </c>
      <c r="H1509" s="10">
        <v>41985</v>
      </c>
      <c r="I1509" s="10">
        <v>42132</v>
      </c>
      <c r="J1509" s="7"/>
    </row>
    <row r="1510" spans="1:10" x14ac:dyDescent="0.25">
      <c r="A1510" s="2">
        <v>76182</v>
      </c>
      <c r="B1510" s="2"/>
      <c r="C1510" s="2"/>
      <c r="D1510">
        <v>931610</v>
      </c>
      <c r="E1510" s="12">
        <v>37351</v>
      </c>
      <c r="F1510">
        <f>COUNTIF('school list'!$B$2:$B$4,'Repeat single ticket buyers det'!A1510)</f>
        <v>0</v>
      </c>
      <c r="G1510">
        <f>COUNTIF('school list'!$A$2:$A$138,'Repeat single ticket buyers det'!A1510)</f>
        <v>0</v>
      </c>
      <c r="H1510" s="10">
        <v>41985</v>
      </c>
      <c r="I1510" s="10">
        <v>42130</v>
      </c>
      <c r="J1510" s="7"/>
    </row>
    <row r="1511" spans="1:10" x14ac:dyDescent="0.25">
      <c r="A1511" s="2">
        <v>76189</v>
      </c>
      <c r="B1511" s="2"/>
      <c r="C1511" s="2"/>
      <c r="D1511">
        <v>3055055</v>
      </c>
      <c r="E1511" s="12">
        <v>38645</v>
      </c>
      <c r="F1511">
        <f>COUNTIF('school list'!$B$2:$B$4,'Repeat single ticket buyers det'!A1511)</f>
        <v>0</v>
      </c>
      <c r="G1511">
        <f>COUNTIF('school list'!$A$2:$A$138,'Repeat single ticket buyers det'!A1511)</f>
        <v>1</v>
      </c>
      <c r="H1511" s="10">
        <v>41388</v>
      </c>
      <c r="I1511" s="10">
        <v>42139</v>
      </c>
      <c r="J1511" s="8">
        <v>450</v>
      </c>
    </row>
    <row r="1512" spans="1:10" x14ac:dyDescent="0.25">
      <c r="A1512" s="2">
        <v>76206</v>
      </c>
      <c r="B1512" s="2"/>
      <c r="C1512" s="2"/>
      <c r="D1512">
        <v>697829</v>
      </c>
      <c r="E1512" s="12">
        <v>40659</v>
      </c>
      <c r="F1512">
        <f>COUNTIF('school list'!$B$2:$B$4,'Repeat single ticket buyers det'!A1512)</f>
        <v>0</v>
      </c>
      <c r="G1512">
        <f>COUNTIF('school list'!$A$2:$A$138,'Repeat single ticket buyers det'!A1512)</f>
        <v>0</v>
      </c>
      <c r="H1512" s="10">
        <v>41985</v>
      </c>
      <c r="I1512" s="10">
        <v>42114</v>
      </c>
      <c r="J1512" s="7"/>
    </row>
    <row r="1513" spans="1:10" x14ac:dyDescent="0.25">
      <c r="A1513" s="2">
        <v>76298</v>
      </c>
      <c r="B1513" s="2"/>
      <c r="C1513" s="2"/>
      <c r="D1513">
        <v>1364050</v>
      </c>
      <c r="E1513" s="12">
        <v>35781</v>
      </c>
      <c r="F1513">
        <f>COUNTIF('school list'!$B$2:$B$4,'Repeat single ticket buyers det'!A1513)</f>
        <v>0</v>
      </c>
      <c r="G1513">
        <f>COUNTIF('school list'!$A$2:$A$138,'Repeat single ticket buyers det'!A1513)</f>
        <v>1</v>
      </c>
      <c r="H1513" s="10">
        <v>39989</v>
      </c>
      <c r="I1513" s="10">
        <v>42136</v>
      </c>
      <c r="J1513" s="8">
        <v>600</v>
      </c>
    </row>
    <row r="1514" spans="1:10" x14ac:dyDescent="0.25">
      <c r="A1514" s="2">
        <v>76307</v>
      </c>
      <c r="B1514" s="2"/>
      <c r="C1514" s="2"/>
      <c r="D1514" t="s">
        <v>20</v>
      </c>
      <c r="E1514" s="12" t="s">
        <v>20</v>
      </c>
      <c r="F1514">
        <f>COUNTIF('school list'!$B$2:$B$4,'Repeat single ticket buyers det'!A1514)</f>
        <v>0</v>
      </c>
      <c r="G1514">
        <f>COUNTIF('school list'!$A$2:$A$138,'Repeat single ticket buyers det'!A1514)</f>
        <v>0</v>
      </c>
      <c r="H1514" s="10">
        <v>41986</v>
      </c>
      <c r="I1514" s="10">
        <v>42103</v>
      </c>
      <c r="J1514" s="8">
        <v>5</v>
      </c>
    </row>
    <row r="1515" spans="1:10" x14ac:dyDescent="0.25">
      <c r="A1515" s="2">
        <v>76323</v>
      </c>
      <c r="B1515" s="2"/>
      <c r="C1515" s="2"/>
      <c r="D1515">
        <v>1027852</v>
      </c>
      <c r="E1515" s="12">
        <v>37371</v>
      </c>
      <c r="F1515">
        <f>COUNTIF('school list'!$B$2:$B$4,'Repeat single ticket buyers det'!A1515)</f>
        <v>0</v>
      </c>
      <c r="G1515">
        <f>COUNTIF('school list'!$A$2:$A$138,'Repeat single ticket buyers det'!A1515)</f>
        <v>0</v>
      </c>
      <c r="H1515" s="10">
        <v>41987</v>
      </c>
      <c r="I1515" s="10">
        <v>42107</v>
      </c>
      <c r="J1515" s="7"/>
    </row>
    <row r="1516" spans="1:10" x14ac:dyDescent="0.25">
      <c r="A1516" s="2">
        <v>76325</v>
      </c>
      <c r="B1516" s="2"/>
      <c r="C1516" s="2"/>
      <c r="D1516">
        <v>1122419</v>
      </c>
      <c r="E1516" s="12">
        <v>42192</v>
      </c>
      <c r="F1516">
        <f>COUNTIF('school list'!$B$2:$B$4,'Repeat single ticket buyers det'!A1516)</f>
        <v>0</v>
      </c>
      <c r="G1516">
        <f>COUNTIF('school list'!$A$2:$A$138,'Repeat single ticket buyers det'!A1516)</f>
        <v>0</v>
      </c>
      <c r="H1516" s="10">
        <v>39989</v>
      </c>
      <c r="I1516" s="10">
        <v>41987</v>
      </c>
      <c r="J1516" s="7"/>
    </row>
    <row r="1517" spans="1:10" x14ac:dyDescent="0.25">
      <c r="A1517" s="2">
        <v>76340</v>
      </c>
      <c r="B1517" s="2"/>
      <c r="C1517" s="2"/>
      <c r="D1517" t="s">
        <v>20</v>
      </c>
      <c r="E1517" s="12" t="s">
        <v>20</v>
      </c>
      <c r="F1517">
        <f>COUNTIF('school list'!$B$2:$B$4,'Repeat single ticket buyers det'!A1517)</f>
        <v>0</v>
      </c>
      <c r="G1517">
        <f>COUNTIF('school list'!$A$2:$A$138,'Repeat single ticket buyers det'!A1517)</f>
        <v>0</v>
      </c>
      <c r="H1517" s="10">
        <v>41987</v>
      </c>
      <c r="I1517" s="10">
        <v>42127</v>
      </c>
      <c r="J1517" s="7"/>
    </row>
    <row r="1518" spans="1:10" x14ac:dyDescent="0.25">
      <c r="A1518" s="2">
        <v>76356</v>
      </c>
      <c r="B1518" s="2"/>
      <c r="C1518" s="2"/>
      <c r="D1518">
        <v>599063</v>
      </c>
      <c r="E1518" s="12">
        <v>41781</v>
      </c>
      <c r="F1518">
        <f>COUNTIF('school list'!$B$2:$B$4,'Repeat single ticket buyers det'!A1518)</f>
        <v>0</v>
      </c>
      <c r="G1518">
        <f>COUNTIF('school list'!$A$2:$A$138,'Repeat single ticket buyers det'!A1518)</f>
        <v>0</v>
      </c>
      <c r="H1518" s="10">
        <v>41620</v>
      </c>
      <c r="I1518" s="10">
        <v>41987</v>
      </c>
      <c r="J1518" s="7"/>
    </row>
    <row r="1519" spans="1:10" x14ac:dyDescent="0.25">
      <c r="A1519" s="2">
        <v>76389</v>
      </c>
      <c r="B1519" s="2"/>
      <c r="C1519" s="2"/>
      <c r="D1519">
        <v>1550254</v>
      </c>
      <c r="E1519" s="12" t="s">
        <v>20</v>
      </c>
      <c r="F1519">
        <f>COUNTIF('school list'!$B$2:$B$4,'Repeat single ticket buyers det'!A1519)</f>
        <v>0</v>
      </c>
      <c r="G1519">
        <f>COUNTIF('school list'!$A$2:$A$138,'Repeat single ticket buyers det'!A1519)</f>
        <v>0</v>
      </c>
      <c r="H1519" s="10">
        <v>41988</v>
      </c>
      <c r="I1519" s="10">
        <v>42117</v>
      </c>
      <c r="J1519" s="8">
        <v>250</v>
      </c>
    </row>
    <row r="1520" spans="1:10" x14ac:dyDescent="0.25">
      <c r="A1520" s="2">
        <v>76457</v>
      </c>
      <c r="B1520" s="2"/>
      <c r="C1520" s="2"/>
      <c r="D1520">
        <v>1691619</v>
      </c>
      <c r="E1520" s="12">
        <v>40513</v>
      </c>
      <c r="F1520">
        <f>COUNTIF('school list'!$B$2:$B$4,'Repeat single ticket buyers det'!A1520)</f>
        <v>0</v>
      </c>
      <c r="G1520">
        <f>COUNTIF('school list'!$A$2:$A$138,'Repeat single ticket buyers det'!A1520)</f>
        <v>0</v>
      </c>
      <c r="H1520" s="10">
        <v>41988</v>
      </c>
      <c r="I1520" s="10">
        <v>42128</v>
      </c>
      <c r="J1520" s="7"/>
    </row>
    <row r="1521" spans="1:10" x14ac:dyDescent="0.25">
      <c r="A1521" s="2">
        <v>76556</v>
      </c>
      <c r="B1521" s="2"/>
      <c r="C1521" s="2"/>
      <c r="D1521">
        <v>1431347</v>
      </c>
      <c r="E1521" s="12">
        <v>40333</v>
      </c>
      <c r="F1521">
        <f>COUNTIF('school list'!$B$2:$B$4,'Repeat single ticket buyers det'!A1521)</f>
        <v>0</v>
      </c>
      <c r="G1521">
        <f>COUNTIF('school list'!$A$2:$A$138,'Repeat single ticket buyers det'!A1521)</f>
        <v>0</v>
      </c>
      <c r="H1521" s="10">
        <v>41989</v>
      </c>
      <c r="I1521" s="10">
        <v>42037</v>
      </c>
      <c r="J1521" s="7"/>
    </row>
    <row r="1522" spans="1:10" x14ac:dyDescent="0.25">
      <c r="A1522" s="2">
        <v>76571</v>
      </c>
      <c r="B1522" s="2"/>
      <c r="C1522" s="2"/>
      <c r="D1522" t="s">
        <v>20</v>
      </c>
      <c r="E1522" s="12" t="s">
        <v>20</v>
      </c>
      <c r="F1522">
        <f>COUNTIF('school list'!$B$2:$B$4,'Repeat single ticket buyers det'!A1522)</f>
        <v>0</v>
      </c>
      <c r="G1522">
        <f>COUNTIF('school list'!$A$2:$A$138,'Repeat single ticket buyers det'!A1522)</f>
        <v>0</v>
      </c>
      <c r="H1522" s="10">
        <v>41990</v>
      </c>
      <c r="I1522" s="10">
        <v>41999</v>
      </c>
      <c r="J1522" s="7"/>
    </row>
    <row r="1523" spans="1:10" x14ac:dyDescent="0.25">
      <c r="A1523" s="2">
        <v>76662</v>
      </c>
      <c r="B1523" s="2"/>
      <c r="C1523" s="2"/>
      <c r="D1523">
        <v>413656</v>
      </c>
      <c r="E1523" s="12">
        <v>34879</v>
      </c>
      <c r="F1523">
        <f>COUNTIF('school list'!$B$2:$B$4,'Repeat single ticket buyers det'!A1523)</f>
        <v>0</v>
      </c>
      <c r="G1523">
        <f>COUNTIF('school list'!$A$2:$A$138,'Repeat single ticket buyers det'!A1523)</f>
        <v>0</v>
      </c>
      <c r="H1523" s="10">
        <v>39989</v>
      </c>
      <c r="I1523" s="10">
        <v>42213</v>
      </c>
      <c r="J1523" s="8">
        <v>1028</v>
      </c>
    </row>
    <row r="1524" spans="1:10" x14ac:dyDescent="0.25">
      <c r="A1524" s="2">
        <v>76663</v>
      </c>
      <c r="B1524" s="2"/>
      <c r="C1524" s="2"/>
      <c r="D1524">
        <v>152049</v>
      </c>
      <c r="E1524" s="12">
        <v>39727</v>
      </c>
      <c r="F1524">
        <f>COUNTIF('school list'!$B$2:$B$4,'Repeat single ticket buyers det'!A1524)</f>
        <v>0</v>
      </c>
      <c r="G1524">
        <f>COUNTIF('school list'!$A$2:$A$138,'Repeat single ticket buyers det'!A1524)</f>
        <v>0</v>
      </c>
      <c r="H1524" s="10">
        <v>41991</v>
      </c>
      <c r="I1524" s="10">
        <v>41991</v>
      </c>
      <c r="J1524" s="7"/>
    </row>
    <row r="1525" spans="1:10" x14ac:dyDescent="0.25">
      <c r="A1525" s="2">
        <v>76675</v>
      </c>
      <c r="B1525" s="2"/>
      <c r="C1525" s="2"/>
      <c r="D1525" t="s">
        <v>20</v>
      </c>
      <c r="E1525" s="12" t="s">
        <v>20</v>
      </c>
      <c r="F1525">
        <f>COUNTIF('school list'!$B$2:$B$4,'Repeat single ticket buyers det'!A1525)</f>
        <v>0</v>
      </c>
      <c r="G1525">
        <f>COUNTIF('school list'!$A$2:$A$138,'Repeat single ticket buyers det'!A1525)</f>
        <v>0</v>
      </c>
      <c r="H1525" s="10">
        <v>41991</v>
      </c>
      <c r="I1525" s="10">
        <v>42131</v>
      </c>
      <c r="J1525" s="7"/>
    </row>
    <row r="1526" spans="1:10" x14ac:dyDescent="0.25">
      <c r="A1526" s="2">
        <v>76818</v>
      </c>
      <c r="B1526" s="2"/>
      <c r="C1526" s="2"/>
      <c r="D1526">
        <v>489415</v>
      </c>
      <c r="E1526" s="12">
        <v>42236</v>
      </c>
      <c r="F1526">
        <f>COUNTIF('school list'!$B$2:$B$4,'Repeat single ticket buyers det'!A1526)</f>
        <v>0</v>
      </c>
      <c r="G1526">
        <f>COUNTIF('school list'!$A$2:$A$138,'Repeat single ticket buyers det'!A1526)</f>
        <v>0</v>
      </c>
      <c r="H1526" s="10">
        <v>41992</v>
      </c>
      <c r="I1526" s="10">
        <v>42044</v>
      </c>
      <c r="J1526" s="7"/>
    </row>
    <row r="1527" spans="1:10" x14ac:dyDescent="0.25">
      <c r="A1527" s="2">
        <v>76850</v>
      </c>
      <c r="B1527" s="2"/>
      <c r="C1527" s="2"/>
      <c r="D1527">
        <v>3623641</v>
      </c>
      <c r="E1527" s="12">
        <v>40884</v>
      </c>
      <c r="F1527">
        <f>COUNTIF('school list'!$B$2:$B$4,'Repeat single ticket buyers det'!A1527)</f>
        <v>0</v>
      </c>
      <c r="G1527">
        <f>COUNTIF('school list'!$A$2:$A$138,'Repeat single ticket buyers det'!A1527)</f>
        <v>0</v>
      </c>
      <c r="H1527" s="10">
        <v>41992</v>
      </c>
      <c r="I1527" s="10">
        <v>41993</v>
      </c>
      <c r="J1527" s="7"/>
    </row>
    <row r="1528" spans="1:10" x14ac:dyDescent="0.25">
      <c r="A1528" s="2">
        <v>76860</v>
      </c>
      <c r="B1528" s="2"/>
      <c r="C1528" s="2"/>
      <c r="D1528">
        <v>1643122</v>
      </c>
      <c r="E1528" s="12">
        <v>34963</v>
      </c>
      <c r="F1528">
        <f>COUNTIF('school list'!$B$2:$B$4,'Repeat single ticket buyers det'!A1528)</f>
        <v>0</v>
      </c>
      <c r="G1528">
        <f>COUNTIF('school list'!$A$2:$A$138,'Repeat single ticket buyers det'!A1528)</f>
        <v>0</v>
      </c>
      <c r="H1528" s="10">
        <v>40528</v>
      </c>
      <c r="I1528" s="10">
        <v>41992</v>
      </c>
      <c r="J1528" s="7"/>
    </row>
    <row r="1529" spans="1:10" x14ac:dyDescent="0.25">
      <c r="A1529" s="2">
        <v>76872</v>
      </c>
      <c r="B1529" s="2"/>
      <c r="C1529" s="2"/>
      <c r="D1529">
        <v>874517</v>
      </c>
      <c r="E1529" s="12">
        <v>39703</v>
      </c>
      <c r="F1529">
        <f>COUNTIF('school list'!$B$2:$B$4,'Repeat single ticket buyers det'!A1529)</f>
        <v>0</v>
      </c>
      <c r="G1529">
        <f>COUNTIF('school list'!$A$2:$A$138,'Repeat single ticket buyers det'!A1529)</f>
        <v>0</v>
      </c>
      <c r="H1529" s="10">
        <v>41993</v>
      </c>
      <c r="I1529" s="10">
        <v>42124</v>
      </c>
      <c r="J1529" s="7"/>
    </row>
    <row r="1530" spans="1:10" x14ac:dyDescent="0.25">
      <c r="A1530" s="2">
        <v>76915</v>
      </c>
      <c r="B1530" s="2"/>
      <c r="C1530" s="2"/>
      <c r="D1530">
        <v>531623</v>
      </c>
      <c r="E1530" s="12">
        <v>37848</v>
      </c>
      <c r="F1530">
        <f>COUNTIF('school list'!$B$2:$B$4,'Repeat single ticket buyers det'!A1530)</f>
        <v>0</v>
      </c>
      <c r="G1530">
        <f>COUNTIF('school list'!$A$2:$A$138,'Repeat single ticket buyers det'!A1530)</f>
        <v>0</v>
      </c>
      <c r="H1530" s="10">
        <v>41993</v>
      </c>
      <c r="I1530" s="10">
        <v>42122</v>
      </c>
      <c r="J1530" s="7"/>
    </row>
    <row r="1531" spans="1:10" x14ac:dyDescent="0.25">
      <c r="A1531" s="2">
        <v>77057</v>
      </c>
      <c r="B1531" s="2"/>
      <c r="C1531" s="2"/>
      <c r="D1531">
        <v>840310</v>
      </c>
      <c r="E1531" s="12">
        <v>32780</v>
      </c>
      <c r="F1531">
        <f>COUNTIF('school list'!$B$2:$B$4,'Repeat single ticket buyers det'!A1531)</f>
        <v>0</v>
      </c>
      <c r="G1531">
        <f>COUNTIF('school list'!$A$2:$A$138,'Repeat single ticket buyers det'!A1531)</f>
        <v>0</v>
      </c>
      <c r="H1531" s="10">
        <v>41995</v>
      </c>
      <c r="I1531" s="10">
        <v>42121</v>
      </c>
      <c r="J1531" s="7"/>
    </row>
    <row r="1532" spans="1:10" x14ac:dyDescent="0.25">
      <c r="A1532" s="2">
        <v>77158</v>
      </c>
      <c r="B1532" s="2"/>
      <c r="C1532" s="2"/>
      <c r="D1532">
        <v>1497329</v>
      </c>
      <c r="E1532" s="12">
        <v>36677</v>
      </c>
      <c r="F1532">
        <f>COUNTIF('school list'!$B$2:$B$4,'Repeat single ticket buyers det'!A1532)</f>
        <v>0</v>
      </c>
      <c r="G1532">
        <f>COUNTIF('school list'!$A$2:$A$138,'Repeat single ticket buyers det'!A1532)</f>
        <v>0</v>
      </c>
      <c r="H1532" s="10">
        <v>41995</v>
      </c>
      <c r="I1532" s="10">
        <v>42133</v>
      </c>
      <c r="J1532" s="7"/>
    </row>
    <row r="1533" spans="1:10" x14ac:dyDescent="0.25">
      <c r="A1533" s="2">
        <v>77251</v>
      </c>
      <c r="B1533" s="2"/>
      <c r="C1533" s="2"/>
      <c r="D1533">
        <v>716103</v>
      </c>
      <c r="E1533" s="12" t="s">
        <v>20</v>
      </c>
      <c r="F1533">
        <f>COUNTIF('school list'!$B$2:$B$4,'Repeat single ticket buyers det'!A1533)</f>
        <v>0</v>
      </c>
      <c r="G1533">
        <f>COUNTIF('school list'!$A$2:$A$138,'Repeat single ticket buyers det'!A1533)</f>
        <v>0</v>
      </c>
      <c r="H1533" s="10">
        <v>41997</v>
      </c>
      <c r="I1533" s="10">
        <v>42078</v>
      </c>
      <c r="J1533" s="7"/>
    </row>
    <row r="1534" spans="1:10" x14ac:dyDescent="0.25">
      <c r="A1534" s="2">
        <v>77429</v>
      </c>
      <c r="B1534" s="2"/>
      <c r="C1534" s="2"/>
      <c r="D1534">
        <v>-1</v>
      </c>
      <c r="E1534" s="12" t="s">
        <v>20</v>
      </c>
      <c r="F1534">
        <f>COUNTIF('school list'!$B$2:$B$4,'Repeat single ticket buyers det'!A1534)</f>
        <v>0</v>
      </c>
      <c r="G1534">
        <f>COUNTIF('school list'!$A$2:$A$138,'Repeat single ticket buyers det'!A1534)</f>
        <v>0</v>
      </c>
      <c r="H1534" s="10">
        <v>42000</v>
      </c>
      <c r="I1534" s="10">
        <v>42132</v>
      </c>
      <c r="J1534" s="7"/>
    </row>
    <row r="1535" spans="1:10" x14ac:dyDescent="0.25">
      <c r="A1535" s="2">
        <v>77443</v>
      </c>
      <c r="B1535" s="2"/>
      <c r="C1535" s="2"/>
      <c r="D1535">
        <v>1274629</v>
      </c>
      <c r="E1535" s="12" t="s">
        <v>20</v>
      </c>
      <c r="F1535">
        <f>COUNTIF('school list'!$B$2:$B$4,'Repeat single ticket buyers det'!A1535)</f>
        <v>0</v>
      </c>
      <c r="G1535">
        <f>COUNTIF('school list'!$A$2:$A$138,'Repeat single ticket buyers det'!A1535)</f>
        <v>0</v>
      </c>
      <c r="H1535" s="10">
        <v>39989</v>
      </c>
      <c r="I1535" s="10">
        <v>42129</v>
      </c>
      <c r="J1535" s="8">
        <v>1120</v>
      </c>
    </row>
    <row r="1536" spans="1:10" x14ac:dyDescent="0.25">
      <c r="A1536" s="2">
        <v>77447</v>
      </c>
      <c r="B1536" s="2"/>
      <c r="C1536" s="2"/>
      <c r="D1536">
        <v>993623</v>
      </c>
      <c r="E1536" s="12" t="s">
        <v>20</v>
      </c>
      <c r="F1536">
        <f>COUNTIF('school list'!$B$2:$B$4,'Repeat single ticket buyers det'!A1536)</f>
        <v>0</v>
      </c>
      <c r="G1536">
        <f>COUNTIF('school list'!$A$2:$A$138,'Repeat single ticket buyers det'!A1536)</f>
        <v>0</v>
      </c>
      <c r="H1536" s="10">
        <v>42000</v>
      </c>
      <c r="I1536" s="10">
        <v>42110</v>
      </c>
      <c r="J1536" s="7"/>
    </row>
    <row r="1537" spans="1:10" x14ac:dyDescent="0.25">
      <c r="A1537" s="2">
        <v>77456</v>
      </c>
      <c r="B1537" s="2"/>
      <c r="C1537" s="2"/>
      <c r="D1537" t="s">
        <v>20</v>
      </c>
      <c r="E1537" s="12" t="s">
        <v>20</v>
      </c>
      <c r="F1537">
        <f>COUNTIF('school list'!$B$2:$B$4,'Repeat single ticket buyers det'!A1537)</f>
        <v>0</v>
      </c>
      <c r="G1537">
        <f>COUNTIF('school list'!$A$2:$A$138,'Repeat single ticket buyers det'!A1537)</f>
        <v>1</v>
      </c>
      <c r="H1537" s="10">
        <v>42000</v>
      </c>
      <c r="I1537" s="10">
        <v>42155</v>
      </c>
      <c r="J1537" s="7"/>
    </row>
    <row r="1538" spans="1:10" x14ac:dyDescent="0.25">
      <c r="A1538" s="2">
        <v>77518</v>
      </c>
      <c r="B1538" s="2"/>
      <c r="C1538" s="2"/>
      <c r="D1538">
        <v>389194</v>
      </c>
      <c r="E1538" s="12">
        <v>41746</v>
      </c>
      <c r="F1538">
        <f>COUNTIF('school list'!$B$2:$B$4,'Repeat single ticket buyers det'!A1538)</f>
        <v>0</v>
      </c>
      <c r="G1538">
        <f>COUNTIF('school list'!$A$2:$A$138,'Repeat single ticket buyers det'!A1538)</f>
        <v>0</v>
      </c>
      <c r="H1538" s="10">
        <v>42011</v>
      </c>
      <c r="I1538" s="10">
        <v>42062</v>
      </c>
      <c r="J1538" s="7"/>
    </row>
    <row r="1539" spans="1:10" x14ac:dyDescent="0.25">
      <c r="A1539" s="2">
        <v>77571</v>
      </c>
      <c r="B1539" s="2"/>
      <c r="C1539" s="2"/>
      <c r="D1539">
        <v>638755</v>
      </c>
      <c r="E1539" s="12">
        <v>37435</v>
      </c>
      <c r="F1539">
        <f>COUNTIF('school list'!$B$2:$B$4,'Repeat single ticket buyers det'!A1539)</f>
        <v>0</v>
      </c>
      <c r="G1539">
        <f>COUNTIF('school list'!$A$2:$A$138,'Repeat single ticket buyers det'!A1539)</f>
        <v>0</v>
      </c>
      <c r="H1539" s="10">
        <v>41978</v>
      </c>
      <c r="I1539" s="10">
        <v>42029</v>
      </c>
      <c r="J1539" s="7"/>
    </row>
    <row r="1540" spans="1:10" x14ac:dyDescent="0.25">
      <c r="A1540" s="2">
        <v>77575</v>
      </c>
      <c r="B1540" s="2"/>
      <c r="C1540" s="2"/>
      <c r="D1540">
        <v>594536</v>
      </c>
      <c r="E1540" s="12">
        <v>41852</v>
      </c>
      <c r="F1540">
        <f>COUNTIF('school list'!$B$2:$B$4,'Repeat single ticket buyers det'!A1540)</f>
        <v>0</v>
      </c>
      <c r="G1540">
        <f>COUNTIF('school list'!$A$2:$A$138,'Repeat single ticket buyers det'!A1540)</f>
        <v>0</v>
      </c>
      <c r="H1540" s="10">
        <v>42030</v>
      </c>
      <c r="I1540" s="10">
        <v>42030</v>
      </c>
      <c r="J1540" s="8">
        <v>50</v>
      </c>
    </row>
    <row r="1541" spans="1:10" x14ac:dyDescent="0.25">
      <c r="A1541" s="2">
        <v>77597</v>
      </c>
      <c r="B1541" s="2"/>
      <c r="C1541" s="2"/>
      <c r="D1541">
        <v>1005860</v>
      </c>
      <c r="E1541" s="12">
        <v>41992</v>
      </c>
      <c r="F1541">
        <f>COUNTIF('school list'!$B$2:$B$4,'Repeat single ticket buyers det'!A1541)</f>
        <v>0</v>
      </c>
      <c r="G1541">
        <f>COUNTIF('school list'!$A$2:$A$138,'Repeat single ticket buyers det'!A1541)</f>
        <v>1</v>
      </c>
      <c r="H1541" s="10">
        <v>42039</v>
      </c>
      <c r="I1541" s="10">
        <v>42145</v>
      </c>
      <c r="J1541" s="8">
        <v>600</v>
      </c>
    </row>
    <row r="1542" spans="1:10" x14ac:dyDescent="0.25">
      <c r="A1542" s="2">
        <v>77607</v>
      </c>
      <c r="B1542" s="2"/>
      <c r="C1542" s="2"/>
      <c r="D1542" t="s">
        <v>20</v>
      </c>
      <c r="E1542" s="12" t="s">
        <v>20</v>
      </c>
      <c r="F1542">
        <f>COUNTIF('school list'!$B$2:$B$4,'Repeat single ticket buyers det'!A1542)</f>
        <v>0</v>
      </c>
      <c r="G1542">
        <f>COUNTIF('school list'!$A$2:$A$138,'Repeat single ticket buyers det'!A1542)</f>
        <v>0</v>
      </c>
      <c r="H1542" s="10">
        <v>42042</v>
      </c>
      <c r="I1542" s="10">
        <v>42070</v>
      </c>
      <c r="J1542" s="7"/>
    </row>
    <row r="1543" spans="1:10" x14ac:dyDescent="0.25">
      <c r="A1543" s="2">
        <v>77610</v>
      </c>
      <c r="B1543" s="2"/>
      <c r="C1543" s="2"/>
      <c r="D1543">
        <v>1447052</v>
      </c>
      <c r="E1543" s="12">
        <v>34572</v>
      </c>
      <c r="F1543">
        <f>COUNTIF('school list'!$B$2:$B$4,'Repeat single ticket buyers det'!A1543)</f>
        <v>0</v>
      </c>
      <c r="G1543">
        <f>COUNTIF('school list'!$A$2:$A$138,'Repeat single ticket buyers det'!A1543)</f>
        <v>0</v>
      </c>
      <c r="H1543" s="10">
        <v>42043</v>
      </c>
      <c r="I1543" s="10">
        <v>42064</v>
      </c>
      <c r="J1543" s="7"/>
    </row>
    <row r="1544" spans="1:10" x14ac:dyDescent="0.25">
      <c r="A1544" s="2">
        <v>77617</v>
      </c>
      <c r="B1544" s="2"/>
      <c r="C1544" s="2"/>
      <c r="D1544">
        <v>2046680</v>
      </c>
      <c r="E1544" s="12" t="s">
        <v>20</v>
      </c>
      <c r="F1544">
        <f>COUNTIF('school list'!$B$2:$B$4,'Repeat single ticket buyers det'!A1544)</f>
        <v>0</v>
      </c>
      <c r="G1544">
        <f>COUNTIF('school list'!$A$2:$A$138,'Repeat single ticket buyers det'!A1544)</f>
        <v>0</v>
      </c>
      <c r="H1544" s="10">
        <v>42044</v>
      </c>
      <c r="I1544" s="10">
        <v>42053</v>
      </c>
      <c r="J1544" s="7"/>
    </row>
    <row r="1545" spans="1:10" x14ac:dyDescent="0.25">
      <c r="A1545" s="2">
        <v>77699</v>
      </c>
      <c r="B1545" s="2"/>
      <c r="C1545" s="2"/>
      <c r="D1545">
        <v>1695965</v>
      </c>
      <c r="E1545" s="12">
        <v>30089</v>
      </c>
      <c r="F1545">
        <f>COUNTIF('school list'!$B$2:$B$4,'Repeat single ticket buyers det'!A1545)</f>
        <v>0</v>
      </c>
      <c r="G1545">
        <f>COUNTIF('school list'!$A$2:$A$138,'Repeat single ticket buyers det'!A1545)</f>
        <v>0</v>
      </c>
      <c r="H1545" s="10">
        <v>42053</v>
      </c>
      <c r="I1545" s="10">
        <v>42201</v>
      </c>
      <c r="J1545" s="8">
        <v>70</v>
      </c>
    </row>
    <row r="1546" spans="1:10" x14ac:dyDescent="0.25">
      <c r="A1546" s="2">
        <v>77701</v>
      </c>
      <c r="B1546" s="2"/>
      <c r="C1546" s="2"/>
      <c r="D1546">
        <v>775521</v>
      </c>
      <c r="E1546" s="12" t="s">
        <v>20</v>
      </c>
      <c r="F1546">
        <f>COUNTIF('school list'!$B$2:$B$4,'Repeat single ticket buyers det'!A1546)</f>
        <v>0</v>
      </c>
      <c r="G1546">
        <f>COUNTIF('school list'!$A$2:$A$138,'Repeat single ticket buyers det'!A1546)</f>
        <v>0</v>
      </c>
      <c r="H1546" s="10">
        <v>42054</v>
      </c>
      <c r="I1546" s="10">
        <v>42059</v>
      </c>
      <c r="J1546" s="7"/>
    </row>
    <row r="1547" spans="1:10" x14ac:dyDescent="0.25">
      <c r="A1547" s="2">
        <v>77776</v>
      </c>
      <c r="B1547" s="2"/>
      <c r="C1547" s="2"/>
      <c r="D1547" t="s">
        <v>20</v>
      </c>
      <c r="E1547" s="12" t="s">
        <v>20</v>
      </c>
      <c r="F1547">
        <f>COUNTIF('school list'!$B$2:$B$4,'Repeat single ticket buyers det'!A1547)</f>
        <v>0</v>
      </c>
      <c r="G1547">
        <f>COUNTIF('school list'!$A$2:$A$138,'Repeat single ticket buyers det'!A1547)</f>
        <v>0</v>
      </c>
      <c r="H1547" s="10">
        <v>42056</v>
      </c>
      <c r="I1547" s="10">
        <v>42061</v>
      </c>
      <c r="J1547" s="7"/>
    </row>
    <row r="1548" spans="1:10" x14ac:dyDescent="0.25">
      <c r="A1548" s="2">
        <v>77807</v>
      </c>
      <c r="B1548" s="2"/>
      <c r="C1548" s="2"/>
      <c r="D1548">
        <v>1921049</v>
      </c>
      <c r="E1548" s="12">
        <v>31254</v>
      </c>
      <c r="F1548">
        <f>COUNTIF('school list'!$B$2:$B$4,'Repeat single ticket buyers det'!A1548)</f>
        <v>0</v>
      </c>
      <c r="G1548">
        <f>COUNTIF('school list'!$A$2:$A$138,'Repeat single ticket buyers det'!A1548)</f>
        <v>0</v>
      </c>
      <c r="H1548" s="10">
        <v>39989</v>
      </c>
      <c r="I1548" s="10">
        <v>42067</v>
      </c>
      <c r="J1548" s="7"/>
    </row>
    <row r="1549" spans="1:10" x14ac:dyDescent="0.25">
      <c r="A1549" s="2">
        <v>78164</v>
      </c>
      <c r="B1549" s="2"/>
      <c r="C1549" s="2"/>
      <c r="D1549">
        <v>1547491</v>
      </c>
      <c r="E1549" s="12">
        <v>40841</v>
      </c>
      <c r="F1549">
        <f>COUNTIF('school list'!$B$2:$B$4,'Repeat single ticket buyers det'!A1549)</f>
        <v>0</v>
      </c>
      <c r="G1549">
        <f>COUNTIF('school list'!$A$2:$A$138,'Repeat single ticket buyers det'!A1549)</f>
        <v>0</v>
      </c>
      <c r="H1549" s="10">
        <v>42089</v>
      </c>
      <c r="I1549" s="10">
        <v>42123</v>
      </c>
      <c r="J1549" s="8">
        <v>25</v>
      </c>
    </row>
    <row r="1550" spans="1:10" x14ac:dyDescent="0.25">
      <c r="A1550" s="2">
        <v>78198</v>
      </c>
      <c r="B1550" s="2"/>
      <c r="C1550" s="2"/>
      <c r="D1550">
        <v>-1</v>
      </c>
      <c r="E1550" s="12">
        <v>39962</v>
      </c>
      <c r="F1550">
        <f>COUNTIF('school list'!$B$2:$B$4,'Repeat single ticket buyers det'!A1550)</f>
        <v>0</v>
      </c>
      <c r="G1550">
        <f>COUNTIF('school list'!$A$2:$A$138,'Repeat single ticket buyers det'!A1550)</f>
        <v>0</v>
      </c>
      <c r="H1550" s="10">
        <v>42090</v>
      </c>
      <c r="I1550" s="10">
        <v>42124</v>
      </c>
      <c r="J1550" s="7"/>
    </row>
    <row r="1551" spans="1:10" x14ac:dyDescent="0.25">
      <c r="A1551" s="2">
        <v>78251</v>
      </c>
      <c r="B1551" s="2"/>
      <c r="C1551" s="2"/>
      <c r="D1551">
        <v>4483915</v>
      </c>
      <c r="E1551" s="12" t="s">
        <v>20</v>
      </c>
      <c r="F1551">
        <f>COUNTIF('school list'!$B$2:$B$4,'Repeat single ticket buyers det'!A1551)</f>
        <v>0</v>
      </c>
      <c r="G1551">
        <f>COUNTIF('school list'!$A$2:$A$138,'Repeat single ticket buyers det'!A1551)</f>
        <v>0</v>
      </c>
      <c r="H1551" s="10">
        <v>42081</v>
      </c>
      <c r="I1551" s="10">
        <v>42147</v>
      </c>
      <c r="J1551" s="7"/>
    </row>
    <row r="1552" spans="1:10" x14ac:dyDescent="0.25">
      <c r="A1552" s="2">
        <v>78262</v>
      </c>
      <c r="B1552" s="2"/>
      <c r="C1552" s="2"/>
      <c r="D1552">
        <v>1281248</v>
      </c>
      <c r="E1552" s="12">
        <v>31139</v>
      </c>
      <c r="F1552">
        <f>COUNTIF('school list'!$B$2:$B$4,'Repeat single ticket buyers det'!A1552)</f>
        <v>0</v>
      </c>
      <c r="G1552">
        <f>COUNTIF('school list'!$A$2:$A$138,'Repeat single ticket buyers det'!A1552)</f>
        <v>0</v>
      </c>
      <c r="H1552" s="10">
        <v>42105</v>
      </c>
      <c r="I1552" s="10">
        <v>42133</v>
      </c>
      <c r="J1552" s="7"/>
    </row>
    <row r="1553" spans="1:10" x14ac:dyDescent="0.25">
      <c r="A1553" s="2">
        <v>78329</v>
      </c>
      <c r="B1553" s="2"/>
      <c r="C1553" s="2"/>
      <c r="D1553">
        <v>2231582</v>
      </c>
      <c r="E1553" s="12" t="s">
        <v>20</v>
      </c>
      <c r="F1553">
        <f>COUNTIF('school list'!$B$2:$B$4,'Repeat single ticket buyers det'!A1553)</f>
        <v>0</v>
      </c>
      <c r="G1553">
        <f>COUNTIF('school list'!$A$2:$A$138,'Repeat single ticket buyers det'!A1553)</f>
        <v>0</v>
      </c>
      <c r="H1553" s="10">
        <v>39989</v>
      </c>
      <c r="I1553" s="10">
        <v>42115</v>
      </c>
      <c r="J1553" s="8">
        <v>175</v>
      </c>
    </row>
    <row r="1554" spans="1:10" x14ac:dyDescent="0.25">
      <c r="A1554" s="2">
        <v>78341</v>
      </c>
      <c r="B1554" s="2"/>
      <c r="C1554" s="2"/>
      <c r="D1554">
        <v>1104042</v>
      </c>
      <c r="E1554" s="12">
        <v>41250</v>
      </c>
      <c r="F1554">
        <f>COUNTIF('school list'!$B$2:$B$4,'Repeat single ticket buyers det'!A1554)</f>
        <v>0</v>
      </c>
      <c r="G1554">
        <f>COUNTIF('school list'!$A$2:$A$138,'Repeat single ticket buyers det'!A1554)</f>
        <v>1</v>
      </c>
      <c r="H1554" s="10">
        <v>42116</v>
      </c>
      <c r="I1554" s="10">
        <v>42138</v>
      </c>
      <c r="J1554" s="7"/>
    </row>
    <row r="1555" spans="1:10" x14ac:dyDescent="0.25">
      <c r="A1555" s="2">
        <v>78539</v>
      </c>
      <c r="B1555" s="2"/>
      <c r="C1555" s="2"/>
      <c r="D1555">
        <v>2145048</v>
      </c>
      <c r="E1555" s="12">
        <v>39261</v>
      </c>
      <c r="F1555">
        <f>COUNTIF('school list'!$B$2:$B$4,'Repeat single ticket buyers det'!A1555)</f>
        <v>0</v>
      </c>
      <c r="G1555">
        <f>COUNTIF('school list'!$A$2:$A$138,'Repeat single ticket buyers det'!A1555)</f>
        <v>0</v>
      </c>
      <c r="H1555" s="10">
        <v>42126</v>
      </c>
      <c r="I1555" s="10">
        <v>42131</v>
      </c>
      <c r="J1555" s="7"/>
    </row>
    <row r="1556" spans="1:10" x14ac:dyDescent="0.25">
      <c r="A1556" s="2">
        <v>78547</v>
      </c>
      <c r="B1556" s="2"/>
      <c r="C1556" s="2"/>
      <c r="D1556">
        <v>994369</v>
      </c>
      <c r="E1556" s="12">
        <v>41131</v>
      </c>
      <c r="F1556">
        <f>COUNTIF('school list'!$B$2:$B$4,'Repeat single ticket buyers det'!A1556)</f>
        <v>0</v>
      </c>
      <c r="G1556">
        <f>COUNTIF('school list'!$A$2:$A$138,'Repeat single ticket buyers det'!A1556)</f>
        <v>0</v>
      </c>
      <c r="H1556" s="10">
        <v>42126</v>
      </c>
      <c r="I1556" s="10">
        <v>42152</v>
      </c>
      <c r="J1556" s="7"/>
    </row>
    <row r="1557" spans="1:10" x14ac:dyDescent="0.25">
      <c r="A1557" s="2">
        <v>78678</v>
      </c>
      <c r="B1557" s="2"/>
      <c r="C1557" s="2"/>
      <c r="D1557">
        <v>697562</v>
      </c>
      <c r="E1557" s="12">
        <v>37833</v>
      </c>
      <c r="F1557">
        <f>COUNTIF('school list'!$B$2:$B$4,'Repeat single ticket buyers det'!A1557)</f>
        <v>0</v>
      </c>
      <c r="G1557">
        <f>COUNTIF('school list'!$A$2:$A$138,'Repeat single ticket buyers det'!A1557)</f>
        <v>0</v>
      </c>
      <c r="H1557" s="10">
        <v>42130</v>
      </c>
      <c r="I1557" s="10">
        <v>42134</v>
      </c>
      <c r="J1557" s="7"/>
    </row>
    <row r="1558" spans="1:10" x14ac:dyDescent="0.25">
      <c r="G1558"/>
      <c r="H1558" s="12"/>
      <c r="I1558" s="4"/>
      <c r="J1558" s="7"/>
    </row>
  </sheetData>
  <mergeCells count="2">
    <mergeCell ref="A1:E1"/>
    <mergeCell ref="A2:H2"/>
  </mergeCells>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8"/>
  <sheetViews>
    <sheetView workbookViewId="0">
      <selection activeCell="B5" sqref="B5"/>
    </sheetView>
  </sheetViews>
  <sheetFormatPr defaultRowHeight="15" x14ac:dyDescent="0.25"/>
  <cols>
    <col min="1" max="1" width="14.140625" customWidth="1"/>
  </cols>
  <sheetData>
    <row r="1" spans="1:2" x14ac:dyDescent="0.25">
      <c r="A1" t="s">
        <v>4</v>
      </c>
      <c r="B1" t="s">
        <v>8</v>
      </c>
    </row>
    <row r="2" spans="1:2" x14ac:dyDescent="0.25">
      <c r="A2" s="2">
        <v>3609</v>
      </c>
      <c r="B2">
        <v>30302</v>
      </c>
    </row>
    <row r="3" spans="1:2" x14ac:dyDescent="0.25">
      <c r="A3" s="2">
        <v>7196</v>
      </c>
      <c r="B3">
        <v>66355</v>
      </c>
    </row>
    <row r="4" spans="1:2" x14ac:dyDescent="0.25">
      <c r="A4" s="2">
        <v>10526</v>
      </c>
      <c r="B4">
        <v>72389</v>
      </c>
    </row>
    <row r="5" spans="1:2" x14ac:dyDescent="0.25">
      <c r="A5" s="2">
        <v>13025</v>
      </c>
    </row>
    <row r="6" spans="1:2" x14ac:dyDescent="0.25">
      <c r="A6" s="2">
        <v>14600</v>
      </c>
    </row>
    <row r="7" spans="1:2" x14ac:dyDescent="0.25">
      <c r="A7" s="2">
        <v>16568</v>
      </c>
    </row>
    <row r="8" spans="1:2" x14ac:dyDescent="0.25">
      <c r="A8" s="2">
        <v>17568</v>
      </c>
    </row>
    <row r="9" spans="1:2" x14ac:dyDescent="0.25">
      <c r="A9" s="2">
        <v>17613</v>
      </c>
    </row>
    <row r="10" spans="1:2" x14ac:dyDescent="0.25">
      <c r="A10" s="2">
        <v>19013</v>
      </c>
    </row>
    <row r="11" spans="1:2" x14ac:dyDescent="0.25">
      <c r="A11" s="2">
        <v>19129</v>
      </c>
    </row>
    <row r="12" spans="1:2" x14ac:dyDescent="0.25">
      <c r="A12" s="2">
        <v>19182</v>
      </c>
    </row>
    <row r="13" spans="1:2" x14ac:dyDescent="0.25">
      <c r="A13" s="2">
        <v>19256</v>
      </c>
    </row>
    <row r="14" spans="1:2" x14ac:dyDescent="0.25">
      <c r="A14" s="2">
        <v>19322</v>
      </c>
    </row>
    <row r="15" spans="1:2" x14ac:dyDescent="0.25">
      <c r="A15" s="2">
        <v>21781</v>
      </c>
    </row>
    <row r="16" spans="1:2" x14ac:dyDescent="0.25">
      <c r="A16" s="2">
        <v>25443</v>
      </c>
    </row>
    <row r="17" spans="1:1" x14ac:dyDescent="0.25">
      <c r="A17" s="2">
        <v>25492</v>
      </c>
    </row>
    <row r="18" spans="1:1" x14ac:dyDescent="0.25">
      <c r="A18" s="2">
        <v>28281</v>
      </c>
    </row>
    <row r="19" spans="1:1" x14ac:dyDescent="0.25">
      <c r="A19" s="2">
        <v>28847</v>
      </c>
    </row>
    <row r="20" spans="1:1" x14ac:dyDescent="0.25">
      <c r="A20" s="2">
        <v>30027</v>
      </c>
    </row>
    <row r="21" spans="1:1" x14ac:dyDescent="0.25">
      <c r="A21" s="2">
        <v>33444</v>
      </c>
    </row>
    <row r="22" spans="1:1" x14ac:dyDescent="0.25">
      <c r="A22" s="2">
        <v>35026</v>
      </c>
    </row>
    <row r="23" spans="1:1" x14ac:dyDescent="0.25">
      <c r="A23" s="2">
        <v>35050</v>
      </c>
    </row>
    <row r="24" spans="1:1" x14ac:dyDescent="0.25">
      <c r="A24" s="2">
        <v>45278</v>
      </c>
    </row>
    <row r="25" spans="1:1" x14ac:dyDescent="0.25">
      <c r="A25" s="2">
        <v>46917</v>
      </c>
    </row>
    <row r="26" spans="1:1" x14ac:dyDescent="0.25">
      <c r="A26" s="2">
        <v>47477</v>
      </c>
    </row>
    <row r="27" spans="1:1" x14ac:dyDescent="0.25">
      <c r="A27" s="2">
        <v>47480</v>
      </c>
    </row>
    <row r="28" spans="1:1" x14ac:dyDescent="0.25">
      <c r="A28" s="2">
        <v>47484</v>
      </c>
    </row>
    <row r="29" spans="1:1" x14ac:dyDescent="0.25">
      <c r="A29" s="2">
        <v>47491</v>
      </c>
    </row>
    <row r="30" spans="1:1" x14ac:dyDescent="0.25">
      <c r="A30" s="2">
        <v>47539</v>
      </c>
    </row>
    <row r="31" spans="1:1" x14ac:dyDescent="0.25">
      <c r="A31" s="2">
        <v>48065</v>
      </c>
    </row>
    <row r="32" spans="1:1" x14ac:dyDescent="0.25">
      <c r="A32" s="2">
        <v>48073</v>
      </c>
    </row>
    <row r="33" spans="1:1" x14ac:dyDescent="0.25">
      <c r="A33" s="2">
        <v>48106</v>
      </c>
    </row>
    <row r="34" spans="1:1" x14ac:dyDescent="0.25">
      <c r="A34" s="2">
        <v>48260</v>
      </c>
    </row>
    <row r="35" spans="1:1" x14ac:dyDescent="0.25">
      <c r="A35" s="2">
        <v>49056</v>
      </c>
    </row>
    <row r="36" spans="1:1" x14ac:dyDescent="0.25">
      <c r="A36" s="2">
        <v>49440</v>
      </c>
    </row>
    <row r="37" spans="1:1" x14ac:dyDescent="0.25">
      <c r="A37" s="2">
        <v>49816</v>
      </c>
    </row>
    <row r="38" spans="1:1" x14ac:dyDescent="0.25">
      <c r="A38" s="2">
        <v>50166</v>
      </c>
    </row>
    <row r="39" spans="1:1" x14ac:dyDescent="0.25">
      <c r="A39" s="2">
        <v>50298</v>
      </c>
    </row>
    <row r="40" spans="1:1" x14ac:dyDescent="0.25">
      <c r="A40" s="2">
        <v>50488</v>
      </c>
    </row>
    <row r="41" spans="1:1" x14ac:dyDescent="0.25">
      <c r="A41" s="2">
        <v>51351</v>
      </c>
    </row>
    <row r="42" spans="1:1" x14ac:dyDescent="0.25">
      <c r="A42" s="2">
        <v>52421</v>
      </c>
    </row>
    <row r="43" spans="1:1" x14ac:dyDescent="0.25">
      <c r="A43" s="2">
        <v>52692</v>
      </c>
    </row>
    <row r="44" spans="1:1" x14ac:dyDescent="0.25">
      <c r="A44" s="2">
        <v>53251</v>
      </c>
    </row>
    <row r="45" spans="1:1" x14ac:dyDescent="0.25">
      <c r="A45" s="2">
        <v>56271</v>
      </c>
    </row>
    <row r="46" spans="1:1" x14ac:dyDescent="0.25">
      <c r="A46" s="2">
        <v>56343</v>
      </c>
    </row>
    <row r="47" spans="1:1" x14ac:dyDescent="0.25">
      <c r="A47" s="2">
        <v>56358</v>
      </c>
    </row>
    <row r="48" spans="1:1" x14ac:dyDescent="0.25">
      <c r="A48" s="2">
        <v>56704</v>
      </c>
    </row>
    <row r="49" spans="1:1" x14ac:dyDescent="0.25">
      <c r="A49" s="2">
        <v>56731</v>
      </c>
    </row>
    <row r="50" spans="1:1" x14ac:dyDescent="0.25">
      <c r="A50" s="2">
        <v>56843</v>
      </c>
    </row>
    <row r="51" spans="1:1" x14ac:dyDescent="0.25">
      <c r="A51" s="2">
        <v>56865</v>
      </c>
    </row>
    <row r="52" spans="1:1" x14ac:dyDescent="0.25">
      <c r="A52" s="2">
        <v>56935</v>
      </c>
    </row>
    <row r="53" spans="1:1" x14ac:dyDescent="0.25">
      <c r="A53" s="2">
        <v>57430</v>
      </c>
    </row>
    <row r="54" spans="1:1" x14ac:dyDescent="0.25">
      <c r="A54" s="2">
        <v>58053</v>
      </c>
    </row>
    <row r="55" spans="1:1" x14ac:dyDescent="0.25">
      <c r="A55" s="2">
        <v>58248</v>
      </c>
    </row>
    <row r="56" spans="1:1" x14ac:dyDescent="0.25">
      <c r="A56" s="2">
        <v>58699</v>
      </c>
    </row>
    <row r="57" spans="1:1" x14ac:dyDescent="0.25">
      <c r="A57" s="2">
        <v>58780</v>
      </c>
    </row>
    <row r="58" spans="1:1" x14ac:dyDescent="0.25">
      <c r="A58" s="2">
        <v>59059</v>
      </c>
    </row>
    <row r="59" spans="1:1" x14ac:dyDescent="0.25">
      <c r="A59" s="2">
        <v>59967</v>
      </c>
    </row>
    <row r="60" spans="1:1" x14ac:dyDescent="0.25">
      <c r="A60" s="2">
        <v>60809</v>
      </c>
    </row>
    <row r="61" spans="1:1" x14ac:dyDescent="0.25">
      <c r="A61" s="2">
        <v>60829</v>
      </c>
    </row>
    <row r="62" spans="1:1" x14ac:dyDescent="0.25">
      <c r="A62" s="2">
        <v>60915</v>
      </c>
    </row>
    <row r="63" spans="1:1" x14ac:dyDescent="0.25">
      <c r="A63" s="2">
        <v>61070</v>
      </c>
    </row>
    <row r="64" spans="1:1" x14ac:dyDescent="0.25">
      <c r="A64" s="2">
        <v>61098</v>
      </c>
    </row>
    <row r="65" spans="1:1" x14ac:dyDescent="0.25">
      <c r="A65" s="2">
        <v>61208</v>
      </c>
    </row>
    <row r="66" spans="1:1" x14ac:dyDescent="0.25">
      <c r="A66" s="2">
        <v>61232</v>
      </c>
    </row>
    <row r="67" spans="1:1" x14ac:dyDescent="0.25">
      <c r="A67" s="2">
        <v>61236</v>
      </c>
    </row>
    <row r="68" spans="1:1" x14ac:dyDescent="0.25">
      <c r="A68" s="2">
        <v>61280</v>
      </c>
    </row>
    <row r="69" spans="1:1" x14ac:dyDescent="0.25">
      <c r="A69" s="2">
        <v>61301</v>
      </c>
    </row>
    <row r="70" spans="1:1" x14ac:dyDescent="0.25">
      <c r="A70" s="2">
        <v>61306</v>
      </c>
    </row>
    <row r="71" spans="1:1" x14ac:dyDescent="0.25">
      <c r="A71" s="2">
        <v>61308</v>
      </c>
    </row>
    <row r="72" spans="1:1" x14ac:dyDescent="0.25">
      <c r="A72" s="2">
        <v>61340</v>
      </c>
    </row>
    <row r="73" spans="1:1" x14ac:dyDescent="0.25">
      <c r="A73" s="2">
        <v>61360</v>
      </c>
    </row>
    <row r="74" spans="1:1" x14ac:dyDescent="0.25">
      <c r="A74" s="2">
        <v>61590</v>
      </c>
    </row>
    <row r="75" spans="1:1" x14ac:dyDescent="0.25">
      <c r="A75" s="2">
        <v>61822</v>
      </c>
    </row>
    <row r="76" spans="1:1" x14ac:dyDescent="0.25">
      <c r="A76" s="2">
        <v>61839</v>
      </c>
    </row>
    <row r="77" spans="1:1" x14ac:dyDescent="0.25">
      <c r="A77" s="2">
        <v>62597</v>
      </c>
    </row>
    <row r="78" spans="1:1" x14ac:dyDescent="0.25">
      <c r="A78" s="2">
        <v>62652</v>
      </c>
    </row>
    <row r="79" spans="1:1" x14ac:dyDescent="0.25">
      <c r="A79" s="2">
        <v>62693</v>
      </c>
    </row>
    <row r="80" spans="1:1" x14ac:dyDescent="0.25">
      <c r="A80" s="2">
        <v>62934</v>
      </c>
    </row>
    <row r="81" spans="1:1" x14ac:dyDescent="0.25">
      <c r="A81" s="2">
        <v>62962</v>
      </c>
    </row>
    <row r="82" spans="1:1" x14ac:dyDescent="0.25">
      <c r="A82" s="2">
        <v>63098</v>
      </c>
    </row>
    <row r="83" spans="1:1" x14ac:dyDescent="0.25">
      <c r="A83" s="2">
        <v>63448</v>
      </c>
    </row>
    <row r="84" spans="1:1" x14ac:dyDescent="0.25">
      <c r="A84" s="2">
        <v>63911</v>
      </c>
    </row>
    <row r="85" spans="1:1" x14ac:dyDescent="0.25">
      <c r="A85" s="2">
        <v>64295</v>
      </c>
    </row>
    <row r="86" spans="1:1" x14ac:dyDescent="0.25">
      <c r="A86" s="2">
        <v>65091</v>
      </c>
    </row>
    <row r="87" spans="1:1" x14ac:dyDescent="0.25">
      <c r="A87" s="2">
        <v>65311</v>
      </c>
    </row>
    <row r="88" spans="1:1" x14ac:dyDescent="0.25">
      <c r="A88" s="2">
        <v>65722</v>
      </c>
    </row>
    <row r="89" spans="1:1" x14ac:dyDescent="0.25">
      <c r="A89" s="2">
        <v>66149</v>
      </c>
    </row>
    <row r="90" spans="1:1" x14ac:dyDescent="0.25">
      <c r="A90" s="2">
        <v>66236</v>
      </c>
    </row>
    <row r="91" spans="1:1" x14ac:dyDescent="0.25">
      <c r="A91" s="2">
        <v>66337</v>
      </c>
    </row>
    <row r="92" spans="1:1" x14ac:dyDescent="0.25">
      <c r="A92" s="2">
        <v>66781</v>
      </c>
    </row>
    <row r="93" spans="1:1" x14ac:dyDescent="0.25">
      <c r="A93" s="2">
        <v>66784</v>
      </c>
    </row>
    <row r="94" spans="1:1" x14ac:dyDescent="0.25">
      <c r="A94" s="2">
        <v>66787</v>
      </c>
    </row>
    <row r="95" spans="1:1" x14ac:dyDescent="0.25">
      <c r="A95" s="2">
        <v>66796</v>
      </c>
    </row>
    <row r="96" spans="1:1" x14ac:dyDescent="0.25">
      <c r="A96" s="2">
        <v>66804</v>
      </c>
    </row>
    <row r="97" spans="1:1" x14ac:dyDescent="0.25">
      <c r="A97" s="2">
        <v>67411</v>
      </c>
    </row>
    <row r="98" spans="1:1" x14ac:dyDescent="0.25">
      <c r="A98" s="2">
        <v>68154</v>
      </c>
    </row>
    <row r="99" spans="1:1" x14ac:dyDescent="0.25">
      <c r="A99" s="2">
        <v>68428</v>
      </c>
    </row>
    <row r="100" spans="1:1" x14ac:dyDescent="0.25">
      <c r="A100" s="2">
        <v>68444</v>
      </c>
    </row>
    <row r="101" spans="1:1" x14ac:dyDescent="0.25">
      <c r="A101" s="2">
        <v>68552</v>
      </c>
    </row>
    <row r="102" spans="1:1" x14ac:dyDescent="0.25">
      <c r="A102" s="2">
        <v>68644</v>
      </c>
    </row>
    <row r="103" spans="1:1" x14ac:dyDescent="0.25">
      <c r="A103" s="2">
        <v>68723</v>
      </c>
    </row>
    <row r="104" spans="1:1" x14ac:dyDescent="0.25">
      <c r="A104" s="2">
        <v>69322</v>
      </c>
    </row>
    <row r="105" spans="1:1" x14ac:dyDescent="0.25">
      <c r="A105" s="2">
        <v>69421</v>
      </c>
    </row>
    <row r="106" spans="1:1" x14ac:dyDescent="0.25">
      <c r="A106" s="2">
        <v>69512</v>
      </c>
    </row>
    <row r="107" spans="1:1" x14ac:dyDescent="0.25">
      <c r="A107" s="2">
        <v>69710</v>
      </c>
    </row>
    <row r="108" spans="1:1" x14ac:dyDescent="0.25">
      <c r="A108" s="2">
        <v>69917</v>
      </c>
    </row>
    <row r="109" spans="1:1" x14ac:dyDescent="0.25">
      <c r="A109" s="2">
        <v>70269</v>
      </c>
    </row>
    <row r="110" spans="1:1" x14ac:dyDescent="0.25">
      <c r="A110" s="2">
        <v>70551</v>
      </c>
    </row>
    <row r="111" spans="1:1" x14ac:dyDescent="0.25">
      <c r="A111" s="2">
        <v>71269</v>
      </c>
    </row>
    <row r="112" spans="1:1" x14ac:dyDescent="0.25">
      <c r="A112" s="2">
        <v>71888</v>
      </c>
    </row>
    <row r="113" spans="1:1" x14ac:dyDescent="0.25">
      <c r="A113" s="2">
        <v>71890</v>
      </c>
    </row>
    <row r="114" spans="1:1" x14ac:dyDescent="0.25">
      <c r="A114" s="2">
        <v>72277</v>
      </c>
    </row>
    <row r="115" spans="1:1" x14ac:dyDescent="0.25">
      <c r="A115" s="2">
        <v>72319</v>
      </c>
    </row>
    <row r="116" spans="1:1" x14ac:dyDescent="0.25">
      <c r="A116" s="2">
        <v>72358</v>
      </c>
    </row>
    <row r="117" spans="1:1" x14ac:dyDescent="0.25">
      <c r="A117" s="2">
        <v>72359</v>
      </c>
    </row>
    <row r="118" spans="1:1" x14ac:dyDescent="0.25">
      <c r="A118" s="2">
        <v>72390</v>
      </c>
    </row>
    <row r="119" spans="1:1" x14ac:dyDescent="0.25">
      <c r="A119" s="2">
        <v>72396</v>
      </c>
    </row>
    <row r="120" spans="1:1" x14ac:dyDescent="0.25">
      <c r="A120" s="2">
        <v>72399</v>
      </c>
    </row>
    <row r="121" spans="1:1" x14ac:dyDescent="0.25">
      <c r="A121" s="2">
        <v>72682</v>
      </c>
    </row>
    <row r="122" spans="1:1" x14ac:dyDescent="0.25">
      <c r="A122" s="2">
        <v>72730</v>
      </c>
    </row>
    <row r="123" spans="1:1" x14ac:dyDescent="0.25">
      <c r="A123" s="2">
        <v>74234</v>
      </c>
    </row>
    <row r="124" spans="1:1" x14ac:dyDescent="0.25">
      <c r="A124" s="2">
        <v>74243</v>
      </c>
    </row>
    <row r="125" spans="1:1" x14ac:dyDescent="0.25">
      <c r="A125" s="2">
        <v>74407</v>
      </c>
    </row>
    <row r="126" spans="1:1" x14ac:dyDescent="0.25">
      <c r="A126" s="2">
        <v>74428</v>
      </c>
    </row>
    <row r="127" spans="1:1" x14ac:dyDescent="0.25">
      <c r="A127" s="2">
        <v>74565</v>
      </c>
    </row>
    <row r="128" spans="1:1" x14ac:dyDescent="0.25">
      <c r="A128" s="2">
        <v>74741</v>
      </c>
    </row>
    <row r="129" spans="1:1" x14ac:dyDescent="0.25">
      <c r="A129" s="2">
        <v>75301</v>
      </c>
    </row>
    <row r="130" spans="1:1" x14ac:dyDescent="0.25">
      <c r="A130" s="2">
        <v>75315</v>
      </c>
    </row>
    <row r="131" spans="1:1" x14ac:dyDescent="0.25">
      <c r="A131" s="2">
        <v>75736</v>
      </c>
    </row>
    <row r="132" spans="1:1" x14ac:dyDescent="0.25">
      <c r="A132" s="2">
        <v>75944</v>
      </c>
    </row>
    <row r="133" spans="1:1" x14ac:dyDescent="0.25">
      <c r="A133" s="2">
        <v>76009</v>
      </c>
    </row>
    <row r="134" spans="1:1" x14ac:dyDescent="0.25">
      <c r="A134" s="2">
        <v>76189</v>
      </c>
    </row>
    <row r="135" spans="1:1" x14ac:dyDescent="0.25">
      <c r="A135" s="2">
        <v>76298</v>
      </c>
    </row>
    <row r="136" spans="1:1" x14ac:dyDescent="0.25">
      <c r="A136" s="2">
        <v>77456</v>
      </c>
    </row>
    <row r="137" spans="1:1" x14ac:dyDescent="0.25">
      <c r="A137" s="2">
        <v>77597</v>
      </c>
    </row>
    <row r="138" spans="1:1" x14ac:dyDescent="0.25">
      <c r="A138" s="2">
        <v>78341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Repeat single ticket buyers det</vt:lpstr>
      <vt:lpstr>school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Xiaojing Dong</cp:lastModifiedBy>
  <dcterms:created xsi:type="dcterms:W3CDTF">2015-07-29T18:51:28Z</dcterms:created>
  <dcterms:modified xsi:type="dcterms:W3CDTF">2016-04-19T23:52:13Z</dcterms:modified>
</cp:coreProperties>
</file>