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.wiki\BOM\"/>
    </mc:Choice>
  </mc:AlternateContent>
  <xr:revisionPtr revIDLastSave="0" documentId="13_ncr:1_{E1D49C58-31EA-4690-A74F-ACC7F76DD922}" xr6:coauthVersionLast="47" xr6:coauthVersionMax="47" xr10:uidLastSave="{00000000-0000-0000-0000-000000000000}"/>
  <bookViews>
    <workbookView xWindow="2628" yWindow="5616" windowWidth="34560" windowHeight="18684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4" i="1" l="1"/>
  <c r="F65" i="1"/>
  <c r="F66" i="1"/>
  <c r="F63" i="1"/>
  <c r="F62" i="1"/>
  <c r="F36" i="1" l="1"/>
  <c r="F5" i="1"/>
  <c r="F44" i="1"/>
  <c r="F43" i="1"/>
  <c r="F42" i="1"/>
  <c r="F41" i="1"/>
  <c r="F10" i="1"/>
  <c r="F172" i="1" l="1"/>
  <c r="F171" i="1"/>
  <c r="F170" i="1"/>
  <c r="F169" i="1"/>
  <c r="F168" i="1"/>
  <c r="F167" i="1"/>
  <c r="F166" i="1"/>
  <c r="F165" i="1"/>
  <c r="F164" i="1"/>
  <c r="F163" i="1"/>
  <c r="F162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77" i="1"/>
  <c r="F76" i="1"/>
  <c r="F75" i="1"/>
  <c r="F74" i="1"/>
  <c r="F73" i="1"/>
  <c r="F72" i="1"/>
  <c r="F71" i="1"/>
  <c r="F70" i="1"/>
  <c r="F60" i="1"/>
  <c r="F59" i="1"/>
  <c r="F58" i="1"/>
  <c r="F57" i="1"/>
  <c r="F56" i="1"/>
  <c r="F55" i="1"/>
  <c r="F35" i="1"/>
  <c r="F33" i="1"/>
  <c r="F32" i="1"/>
  <c r="F31" i="1"/>
  <c r="F28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4" i="1"/>
  <c r="F177" i="1" l="1"/>
</calcChain>
</file>

<file path=xl/sharedStrings.xml><?xml version="1.0" encoding="utf-8"?>
<sst xmlns="http://schemas.openxmlformats.org/spreadsheetml/2006/main" count="533" uniqueCount="341">
  <si>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</si>
  <si>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</si>
  <si>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</si>
  <si>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</si>
  <si>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</si>
  <si>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</si>
  <si>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</si>
  <si>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</si>
  <si>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</si>
  <si>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</si>
  <si>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</si>
  <si>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</si>
  <si>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</si>
  <si>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</si>
  <si>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902-0064-000</t>
  </si>
  <si>
    <t>Nodna</t>
  </si>
  <si>
    <t>Robotis Dynamixel MX-28R</t>
  </si>
  <si>
    <t>Filter wheel servo</t>
  </si>
  <si>
    <t>Bought via nodna.de</t>
  </si>
  <si>
    <t>NEW VENDOR NECESSARY!</t>
  </si>
  <si>
    <t>903-0163-100</t>
  </si>
  <si>
    <t>Robotis FR07-F101K Set Rotate Bracket (N101 Typ)</t>
  </si>
  <si>
    <t>DX-C4-240</t>
  </si>
  <si>
    <t>(DX-C4-240) Dynamixel DX/RX Cable 4-pin 240mm</t>
  </si>
  <si>
    <t>P00001056</t>
  </si>
  <si>
    <t xml:space="preserve">Playzone </t>
  </si>
  <si>
    <t>YF USB to RS485 Adapter</t>
  </si>
  <si>
    <t xml:space="preserve">USB Adapter </t>
  </si>
  <si>
    <t>Excitation path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</si>
  <si>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</si>
  <si>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</si>
  <si>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</si>
  <si>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</si>
  <si>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</si>
  <si>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LS-1007-K</t>
  </si>
  <si>
    <t>Pair of right angle brackets allow LS units to be mounted vertically 68mm x 48mm x 154mm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</si>
  <si>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</si>
  <si>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</si>
  <si>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</si>
  <si>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</si>
  <si>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mesoSPIM-Bridge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</si>
  <si>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</si>
  <si>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</si>
  <si>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</si>
  <si>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</si>
  <si>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</si>
  <si>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</si>
  <si>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</si>
  <si>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</si>
  <si>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</si>
  <si>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</si>
  <si>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</si>
  <si>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</si>
  <si>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</si>
  <si>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</si>
  <si>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</si>
  <si>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Excitation path: Major optical components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</si>
  <si>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</si>
  <si>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</si>
  <si>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</si>
  <si>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</si>
  <si>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</si>
  <si>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</si>
  <si>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</si>
  <si>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</si>
  <si>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</si>
  <si>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</si>
  <si>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Digitec</t>
  </si>
  <si>
    <t>Powered USB-Hub</t>
  </si>
  <si>
    <t>Simple USB-Hub for powering the ETL-Drivers</t>
  </si>
  <si>
    <t>Nikon</t>
  </si>
  <si>
    <t>Nikon AF-S 50 mm f/1.4 G Objective</t>
  </si>
  <si>
    <t>Scan unit</t>
  </si>
  <si>
    <t>Have to be modified</t>
  </si>
  <si>
    <t>F57-405SG</t>
  </si>
  <si>
    <t>AHF</t>
  </si>
  <si>
    <t>QuadLine Rejectionband ZET405/488/561/640 in 50 mm diameter</t>
  </si>
  <si>
    <t>F37-520SG</t>
  </si>
  <si>
    <t>520/35 BrightLine HC  in 50 mm diameter</t>
  </si>
  <si>
    <t>F37-542SG</t>
  </si>
  <si>
    <t>542/27 BrightLine HC in 50 mm diameter</t>
  </si>
  <si>
    <t>F37-515SG</t>
  </si>
  <si>
    <t>515/LP BrightLine HC Longpass-Filter in 50 mm diameter</t>
  </si>
  <si>
    <t>F76-561SG</t>
  </si>
  <si>
    <t>561 LP Edge Basic Longpass-Filter in 50 mm diameter</t>
  </si>
  <si>
    <t>F76-594SG</t>
  </si>
  <si>
    <t>594 LP Edge Basic Longpass-Filter in 50 mm diameter</t>
  </si>
  <si>
    <t>Electronics / Signal generation</t>
  </si>
  <si>
    <t>781161-01</t>
  </si>
  <si>
    <t>National Instruments</t>
  </si>
  <si>
    <t>NI PXIe-1073 Integrated MXIe, 5 Periph Slots, PCIe-8361, 3m Cable</t>
  </si>
  <si>
    <t>Signal generation</t>
  </si>
  <si>
    <t>763065-01</t>
  </si>
  <si>
    <t>Power Cord, 220V, 10A, Swiss</t>
  </si>
  <si>
    <t>779632-01</t>
  </si>
  <si>
    <t>PXI-6259 (32 Analog Inputs, 48 Digital I/O, 4 Analog Outputs)</t>
  </si>
  <si>
    <t>777643-01</t>
  </si>
  <si>
    <t>BNC-2110 Noise Rejecting, Shielded BNC Connector Block</t>
  </si>
  <si>
    <t>192061-02</t>
  </si>
  <si>
    <t>SHC68-68-EPM Shielded Cable, 68-D-Type to 68 VHDCI Offset, 2 m</t>
  </si>
  <si>
    <t>778512-01</t>
  </si>
  <si>
    <t>NI PXI-6733 with 8 16-Bit Waveform Analog Outputs</t>
  </si>
  <si>
    <t>184749-02</t>
  </si>
  <si>
    <t>SH68-68-EP, Shielded Cable, 2 m</t>
  </si>
  <si>
    <t>DELOCK 12498</t>
  </si>
  <si>
    <t>Reichelt</t>
  </si>
  <si>
    <t>BNC to SMB cable, 3 m</t>
  </si>
  <si>
    <t>SMB cables for Analog &amp; Digital Laser control. A Sole-6 would require SMA cables</t>
  </si>
  <si>
    <t>Thorlabs Components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</si>
  <si>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</si>
  <si>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</si>
  <si>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</si>
  <si>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</si>
  <si>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</si>
  <si>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</si>
  <si>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</si>
  <si>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</si>
  <si>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</si>
  <si>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</si>
  <si>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</t>
  </si>
  <si>
    <t>FC/PC Fiber Adapter Plate with External SM1 (1.035"-40) Thread</t>
  </si>
  <si>
    <t>SM1FCA</t>
  </si>
  <si>
    <t>FC/APC Fiber Adapter Plate with External SM1 (1.035"-40) Thread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</si>
  <si>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</si>
  <si>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</si>
  <si>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</si>
  <si>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</si>
  <si>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</si>
  <si>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</si>
  <si>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</si>
  <si>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</si>
  <si>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</si>
  <si>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</si>
  <si>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</si>
  <si>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</si>
  <si>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</si>
  <si>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</si>
  <si>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</si>
  <si>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</si>
  <si>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</si>
  <si>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</si>
  <si>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</si>
  <si>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</si>
  <si>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</si>
  <si>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</si>
  <si>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</si>
  <si>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</si>
  <si>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</si>
  <si>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</si>
  <si>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</si>
  <si>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</si>
  <si>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</si>
  <si>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</si>
  <si>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</si>
  <si>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</si>
  <si>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</si>
  <si>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</si>
  <si>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</si>
  <si>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</si>
  <si>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</si>
  <si>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</si>
  <si>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</si>
  <si>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</si>
  <si>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</si>
  <si>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</si>
  <si>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</si>
  <si>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</si>
  <si>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</si>
  <si>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</si>
  <si>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</si>
  <si>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Optical Wonder</t>
  </si>
  <si>
    <t>Baader Planetarium</t>
  </si>
  <si>
    <t>Microfiber cloth, Optical Wonder</t>
  </si>
  <si>
    <t>General cleaning cloth for non-risky surfaces (Eyepieces etc)</t>
  </si>
  <si>
    <t>19569/16OZ</t>
  </si>
  <si>
    <t>Cargille</t>
  </si>
  <si>
    <t>Immersion oil from cargille for Clarity: Code 50350 nD=1.4587 fused silica matching oil</t>
  </si>
  <si>
    <t>A decent supply is recommend (though it is not consumed much)</t>
  </si>
  <si>
    <t>13023MPRM2.5</t>
  </si>
  <si>
    <t xml:space="preserve">Kummer </t>
  </si>
  <si>
    <t>EPO-TEK 302-3M in 2.5 g pre-pack, burst seal, 25x packs (minimum order)</t>
  </si>
  <si>
    <t>1 2.5g package is sufficent to glue 10 mirrors, Fabian will take care of that</t>
  </si>
  <si>
    <t>MC-50E</t>
  </si>
  <si>
    <t>Lens Tissues, 25 Sheets per Booklet, 50 Booklets in a Closeable Box </t>
  </si>
  <si>
    <t>ESK11</t>
  </si>
  <si>
    <t>BNC Adapters Essentials Kit, 62 Pieces</t>
  </si>
  <si>
    <t>This or any other BNC-Kit with all the common connectors (e.g. T, L, Straight etc.)</t>
  </si>
  <si>
    <t>CA2848</t>
  </si>
  <si>
    <t>SMA Coaxial Cable, SMA Male to BNC Male, 48" (1219 mm)</t>
  </si>
  <si>
    <t>Sometimes useful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</si>
  <si>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</si>
  <si>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</si>
  <si>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</si>
  <si>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</si>
  <si>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</si>
  <si>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</si>
  <si>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</si>
  <si>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</si>
  <si>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</si>
  <si>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</si>
  <si>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PLT2</t>
  </si>
  <si>
    <t>Ø1/2" (Ø12.7 mm) Photoluminescent Stickers, Qty: 100</t>
  </si>
  <si>
    <t>Sometimes useful for marking setups in darkness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</si>
  <si>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</si>
  <si>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</si>
  <si>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</si>
  <si>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</si>
  <si>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</si>
  <si>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</si>
  <si>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</si>
  <si>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</si>
  <si>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</si>
  <si>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</si>
  <si>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</si>
  <si>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</si>
  <si>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</si>
  <si>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</si>
  <si>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</si>
  <si>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</si>
  <si>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</si>
  <si>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</si>
  <si>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</si>
  <si>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</si>
  <si>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</si>
  <si>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</si>
  <si>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</si>
  <si>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</si>
  <si>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</si>
  <si>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Swiss power cords to standard cold-device plugs</t>
  </si>
  <si>
    <t>Cable wraps</t>
  </si>
  <si>
    <t>Lots of them</t>
  </si>
  <si>
    <t xml:space="preserve">Isopropanol p.a. for lens cleaning </t>
  </si>
  <si>
    <t>Custom components</t>
  </si>
  <si>
    <t>Mechanical Workshop</t>
  </si>
  <si>
    <t>Galvomount-22mm-diameter-Thorlabs-Left.ipt</t>
  </si>
  <si>
    <t>Excitation Path</t>
  </si>
  <si>
    <t>Only if Thorlabs Scanners are used</t>
  </si>
  <si>
    <t>Aluminium</t>
  </si>
  <si>
    <t>Galvomount-22mm-diameter-Thorlabs-Right.ipt</t>
  </si>
  <si>
    <t>Galvomount-22mm-diameter-Left-Scanlab-V4.ipt</t>
  </si>
  <si>
    <t>Only if Scanlab Scanners are used, parts under test at HIFO, will require additional parts</t>
  </si>
  <si>
    <t>Galvomount-22mm-diameter-Right-Scanlab-V4.ipt</t>
  </si>
  <si>
    <t>60mm-blank-cageplate-LCP03M-Nikon-MOD.ipt</t>
  </si>
  <si>
    <t>Modified LCP03M</t>
  </si>
  <si>
    <t>MVX-10-Bracket-V5.ipt</t>
  </si>
  <si>
    <t>Detection Path</t>
  </si>
  <si>
    <t>Servo-Dynamixel-Adapter-V2.ipt</t>
  </si>
  <si>
    <t>Brass</t>
  </si>
  <si>
    <t>Large-cuvette-mount-30mm-V1.ipt</t>
  </si>
  <si>
    <t>Sample Mounts</t>
  </si>
  <si>
    <t>if 30 mm cuvettes are desired</t>
  </si>
  <si>
    <t>POM (Polyoxymethylen)</t>
  </si>
  <si>
    <t>Large-cuvette-mount-40mm-V3.ipt</t>
  </si>
  <si>
    <t>Order one for each planned immersion cuvette mount / imaging medium</t>
  </si>
  <si>
    <t>Large-cuvette-mount-50mm-V3.ipt</t>
  </si>
  <si>
    <t>M-060-Adapter.ipt</t>
  </si>
  <si>
    <t>Will be redesigned</t>
  </si>
  <si>
    <t>Sample-cuvette-clamp-20mm-V3.ipt</t>
  </si>
  <si>
    <t>Redesign is being worked on</t>
  </si>
  <si>
    <t>Cube_30_with_35mm_hole</t>
  </si>
  <si>
    <t>M605-to-X95-adapter-V1</t>
  </si>
  <si>
    <t>X95carrier-to-M605-adapter-V1</t>
  </si>
  <si>
    <t>XT95P3_X95_Base_plate_mod</t>
  </si>
  <si>
    <t>Modified XT95P3</t>
  </si>
  <si>
    <t xml:space="preserve">Sample cuvettes </t>
  </si>
  <si>
    <t>Portmann Instruments</t>
  </si>
  <si>
    <t>UQ-205-H80 10x20x80</t>
  </si>
  <si>
    <t>Whole-Mouse CNS Cuvettes</t>
  </si>
  <si>
    <t>UQ-753-H100 40x40x100</t>
  </si>
  <si>
    <t>UQ-205-H120 10x20x120</t>
  </si>
  <si>
    <t>UQ-753-H120 40x40x120</t>
  </si>
  <si>
    <t>UQ-751 20x20 mm</t>
  </si>
  <si>
    <t>UQ-752 30x30</t>
  </si>
  <si>
    <t>UQ-753 40x40</t>
  </si>
  <si>
    <t>UQ-754 50x50</t>
  </si>
  <si>
    <t>UQ-203 5x10x45</t>
  </si>
  <si>
    <t>UQ-204 10x10x45</t>
  </si>
  <si>
    <t>UQ-205 10x20x45</t>
  </si>
  <si>
    <t>Standard cuvette for mouse brains &amp; CLARITY</t>
  </si>
  <si>
    <t>Fun Stuff</t>
  </si>
  <si>
    <t>sygns.de</t>
  </si>
  <si>
    <t>Custom Neon | mesospim.org | Classic Red | 100cm on white matte Aluminium</t>
  </si>
  <si>
    <t>Neon Sign</t>
  </si>
  <si>
    <t>This is the glowing red "mesospim.org" neon sign, can be identical to order DE176398</t>
  </si>
  <si>
    <t>SUM</t>
  </si>
  <si>
    <t>Excitation laser combiner options</t>
  </si>
  <si>
    <t>FISBA</t>
  </si>
  <si>
    <t>Cobolt</t>
  </si>
  <si>
    <t>Recommendations: at least 64 GB RAM, 1 TB SSD drive (for image processing)</t>
  </si>
  <si>
    <t>Cobolt Skyra 561-638-488-405, power 50 mW/ch</t>
  </si>
  <si>
    <t>Option 1: Servo-driven filter wheel</t>
  </si>
  <si>
    <t>Filters</t>
  </si>
  <si>
    <t>Filters have to be selected according to lasers &amp; needs (flurescent markers and dyes used)</t>
  </si>
  <si>
    <t>Optional</t>
  </si>
  <si>
    <t>60 mm Cage Plate</t>
  </si>
  <si>
    <t>ER1</t>
  </si>
  <si>
    <t>Cage Assembly Rod, 1" Long, Ø6 mm</t>
  </si>
  <si>
    <t>RC1</t>
  </si>
  <si>
    <t>Dovetail Rail Carrier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</si>
  <si>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</si>
  <si>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</si>
  <si>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</si>
  <si>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</si>
  <si>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</si>
  <si>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</si>
  <si>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Motorized filterwheel is useful when multiple bandpass filters are used during an acquisition. This helps separate emission spectra of the labels.</t>
  </si>
  <si>
    <t>In many cases a single quad-band detection filter is sufficient, if no strict separation of emission spectra is required</t>
  </si>
  <si>
    <t>Hamamatsu</t>
  </si>
  <si>
    <t>Orca Lightning</t>
  </si>
  <si>
    <t>FOV 25 mm diagonal</t>
  </si>
  <si>
    <t>LCFW5</t>
  </si>
  <si>
    <t>60 mm Cage Filter Wheel for Five Ø2" (Ø50 mm) Filters</t>
  </si>
  <si>
    <r>
      <t xml:space="preserve">Low-cost laser option, but </t>
    </r>
    <r>
      <rPr>
        <b/>
        <sz val="12"/>
        <color rgb="FF000000"/>
        <rFont val="Arial"/>
        <family val="2"/>
      </rPr>
      <t>no 561</t>
    </r>
    <r>
      <rPr>
        <sz val="12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</si>
  <si>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sample Y stage</t>
  </si>
  <si>
    <t>Controller: Includes TG8, TGCOM, 2x TGDCM2, SA-JOY+ZF Contols four DC servo motors,</t>
  </si>
  <si>
    <t>MFF101/M</t>
  </si>
  <si>
    <t>Motorized Filter Flip Mount with Ø1" Optic Holder, M4 Tap</t>
  </si>
  <si>
    <t>Left/right illumination switching</t>
  </si>
  <si>
    <t>Oxxius</t>
  </si>
  <si>
    <t>??</t>
  </si>
  <si>
    <t>Alternative. Moderate-cost 4-channel laser, with mature software and good support.</t>
  </si>
  <si>
    <t>Alternative. Includes switching module between 2 laser ports</t>
  </si>
  <si>
    <t>Alternative. FOV 29 mm diagonal</t>
  </si>
  <si>
    <t>Option 2: Manual filter wheel</t>
  </si>
  <si>
    <t>Detection: Filter wheels</t>
  </si>
  <si>
    <t>Detection: Lenses</t>
  </si>
  <si>
    <t>11041 </t>
  </si>
  <si>
    <t>Lensation</t>
  </si>
  <si>
    <t>1.2x telecentric lens, F-mount, suitable for sensors up to 25 megapixel and with an image format of 32mm (diagonal).</t>
  </si>
  <si>
    <t>0.9X, 28.7mm F-Mount PlatinumTL™ Telecentric Lens</t>
  </si>
  <si>
    <t>1.2x Lensagon T25M-12-155I</t>
  </si>
  <si>
    <t>2x Lensagon TM42-10M-20-75</t>
  </si>
  <si>
    <t>Edmund</t>
  </si>
  <si>
    <t>62-902</t>
  </si>
  <si>
    <t>2x telecentric lens with very flat FOV, designed by request of L.Sacconi. Default mount M42x0.75 (T-mount), needs F-mount adapter.</t>
  </si>
  <si>
    <t>0.9x telecentric lens</t>
  </si>
  <si>
    <t>0.5X, 28.7mm F-Mount PlatinumTL™ Telecentric Lens</t>
  </si>
  <si>
    <t>62-912</t>
  </si>
  <si>
    <t>Camera assembly</t>
  </si>
  <si>
    <t>3x Lensagon T25M-30-78</t>
  </si>
  <si>
    <t>3x telecentric lens  is suitable for sensors up to 25 megapixel and with an image format of 32mm (diagonal).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</si>
</sst>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sz val="12"/>
      <color rgb="FF1F497D"/>
      <name val="Arial"/>
      <family val="2"/>
    </font>
    <font>
      <i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5" fillId="0" borderId="0" applyNumberFormat="0" applyFill="0" applyBorder="0" applyAlignment="0" applyProtection="0"/>
  </cellStyleXfs>
  <cellXfs count="58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4" fontId="5" fillId="0" borderId="0" xfId="0" applyNumberFormat="1" applyFont="1"/>
    <xf numFmtId="2" fontId="6" fillId="3" borderId="2" xfId="4" applyNumberFormat="1" applyFont="1" applyAlignment="1" applyProtection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2" fontId="6" fillId="0" borderId="0" xfId="0" applyNumberFormat="1" applyFont="1"/>
    <xf numFmtId="0" fontId="5" fillId="3" borderId="2" xfId="4" applyFont="1"/>
    <xf numFmtId="0" fontId="6" fillId="3" borderId="2" xfId="4" applyFont="1"/>
    <xf numFmtId="0" fontId="5" fillId="0" borderId="0" xfId="0" applyFont="1" applyFill="1" applyBorder="1"/>
    <xf numFmtId="0" fontId="13" fillId="4" borderId="1" xfId="3" applyFont="1" applyFill="1" applyAlignment="1" applyProtection="1"/>
    <xf numFmtId="2" fontId="5" fillId="0" borderId="0" xfId="0" applyNumberFormat="1" applyFont="1" applyFill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9" fillId="3" borderId="2" xfId="4" applyNumberFormat="1" applyFont="1" applyAlignment="1" applyProtection="1"/>
    <xf numFmtId="1" fontId="5" fillId="3" borderId="2" xfId="4" applyNumberFormat="1" applyFont="1"/>
    <xf numFmtId="1" fontId="0" fillId="0" borderId="0" xfId="0" applyNumberFormat="1"/>
    <xf numFmtId="1" fontId="6" fillId="3" borderId="2" xfId="4" applyNumberFormat="1" applyFont="1" applyAlignment="1" applyProtection="1"/>
    <xf numFmtId="1" fontId="11" fillId="0" borderId="0" xfId="0" applyNumberFormat="1" applyFont="1"/>
    <xf numFmtId="1" fontId="12" fillId="0" borderId="0" xfId="0" applyNumberFormat="1" applyFont="1"/>
    <xf numFmtId="0" fontId="5" fillId="5" borderId="0" xfId="0" applyFont="1" applyFill="1"/>
    <xf numFmtId="2" fontId="5" fillId="5" borderId="0" xfId="0" applyNumberFormat="1" applyFont="1" applyFill="1" applyBorder="1"/>
    <xf numFmtId="1" fontId="5" fillId="5" borderId="0" xfId="0" applyNumberFormat="1" applyFont="1" applyFill="1"/>
    <xf numFmtId="0" fontId="5" fillId="0" borderId="0" xfId="0" applyFont="1" applyAlignment="1">
      <alignment horizontal="left" vertical="center"/>
    </xf>
    <xf numFmtId="0" fontId="14" fillId="0" borderId="0" xfId="0" applyFont="1"/>
    <xf numFmtId="2" fontId="14" fillId="0" borderId="0" xfId="0" applyNumberFormat="1" applyFont="1"/>
    <xf numFmtId="1" fontId="14" fillId="0" borderId="0" xfId="0" applyNumberFormat="1" applyFont="1"/>
    <xf numFmtId="0" fontId="7" fillId="6" borderId="2" xfId="4" applyFont="1" applyFill="1" applyAlignment="1" applyProtection="1"/>
    <xf numFmtId="0" fontId="5" fillId="7" borderId="0" xfId="0" applyFont="1" applyFill="1"/>
    <xf numFmtId="2" fontId="5" fillId="7" borderId="0" xfId="0" applyNumberFormat="1" applyFont="1" applyFill="1"/>
    <xf numFmtId="1" fontId="5" fillId="7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15" fillId="0" borderId="0" xfId="5"/>
    <xf numFmtId="0" fontId="16" fillId="0" borderId="0" xfId="5" applyFont="1" applyFill="1"/>
    <xf numFmtId="0" fontId="16" fillId="0" borderId="0" xfId="5" applyFont="1"/>
  </cellXfs>
  <cellStyles count="6">
    <cellStyle name="Excel Built-in Heading 1" xfId="3" xr:uid="{00000000-0005-0000-0000-000008000000}"/>
    <cellStyle name="Excel Built-in Note" xfId="4" xr:uid="{00000000-0005-0000-0000-000009000000}"/>
    <cellStyle name="Explanatory Text 2" xfId="1" xr:uid="{00000000-0005-0000-0000-000006000000}"/>
    <cellStyle name="Hyperlink" xfId="5" builtinId="8"/>
    <cellStyle name="Normal" xfId="0" builtinId="0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05x-287mm-f-mount-platinumtltrade-telecentric-lens/17555/" TargetMode="External"/><Relationship Id="rId2" Type="http://schemas.openxmlformats.org/officeDocument/2006/relationships/hyperlink" Target="https://www.lensation.de/product/T25M-12-155I/" TargetMode="External"/><Relationship Id="rId1" Type="http://schemas.openxmlformats.org/officeDocument/2006/relationships/hyperlink" Target="https://www.edmundoptics.com/p/09x-287mm-f-mount-platinumtltrade-telecentric-lens/1755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ensation.de/product/T25M-30-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tabSelected="1" topLeftCell="A34" zoomScale="85" zoomScaleNormal="85" workbookViewId="0">
      <selection activeCell="H53" sqref="H53"/>
    </sheetView>
  </sheetViews>
  <sheetFormatPr defaultColWidth="8.6640625" defaultRowHeight="15" x14ac:dyDescent="0.25"/>
  <cols>
    <col min="1" max="1" width="27.77734375" style="3" customWidth="1"/>
    <col min="2" max="2" width="15.44140625" style="3" customWidth="1"/>
    <col min="3" max="3" width="80.5546875" style="3" customWidth="1"/>
    <col min="4" max="4" width="6.44140625" style="3" customWidth="1"/>
    <col min="5" max="5" width="23.109375" style="5" customWidth="1"/>
    <col min="6" max="6" width="21.33203125" style="31" customWidth="1"/>
    <col min="7" max="7" width="17" style="3" customWidth="1"/>
    <col min="8" max="8" width="21.10937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8" t="s">
        <v>2</v>
      </c>
      <c r="D1" s="1" t="s">
        <v>3</v>
      </c>
      <c r="E1" s="2" t="s">
        <v>4</v>
      </c>
      <c r="F1" s="30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32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31">
        <f>E4*D4</f>
        <v>12350</v>
      </c>
      <c r="G4" s="3" t="s">
        <v>13</v>
      </c>
      <c r="I4" s="3" t="s">
        <v>309</v>
      </c>
    </row>
    <row r="5" spans="1:9" ht="15.6" x14ac:dyDescent="0.3">
      <c r="B5" s="43" t="s">
        <v>307</v>
      </c>
      <c r="C5" s="43" t="s">
        <v>308</v>
      </c>
      <c r="D5" s="43">
        <v>0</v>
      </c>
      <c r="E5" s="44">
        <v>25000</v>
      </c>
      <c r="F5" s="45">
        <f>D5*E5</f>
        <v>0</v>
      </c>
      <c r="G5" s="43" t="s">
        <v>13</v>
      </c>
      <c r="H5" s="43"/>
      <c r="I5" s="43" t="s">
        <v>322</v>
      </c>
    </row>
    <row r="6" spans="1:9" x14ac:dyDescent="0.25">
      <c r="A6" s="10"/>
      <c r="B6" s="10"/>
      <c r="C6" s="10"/>
      <c r="E6" s="12"/>
    </row>
    <row r="7" spans="1:9" s="7" customFormat="1" ht="17.399999999999999" x14ac:dyDescent="0.3">
      <c r="A7" s="6" t="s">
        <v>285</v>
      </c>
      <c r="E7" s="9"/>
      <c r="F7" s="32"/>
    </row>
    <row r="8" spans="1:9" s="7" customFormat="1" x14ac:dyDescent="0.25">
      <c r="A8" s="7" t="s">
        <v>303</v>
      </c>
      <c r="E8" s="9"/>
      <c r="F8" s="32"/>
    </row>
    <row r="9" spans="1:9" ht="15.6" x14ac:dyDescent="0.3">
      <c r="A9" s="3">
        <v>1008062</v>
      </c>
      <c r="B9" s="3" t="s">
        <v>286</v>
      </c>
      <c r="C9" s="3" t="s">
        <v>29</v>
      </c>
      <c r="D9" s="3">
        <v>1</v>
      </c>
      <c r="E9" s="5">
        <v>7400</v>
      </c>
      <c r="F9" s="31">
        <f>E9*D9</f>
        <v>7400</v>
      </c>
      <c r="G9" s="3" t="s">
        <v>28</v>
      </c>
      <c r="I9" s="3" t="s">
        <v>312</v>
      </c>
    </row>
    <row r="10" spans="1:9" x14ac:dyDescent="0.25">
      <c r="B10" s="3" t="s">
        <v>287</v>
      </c>
      <c r="C10" s="3" t="s">
        <v>289</v>
      </c>
      <c r="D10" s="3">
        <v>1</v>
      </c>
      <c r="E10" s="5">
        <v>21000</v>
      </c>
      <c r="F10" s="31">
        <f>D10*E10</f>
        <v>21000</v>
      </c>
      <c r="G10" s="3" t="s">
        <v>28</v>
      </c>
      <c r="I10" s="3" t="s">
        <v>320</v>
      </c>
    </row>
    <row r="11" spans="1:9" x14ac:dyDescent="0.25">
      <c r="B11" s="3" t="s">
        <v>318</v>
      </c>
      <c r="C11" s="3" t="s">
        <v>319</v>
      </c>
      <c r="I11" s="3" t="s">
        <v>321</v>
      </c>
    </row>
    <row r="12" spans="1:9" s="7" customFormat="1" ht="17.399999999999999" x14ac:dyDescent="0.3">
      <c r="A12" s="6" t="s">
        <v>30</v>
      </c>
      <c r="E12" s="9"/>
      <c r="F12" s="32"/>
    </row>
    <row r="13" spans="1:9" x14ac:dyDescent="0.25">
      <c r="A13" s="3" t="s">
        <v>31</v>
      </c>
      <c r="B13" s="3" t="s">
        <v>32</v>
      </c>
      <c r="C13" s="3" t="s">
        <v>33</v>
      </c>
      <c r="D13" s="3">
        <v>1</v>
      </c>
      <c r="E13" s="3">
        <v>5254</v>
      </c>
      <c r="F13" s="31">
        <f t="shared" ref="F13:F24" si="0">E13*D13</f>
        <v>5254</v>
      </c>
      <c r="I13" s="3" t="s">
        <v>313</v>
      </c>
    </row>
    <row r="14" spans="1:9" x14ac:dyDescent="0.25">
      <c r="A14" s="3" t="s">
        <v>34</v>
      </c>
      <c r="B14" s="3" t="s">
        <v>32</v>
      </c>
      <c r="C14" s="3" t="s">
        <v>35</v>
      </c>
      <c r="D14" s="3">
        <v>1</v>
      </c>
      <c r="E14" s="13">
        <v>520</v>
      </c>
      <c r="F14" s="31">
        <f t="shared" si="0"/>
        <v>520</v>
      </c>
    </row>
    <row r="15" spans="1:9" s="39" customFormat="1" x14ac:dyDescent="0.25">
      <c r="A15" s="39" t="s">
        <v>36</v>
      </c>
      <c r="B15" s="39" t="s">
        <v>32</v>
      </c>
      <c r="C15" s="39" t="s">
        <v>37</v>
      </c>
      <c r="D15" s="39">
        <v>1</v>
      </c>
      <c r="E15" s="40">
        <v>1807</v>
      </c>
      <c r="F15" s="41">
        <f t="shared" si="0"/>
        <v>1807</v>
      </c>
    </row>
    <row r="16" spans="1:9" x14ac:dyDescent="0.25">
      <c r="A16" s="3" t="s">
        <v>38</v>
      </c>
      <c r="B16" s="3" t="s">
        <v>32</v>
      </c>
      <c r="C16" s="3" t="s">
        <v>39</v>
      </c>
      <c r="D16" s="3">
        <v>1</v>
      </c>
      <c r="E16" s="13">
        <v>132</v>
      </c>
      <c r="F16" s="31">
        <f t="shared" si="0"/>
        <v>132</v>
      </c>
    </row>
    <row r="17" spans="1:9" x14ac:dyDescent="0.25">
      <c r="A17" s="3" t="s">
        <v>40</v>
      </c>
      <c r="B17" s="3" t="s">
        <v>32</v>
      </c>
      <c r="C17" s="3" t="s">
        <v>41</v>
      </c>
      <c r="D17" s="3">
        <v>1</v>
      </c>
      <c r="E17" s="13">
        <v>250</v>
      </c>
      <c r="F17" s="31">
        <f t="shared" si="0"/>
        <v>250</v>
      </c>
    </row>
    <row r="18" spans="1:9" s="39" customFormat="1" x14ac:dyDescent="0.25">
      <c r="A18" s="39" t="s">
        <v>42</v>
      </c>
      <c r="B18" s="39" t="s">
        <v>32</v>
      </c>
      <c r="C18" s="39" t="s">
        <v>37</v>
      </c>
      <c r="D18" s="39">
        <v>1</v>
      </c>
      <c r="E18" s="40">
        <v>1807</v>
      </c>
      <c r="F18" s="41">
        <f t="shared" si="0"/>
        <v>1807</v>
      </c>
    </row>
    <row r="19" spans="1:9" x14ac:dyDescent="0.25">
      <c r="A19" s="3" t="s">
        <v>43</v>
      </c>
      <c r="B19" s="3" t="s">
        <v>32</v>
      </c>
      <c r="C19" s="3" t="s">
        <v>44</v>
      </c>
      <c r="D19" s="3">
        <v>1</v>
      </c>
      <c r="E19" s="13">
        <v>200</v>
      </c>
      <c r="F19" s="31">
        <f t="shared" si="0"/>
        <v>200</v>
      </c>
    </row>
    <row r="20" spans="1:9" s="39" customFormat="1" x14ac:dyDescent="0.25">
      <c r="A20" s="39" t="s">
        <v>45</v>
      </c>
      <c r="B20" s="39" t="s">
        <v>32</v>
      </c>
      <c r="C20" s="39" t="s">
        <v>46</v>
      </c>
      <c r="D20" s="39">
        <v>1</v>
      </c>
      <c r="E20" s="40">
        <v>1939</v>
      </c>
      <c r="F20" s="41">
        <f t="shared" si="0"/>
        <v>1939</v>
      </c>
    </row>
    <row r="21" spans="1:9" x14ac:dyDescent="0.25">
      <c r="A21" s="3" t="s">
        <v>47</v>
      </c>
      <c r="B21" s="3" t="s">
        <v>32</v>
      </c>
      <c r="C21" s="3" t="s">
        <v>48</v>
      </c>
      <c r="D21" s="3">
        <v>1</v>
      </c>
      <c r="E21" s="13">
        <v>110</v>
      </c>
      <c r="F21" s="31">
        <f t="shared" si="0"/>
        <v>110</v>
      </c>
    </row>
    <row r="22" spans="1:9" x14ac:dyDescent="0.25">
      <c r="A22" s="3" t="s">
        <v>49</v>
      </c>
      <c r="B22" s="3" t="s">
        <v>32</v>
      </c>
      <c r="C22" s="3" t="s">
        <v>50</v>
      </c>
      <c r="D22" s="3">
        <v>1</v>
      </c>
      <c r="E22" s="13">
        <v>2450</v>
      </c>
      <c r="F22" s="31">
        <f t="shared" si="0"/>
        <v>2450</v>
      </c>
    </row>
    <row r="23" spans="1:9" x14ac:dyDescent="0.25">
      <c r="A23" s="3" t="s">
        <v>51</v>
      </c>
      <c r="B23" s="3" t="s">
        <v>32</v>
      </c>
      <c r="C23" s="3" t="s">
        <v>314</v>
      </c>
      <c r="D23" s="3">
        <v>1</v>
      </c>
      <c r="E23" s="13">
        <v>4800</v>
      </c>
      <c r="F23" s="31">
        <f t="shared" si="0"/>
        <v>4800</v>
      </c>
    </row>
    <row r="24" spans="1:9" x14ac:dyDescent="0.25">
      <c r="A24" s="3" t="s">
        <v>52</v>
      </c>
      <c r="B24" s="3" t="s">
        <v>32</v>
      </c>
      <c r="C24" s="3" t="s">
        <v>53</v>
      </c>
      <c r="D24" s="3">
        <v>1</v>
      </c>
      <c r="E24" s="5">
        <v>870</v>
      </c>
      <c r="F24" s="31">
        <f t="shared" si="0"/>
        <v>870</v>
      </c>
    </row>
    <row r="25" spans="1:9" x14ac:dyDescent="0.25">
      <c r="B25" s="10"/>
    </row>
    <row r="26" spans="1:9" s="15" customFormat="1" ht="17.399999999999999" x14ac:dyDescent="0.3">
      <c r="A26" s="14" t="s">
        <v>54</v>
      </c>
      <c r="E26" s="16"/>
      <c r="F26" s="33"/>
    </row>
    <row r="27" spans="1:9" s="15" customFormat="1" x14ac:dyDescent="0.25">
      <c r="A27" s="17" t="s">
        <v>288</v>
      </c>
      <c r="E27" s="16"/>
      <c r="F27" s="33"/>
    </row>
    <row r="28" spans="1:9" x14ac:dyDescent="0.25">
      <c r="C28" s="3" t="s">
        <v>55</v>
      </c>
      <c r="D28" s="3">
        <v>1</v>
      </c>
      <c r="E28" s="5">
        <v>8000</v>
      </c>
      <c r="F28" s="31">
        <f>E28*D28</f>
        <v>8000</v>
      </c>
    </row>
    <row r="30" spans="1:9" s="7" customFormat="1" ht="17.399999999999999" x14ac:dyDescent="0.3">
      <c r="A30" s="6" t="s">
        <v>56</v>
      </c>
      <c r="E30" s="9"/>
      <c r="F30" s="32"/>
    </row>
    <row r="31" spans="1:9" x14ac:dyDescent="0.25">
      <c r="A31" s="3" t="s">
        <v>57</v>
      </c>
      <c r="B31" s="3" t="s">
        <v>58</v>
      </c>
      <c r="C31" s="3" t="s">
        <v>59</v>
      </c>
      <c r="D31" s="3">
        <v>2</v>
      </c>
      <c r="E31" s="5">
        <v>780</v>
      </c>
      <c r="F31" s="31">
        <f>E31*D31</f>
        <v>1560</v>
      </c>
      <c r="G31" s="3" t="s">
        <v>60</v>
      </c>
      <c r="H31" s="3" t="s">
        <v>61</v>
      </c>
    </row>
    <row r="32" spans="1:9" ht="15.6" x14ac:dyDescent="0.3">
      <c r="A32" s="3" t="s">
        <v>62</v>
      </c>
      <c r="B32" s="3" t="s">
        <v>58</v>
      </c>
      <c r="C32" s="3" t="s">
        <v>63</v>
      </c>
      <c r="D32" s="3">
        <v>2</v>
      </c>
      <c r="E32" s="5">
        <v>280</v>
      </c>
      <c r="F32" s="31">
        <f>E32*D32</f>
        <v>560</v>
      </c>
      <c r="G32" s="3" t="s">
        <v>60</v>
      </c>
      <c r="H32" s="3" t="s">
        <v>61</v>
      </c>
      <c r="I32" s="4" t="s">
        <v>64</v>
      </c>
    </row>
    <row r="33" spans="1:10" x14ac:dyDescent="0.25">
      <c r="A33" s="3" t="s">
        <v>65</v>
      </c>
      <c r="B33" s="3" t="s">
        <v>58</v>
      </c>
      <c r="C33" s="3" t="s">
        <v>66</v>
      </c>
      <c r="D33" s="3">
        <v>2</v>
      </c>
      <c r="E33" s="5">
        <v>85</v>
      </c>
      <c r="F33" s="31">
        <f>E33*D33</f>
        <v>170</v>
      </c>
      <c r="G33" s="3" t="s">
        <v>60</v>
      </c>
      <c r="H33" s="3" t="s">
        <v>61</v>
      </c>
    </row>
    <row r="34" spans="1:10" x14ac:dyDescent="0.25">
      <c r="B34" s="3" t="s">
        <v>67</v>
      </c>
      <c r="C34" s="3" t="s">
        <v>68</v>
      </c>
      <c r="D34" s="3">
        <v>1</v>
      </c>
      <c r="E34" s="5">
        <v>30</v>
      </c>
      <c r="F34" s="31">
        <v>30</v>
      </c>
      <c r="G34" s="3" t="s">
        <v>60</v>
      </c>
      <c r="H34" s="3" t="s">
        <v>61</v>
      </c>
      <c r="I34" s="3" t="s">
        <v>69</v>
      </c>
    </row>
    <row r="35" spans="1:10" ht="15.6" x14ac:dyDescent="0.3">
      <c r="A35" s="42">
        <v>91863</v>
      </c>
      <c r="B35" s="3" t="s">
        <v>70</v>
      </c>
      <c r="C35" s="3" t="s">
        <v>71</v>
      </c>
      <c r="D35" s="3">
        <v>2</v>
      </c>
      <c r="E35" s="5">
        <v>400</v>
      </c>
      <c r="F35" s="31">
        <f>E35*D35</f>
        <v>800</v>
      </c>
      <c r="G35" s="3" t="s">
        <v>60</v>
      </c>
      <c r="H35" s="3" t="s">
        <v>72</v>
      </c>
      <c r="I35" s="4" t="s">
        <v>73</v>
      </c>
    </row>
    <row r="36" spans="1:10" x14ac:dyDescent="0.25">
      <c r="A36" s="10" t="s">
        <v>315</v>
      </c>
      <c r="B36" s="3" t="s">
        <v>111</v>
      </c>
      <c r="C36" s="10" t="s">
        <v>316</v>
      </c>
      <c r="D36" s="3">
        <v>1</v>
      </c>
      <c r="E36" s="12">
        <v>656</v>
      </c>
      <c r="F36" s="31">
        <f>E36*D36</f>
        <v>656</v>
      </c>
      <c r="G36" s="3" t="s">
        <v>60</v>
      </c>
      <c r="H36" s="3" t="s">
        <v>317</v>
      </c>
    </row>
    <row r="37" spans="1:10" x14ac:dyDescent="0.25">
      <c r="A37" s="10"/>
      <c r="C37" s="10"/>
      <c r="E37" s="12"/>
    </row>
    <row r="38" spans="1:10" s="7" customFormat="1" ht="17.399999999999999" x14ac:dyDescent="0.3">
      <c r="A38" s="6" t="s">
        <v>324</v>
      </c>
      <c r="E38" s="9"/>
      <c r="F38" s="32"/>
    </row>
    <row r="39" spans="1:10" s="7" customFormat="1" ht="15.6" x14ac:dyDescent="0.3">
      <c r="A39" s="8" t="s">
        <v>290</v>
      </c>
      <c r="E39" s="9"/>
      <c r="F39" s="32"/>
    </row>
    <row r="40" spans="1:10" s="7" customFormat="1" x14ac:dyDescent="0.25">
      <c r="A40" s="7" t="s">
        <v>305</v>
      </c>
      <c r="E40" s="9"/>
      <c r="F40" s="32"/>
    </row>
    <row r="41" spans="1:10" ht="15.6" x14ac:dyDescent="0.3">
      <c r="A41" s="3" t="s">
        <v>14</v>
      </c>
      <c r="B41" s="3" t="s">
        <v>15</v>
      </c>
      <c r="C41" s="3" t="s">
        <v>16</v>
      </c>
      <c r="D41" s="3">
        <v>1</v>
      </c>
      <c r="E41" s="5">
        <v>250</v>
      </c>
      <c r="F41" s="31">
        <f>E41*D41</f>
        <v>250</v>
      </c>
      <c r="G41" s="3" t="s">
        <v>13</v>
      </c>
      <c r="H41" s="3" t="s">
        <v>17</v>
      </c>
      <c r="I41" s="3" t="s">
        <v>18</v>
      </c>
      <c r="J41" s="4" t="s">
        <v>19</v>
      </c>
    </row>
    <row r="42" spans="1:10" ht="15.6" x14ac:dyDescent="0.3">
      <c r="A42" s="3" t="s">
        <v>20</v>
      </c>
      <c r="B42" s="3" t="s">
        <v>15</v>
      </c>
      <c r="C42" s="3" t="s">
        <v>21</v>
      </c>
      <c r="D42" s="3">
        <v>1</v>
      </c>
      <c r="E42" s="5">
        <v>45</v>
      </c>
      <c r="F42" s="31">
        <f>E42*D42</f>
        <v>45</v>
      </c>
      <c r="G42" s="3" t="s">
        <v>13</v>
      </c>
      <c r="H42" s="3" t="s">
        <v>17</v>
      </c>
      <c r="I42" s="3" t="s">
        <v>18</v>
      </c>
      <c r="J42" s="4" t="s">
        <v>19</v>
      </c>
    </row>
    <row r="43" spans="1:10" ht="15.6" x14ac:dyDescent="0.3">
      <c r="A43" s="3" t="s">
        <v>22</v>
      </c>
      <c r="B43" s="3" t="s">
        <v>15</v>
      </c>
      <c r="C43" s="3" t="s">
        <v>23</v>
      </c>
      <c r="D43" s="3">
        <v>1</v>
      </c>
      <c r="E43" s="5">
        <v>8</v>
      </c>
      <c r="F43" s="31">
        <f>E43*D43</f>
        <v>8</v>
      </c>
      <c r="G43" s="3" t="s">
        <v>13</v>
      </c>
      <c r="H43" s="3" t="s">
        <v>17</v>
      </c>
      <c r="I43" s="3" t="s">
        <v>18</v>
      </c>
      <c r="J43" s="4" t="s">
        <v>19</v>
      </c>
    </row>
    <row r="44" spans="1:10" x14ac:dyDescent="0.25">
      <c r="A44" s="3" t="s">
        <v>24</v>
      </c>
      <c r="B44" s="3" t="s">
        <v>25</v>
      </c>
      <c r="C44" s="3" t="s">
        <v>26</v>
      </c>
      <c r="D44" s="3">
        <v>1</v>
      </c>
      <c r="E44" s="5">
        <v>12.5</v>
      </c>
      <c r="F44" s="31">
        <f>E44*D44</f>
        <v>12.5</v>
      </c>
      <c r="G44" s="3" t="s">
        <v>13</v>
      </c>
      <c r="H44" s="3" t="s">
        <v>17</v>
      </c>
      <c r="I44" s="3" t="s">
        <v>27</v>
      </c>
    </row>
    <row r="45" spans="1:10" s="25" customFormat="1" ht="15.6" x14ac:dyDescent="0.3">
      <c r="A45" s="26" t="s">
        <v>323</v>
      </c>
      <c r="F45" s="34"/>
    </row>
    <row r="46" spans="1:10" s="25" customFormat="1" x14ac:dyDescent="0.25">
      <c r="A46" s="25" t="s">
        <v>306</v>
      </c>
      <c r="F46" s="34"/>
    </row>
    <row r="47" spans="1:10" customFormat="1" ht="15.6" x14ac:dyDescent="0.3">
      <c r="A47" s="27" t="s">
        <v>310</v>
      </c>
      <c r="B47" s="27" t="s">
        <v>111</v>
      </c>
      <c r="C47" s="3" t="s">
        <v>311</v>
      </c>
      <c r="D47" s="27">
        <v>1</v>
      </c>
      <c r="E47" s="29">
        <v>189</v>
      </c>
      <c r="F47" s="35"/>
    </row>
    <row r="48" spans="1:10" customFormat="1" ht="15.6" x14ac:dyDescent="0.3">
      <c r="A48" s="27" t="s">
        <v>149</v>
      </c>
      <c r="B48" s="27" t="s">
        <v>111</v>
      </c>
      <c r="C48" s="27" t="s">
        <v>294</v>
      </c>
      <c r="D48" s="27">
        <v>1</v>
      </c>
      <c r="E48" s="29">
        <v>37</v>
      </c>
      <c r="F48" s="35"/>
    </row>
    <row r="49" spans="1:9" customFormat="1" ht="15.6" x14ac:dyDescent="0.3">
      <c r="A49" s="27" t="s">
        <v>295</v>
      </c>
      <c r="B49" s="27" t="s">
        <v>111</v>
      </c>
      <c r="C49" s="3" t="s">
        <v>296</v>
      </c>
      <c r="D49" s="27">
        <v>2</v>
      </c>
      <c r="E49" s="29">
        <v>4.7300000000000004</v>
      </c>
      <c r="F49" s="35"/>
    </row>
    <row r="50" spans="1:9" x14ac:dyDescent="0.25">
      <c r="A50" s="3" t="s">
        <v>297</v>
      </c>
      <c r="B50" s="27" t="s">
        <v>111</v>
      </c>
      <c r="C50" s="3" t="s">
        <v>298</v>
      </c>
      <c r="D50" s="3">
        <v>1</v>
      </c>
      <c r="E50" s="3">
        <v>24</v>
      </c>
    </row>
    <row r="51" spans="1:9" x14ac:dyDescent="0.25">
      <c r="A51" s="3" t="s">
        <v>299</v>
      </c>
      <c r="B51" s="27" t="s">
        <v>111</v>
      </c>
      <c r="C51" s="3" t="s">
        <v>300</v>
      </c>
      <c r="D51" s="3">
        <v>1</v>
      </c>
      <c r="E51" s="3">
        <v>5</v>
      </c>
    </row>
    <row r="52" spans="1:9" x14ac:dyDescent="0.25">
      <c r="A52" s="3" t="s">
        <v>301</v>
      </c>
      <c r="B52" s="27" t="s">
        <v>111</v>
      </c>
      <c r="C52" s="3" t="s">
        <v>302</v>
      </c>
      <c r="D52" s="3">
        <v>1</v>
      </c>
      <c r="E52" s="3">
        <v>7</v>
      </c>
    </row>
    <row r="53" spans="1:9" s="25" customFormat="1" ht="15.6" x14ac:dyDescent="0.3">
      <c r="A53" s="26" t="s">
        <v>291</v>
      </c>
      <c r="F53" s="34"/>
    </row>
    <row r="54" spans="1:9" s="25" customFormat="1" x14ac:dyDescent="0.25">
      <c r="A54" s="25" t="s">
        <v>292</v>
      </c>
      <c r="F54" s="34"/>
    </row>
    <row r="55" spans="1:9" x14ac:dyDescent="0.25">
      <c r="A55" s="3" t="s">
        <v>74</v>
      </c>
      <c r="B55" s="3" t="s">
        <v>75</v>
      </c>
      <c r="C55" s="3" t="s">
        <v>76</v>
      </c>
      <c r="D55" s="3">
        <v>1</v>
      </c>
      <c r="E55" s="5">
        <v>1075</v>
      </c>
      <c r="F55" s="31">
        <f t="shared" ref="F55:F60" si="1">E55*D55</f>
        <v>1075</v>
      </c>
      <c r="G55" s="3" t="s">
        <v>13</v>
      </c>
      <c r="I55" s="3" t="s">
        <v>304</v>
      </c>
    </row>
    <row r="56" spans="1:9" x14ac:dyDescent="0.25">
      <c r="A56" s="3" t="s">
        <v>77</v>
      </c>
      <c r="B56" s="3" t="s">
        <v>75</v>
      </c>
      <c r="C56" s="3" t="s">
        <v>78</v>
      </c>
      <c r="D56" s="3">
        <v>0</v>
      </c>
      <c r="E56" s="5">
        <v>1350</v>
      </c>
      <c r="F56" s="31">
        <f t="shared" si="1"/>
        <v>0</v>
      </c>
      <c r="G56" s="3" t="s">
        <v>13</v>
      </c>
      <c r="I56" s="3" t="s">
        <v>293</v>
      </c>
    </row>
    <row r="57" spans="1:9" x14ac:dyDescent="0.25">
      <c r="A57" s="3" t="s">
        <v>79</v>
      </c>
      <c r="B57" s="3" t="s">
        <v>75</v>
      </c>
      <c r="C57" s="3" t="s">
        <v>80</v>
      </c>
      <c r="D57" s="3">
        <v>0</v>
      </c>
      <c r="E57" s="5">
        <v>1350</v>
      </c>
      <c r="F57" s="31">
        <f t="shared" si="1"/>
        <v>0</v>
      </c>
      <c r="G57" s="3" t="s">
        <v>13</v>
      </c>
      <c r="I57" s="3" t="s">
        <v>293</v>
      </c>
    </row>
    <row r="58" spans="1:9" x14ac:dyDescent="0.25">
      <c r="A58" s="3" t="s">
        <v>81</v>
      </c>
      <c r="B58" s="3" t="s">
        <v>75</v>
      </c>
      <c r="C58" s="3" t="s">
        <v>82</v>
      </c>
      <c r="D58" s="3">
        <v>0</v>
      </c>
      <c r="E58" s="18">
        <v>1445</v>
      </c>
      <c r="F58" s="31">
        <f t="shared" si="1"/>
        <v>0</v>
      </c>
      <c r="G58" s="3" t="s">
        <v>13</v>
      </c>
      <c r="I58" s="3" t="s">
        <v>293</v>
      </c>
    </row>
    <row r="59" spans="1:9" x14ac:dyDescent="0.25">
      <c r="A59" s="3" t="s">
        <v>83</v>
      </c>
      <c r="B59" s="3" t="s">
        <v>75</v>
      </c>
      <c r="C59" s="3" t="s">
        <v>84</v>
      </c>
      <c r="D59" s="3">
        <v>0</v>
      </c>
      <c r="E59" s="5">
        <v>1130</v>
      </c>
      <c r="F59" s="31">
        <f t="shared" si="1"/>
        <v>0</v>
      </c>
      <c r="G59" s="3" t="s">
        <v>13</v>
      </c>
      <c r="I59" s="3" t="s">
        <v>293</v>
      </c>
    </row>
    <row r="60" spans="1:9" x14ac:dyDescent="0.25">
      <c r="A60" s="3" t="s">
        <v>85</v>
      </c>
      <c r="B60" s="3" t="s">
        <v>75</v>
      </c>
      <c r="C60" s="3" t="s">
        <v>86</v>
      </c>
      <c r="D60" s="3">
        <v>0</v>
      </c>
      <c r="E60" s="5">
        <v>1130</v>
      </c>
      <c r="F60" s="31">
        <f t="shared" si="1"/>
        <v>0</v>
      </c>
      <c r="G60" s="3" t="s">
        <v>13</v>
      </c>
      <c r="I60" s="3" t="s">
        <v>293</v>
      </c>
    </row>
    <row r="61" spans="1:9" s="47" customFormat="1" ht="17.399999999999999" x14ac:dyDescent="0.3">
      <c r="A61" s="46" t="s">
        <v>325</v>
      </c>
      <c r="E61" s="48"/>
      <c r="F61" s="49"/>
    </row>
    <row r="62" spans="1:9" s="50" customFormat="1" x14ac:dyDescent="0.25">
      <c r="A62" s="53" t="s">
        <v>326</v>
      </c>
      <c r="B62" s="50" t="s">
        <v>327</v>
      </c>
      <c r="C62" s="56" t="s">
        <v>330</v>
      </c>
      <c r="D62" s="50">
        <v>1</v>
      </c>
      <c r="E62" s="51">
        <v>6734</v>
      </c>
      <c r="F62" s="52">
        <f>D62*E62</f>
        <v>6734</v>
      </c>
      <c r="G62" s="3" t="s">
        <v>13</v>
      </c>
      <c r="H62" s="50" t="s">
        <v>338</v>
      </c>
      <c r="I62" s="50" t="s">
        <v>328</v>
      </c>
    </row>
    <row r="63" spans="1:9" x14ac:dyDescent="0.25">
      <c r="A63" s="54">
        <v>11454</v>
      </c>
      <c r="B63" s="50" t="s">
        <v>327</v>
      </c>
      <c r="C63" s="3" t="s">
        <v>331</v>
      </c>
      <c r="D63" s="3">
        <v>0</v>
      </c>
      <c r="E63" s="5">
        <v>5000</v>
      </c>
      <c r="F63" s="31">
        <f>D63*E63</f>
        <v>0</v>
      </c>
      <c r="G63" s="3" t="s">
        <v>13</v>
      </c>
      <c r="H63" s="50" t="s">
        <v>338</v>
      </c>
      <c r="I63" s="3" t="s">
        <v>334</v>
      </c>
    </row>
    <row r="64" spans="1:9" ht="15.6" x14ac:dyDescent="0.3">
      <c r="A64" s="54">
        <v>11044</v>
      </c>
      <c r="B64" s="50" t="s">
        <v>327</v>
      </c>
      <c r="C64" s="55" t="s">
        <v>339</v>
      </c>
      <c r="D64" s="3">
        <v>0</v>
      </c>
      <c r="E64" s="5">
        <v>9387</v>
      </c>
      <c r="F64" s="31">
        <f>D64*E64</f>
        <v>0</v>
      </c>
      <c r="G64" s="3" t="s">
        <v>13</v>
      </c>
      <c r="H64" s="50" t="s">
        <v>338</v>
      </c>
      <c r="I64" s="3" t="s">
        <v>340</v>
      </c>
    </row>
    <row r="65" spans="1:9" x14ac:dyDescent="0.25">
      <c r="A65" s="3" t="s">
        <v>333</v>
      </c>
      <c r="B65" s="50" t="s">
        <v>332</v>
      </c>
      <c r="C65" s="57" t="s">
        <v>329</v>
      </c>
      <c r="D65" s="3">
        <v>0</v>
      </c>
      <c r="E65" s="5">
        <v>2000</v>
      </c>
      <c r="F65" s="31">
        <f t="shared" ref="F65:F66" si="2">D65*E65</f>
        <v>0</v>
      </c>
      <c r="G65" s="3" t="s">
        <v>13</v>
      </c>
      <c r="H65" s="50" t="s">
        <v>338</v>
      </c>
      <c r="I65" s="3" t="s">
        <v>335</v>
      </c>
    </row>
    <row r="66" spans="1:9" ht="15.6" x14ac:dyDescent="0.3">
      <c r="A66" s="3" t="s">
        <v>337</v>
      </c>
      <c r="B66" s="50" t="s">
        <v>332</v>
      </c>
      <c r="C66" s="55" t="s">
        <v>336</v>
      </c>
      <c r="D66" s="3">
        <v>0</v>
      </c>
      <c r="E66" s="5">
        <v>2500</v>
      </c>
      <c r="F66" s="31">
        <f t="shared" si="2"/>
        <v>0</v>
      </c>
      <c r="G66" s="3" t="s">
        <v>13</v>
      </c>
      <c r="H66" s="50" t="s">
        <v>338</v>
      </c>
    </row>
    <row r="67" spans="1:9" x14ac:dyDescent="0.25">
      <c r="B67" s="50"/>
    </row>
    <row r="69" spans="1:9" s="7" customFormat="1" ht="17.399999999999999" x14ac:dyDescent="0.3">
      <c r="A69" s="6" t="s">
        <v>87</v>
      </c>
      <c r="E69" s="9"/>
      <c r="F69" s="32"/>
    </row>
    <row r="70" spans="1:9" x14ac:dyDescent="0.25">
      <c r="A70" s="3" t="s">
        <v>88</v>
      </c>
      <c r="B70" s="3" t="s">
        <v>89</v>
      </c>
      <c r="C70" s="3" t="s">
        <v>90</v>
      </c>
      <c r="D70" s="3">
        <v>1</v>
      </c>
      <c r="E70" s="5">
        <v>1630</v>
      </c>
      <c r="F70" s="31">
        <f t="shared" ref="F70:F77" si="3">E70*D70</f>
        <v>1630</v>
      </c>
      <c r="G70" s="3" t="s">
        <v>91</v>
      </c>
    </row>
    <row r="71" spans="1:9" x14ac:dyDescent="0.25">
      <c r="A71" s="3" t="s">
        <v>92</v>
      </c>
      <c r="B71" s="3" t="s">
        <v>89</v>
      </c>
      <c r="C71" s="3" t="s">
        <v>93</v>
      </c>
      <c r="D71" s="3">
        <v>1</v>
      </c>
      <c r="E71" s="5">
        <v>11</v>
      </c>
      <c r="F71" s="31">
        <f t="shared" si="3"/>
        <v>11</v>
      </c>
      <c r="G71" s="3" t="s">
        <v>91</v>
      </c>
    </row>
    <row r="72" spans="1:9" x14ac:dyDescent="0.25">
      <c r="A72" s="3" t="s">
        <v>94</v>
      </c>
      <c r="B72" s="3" t="s">
        <v>89</v>
      </c>
      <c r="C72" s="3" t="s">
        <v>95</v>
      </c>
      <c r="D72" s="3">
        <v>1</v>
      </c>
      <c r="E72" s="5">
        <v>2800</v>
      </c>
      <c r="F72" s="31">
        <f t="shared" si="3"/>
        <v>2800</v>
      </c>
      <c r="G72" s="3" t="s">
        <v>91</v>
      </c>
    </row>
    <row r="73" spans="1:9" x14ac:dyDescent="0.25">
      <c r="A73" s="3" t="s">
        <v>96</v>
      </c>
      <c r="B73" s="3" t="s">
        <v>89</v>
      </c>
      <c r="C73" s="3" t="s">
        <v>97</v>
      </c>
      <c r="D73" s="3">
        <v>4</v>
      </c>
      <c r="E73" s="5">
        <v>520</v>
      </c>
      <c r="F73" s="31">
        <f t="shared" si="3"/>
        <v>2080</v>
      </c>
      <c r="G73" s="3" t="s">
        <v>91</v>
      </c>
    </row>
    <row r="74" spans="1:9" x14ac:dyDescent="0.25">
      <c r="A74" s="3" t="s">
        <v>98</v>
      </c>
      <c r="B74" s="3" t="s">
        <v>89</v>
      </c>
      <c r="C74" s="3" t="s">
        <v>99</v>
      </c>
      <c r="D74" s="3">
        <v>2</v>
      </c>
      <c r="E74" s="5">
        <v>193</v>
      </c>
      <c r="F74" s="31">
        <f t="shared" si="3"/>
        <v>386</v>
      </c>
      <c r="G74" s="3" t="s">
        <v>91</v>
      </c>
    </row>
    <row r="75" spans="1:9" x14ac:dyDescent="0.25">
      <c r="A75" s="3" t="s">
        <v>100</v>
      </c>
      <c r="B75" s="3" t="s">
        <v>89</v>
      </c>
      <c r="C75" s="3" t="s">
        <v>101</v>
      </c>
      <c r="D75" s="3">
        <v>1</v>
      </c>
      <c r="E75" s="5">
        <v>3260</v>
      </c>
      <c r="F75" s="31">
        <f t="shared" si="3"/>
        <v>3260</v>
      </c>
      <c r="G75" s="3" t="s">
        <v>91</v>
      </c>
    </row>
    <row r="76" spans="1:9" x14ac:dyDescent="0.25">
      <c r="A76" s="3" t="s">
        <v>102</v>
      </c>
      <c r="B76" s="3" t="s">
        <v>89</v>
      </c>
      <c r="C76" s="3" t="s">
        <v>103</v>
      </c>
      <c r="D76" s="3">
        <v>1</v>
      </c>
      <c r="E76" s="5">
        <v>186</v>
      </c>
      <c r="F76" s="31">
        <f t="shared" si="3"/>
        <v>186</v>
      </c>
      <c r="G76" s="3" t="s">
        <v>91</v>
      </c>
    </row>
    <row r="77" spans="1:9" x14ac:dyDescent="0.25">
      <c r="A77" s="3" t="s">
        <v>104</v>
      </c>
      <c r="B77" s="3" t="s">
        <v>105</v>
      </c>
      <c r="C77" s="3" t="s">
        <v>106</v>
      </c>
      <c r="D77" s="3">
        <v>16</v>
      </c>
      <c r="E77" s="5">
        <v>8.9499999999999993</v>
      </c>
      <c r="F77" s="31">
        <f t="shared" si="3"/>
        <v>143.19999999999999</v>
      </c>
      <c r="G77" s="3" t="s">
        <v>91</v>
      </c>
      <c r="I77" s="3" t="s">
        <v>107</v>
      </c>
    </row>
    <row r="79" spans="1:9" s="7" customFormat="1" ht="15.6" x14ac:dyDescent="0.3">
      <c r="A79" s="8" t="s">
        <v>108</v>
      </c>
      <c r="E79" s="9"/>
      <c r="F79" s="32"/>
    </row>
    <row r="80" spans="1:9" s="7" customFormat="1" ht="15.6" x14ac:dyDescent="0.3">
      <c r="A80" s="8"/>
      <c r="E80" s="9"/>
      <c r="F80" s="32"/>
    </row>
    <row r="83" spans="1:9" s="8" customFormat="1" ht="15.6" x14ac:dyDescent="0.3">
      <c r="A83" s="8" t="s">
        <v>109</v>
      </c>
      <c r="C83" s="7"/>
      <c r="E83" s="19"/>
      <c r="F83" s="36"/>
    </row>
    <row r="84" spans="1:9" x14ac:dyDescent="0.25">
      <c r="A84" s="3" t="s">
        <v>110</v>
      </c>
      <c r="B84" s="3" t="s">
        <v>111</v>
      </c>
      <c r="C84" s="3" t="s">
        <v>112</v>
      </c>
      <c r="D84" s="3">
        <v>1</v>
      </c>
      <c r="E84" s="5">
        <v>488</v>
      </c>
      <c r="F84" s="31">
        <f t="shared" ref="F84:F108" si="4">E84*D84</f>
        <v>488</v>
      </c>
    </row>
    <row r="85" spans="1:9" x14ac:dyDescent="0.25">
      <c r="A85" s="3" t="s">
        <v>113</v>
      </c>
      <c r="B85" s="3" t="s">
        <v>111</v>
      </c>
      <c r="C85" s="3" t="s">
        <v>114</v>
      </c>
      <c r="D85" s="3">
        <v>1</v>
      </c>
      <c r="E85" s="5">
        <v>184</v>
      </c>
      <c r="F85" s="31">
        <f t="shared" si="4"/>
        <v>184</v>
      </c>
    </row>
    <row r="86" spans="1:9" x14ac:dyDescent="0.25">
      <c r="A86" s="3" t="s">
        <v>115</v>
      </c>
      <c r="B86" s="3" t="s">
        <v>111</v>
      </c>
      <c r="C86" s="3" t="s">
        <v>116</v>
      </c>
      <c r="D86" s="3">
        <v>1</v>
      </c>
      <c r="E86" s="5">
        <v>76</v>
      </c>
      <c r="F86" s="31">
        <f t="shared" si="4"/>
        <v>76</v>
      </c>
    </row>
    <row r="87" spans="1:9" x14ac:dyDescent="0.25">
      <c r="A87" s="3" t="s">
        <v>117</v>
      </c>
      <c r="B87" s="3" t="s">
        <v>111</v>
      </c>
      <c r="C87" s="3" t="s">
        <v>118</v>
      </c>
      <c r="D87" s="3">
        <v>1</v>
      </c>
      <c r="E87" s="5">
        <v>184</v>
      </c>
      <c r="F87" s="31">
        <f t="shared" si="4"/>
        <v>184</v>
      </c>
    </row>
    <row r="88" spans="1:9" x14ac:dyDescent="0.25">
      <c r="A88" s="3" t="s">
        <v>119</v>
      </c>
      <c r="B88" s="3" t="s">
        <v>111</v>
      </c>
      <c r="C88" s="3" t="s">
        <v>120</v>
      </c>
      <c r="D88" s="3">
        <v>1</v>
      </c>
      <c r="E88" s="5">
        <v>31</v>
      </c>
      <c r="F88" s="31">
        <f t="shared" si="4"/>
        <v>31</v>
      </c>
    </row>
    <row r="89" spans="1:9" x14ac:dyDescent="0.25">
      <c r="A89" s="3" t="s">
        <v>121</v>
      </c>
      <c r="B89" s="3" t="s">
        <v>111</v>
      </c>
      <c r="C89" s="3" t="s">
        <v>122</v>
      </c>
      <c r="D89" s="3">
        <v>1</v>
      </c>
      <c r="E89" s="5">
        <v>32.78</v>
      </c>
      <c r="F89" s="31">
        <f t="shared" si="4"/>
        <v>32.78</v>
      </c>
    </row>
    <row r="90" spans="1:9" x14ac:dyDescent="0.25">
      <c r="A90" s="3" t="s">
        <v>123</v>
      </c>
      <c r="B90" s="3" t="s">
        <v>111</v>
      </c>
      <c r="C90" s="3" t="s">
        <v>124</v>
      </c>
      <c r="D90" s="3">
        <v>1</v>
      </c>
      <c r="E90" s="5">
        <v>94.180155999999997</v>
      </c>
      <c r="F90" s="31">
        <f t="shared" si="4"/>
        <v>94.180155999999997</v>
      </c>
    </row>
    <row r="91" spans="1:9" x14ac:dyDescent="0.25">
      <c r="A91" s="3" t="s">
        <v>125</v>
      </c>
      <c r="B91" s="3" t="s">
        <v>111</v>
      </c>
      <c r="C91" s="3" t="s">
        <v>126</v>
      </c>
      <c r="D91" s="3">
        <v>1</v>
      </c>
      <c r="E91" s="5">
        <v>36.799999999999997</v>
      </c>
      <c r="F91" s="31">
        <f t="shared" si="4"/>
        <v>36.799999999999997</v>
      </c>
    </row>
    <row r="92" spans="1:9" x14ac:dyDescent="0.25">
      <c r="A92" s="3" t="s">
        <v>127</v>
      </c>
      <c r="B92" s="3" t="s">
        <v>111</v>
      </c>
      <c r="C92" s="3" t="s">
        <v>128</v>
      </c>
      <c r="D92" s="3">
        <v>1</v>
      </c>
      <c r="E92" s="5">
        <v>17</v>
      </c>
      <c r="F92" s="31">
        <f t="shared" si="4"/>
        <v>17</v>
      </c>
    </row>
    <row r="93" spans="1:9" x14ac:dyDescent="0.25">
      <c r="A93" s="3" t="s">
        <v>129</v>
      </c>
      <c r="B93" s="3" t="s">
        <v>111</v>
      </c>
      <c r="C93" s="3" t="s">
        <v>130</v>
      </c>
      <c r="D93" s="3">
        <v>2</v>
      </c>
      <c r="E93" s="5">
        <v>21.21</v>
      </c>
      <c r="F93" s="31">
        <f t="shared" si="4"/>
        <v>42.42</v>
      </c>
    </row>
    <row r="94" spans="1:9" x14ac:dyDescent="0.25">
      <c r="A94" s="3" t="s">
        <v>131</v>
      </c>
      <c r="B94" s="3" t="s">
        <v>111</v>
      </c>
      <c r="C94" s="3" t="s">
        <v>132</v>
      </c>
      <c r="D94" s="3">
        <v>1</v>
      </c>
      <c r="E94" s="5">
        <v>304.75</v>
      </c>
      <c r="F94" s="31">
        <f t="shared" si="4"/>
        <v>304.75</v>
      </c>
      <c r="I94" s="3" t="s">
        <v>133</v>
      </c>
    </row>
    <row r="95" spans="1:9" x14ac:dyDescent="0.25">
      <c r="A95" s="3" t="s">
        <v>134</v>
      </c>
      <c r="B95" s="3" t="s">
        <v>111</v>
      </c>
      <c r="C95" s="3" t="s">
        <v>135</v>
      </c>
      <c r="D95" s="3">
        <v>1</v>
      </c>
      <c r="E95" s="5">
        <v>148.21</v>
      </c>
      <c r="F95" s="31">
        <f t="shared" si="4"/>
        <v>148.21</v>
      </c>
      <c r="I95" s="3" t="s">
        <v>133</v>
      </c>
    </row>
    <row r="96" spans="1:9" x14ac:dyDescent="0.25">
      <c r="A96" s="3" t="s">
        <v>136</v>
      </c>
      <c r="B96" s="3" t="s">
        <v>111</v>
      </c>
      <c r="C96" s="3" t="s">
        <v>137</v>
      </c>
      <c r="D96" s="3">
        <v>1</v>
      </c>
      <c r="E96" s="5">
        <v>348.45</v>
      </c>
      <c r="F96" s="31">
        <f t="shared" si="4"/>
        <v>348.45</v>
      </c>
      <c r="I96" s="3" t="s">
        <v>133</v>
      </c>
    </row>
    <row r="97" spans="1:9" x14ac:dyDescent="0.25">
      <c r="A97" s="3" t="s">
        <v>138</v>
      </c>
      <c r="B97" s="3" t="s">
        <v>111</v>
      </c>
      <c r="C97" s="3" t="s">
        <v>139</v>
      </c>
      <c r="D97" s="3">
        <v>1</v>
      </c>
      <c r="E97" s="5">
        <v>60.95</v>
      </c>
      <c r="F97" s="31">
        <f t="shared" si="4"/>
        <v>60.95</v>
      </c>
    </row>
    <row r="98" spans="1:9" x14ac:dyDescent="0.25">
      <c r="A98" s="3" t="s">
        <v>140</v>
      </c>
      <c r="B98" s="3" t="s">
        <v>111</v>
      </c>
      <c r="C98" s="3" t="s">
        <v>141</v>
      </c>
      <c r="D98" s="3">
        <v>1</v>
      </c>
      <c r="E98" s="5">
        <v>34.5</v>
      </c>
      <c r="F98" s="31">
        <f t="shared" si="4"/>
        <v>34.5</v>
      </c>
      <c r="I98" s="3" t="s">
        <v>142</v>
      </c>
    </row>
    <row r="99" spans="1:9" x14ac:dyDescent="0.25">
      <c r="A99" s="3" t="s">
        <v>143</v>
      </c>
      <c r="B99" s="3" t="s">
        <v>111</v>
      </c>
      <c r="C99" s="3" t="s">
        <v>144</v>
      </c>
      <c r="D99" s="3">
        <v>1</v>
      </c>
      <c r="E99" s="5">
        <v>51.45</v>
      </c>
      <c r="F99" s="31">
        <f t="shared" si="4"/>
        <v>51.45</v>
      </c>
      <c r="I99" s="3" t="s">
        <v>142</v>
      </c>
    </row>
    <row r="100" spans="1:9" x14ac:dyDescent="0.25">
      <c r="A100" s="3" t="s">
        <v>145</v>
      </c>
      <c r="B100" s="3" t="s">
        <v>111</v>
      </c>
      <c r="C100" s="3" t="s">
        <v>146</v>
      </c>
      <c r="D100" s="3">
        <v>2</v>
      </c>
      <c r="E100" s="5">
        <v>13.8</v>
      </c>
      <c r="F100" s="31">
        <f t="shared" si="4"/>
        <v>27.6</v>
      </c>
    </row>
    <row r="101" spans="1:9" x14ac:dyDescent="0.25">
      <c r="A101" s="3" t="s">
        <v>147</v>
      </c>
      <c r="B101" s="3" t="s">
        <v>111</v>
      </c>
      <c r="C101" s="3" t="s">
        <v>148</v>
      </c>
      <c r="D101" s="3">
        <v>1</v>
      </c>
      <c r="E101" s="5">
        <v>19.09</v>
      </c>
      <c r="F101" s="31">
        <f t="shared" si="4"/>
        <v>19.09</v>
      </c>
    </row>
    <row r="102" spans="1:9" x14ac:dyDescent="0.25">
      <c r="A102" s="3" t="s">
        <v>149</v>
      </c>
      <c r="B102" s="3" t="s">
        <v>111</v>
      </c>
      <c r="C102" s="3" t="s">
        <v>150</v>
      </c>
      <c r="D102" s="3">
        <v>2</v>
      </c>
      <c r="E102" s="5">
        <v>40.51</v>
      </c>
      <c r="F102" s="31">
        <f t="shared" si="4"/>
        <v>81.02</v>
      </c>
      <c r="I102" s="3" t="s">
        <v>151</v>
      </c>
    </row>
    <row r="103" spans="1:9" x14ac:dyDescent="0.25">
      <c r="A103" s="3" t="s">
        <v>152</v>
      </c>
      <c r="B103" s="3" t="s">
        <v>111</v>
      </c>
      <c r="C103" s="3" t="s">
        <v>153</v>
      </c>
      <c r="D103" s="3">
        <v>2</v>
      </c>
      <c r="E103" s="5">
        <v>83.598116000000005</v>
      </c>
      <c r="F103" s="31">
        <f t="shared" si="4"/>
        <v>167.19623200000001</v>
      </c>
      <c r="I103" s="3" t="s">
        <v>142</v>
      </c>
    </row>
    <row r="104" spans="1:9" x14ac:dyDescent="0.25">
      <c r="A104" s="3" t="s">
        <v>154</v>
      </c>
      <c r="B104" s="3" t="s">
        <v>111</v>
      </c>
      <c r="C104" s="3" t="s">
        <v>155</v>
      </c>
      <c r="D104" s="3">
        <v>4</v>
      </c>
      <c r="E104" s="5">
        <v>70.103999999999999</v>
      </c>
      <c r="F104" s="31">
        <f t="shared" si="4"/>
        <v>280.416</v>
      </c>
      <c r="I104" s="3" t="s">
        <v>142</v>
      </c>
    </row>
    <row r="105" spans="1:9" ht="15.6" x14ac:dyDescent="0.3">
      <c r="A105" s="3" t="s">
        <v>156</v>
      </c>
      <c r="B105" s="3" t="s">
        <v>157</v>
      </c>
      <c r="C105" s="3" t="s">
        <v>158</v>
      </c>
      <c r="D105" s="3">
        <v>2</v>
      </c>
      <c r="E105" s="5">
        <v>28.75</v>
      </c>
      <c r="F105" s="31">
        <f t="shared" si="4"/>
        <v>57.5</v>
      </c>
      <c r="I105" s="4" t="s">
        <v>159</v>
      </c>
    </row>
    <row r="106" spans="1:9" x14ac:dyDescent="0.25">
      <c r="A106" s="3" t="s">
        <v>160</v>
      </c>
      <c r="B106" s="3" t="s">
        <v>157</v>
      </c>
      <c r="C106" s="3" t="s">
        <v>161</v>
      </c>
      <c r="D106" s="3">
        <v>2</v>
      </c>
      <c r="E106" s="5">
        <v>38.872799999999998</v>
      </c>
      <c r="F106" s="31">
        <f t="shared" si="4"/>
        <v>77.745599999999996</v>
      </c>
    </row>
    <row r="107" spans="1:9" x14ac:dyDescent="0.25">
      <c r="B107" s="3" t="s">
        <v>162</v>
      </c>
      <c r="C107" s="3" t="s">
        <v>163</v>
      </c>
      <c r="D107" s="3">
        <v>1</v>
      </c>
      <c r="E107" s="5">
        <v>205</v>
      </c>
      <c r="F107" s="31">
        <f t="shared" si="4"/>
        <v>205</v>
      </c>
      <c r="I107" s="3" t="s">
        <v>133</v>
      </c>
    </row>
    <row r="108" spans="1:9" x14ac:dyDescent="0.25">
      <c r="B108" s="3" t="s">
        <v>162</v>
      </c>
      <c r="C108" s="3" t="s">
        <v>164</v>
      </c>
      <c r="D108" s="3">
        <v>2</v>
      </c>
      <c r="E108" s="5">
        <v>12</v>
      </c>
      <c r="F108" s="31">
        <f t="shared" si="4"/>
        <v>24</v>
      </c>
      <c r="I108" s="3" t="s">
        <v>133</v>
      </c>
    </row>
    <row r="109" spans="1:9" ht="15.6" x14ac:dyDescent="0.3">
      <c r="A109" s="11"/>
      <c r="B109" s="11"/>
      <c r="C109" s="10"/>
    </row>
    <row r="110" spans="1:9" s="7" customFormat="1" ht="15.6" x14ac:dyDescent="0.3">
      <c r="A110" s="8" t="s">
        <v>165</v>
      </c>
      <c r="F110" s="32"/>
    </row>
    <row r="111" spans="1:9" x14ac:dyDescent="0.25">
      <c r="A111" s="3" t="s">
        <v>166</v>
      </c>
      <c r="B111" s="3" t="s">
        <v>167</v>
      </c>
      <c r="C111" s="3" t="s">
        <v>168</v>
      </c>
      <c r="D111" s="3">
        <v>4</v>
      </c>
      <c r="E111" s="5">
        <v>16.5</v>
      </c>
      <c r="F111" s="31">
        <f t="shared" ref="F111:F135" si="5">E111*D111</f>
        <v>66</v>
      </c>
      <c r="I111" s="3" t="s">
        <v>169</v>
      </c>
    </row>
    <row r="112" spans="1:9" x14ac:dyDescent="0.25">
      <c r="A112" s="3" t="s">
        <v>170</v>
      </c>
      <c r="B112" s="3" t="s">
        <v>171</v>
      </c>
      <c r="C112" s="3" t="s">
        <v>172</v>
      </c>
      <c r="D112" s="3">
        <v>4</v>
      </c>
      <c r="E112" s="5">
        <v>7.47</v>
      </c>
      <c r="F112" s="31">
        <f t="shared" si="5"/>
        <v>29.88</v>
      </c>
      <c r="I112" s="3" t="s">
        <v>173</v>
      </c>
    </row>
    <row r="113" spans="1:9" x14ac:dyDescent="0.25">
      <c r="A113" s="3" t="s">
        <v>174</v>
      </c>
      <c r="B113" s="3" t="s">
        <v>175</v>
      </c>
      <c r="C113" s="3" t="s">
        <v>176</v>
      </c>
      <c r="D113" s="3">
        <v>2</v>
      </c>
      <c r="E113" s="5">
        <v>140</v>
      </c>
      <c r="F113" s="31">
        <f t="shared" si="5"/>
        <v>280</v>
      </c>
      <c r="I113" s="3" t="s">
        <v>177</v>
      </c>
    </row>
    <row r="114" spans="1:9" x14ac:dyDescent="0.25">
      <c r="A114" s="3" t="s">
        <v>178</v>
      </c>
      <c r="B114" s="3" t="s">
        <v>179</v>
      </c>
      <c r="C114" s="3" t="s">
        <v>180</v>
      </c>
      <c r="D114" s="3">
        <v>1</v>
      </c>
      <c r="E114" s="5">
        <v>438</v>
      </c>
      <c r="F114" s="31">
        <f t="shared" si="5"/>
        <v>438</v>
      </c>
      <c r="I114" s="3" t="s">
        <v>181</v>
      </c>
    </row>
    <row r="115" spans="1:9" x14ac:dyDescent="0.25">
      <c r="A115" s="3" t="s">
        <v>182</v>
      </c>
      <c r="B115" s="3" t="s">
        <v>111</v>
      </c>
      <c r="C115" s="3" t="s">
        <v>183</v>
      </c>
      <c r="D115" s="3">
        <v>1</v>
      </c>
      <c r="E115" s="5">
        <v>85.1</v>
      </c>
      <c r="F115" s="31">
        <f t="shared" si="5"/>
        <v>85.1</v>
      </c>
    </row>
    <row r="116" spans="1:9" x14ac:dyDescent="0.25">
      <c r="A116" s="3" t="s">
        <v>184</v>
      </c>
      <c r="B116" s="3" t="s">
        <v>111</v>
      </c>
      <c r="C116" s="3" t="s">
        <v>185</v>
      </c>
      <c r="D116" s="3">
        <v>1</v>
      </c>
      <c r="E116" s="5">
        <v>914</v>
      </c>
      <c r="F116" s="31">
        <f t="shared" si="5"/>
        <v>914</v>
      </c>
      <c r="I116" s="3" t="s">
        <v>186</v>
      </c>
    </row>
    <row r="117" spans="1:9" x14ac:dyDescent="0.25">
      <c r="A117" s="3" t="s">
        <v>187</v>
      </c>
      <c r="B117" s="3" t="s">
        <v>111</v>
      </c>
      <c r="C117" s="3" t="s">
        <v>188</v>
      </c>
      <c r="D117" s="3">
        <v>2</v>
      </c>
      <c r="E117" s="5">
        <v>18</v>
      </c>
      <c r="F117" s="31">
        <f t="shared" si="5"/>
        <v>36</v>
      </c>
      <c r="I117" s="3" t="s">
        <v>189</v>
      </c>
    </row>
    <row r="118" spans="1:9" x14ac:dyDescent="0.25">
      <c r="A118" s="3" t="s">
        <v>190</v>
      </c>
      <c r="B118" s="3" t="s">
        <v>111</v>
      </c>
      <c r="C118" s="3" t="s">
        <v>191</v>
      </c>
      <c r="D118" s="3">
        <v>4</v>
      </c>
      <c r="E118" s="5">
        <v>15.25</v>
      </c>
      <c r="F118" s="31">
        <f t="shared" si="5"/>
        <v>61</v>
      </c>
    </row>
    <row r="119" spans="1:9" x14ac:dyDescent="0.25">
      <c r="A119" s="3" t="s">
        <v>192</v>
      </c>
      <c r="B119" s="3" t="s">
        <v>111</v>
      </c>
      <c r="C119" s="3" t="s">
        <v>193</v>
      </c>
      <c r="D119" s="3">
        <v>10</v>
      </c>
      <c r="E119" s="5">
        <v>16.5</v>
      </c>
      <c r="F119" s="31">
        <f t="shared" si="5"/>
        <v>165</v>
      </c>
    </row>
    <row r="120" spans="1:9" x14ac:dyDescent="0.25">
      <c r="A120" s="3" t="s">
        <v>194</v>
      </c>
      <c r="B120" s="3" t="s">
        <v>111</v>
      </c>
      <c r="C120" s="3" t="s">
        <v>195</v>
      </c>
      <c r="D120" s="3">
        <v>10</v>
      </c>
      <c r="E120" s="5">
        <v>24</v>
      </c>
      <c r="F120" s="31">
        <f t="shared" si="5"/>
        <v>240</v>
      </c>
    </row>
    <row r="121" spans="1:9" x14ac:dyDescent="0.25">
      <c r="A121" s="3" t="s">
        <v>190</v>
      </c>
      <c r="B121" s="3" t="s">
        <v>111</v>
      </c>
      <c r="C121" s="3" t="s">
        <v>196</v>
      </c>
      <c r="D121" s="3">
        <v>6</v>
      </c>
      <c r="E121" s="5">
        <v>24</v>
      </c>
      <c r="F121" s="31">
        <f t="shared" si="5"/>
        <v>144</v>
      </c>
    </row>
    <row r="122" spans="1:9" x14ac:dyDescent="0.25">
      <c r="A122" s="3" t="s">
        <v>197</v>
      </c>
      <c r="B122" s="3" t="s">
        <v>111</v>
      </c>
      <c r="C122" s="3" t="s">
        <v>198</v>
      </c>
      <c r="D122" s="3">
        <v>2</v>
      </c>
      <c r="E122" s="5">
        <v>32</v>
      </c>
      <c r="F122" s="31">
        <f t="shared" si="5"/>
        <v>64</v>
      </c>
      <c r="I122" s="3" t="s">
        <v>199</v>
      </c>
    </row>
    <row r="123" spans="1:9" x14ac:dyDescent="0.25">
      <c r="A123" s="3" t="s">
        <v>200</v>
      </c>
      <c r="B123" s="3" t="s">
        <v>111</v>
      </c>
      <c r="C123" s="3" t="s">
        <v>201</v>
      </c>
      <c r="D123" s="3">
        <v>1</v>
      </c>
      <c r="E123" s="5">
        <v>25</v>
      </c>
      <c r="F123" s="31">
        <f t="shared" si="5"/>
        <v>25</v>
      </c>
      <c r="I123" s="3" t="s">
        <v>202</v>
      </c>
    </row>
    <row r="124" spans="1:9" x14ac:dyDescent="0.25">
      <c r="A124" s="3" t="s">
        <v>203</v>
      </c>
      <c r="B124" s="3" t="s">
        <v>111</v>
      </c>
      <c r="C124" s="3" t="s">
        <v>204</v>
      </c>
      <c r="D124" s="3">
        <v>2</v>
      </c>
      <c r="E124" s="5">
        <v>51.58</v>
      </c>
      <c r="F124" s="31">
        <f t="shared" si="5"/>
        <v>103.16</v>
      </c>
    </row>
    <row r="125" spans="1:9" x14ac:dyDescent="0.25">
      <c r="A125" s="3" t="s">
        <v>205</v>
      </c>
      <c r="B125" s="3" t="s">
        <v>111</v>
      </c>
      <c r="C125" s="3" t="s">
        <v>206</v>
      </c>
      <c r="D125" s="3">
        <v>1</v>
      </c>
      <c r="E125" s="5">
        <v>60</v>
      </c>
      <c r="F125" s="31">
        <f t="shared" si="5"/>
        <v>60</v>
      </c>
      <c r="I125" s="3" t="s">
        <v>207</v>
      </c>
    </row>
    <row r="126" spans="1:9" x14ac:dyDescent="0.25">
      <c r="A126" s="3" t="s">
        <v>208</v>
      </c>
      <c r="B126" s="3" t="s">
        <v>111</v>
      </c>
      <c r="C126" s="3" t="s">
        <v>209</v>
      </c>
      <c r="D126" s="3">
        <v>1</v>
      </c>
      <c r="E126" s="5">
        <v>136.47999999999999</v>
      </c>
      <c r="F126" s="31">
        <f t="shared" si="5"/>
        <v>136.47999999999999</v>
      </c>
    </row>
    <row r="127" spans="1:9" x14ac:dyDescent="0.25">
      <c r="A127" s="3" t="s">
        <v>208</v>
      </c>
      <c r="B127" s="3" t="s">
        <v>111</v>
      </c>
      <c r="C127" s="3" t="s">
        <v>210</v>
      </c>
      <c r="D127" s="3">
        <v>1</v>
      </c>
      <c r="E127" s="5">
        <v>136.47999999999999</v>
      </c>
      <c r="F127" s="31">
        <f t="shared" si="5"/>
        <v>136.47999999999999</v>
      </c>
    </row>
    <row r="128" spans="1:9" x14ac:dyDescent="0.25">
      <c r="A128" s="3" t="s">
        <v>211</v>
      </c>
      <c r="B128" s="3" t="s">
        <v>111</v>
      </c>
      <c r="C128" s="3" t="s">
        <v>212</v>
      </c>
      <c r="D128" s="3">
        <v>1</v>
      </c>
      <c r="E128" s="5">
        <v>60.95</v>
      </c>
      <c r="F128" s="31">
        <f t="shared" si="5"/>
        <v>60.95</v>
      </c>
    </row>
    <row r="129" spans="1:11" x14ac:dyDescent="0.25">
      <c r="A129" s="3" t="s">
        <v>213</v>
      </c>
      <c r="B129" s="3" t="s">
        <v>111</v>
      </c>
      <c r="C129" s="3" t="s">
        <v>214</v>
      </c>
      <c r="D129" s="3">
        <v>1</v>
      </c>
      <c r="E129" s="5">
        <v>119.416</v>
      </c>
      <c r="F129" s="31">
        <f t="shared" si="5"/>
        <v>119.416</v>
      </c>
    </row>
    <row r="130" spans="1:11" x14ac:dyDescent="0.25">
      <c r="A130" s="3" t="s">
        <v>215</v>
      </c>
      <c r="B130" s="3" t="s">
        <v>111</v>
      </c>
      <c r="C130" s="3" t="s">
        <v>216</v>
      </c>
      <c r="D130" s="3">
        <v>1</v>
      </c>
      <c r="E130" s="5">
        <v>105.8</v>
      </c>
      <c r="F130" s="31">
        <f t="shared" si="5"/>
        <v>105.8</v>
      </c>
    </row>
    <row r="131" spans="1:11" x14ac:dyDescent="0.25">
      <c r="A131" s="3" t="s">
        <v>217</v>
      </c>
      <c r="B131" s="3" t="s">
        <v>111</v>
      </c>
      <c r="C131" s="3" t="s">
        <v>218</v>
      </c>
      <c r="D131" s="3">
        <v>2</v>
      </c>
      <c r="E131" s="5">
        <v>119.6</v>
      </c>
      <c r="F131" s="31">
        <f t="shared" si="5"/>
        <v>239.2</v>
      </c>
    </row>
    <row r="132" spans="1:11" x14ac:dyDescent="0.25">
      <c r="A132" s="3" t="s">
        <v>219</v>
      </c>
      <c r="B132" s="3" t="s">
        <v>111</v>
      </c>
      <c r="C132" s="3" t="s">
        <v>220</v>
      </c>
      <c r="D132" s="3">
        <v>2</v>
      </c>
      <c r="E132" s="5">
        <v>92</v>
      </c>
      <c r="F132" s="31">
        <f t="shared" si="5"/>
        <v>184</v>
      </c>
    </row>
    <row r="133" spans="1:11" x14ac:dyDescent="0.25">
      <c r="A133" s="3" t="s">
        <v>221</v>
      </c>
      <c r="B133" s="3" t="s">
        <v>111</v>
      </c>
      <c r="C133" s="3" t="s">
        <v>222</v>
      </c>
      <c r="D133" s="3">
        <v>1</v>
      </c>
      <c r="E133" s="5">
        <v>96.23</v>
      </c>
      <c r="F133" s="31">
        <f t="shared" si="5"/>
        <v>96.23</v>
      </c>
    </row>
    <row r="134" spans="1:11" x14ac:dyDescent="0.25">
      <c r="A134" s="3" t="s">
        <v>223</v>
      </c>
      <c r="B134" s="3" t="s">
        <v>111</v>
      </c>
      <c r="C134" s="3" t="s">
        <v>224</v>
      </c>
      <c r="D134" s="3">
        <v>1</v>
      </c>
      <c r="E134" s="5">
        <v>102.44</v>
      </c>
      <c r="F134" s="31">
        <f t="shared" si="5"/>
        <v>102.44</v>
      </c>
    </row>
    <row r="135" spans="1:11" x14ac:dyDescent="0.25">
      <c r="A135" s="3" t="s">
        <v>225</v>
      </c>
      <c r="B135" s="3" t="s">
        <v>111</v>
      </c>
      <c r="C135" s="3" t="s">
        <v>226</v>
      </c>
      <c r="D135" s="3">
        <v>2</v>
      </c>
      <c r="E135" s="5">
        <v>28</v>
      </c>
      <c r="F135" s="31">
        <f t="shared" si="5"/>
        <v>56</v>
      </c>
    </row>
    <row r="136" spans="1:11" x14ac:dyDescent="0.25">
      <c r="C136" s="3" t="s">
        <v>227</v>
      </c>
      <c r="D136" s="3">
        <v>4</v>
      </c>
    </row>
    <row r="137" spans="1:11" x14ac:dyDescent="0.25">
      <c r="C137" s="3" t="s">
        <v>228</v>
      </c>
      <c r="D137" s="3">
        <v>10</v>
      </c>
    </row>
    <row r="138" spans="1:11" x14ac:dyDescent="0.25">
      <c r="C138" s="3" t="s">
        <v>229</v>
      </c>
      <c r="D138" s="3">
        <v>1</v>
      </c>
      <c r="I138" s="3" t="s">
        <v>230</v>
      </c>
    </row>
    <row r="139" spans="1:11" x14ac:dyDescent="0.25">
      <c r="C139" s="3" t="s">
        <v>231</v>
      </c>
      <c r="D139" s="3">
        <v>1</v>
      </c>
    </row>
    <row r="143" spans="1:11" s="8" customFormat="1" ht="15.6" x14ac:dyDescent="0.3">
      <c r="A143" s="8" t="s">
        <v>232</v>
      </c>
      <c r="C143" s="7"/>
      <c r="E143" s="19"/>
      <c r="F143" s="36"/>
    </row>
    <row r="144" spans="1:11" ht="15.6" x14ac:dyDescent="0.3">
      <c r="B144" s="3" t="s">
        <v>233</v>
      </c>
      <c r="C144" s="20" t="s">
        <v>234</v>
      </c>
      <c r="D144" s="3">
        <v>1</v>
      </c>
      <c r="G144" s="3" t="s">
        <v>235</v>
      </c>
      <c r="I144" s="3" t="s">
        <v>236</v>
      </c>
      <c r="J144" s="3" t="s">
        <v>237</v>
      </c>
      <c r="K144" s="4"/>
    </row>
    <row r="145" spans="1:11" ht="15.6" x14ac:dyDescent="0.3">
      <c r="B145" s="3" t="s">
        <v>233</v>
      </c>
      <c r="C145" s="20" t="s">
        <v>238</v>
      </c>
      <c r="D145" s="3">
        <v>1</v>
      </c>
      <c r="G145" s="3" t="s">
        <v>235</v>
      </c>
      <c r="I145" s="3" t="s">
        <v>236</v>
      </c>
      <c r="J145" s="3" t="s">
        <v>237</v>
      </c>
      <c r="K145" s="4"/>
    </row>
    <row r="146" spans="1:11" ht="15.6" x14ac:dyDescent="0.3">
      <c r="B146" s="3" t="s">
        <v>233</v>
      </c>
      <c r="C146" s="3" t="s">
        <v>239</v>
      </c>
      <c r="D146" s="3">
        <v>0</v>
      </c>
      <c r="G146" s="3" t="s">
        <v>235</v>
      </c>
      <c r="I146" s="3" t="s">
        <v>240</v>
      </c>
      <c r="J146" s="3" t="s">
        <v>237</v>
      </c>
      <c r="K146" s="4"/>
    </row>
    <row r="147" spans="1:11" ht="15.6" x14ac:dyDescent="0.3">
      <c r="B147" s="3" t="s">
        <v>233</v>
      </c>
      <c r="C147" s="3" t="s">
        <v>241</v>
      </c>
      <c r="D147" s="3">
        <v>0</v>
      </c>
      <c r="G147" s="3" t="s">
        <v>235</v>
      </c>
      <c r="I147" s="3" t="s">
        <v>240</v>
      </c>
      <c r="J147" s="3" t="s">
        <v>237</v>
      </c>
      <c r="K147" s="4"/>
    </row>
    <row r="148" spans="1:11" x14ac:dyDescent="0.25">
      <c r="B148" s="3" t="s">
        <v>233</v>
      </c>
      <c r="C148" s="20" t="s">
        <v>242</v>
      </c>
      <c r="D148" s="3">
        <v>2</v>
      </c>
      <c r="G148" s="3" t="s">
        <v>235</v>
      </c>
      <c r="I148" s="3" t="s">
        <v>243</v>
      </c>
      <c r="J148" s="3" t="s">
        <v>237</v>
      </c>
    </row>
    <row r="149" spans="1:11" x14ac:dyDescent="0.25">
      <c r="B149" s="3" t="s">
        <v>233</v>
      </c>
      <c r="C149" s="3" t="s">
        <v>244</v>
      </c>
      <c r="D149" s="3">
        <v>1</v>
      </c>
      <c r="G149" s="3" t="s">
        <v>245</v>
      </c>
      <c r="J149" s="3" t="s">
        <v>237</v>
      </c>
    </row>
    <row r="150" spans="1:11" x14ac:dyDescent="0.25">
      <c r="B150" s="3" t="s">
        <v>233</v>
      </c>
      <c r="C150" s="20" t="s">
        <v>246</v>
      </c>
      <c r="D150" s="3">
        <v>1</v>
      </c>
      <c r="G150" s="3" t="s">
        <v>245</v>
      </c>
      <c r="J150" s="3" t="s">
        <v>247</v>
      </c>
    </row>
    <row r="151" spans="1:11" x14ac:dyDescent="0.25">
      <c r="B151" s="3" t="s">
        <v>233</v>
      </c>
      <c r="C151" s="20" t="s">
        <v>248</v>
      </c>
      <c r="D151" s="3">
        <v>0</v>
      </c>
      <c r="G151" s="3" t="s">
        <v>249</v>
      </c>
      <c r="I151" s="3" t="s">
        <v>250</v>
      </c>
      <c r="J151" s="20" t="s">
        <v>251</v>
      </c>
    </row>
    <row r="152" spans="1:11" x14ac:dyDescent="0.25">
      <c r="B152" s="3" t="s">
        <v>233</v>
      </c>
      <c r="C152" s="20" t="s">
        <v>252</v>
      </c>
      <c r="D152" s="3">
        <v>2</v>
      </c>
      <c r="G152" s="3" t="s">
        <v>249</v>
      </c>
      <c r="I152" s="3" t="s">
        <v>253</v>
      </c>
      <c r="J152" s="20" t="s">
        <v>251</v>
      </c>
    </row>
    <row r="153" spans="1:11" x14ac:dyDescent="0.25">
      <c r="B153" s="3" t="s">
        <v>233</v>
      </c>
      <c r="C153" s="20" t="s">
        <v>254</v>
      </c>
      <c r="D153" s="3">
        <v>2</v>
      </c>
      <c r="G153" s="3" t="s">
        <v>249</v>
      </c>
      <c r="I153" s="3" t="s">
        <v>253</v>
      </c>
      <c r="J153" s="20" t="s">
        <v>251</v>
      </c>
    </row>
    <row r="154" spans="1:11" x14ac:dyDescent="0.25">
      <c r="B154" s="3" t="s">
        <v>233</v>
      </c>
      <c r="C154" s="3" t="s">
        <v>255</v>
      </c>
      <c r="D154" s="3">
        <v>1</v>
      </c>
      <c r="G154" s="3" t="s">
        <v>249</v>
      </c>
      <c r="J154" s="3" t="s">
        <v>237</v>
      </c>
    </row>
    <row r="155" spans="1:11" s="21" customFormat="1" ht="15.6" x14ac:dyDescent="0.3">
      <c r="A155" s="21" t="s">
        <v>256</v>
      </c>
      <c r="B155" s="20" t="s">
        <v>233</v>
      </c>
      <c r="C155" s="20" t="s">
        <v>257</v>
      </c>
      <c r="D155" s="20">
        <v>10</v>
      </c>
      <c r="F155" s="37"/>
      <c r="G155" s="20" t="s">
        <v>249</v>
      </c>
      <c r="I155" s="4" t="s">
        <v>258</v>
      </c>
      <c r="J155" s="20" t="s">
        <v>251</v>
      </c>
    </row>
    <row r="156" spans="1:11" ht="15.6" x14ac:dyDescent="0.3">
      <c r="B156" s="20" t="s">
        <v>233</v>
      </c>
      <c r="C156" s="20" t="s">
        <v>259</v>
      </c>
      <c r="D156" s="3">
        <v>2</v>
      </c>
      <c r="G156" s="3" t="s">
        <v>235</v>
      </c>
      <c r="J156" s="3" t="s">
        <v>237</v>
      </c>
      <c r="K156" s="4"/>
    </row>
    <row r="157" spans="1:11" s="22" customFormat="1" ht="15.6" x14ac:dyDescent="0.3">
      <c r="B157" s="3" t="s">
        <v>233</v>
      </c>
      <c r="C157" s="3" t="s">
        <v>260</v>
      </c>
      <c r="D157" s="3">
        <v>1</v>
      </c>
      <c r="E157" s="23"/>
      <c r="F157" s="38"/>
      <c r="G157" s="3" t="s">
        <v>245</v>
      </c>
      <c r="J157" s="22" t="s">
        <v>237</v>
      </c>
    </row>
    <row r="158" spans="1:11" s="22" customFormat="1" ht="15.6" x14ac:dyDescent="0.3">
      <c r="B158" s="3" t="s">
        <v>233</v>
      </c>
      <c r="C158" s="3" t="s">
        <v>261</v>
      </c>
      <c r="D158" s="3">
        <v>1</v>
      </c>
      <c r="E158" s="23"/>
      <c r="F158" s="38"/>
      <c r="G158" s="3" t="s">
        <v>245</v>
      </c>
      <c r="J158" s="22" t="s">
        <v>237</v>
      </c>
    </row>
    <row r="159" spans="1:11" x14ac:dyDescent="0.25">
      <c r="B159" s="3" t="s">
        <v>233</v>
      </c>
      <c r="C159" s="3" t="s">
        <v>262</v>
      </c>
      <c r="D159" s="3">
        <v>1</v>
      </c>
      <c r="G159" s="3" t="s">
        <v>245</v>
      </c>
      <c r="I159" s="3" t="s">
        <v>263</v>
      </c>
      <c r="J159" s="3" t="s">
        <v>237</v>
      </c>
    </row>
    <row r="161" spans="1:9" s="7" customFormat="1" ht="15.6" x14ac:dyDescent="0.3">
      <c r="A161" s="8" t="s">
        <v>264</v>
      </c>
      <c r="E161" s="9"/>
      <c r="F161" s="32"/>
    </row>
    <row r="162" spans="1:9" x14ac:dyDescent="0.25">
      <c r="B162" s="3" t="s">
        <v>265</v>
      </c>
      <c r="C162" s="3" t="s">
        <v>266</v>
      </c>
      <c r="D162" s="3">
        <v>0</v>
      </c>
      <c r="E162" s="5">
        <v>518.5</v>
      </c>
      <c r="F162" s="31">
        <f t="shared" ref="F162:F172" si="6">E162*D162</f>
        <v>0</v>
      </c>
      <c r="I162" s="3" t="s">
        <v>267</v>
      </c>
    </row>
    <row r="163" spans="1:9" x14ac:dyDescent="0.25">
      <c r="B163" s="3" t="s">
        <v>265</v>
      </c>
      <c r="C163" s="3" t="s">
        <v>268</v>
      </c>
      <c r="D163" s="3">
        <v>0</v>
      </c>
      <c r="E163" s="5">
        <v>764</v>
      </c>
      <c r="F163" s="31">
        <f t="shared" si="6"/>
        <v>0</v>
      </c>
    </row>
    <row r="164" spans="1:9" x14ac:dyDescent="0.25">
      <c r="B164" s="3" t="s">
        <v>265</v>
      </c>
      <c r="C164" s="3" t="s">
        <v>269</v>
      </c>
      <c r="D164" s="3">
        <v>0</v>
      </c>
      <c r="E164" s="5">
        <v>816</v>
      </c>
      <c r="F164" s="31">
        <f t="shared" si="6"/>
        <v>0</v>
      </c>
      <c r="I164" s="3" t="s">
        <v>267</v>
      </c>
    </row>
    <row r="165" spans="1:9" x14ac:dyDescent="0.25">
      <c r="B165" s="3" t="s">
        <v>265</v>
      </c>
      <c r="C165" s="3" t="s">
        <v>270</v>
      </c>
      <c r="D165" s="3">
        <v>0</v>
      </c>
      <c r="E165" s="5">
        <v>952</v>
      </c>
      <c r="F165" s="31">
        <f t="shared" si="6"/>
        <v>0</v>
      </c>
    </row>
    <row r="166" spans="1:9" x14ac:dyDescent="0.25">
      <c r="B166" s="3" t="s">
        <v>265</v>
      </c>
      <c r="C166" s="3" t="s">
        <v>271</v>
      </c>
      <c r="D166" s="3">
        <v>0</v>
      </c>
      <c r="E166" s="5">
        <v>99.5</v>
      </c>
      <c r="F166" s="31">
        <f t="shared" si="6"/>
        <v>0</v>
      </c>
    </row>
    <row r="167" spans="1:9" x14ac:dyDescent="0.25">
      <c r="B167" s="3" t="s">
        <v>265</v>
      </c>
      <c r="C167" s="3" t="s">
        <v>272</v>
      </c>
      <c r="D167" s="3">
        <v>0</v>
      </c>
      <c r="E167" s="5">
        <v>128.5</v>
      </c>
      <c r="F167" s="31">
        <f t="shared" si="6"/>
        <v>0</v>
      </c>
    </row>
    <row r="168" spans="1:9" x14ac:dyDescent="0.25">
      <c r="B168" s="3" t="s">
        <v>265</v>
      </c>
      <c r="C168" s="3" t="s">
        <v>273</v>
      </c>
      <c r="D168" s="3">
        <v>0</v>
      </c>
      <c r="E168" s="5">
        <v>156</v>
      </c>
      <c r="F168" s="31">
        <f t="shared" si="6"/>
        <v>0</v>
      </c>
    </row>
    <row r="169" spans="1:9" x14ac:dyDescent="0.25">
      <c r="B169" s="3" t="s">
        <v>265</v>
      </c>
      <c r="C169" s="3" t="s">
        <v>274</v>
      </c>
      <c r="D169" s="3">
        <v>0</v>
      </c>
      <c r="E169" s="5">
        <v>184.5</v>
      </c>
      <c r="F169" s="31">
        <f t="shared" si="6"/>
        <v>0</v>
      </c>
    </row>
    <row r="170" spans="1:9" x14ac:dyDescent="0.25">
      <c r="B170" s="3" t="s">
        <v>265</v>
      </c>
      <c r="C170" s="3" t="s">
        <v>275</v>
      </c>
      <c r="D170" s="3">
        <v>0</v>
      </c>
      <c r="E170" s="5">
        <v>106.5</v>
      </c>
      <c r="F170" s="31">
        <f t="shared" si="6"/>
        <v>0</v>
      </c>
    </row>
    <row r="171" spans="1:9" x14ac:dyDescent="0.25">
      <c r="B171" s="3" t="s">
        <v>265</v>
      </c>
      <c r="C171" s="3" t="s">
        <v>276</v>
      </c>
      <c r="D171" s="3">
        <v>6</v>
      </c>
      <c r="E171" s="5">
        <v>106.5</v>
      </c>
      <c r="F171" s="31">
        <f t="shared" si="6"/>
        <v>639</v>
      </c>
    </row>
    <row r="172" spans="1:9" x14ac:dyDescent="0.25">
      <c r="B172" s="3" t="s">
        <v>265</v>
      </c>
      <c r="C172" s="3" t="s">
        <v>277</v>
      </c>
      <c r="D172" s="3">
        <v>10</v>
      </c>
      <c r="E172" s="5">
        <v>121.5</v>
      </c>
      <c r="F172" s="31">
        <f t="shared" si="6"/>
        <v>1215</v>
      </c>
      <c r="I172" s="3" t="s">
        <v>278</v>
      </c>
    </row>
    <row r="174" spans="1:9" s="7" customFormat="1" ht="15.6" x14ac:dyDescent="0.3">
      <c r="A174" s="8" t="s">
        <v>279</v>
      </c>
      <c r="E174" s="9"/>
      <c r="F174" s="32"/>
    </row>
    <row r="175" spans="1:9" x14ac:dyDescent="0.25">
      <c r="B175" s="3" t="s">
        <v>280</v>
      </c>
      <c r="C175" s="3" t="s">
        <v>281</v>
      </c>
      <c r="D175" s="3">
        <v>0</v>
      </c>
      <c r="E175" s="5">
        <v>932</v>
      </c>
      <c r="F175" s="31">
        <v>932</v>
      </c>
      <c r="G175" s="3" t="s">
        <v>282</v>
      </c>
      <c r="I175" s="3" t="s">
        <v>283</v>
      </c>
    </row>
    <row r="177" spans="5:6" ht="15.6" x14ac:dyDescent="0.3">
      <c r="E177" s="24" t="s">
        <v>284</v>
      </c>
      <c r="F177" s="31">
        <f>SUM(F3:F175)</f>
        <v>101093.893988</v>
      </c>
    </row>
  </sheetData>
  <hyperlinks>
    <hyperlink ref="C65" r:id="rId1" xr:uid="{67732474-80B4-4B9F-B7F4-8404FF2C5C7F}"/>
    <hyperlink ref="C62" r:id="rId2" xr:uid="{3BC0AF99-F679-46A9-B7F9-6A136F582C78}"/>
    <hyperlink ref="C66" r:id="rId3" xr:uid="{45DA022D-F6DD-4A17-9406-F3AFCDB6F6B9}"/>
    <hyperlink ref="C64" r:id="rId4" xr:uid="{F54B111C-4718-45BF-A954-B0E31DB7F5D0}"/>
  </hyperlinks>
  <pageMargins left="0.7" right="0.7" top="0.75" bottom="0.75" header="0.51180555555555496" footer="0.51180555555555496"/>
  <pageSetup paperSize="9" firstPageNumber="0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2022-02-07T16:53:35Z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