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v4-5-upgrade-2023\"/>
    </mc:Choice>
  </mc:AlternateContent>
  <xr:revisionPtr revIDLastSave="0" documentId="13_ncr:1_{0B2769D6-EDEB-404C-A613-AF9A919C2BBB}" xr6:coauthVersionLast="47" xr6:coauthVersionMax="47" xr10:uidLastSave="{00000000-0000-0000-0000-000000000000}"/>
  <bookViews>
    <workbookView xWindow="7188" yWindow="7704" windowWidth="34560" windowHeight="15864" xr2:uid="{41B90232-ADE7-4C34-A1C8-F3E59EA1C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30" i="1"/>
  <c r="F29" i="1"/>
  <c r="F28" i="1"/>
  <c r="F27" i="1"/>
  <c r="F26" i="1"/>
  <c r="F17" i="1"/>
  <c r="F23" i="1"/>
  <c r="F21" i="1"/>
  <c r="F22" i="1"/>
  <c r="F24" i="1"/>
  <c r="F20" i="1"/>
  <c r="F16" i="1"/>
  <c r="F15" i="1"/>
  <c r="F11" i="1" l="1"/>
  <c r="F10" i="1"/>
  <c r="F19" i="1"/>
  <c r="F9" i="1"/>
  <c r="F8" i="1"/>
  <c r="F4" i="1"/>
</calcChain>
</file>

<file path=xl/sharedStrings.xml><?xml version="1.0" encoding="utf-8"?>
<sst xmlns="http://schemas.openxmlformats.org/spreadsheetml/2006/main" count="88" uniqueCount="75">
  <si>
    <t xml:space="preserve">Part # </t>
  </si>
  <si>
    <t xml:space="preserve">Vendor </t>
  </si>
  <si>
    <t>Description</t>
  </si>
  <si>
    <t>QTY</t>
  </si>
  <si>
    <t>Unit Price (EUR)</t>
  </si>
  <si>
    <t>Price (CHF)</t>
  </si>
  <si>
    <t>Comment</t>
  </si>
  <si>
    <t>Camera</t>
  </si>
  <si>
    <t>01-IRIS-15-PCIe-M-16-C</t>
  </si>
  <si>
    <t xml:space="preserve">Photometrics </t>
  </si>
  <si>
    <t>IRIS-15-PCIe sCMOS camera</t>
  </si>
  <si>
    <t>FOV 25 mm diagonal</t>
  </si>
  <si>
    <t>Detection: Filter wheel</t>
  </si>
  <si>
    <t>5-slot filter wheel for 25-mm filters</t>
  </si>
  <si>
    <t>ZWO EFW-MINI</t>
  </si>
  <si>
    <t>ZWO</t>
  </si>
  <si>
    <t xml:space="preserve">ZWO EFW Mini 5 x 31 mm </t>
  </si>
  <si>
    <t>Check local distributors (astronomy shops)</t>
  </si>
  <si>
    <t>25mmFilterAdapter.stl</t>
  </si>
  <si>
    <t>3D printed</t>
  </si>
  <si>
    <t>Adapter to hold 25 mm filters in 31 mm slots</t>
  </si>
  <si>
    <t>See /custom-parts/detection-accessories for printable 3D model</t>
  </si>
  <si>
    <t>Thorlabs</t>
  </si>
  <si>
    <t>SM2T2</t>
  </si>
  <si>
    <t>SM2 (2.035"-40) Coupler, External Threads, 1/2" Long</t>
  </si>
  <si>
    <t>TMA4</t>
  </si>
  <si>
    <t>Adapter with External T-Mount to Internal SM2</t>
  </si>
  <si>
    <t>Adapters for both sides of the ZWO EFW Mini filter, which has T-mount threads (M42)</t>
  </si>
  <si>
    <t>SM2 coupler to rotate the filter wheel and fix it at desired angle the with retaining ring</t>
  </si>
  <si>
    <t>3D printed (SLS)</t>
  </si>
  <si>
    <t>5-slot motorized turret + 5 objectives</t>
  </si>
  <si>
    <t>378-847</t>
  </si>
  <si>
    <t>Mitutoyo</t>
  </si>
  <si>
    <t>Mitutoyo G Plan APO 20X/t3,5</t>
  </si>
  <si>
    <t>378-726D</t>
  </si>
  <si>
    <t>Bright field motorized revolver</t>
  </si>
  <si>
    <t>12AAA807D</t>
  </si>
  <si>
    <t>RS-232C cable 2 m</t>
  </si>
  <si>
    <t>The turret for Mitutoyo Plan Apo objectives</t>
  </si>
  <si>
    <t>accessory</t>
  </si>
  <si>
    <t>378-801-12</t>
  </si>
  <si>
    <t>Objective M Plan APO 2X</t>
  </si>
  <si>
    <t>378-802-6</t>
  </si>
  <si>
    <t>Objective M Plan APO 5X</t>
  </si>
  <si>
    <t>378-807-3</t>
  </si>
  <si>
    <t>Objective M Plan APO 7.5X</t>
  </si>
  <si>
    <t>378-803-3</t>
  </si>
  <si>
    <t>Objective M Plan APO 10X</t>
  </si>
  <si>
    <t>378-089</t>
  </si>
  <si>
    <t>Parfocal adjustment shim set</t>
  </si>
  <si>
    <t>36-401</t>
  </si>
  <si>
    <t>Edmund Optics</t>
  </si>
  <si>
    <t>Mitutoyo MT-1 Accessory Tube Lens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</si>
  <si>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</si>
  <si>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</si>
  <si>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</si>
  <si>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</si>
  <si>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</si>
  <si>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</si>
  <si>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</si>
  <si>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</si>
  <si>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SM2NFM2</t>
  </si>
  <si>
    <t>Adapter with External SM2 Threads and Male F-Mount Ring</t>
  </si>
  <si>
    <t>Adapter to camera with F-mount</t>
  </si>
  <si>
    <t>Preferred choice for Mititoyo objectives, except the 2X/0.055 one. Ordered from Edmund for historical reasons, update part number to Mitutoyo</t>
  </si>
  <si>
    <t>Detection Assembly Mounting (on the rail carriage)</t>
  </si>
  <si>
    <t>Detection: Tube lens and camera F-mount</t>
  </si>
  <si>
    <t>MotorizedRevolver-SM2-adapter</t>
  </si>
  <si>
    <t>Mechanical shop</t>
  </si>
  <si>
    <t>Adapter between motorized revolver and Thorlabs SM2 tube</t>
  </si>
  <si>
    <t>Detection: objectives and revolver</t>
  </si>
  <si>
    <t>Adapter: Motorized revolver to filter wheel</t>
  </si>
  <si>
    <t>SM2L10</t>
  </si>
  <si>
    <t>1" long SM2 tube</t>
  </si>
  <si>
    <t>Machined from Alu, requires SM2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</si>
</sst>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rgb="FF1F497D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charset val="1"/>
    </font>
    <font>
      <b/>
      <sz val="12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EB9C"/>
      </patternFill>
    </fill>
    <fill>
      <patternFill patternType="solid">
        <fgColor rgb="FFFFFFCC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0" borderId="2" applyProtection="0"/>
    <xf numFmtId="0" fontId="5" fillId="3" borderId="1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2" xfId="1" applyFont="1" applyFill="1" applyProtection="1"/>
    <xf numFmtId="0" fontId="3" fillId="2" borderId="2" xfId="1" applyFont="1" applyFill="1" applyProtection="1"/>
    <xf numFmtId="2" fontId="2" fillId="2" borderId="2" xfId="1" applyNumberFormat="1" applyFont="1" applyFill="1" applyProtection="1"/>
    <xf numFmtId="0" fontId="4" fillId="0" borderId="0" xfId="0" applyFont="1"/>
    <xf numFmtId="2" fontId="4" fillId="0" borderId="0" xfId="0" applyNumberFormat="1" applyFont="1"/>
    <xf numFmtId="0" fontId="6" fillId="3" borderId="1" xfId="2" applyFont="1" applyProtection="1"/>
    <xf numFmtId="0" fontId="4" fillId="3" borderId="1" xfId="2" applyFont="1" applyProtection="1"/>
    <xf numFmtId="2" fontId="4" fillId="3" borderId="1" xfId="2" applyNumberFormat="1" applyFont="1" applyProtection="1"/>
    <xf numFmtId="0" fontId="8" fillId="0" borderId="0" xfId="0" applyFont="1"/>
    <xf numFmtId="2" fontId="8" fillId="0" borderId="0" xfId="0" applyNumberFormat="1" applyFont="1"/>
    <xf numFmtId="0" fontId="9" fillId="0" borderId="0" xfId="3" applyFont="1"/>
    <xf numFmtId="0" fontId="10" fillId="0" borderId="0" xfId="0" applyFont="1"/>
    <xf numFmtId="0" fontId="4" fillId="0" borderId="1" xfId="2" applyFont="1" applyFill="1" applyProtection="1"/>
    <xf numFmtId="2" fontId="4" fillId="0" borderId="1" xfId="2" applyNumberFormat="1" applyFont="1" applyFill="1" applyProtection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4" borderId="1" xfId="2" applyFont="1" applyFill="1" applyProtection="1"/>
    <xf numFmtId="0" fontId="4" fillId="5" borderId="0" xfId="0" applyFont="1" applyFill="1"/>
    <xf numFmtId="2" fontId="4" fillId="5" borderId="0" xfId="0" applyNumberFormat="1" applyFont="1" applyFill="1"/>
    <xf numFmtId="0" fontId="14" fillId="0" borderId="0" xfId="3" applyFont="1"/>
    <xf numFmtId="0" fontId="15" fillId="0" borderId="0" xfId="0" applyFont="1"/>
    <xf numFmtId="0" fontId="16" fillId="0" borderId="0" xfId="0" applyFont="1"/>
  </cellXfs>
  <cellStyles count="4">
    <cellStyle name="Excel Built-in Heading 1" xfId="1" xr:uid="{EE47BA37-90CF-4BCE-BA68-97355374E575}"/>
    <cellStyle name="Excel Built-in Note" xfId="2" xr:uid="{56F6E422-8DF4-403D-97F2-4BE2541F67CC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mt-1-accessory-tube-lens/11488/" TargetMode="External"/><Relationship Id="rId2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1" Type="http://schemas.openxmlformats.org/officeDocument/2006/relationships/hyperlink" Target="https://astronomy-imaging-camera.com/product/efw-min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4918-000C-4ED8-8AF5-E08B4DB93BB3}">
  <dimension ref="A1:H32"/>
  <sheetViews>
    <sheetView tabSelected="1" topLeftCell="A4" workbookViewId="0">
      <selection activeCell="A33" sqref="A33"/>
    </sheetView>
  </sheetViews>
  <sheetFormatPr defaultRowHeight="13.8" x14ac:dyDescent="0.25"/>
  <cols>
    <col min="1" max="1" width="26.77734375" style="15" customWidth="1"/>
    <col min="2" max="2" width="19.88671875" style="15" customWidth="1"/>
    <col min="3" max="3" width="46.77734375" style="15" customWidth="1"/>
    <col min="4" max="4" width="8.88671875" style="15"/>
    <col min="5" max="5" width="20.88671875" style="15" customWidth="1"/>
    <col min="6" max="6" width="17.88671875" style="15" customWidth="1"/>
    <col min="7" max="7" width="13.33203125" style="15" customWidth="1"/>
    <col min="8" max="16384" width="8.88671875" style="15"/>
  </cols>
  <sheetData>
    <row r="1" spans="1:8" ht="16.2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</row>
    <row r="2" spans="1:8" ht="15.6" thickTop="1" x14ac:dyDescent="0.25">
      <c r="A2" s="4"/>
      <c r="B2" s="4"/>
      <c r="C2" s="4"/>
      <c r="D2" s="4"/>
      <c r="E2" s="5"/>
      <c r="F2" s="5"/>
      <c r="G2" s="4"/>
    </row>
    <row r="3" spans="1:8" ht="17.399999999999999" x14ac:dyDescent="0.3">
      <c r="A3" s="6" t="s">
        <v>7</v>
      </c>
      <c r="B3" s="7"/>
      <c r="C3" s="7"/>
      <c r="D3" s="7"/>
      <c r="E3" s="8"/>
      <c r="F3" s="8"/>
      <c r="G3" s="7"/>
    </row>
    <row r="4" spans="1:8" ht="15" x14ac:dyDescent="0.25">
      <c r="A4" s="4" t="s">
        <v>8</v>
      </c>
      <c r="B4" s="4" t="s">
        <v>9</v>
      </c>
      <c r="C4" s="4" t="s">
        <v>10</v>
      </c>
      <c r="D4" s="4">
        <v>1</v>
      </c>
      <c r="E4" s="5">
        <v>12350</v>
      </c>
      <c r="F4" s="5">
        <f>E4*D4</f>
        <v>12350</v>
      </c>
      <c r="G4" s="4" t="s">
        <v>11</v>
      </c>
    </row>
    <row r="5" spans="1:8" ht="15" x14ac:dyDescent="0.25">
      <c r="A5" s="4"/>
      <c r="B5" s="4"/>
      <c r="C5" s="4"/>
      <c r="D5" s="4"/>
      <c r="E5" s="5"/>
      <c r="F5" s="5"/>
      <c r="G5" s="4"/>
    </row>
    <row r="6" spans="1:8" s="7" customFormat="1" ht="17.399999999999999" x14ac:dyDescent="0.3">
      <c r="A6" s="6" t="s">
        <v>12</v>
      </c>
      <c r="E6" s="8"/>
      <c r="F6" s="8"/>
    </row>
    <row r="7" spans="1:8" s="7" customFormat="1" ht="15" x14ac:dyDescent="0.25">
      <c r="A7" s="7" t="s">
        <v>13</v>
      </c>
      <c r="E7" s="8"/>
      <c r="F7" s="8"/>
    </row>
    <row r="8" spans="1:8" s="4" customFormat="1" ht="15.6" x14ac:dyDescent="0.3">
      <c r="A8" s="4" t="s">
        <v>14</v>
      </c>
      <c r="B8" s="4" t="s">
        <v>15</v>
      </c>
      <c r="C8" s="11" t="s">
        <v>16</v>
      </c>
      <c r="D8" s="4">
        <v>1</v>
      </c>
      <c r="E8" s="5">
        <v>200</v>
      </c>
      <c r="F8" s="5">
        <f>E8*D8</f>
        <v>200</v>
      </c>
      <c r="G8" s="4" t="s">
        <v>17</v>
      </c>
      <c r="H8" s="9"/>
    </row>
    <row r="9" spans="1:8" s="9" customFormat="1" ht="15.6" x14ac:dyDescent="0.3">
      <c r="A9" s="9" t="s">
        <v>18</v>
      </c>
      <c r="B9" s="9" t="s">
        <v>29</v>
      </c>
      <c r="C9" s="9" t="s">
        <v>20</v>
      </c>
      <c r="D9" s="9">
        <v>5</v>
      </c>
      <c r="E9" s="10">
        <v>10</v>
      </c>
      <c r="F9" s="10">
        <f>E9*D9</f>
        <v>50</v>
      </c>
      <c r="G9" s="9" t="s">
        <v>21</v>
      </c>
    </row>
    <row r="10" spans="1:8" s="4" customFormat="1" ht="15" x14ac:dyDescent="0.25">
      <c r="A10" s="4" t="s">
        <v>23</v>
      </c>
      <c r="B10" s="4" t="s">
        <v>22</v>
      </c>
      <c r="C10" s="4" t="s">
        <v>24</v>
      </c>
      <c r="D10" s="4">
        <v>1</v>
      </c>
      <c r="E10" s="5">
        <v>37</v>
      </c>
      <c r="F10" s="5">
        <f>E10*D10</f>
        <v>37</v>
      </c>
      <c r="G10" s="4" t="s">
        <v>28</v>
      </c>
    </row>
    <row r="11" spans="1:8" s="4" customFormat="1" ht="15" x14ac:dyDescent="0.25">
      <c r="A11" s="4" t="s">
        <v>25</v>
      </c>
      <c r="B11" s="4" t="s">
        <v>22</v>
      </c>
      <c r="C11" s="4" t="s">
        <v>26</v>
      </c>
      <c r="D11" s="4">
        <v>2</v>
      </c>
      <c r="E11" s="5">
        <v>24</v>
      </c>
      <c r="F11" s="5">
        <f>E11*D11</f>
        <v>48</v>
      </c>
      <c r="G11" s="4" t="s">
        <v>27</v>
      </c>
    </row>
    <row r="13" spans="1:8" s="7" customFormat="1" ht="17.399999999999999" x14ac:dyDescent="0.3">
      <c r="A13" s="6" t="s">
        <v>70</v>
      </c>
      <c r="E13" s="8"/>
      <c r="F13" s="8"/>
    </row>
    <row r="14" spans="1:8" s="7" customFormat="1" ht="15" x14ac:dyDescent="0.25">
      <c r="A14" s="7" t="s">
        <v>30</v>
      </c>
      <c r="E14" s="8"/>
      <c r="F14" s="8"/>
    </row>
    <row r="15" spans="1:8" s="13" customFormat="1" ht="15" x14ac:dyDescent="0.25">
      <c r="A15" s="13" t="s">
        <v>34</v>
      </c>
      <c r="B15" s="13" t="s">
        <v>32</v>
      </c>
      <c r="C15" s="13" t="s">
        <v>35</v>
      </c>
      <c r="D15" s="13">
        <v>1</v>
      </c>
      <c r="E15" s="14">
        <v>4655</v>
      </c>
      <c r="F15" s="14">
        <f>D15*E15</f>
        <v>4655</v>
      </c>
      <c r="G15" s="13" t="s">
        <v>38</v>
      </c>
    </row>
    <row r="16" spans="1:8" s="16" customFormat="1" ht="13.2" x14ac:dyDescent="0.25">
      <c r="A16" s="16" t="s">
        <v>36</v>
      </c>
      <c r="B16" s="16" t="s">
        <v>32</v>
      </c>
      <c r="C16" s="16" t="s">
        <v>37</v>
      </c>
      <c r="D16" s="16">
        <v>1</v>
      </c>
      <c r="E16" s="16">
        <v>75</v>
      </c>
      <c r="F16" s="16">
        <f>D16*E16</f>
        <v>75</v>
      </c>
      <c r="G16" s="16" t="s">
        <v>39</v>
      </c>
    </row>
    <row r="17" spans="1:7" s="16" customFormat="1" ht="13.2" x14ac:dyDescent="0.25">
      <c r="A17" s="16" t="s">
        <v>48</v>
      </c>
      <c r="B17" s="16" t="s">
        <v>32</v>
      </c>
      <c r="C17" s="16" t="s">
        <v>49</v>
      </c>
      <c r="D17" s="16">
        <v>1</v>
      </c>
      <c r="E17" s="16">
        <v>136</v>
      </c>
      <c r="F17" s="16">
        <f>D17*E17</f>
        <v>136</v>
      </c>
      <c r="G17" s="16" t="s">
        <v>39</v>
      </c>
    </row>
    <row r="18" spans="1:7" s="23" customFormat="1" ht="15.6" x14ac:dyDescent="0.3">
      <c r="A18" s="23" t="s">
        <v>67</v>
      </c>
      <c r="B18" s="23" t="s">
        <v>68</v>
      </c>
      <c r="C18" s="23" t="s">
        <v>69</v>
      </c>
      <c r="D18" s="23">
        <v>1</v>
      </c>
      <c r="E18" s="23">
        <v>100</v>
      </c>
      <c r="F18" s="23">
        <f>D18*E18</f>
        <v>100</v>
      </c>
      <c r="G18" s="23" t="s">
        <v>74</v>
      </c>
    </row>
    <row r="19" spans="1:7" s="4" customFormat="1" ht="15" x14ac:dyDescent="0.25">
      <c r="A19" s="4" t="s">
        <v>72</v>
      </c>
      <c r="B19" s="4" t="s">
        <v>22</v>
      </c>
      <c r="C19" s="4" t="s">
        <v>73</v>
      </c>
      <c r="D19" s="4">
        <v>1</v>
      </c>
      <c r="E19" s="5">
        <v>26</v>
      </c>
      <c r="F19" s="5">
        <f>E19*D19</f>
        <v>26</v>
      </c>
      <c r="G19" s="4" t="s">
        <v>71</v>
      </c>
    </row>
    <row r="20" spans="1:7" s="17" customFormat="1" ht="15" x14ac:dyDescent="0.25">
      <c r="A20" s="17" t="s">
        <v>40</v>
      </c>
      <c r="B20" s="17" t="s">
        <v>32</v>
      </c>
      <c r="C20" s="17" t="s">
        <v>41</v>
      </c>
      <c r="D20" s="17">
        <v>1</v>
      </c>
      <c r="E20" s="17">
        <v>801</v>
      </c>
      <c r="F20" s="17">
        <f>D20*E20</f>
        <v>801</v>
      </c>
    </row>
    <row r="21" spans="1:7" s="17" customFormat="1" ht="15" x14ac:dyDescent="0.25">
      <c r="A21" s="17" t="s">
        <v>42</v>
      </c>
      <c r="B21" s="17" t="s">
        <v>32</v>
      </c>
      <c r="C21" s="17" t="s">
        <v>43</v>
      </c>
      <c r="D21" s="17">
        <v>1</v>
      </c>
      <c r="E21" s="17">
        <v>718</v>
      </c>
      <c r="F21" s="17">
        <f t="shared" ref="F21:F24" si="0">D21*E21</f>
        <v>718</v>
      </c>
    </row>
    <row r="22" spans="1:7" s="17" customFormat="1" ht="15" x14ac:dyDescent="0.25">
      <c r="A22" s="17" t="s">
        <v>44</v>
      </c>
      <c r="B22" s="17" t="s">
        <v>32</v>
      </c>
      <c r="C22" s="17" t="s">
        <v>45</v>
      </c>
      <c r="D22" s="17">
        <v>1</v>
      </c>
      <c r="E22" s="17">
        <v>1391</v>
      </c>
      <c r="F22" s="17">
        <f t="shared" si="0"/>
        <v>1391</v>
      </c>
    </row>
    <row r="23" spans="1:7" s="17" customFormat="1" ht="15" x14ac:dyDescent="0.25">
      <c r="A23" s="17" t="s">
        <v>46</v>
      </c>
      <c r="B23" s="17" t="s">
        <v>32</v>
      </c>
      <c r="C23" s="17" t="s">
        <v>47</v>
      </c>
      <c r="D23" s="17">
        <v>1</v>
      </c>
      <c r="E23" s="17">
        <v>883</v>
      </c>
      <c r="F23" s="17">
        <f t="shared" si="0"/>
        <v>883</v>
      </c>
    </row>
    <row r="24" spans="1:7" s="17" customFormat="1" ht="15" x14ac:dyDescent="0.25">
      <c r="A24" s="4" t="s">
        <v>31</v>
      </c>
      <c r="B24" s="12" t="s">
        <v>32</v>
      </c>
      <c r="C24" s="11" t="s">
        <v>33</v>
      </c>
      <c r="D24" s="4">
        <v>1</v>
      </c>
      <c r="E24" s="5">
        <v>3670</v>
      </c>
      <c r="F24" s="17">
        <f t="shared" si="0"/>
        <v>3670</v>
      </c>
    </row>
    <row r="25" spans="1:7" s="19" customFormat="1" ht="17.399999999999999" x14ac:dyDescent="0.3">
      <c r="A25" s="18" t="s">
        <v>66</v>
      </c>
      <c r="E25" s="20"/>
      <c r="F25" s="20"/>
    </row>
    <row r="26" spans="1:7" s="4" customFormat="1" ht="15.6" x14ac:dyDescent="0.3">
      <c r="A26" s="4" t="s">
        <v>50</v>
      </c>
      <c r="B26" s="12" t="s">
        <v>51</v>
      </c>
      <c r="C26" s="21" t="s">
        <v>52</v>
      </c>
      <c r="D26" s="4">
        <v>1</v>
      </c>
      <c r="E26" s="5">
        <v>752</v>
      </c>
      <c r="F26" s="5">
        <f t="shared" ref="F26:F30" si="1">D26*E26</f>
        <v>752</v>
      </c>
      <c r="G26" s="4" t="s">
        <v>64</v>
      </c>
    </row>
    <row r="27" spans="1:7" s="9" customFormat="1" ht="15.6" x14ac:dyDescent="0.3">
      <c r="A27" s="9" t="s">
        <v>53</v>
      </c>
      <c r="B27" s="22" t="s">
        <v>19</v>
      </c>
      <c r="C27" s="9" t="s">
        <v>54</v>
      </c>
      <c r="D27" s="9">
        <v>1</v>
      </c>
      <c r="E27" s="10">
        <v>1</v>
      </c>
      <c r="F27" s="10">
        <f t="shared" si="1"/>
        <v>1</v>
      </c>
    </row>
    <row r="28" spans="1:7" s="4" customFormat="1" ht="15" x14ac:dyDescent="0.25">
      <c r="A28" s="4" t="s">
        <v>55</v>
      </c>
      <c r="B28" s="12" t="s">
        <v>22</v>
      </c>
      <c r="C28" s="4" t="s">
        <v>56</v>
      </c>
      <c r="D28" s="4">
        <v>1</v>
      </c>
      <c r="E28" s="5">
        <v>65</v>
      </c>
      <c r="F28" s="5">
        <f t="shared" si="1"/>
        <v>65</v>
      </c>
      <c r="G28" s="4" t="s">
        <v>57</v>
      </c>
    </row>
    <row r="29" spans="1:7" s="4" customFormat="1" ht="15" x14ac:dyDescent="0.25">
      <c r="A29" s="4" t="s">
        <v>58</v>
      </c>
      <c r="B29" s="12" t="s">
        <v>22</v>
      </c>
      <c r="C29" s="4" t="s">
        <v>59</v>
      </c>
      <c r="D29" s="4">
        <v>1</v>
      </c>
      <c r="E29" s="5">
        <v>32</v>
      </c>
      <c r="F29" s="5">
        <f t="shared" si="1"/>
        <v>32</v>
      </c>
      <c r="G29" s="4" t="s">
        <v>60</v>
      </c>
    </row>
    <row r="30" spans="1:7" s="4" customFormat="1" ht="15" x14ac:dyDescent="0.25">
      <c r="A30" s="4" t="s">
        <v>61</v>
      </c>
      <c r="B30" s="12" t="s">
        <v>22</v>
      </c>
      <c r="C30" s="4" t="s">
        <v>62</v>
      </c>
      <c r="D30" s="4">
        <v>1</v>
      </c>
      <c r="E30" s="5">
        <v>112</v>
      </c>
      <c r="F30" s="5">
        <f t="shared" si="1"/>
        <v>112</v>
      </c>
      <c r="G30" s="4" t="s">
        <v>63</v>
      </c>
    </row>
    <row r="32" spans="1:7" s="19" customFormat="1" ht="17.399999999999999" x14ac:dyDescent="0.3">
      <c r="A32" s="18" t="s">
        <v>65</v>
      </c>
      <c r="E32" s="20"/>
      <c r="F32" s="20"/>
    </row>
  </sheetData>
  <hyperlinks>
    <hyperlink ref="C8" r:id="rId1" xr:uid="{333C5FCF-E80B-4370-A613-1A7440E4B2D7}"/>
    <hyperlink ref="C24" r:id="rId2" xr:uid="{6D6B149E-6EF0-44E1-AF5A-49FB8DAE6504}"/>
    <hyperlink ref="C26" r:id="rId3" display="MT-1 Accessory Tube Lens" xr:uid="{63F3362D-4D89-4503-83EA-B83A838A8B4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2023-03-16T11:42:38Z</dcterms:created>
  <dcterms:modified xsi:type="dcterms:W3CDTF">2023-03-16T12:48:31Z</dcterms:modified>
</cp:coreProperties>
</file>