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15CE05DE-6B8B-4481-8653-4ADF58A10A1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17" i="1"/>
  <c r="F50" i="1"/>
  <c r="F94" i="1"/>
  <c r="F85" i="1"/>
  <c r="F84" i="1"/>
  <c r="F83" i="1"/>
  <c r="F82" i="1"/>
  <c r="F81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8" i="1"/>
  <c r="F4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2" i="1"/>
  <c r="F101" i="1"/>
  <c r="F100" i="1"/>
  <c r="F15" i="2"/>
  <c r="F14" i="2"/>
  <c r="F13" i="2"/>
  <c r="F12" i="2"/>
  <c r="F144" i="1"/>
  <c r="F103" i="1"/>
  <c r="F99" i="1"/>
  <c r="F98" i="1"/>
  <c r="F96" i="1"/>
  <c r="F95" i="1"/>
  <c r="F91" i="1"/>
  <c r="F92" i="1"/>
  <c r="F93" i="1"/>
  <c r="F90" i="1"/>
  <c r="F70" i="1" l="1"/>
  <c r="F69" i="1" l="1"/>
  <c r="F133" i="1"/>
  <c r="F45" i="1"/>
  <c r="F113" i="1"/>
  <c r="F117" i="1"/>
  <c r="F68" i="1"/>
  <c r="F66" i="1"/>
  <c r="F65" i="1"/>
  <c r="F28" i="1"/>
  <c r="F27" i="1"/>
  <c r="F26" i="1"/>
  <c r="F25" i="1"/>
  <c r="F24" i="1"/>
  <c r="F23" i="1"/>
  <c r="F77" i="1"/>
  <c r="F76" i="1"/>
  <c r="F67" i="1"/>
  <c r="F44" i="1"/>
  <c r="F43" i="1"/>
  <c r="F64" i="1"/>
  <c r="F62" i="1"/>
  <c r="F61" i="1"/>
  <c r="F60" i="1"/>
  <c r="F54" i="1"/>
  <c r="F59" i="1"/>
  <c r="F58" i="1"/>
  <c r="F57" i="1"/>
  <c r="F55" i="1"/>
  <c r="F56" i="1"/>
  <c r="F53" i="1"/>
  <c r="F39" i="1"/>
  <c r="F37" i="1"/>
  <c r="F52" i="1"/>
  <c r="F51" i="1"/>
  <c r="F49" i="1"/>
  <c r="F48" i="1"/>
  <c r="F47" i="1"/>
  <c r="F46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8" i="1"/>
  <c r="F41" i="1"/>
  <c r="F36" i="1"/>
  <c r="F35" i="1"/>
  <c r="F34" i="1"/>
  <c r="F21" i="1"/>
  <c r="F20" i="1"/>
  <c r="F19" i="1"/>
  <c r="F18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<sst xmlns="http://schemas.openxmlformats.org/spreadsheetml/2006/main" count="836" uniqueCount="519">
  <si>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</si>
  <si>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</si>
  <si>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</si>
  <si>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</si>
  <si>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</si>
  <si>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</si>
  <si>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</si>
  <si>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</si>
  <si>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</si>
  <si>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</si>
  <si>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</si>
  <si>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</si>
  <si>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</si>
  <si>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</si>
  <si>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</si>
  <si>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</si>
  <si>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</si>
  <si>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</si>
  <si>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</si>
  <si>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</si>
  <si>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</si>
  <si>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</si>
  <si>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</si>
  <si>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</si>
  <si>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</si>
  <si>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</si>
  <si>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</si>
  <si>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</si>
  <si>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</si>
  <si>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</si>
  <si>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</si>
  <si>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</si>
  <si>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</si>
  <si>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</si>
  <si>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</si>
  <si>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</si>
  <si>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</si>
  <si>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</si>
  <si>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</si>
  <si>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</si>
  <si>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</si>
  <si>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</si>
  <si>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</si>
  <si>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</si>
  <si>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</si>
  <si>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</si>
  <si>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</si>
  <si>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</si>
  <si>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</si>
  <si>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</si>
  <si>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</si>
  <si>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</si>
  <si>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</si>
  <si>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</si>
  <si>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</si>
  <si>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</si>
  <si>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</si>
  <si>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</si>
  <si>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</si>
  <si>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</si>
  <si>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</si>
  <si>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</si>
  <si>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</si>
  <si>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</si>
  <si>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</si>
  <si>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</si>
  <si>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</si>
  <si>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</si>
  <si>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</si>
  <si>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</si>
  <si>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</si>
  <si>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</si>
  <si>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</si>
  <si>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</si>
  <si>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</si>
  <si>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</si>
  <si>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</si>
  <si>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</si>
  <si>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</si>
  <si>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</si>
  <si>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</si>
  <si>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</si>
  <si>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</si>
  <si>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</si>
  <si>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</si>
  <si>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</si>
  <si>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</si>
  <si>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</si>
  <si>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</si>
  <si>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</si>
  <si>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</si>
  <si>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</si>
  <si>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</si>
  <si>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</si>
  <si>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</si>
  <si>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</si>
  <si>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</si>
  <si>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</si>
  <si>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</si>
  <si>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</si>
  <si>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</si>
  <si>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</si>
  <si>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</si>
  <si>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</si>
  <si>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</si>
  <si>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</si>
  <si>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</si>
  <si>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</si>
  <si>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</si>
  <si>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</si>
  <si>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</si>
  <si>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</si>
  <si>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</si>
  <si>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</si>
  <si>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</si>
  <si>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</si>
  <si>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</si>
  <si>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</si>
  <si>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</si>
  <si>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</si>
  <si>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</si>
  <si>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</si>
  <si>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</si>
  <si>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</si>
  <si>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</si>
  <si>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</si>
  <si>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</si>
  <si>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</si>
  <si>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</si>
  <si>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</si>
  <si>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</si>
  <si>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</si>
  <si>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</si>
  <si>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</si>
  <si>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</si>
  <si>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</si>
  <si>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</si>
  <si>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</si>
  <si>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</si>
  <si>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</si>
  <si>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</si>
  <si>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</si>
  <si>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</si>
  <si>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</si>
  <si>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</si>
  <si>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</si>
  <si>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</si>
  <si>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</si>
  <si>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</si>
  <si>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</si>
  <si>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</si>
  <si>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</si>
  <si>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</si>
  <si>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</si>
  <si>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</si>
  <si>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</si>
  <si>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</si>
  <si>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</si>
  <si>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</si>
  <si>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</si>
  <si>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</si>
  <si>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</si>
  <si>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</si>
  <si>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</si>
  <si>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</si>
  <si>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</si>
  <si>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</si>
  <si>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</si>
  <si>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</si>
  <si>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</si>
  <si>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</si>
  <si>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</si>
  <si>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</si>
  <si>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</si>
  <si>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</si>
  <si>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</si>
  <si>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</si>
  <si>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</si>
  <si>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</si>
  <si>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</si>
  <si>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</si>
  <si>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</si>
  <si>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</si>
  <si>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</si>
  <si>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</si>
  <si>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</si>
  <si>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</si>
  <si>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</si>
  <si>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</si>
  <si>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</si>
  <si>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</si>
  <si>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</si>
  <si>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</si>
  <si>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</si>
  <si>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</si>
  <si>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</si>
  <si>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</si>
  <si>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</si>
  <si>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</si>
  <si>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</si>
  <si>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</si>
  <si>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</si>
  <si>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</si>
  <si>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</si>
  <si>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</si>
  <si>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</si>
  <si>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</si>
  <si>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</si>
  <si>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</si>
  <si>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</si>
  <si>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</si>
  <si>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</si>
  <si>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</si>
  <si>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</si>
  <si>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</si>
  <si>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</si>
  <si>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</si>
  <si>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</si>
  <si>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</si>
  <si>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</si>
  <si>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</si>
  <si>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</si>
  <si>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</si>
  <si>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</si>
  <si>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</si>
  <si>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</si>
  <si>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</si>
  <si>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</si>
  <si>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</si>
  <si>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</si>
  <si>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</si>
  <si>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</si>
  <si>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</si>
  <si>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</si>
  <si>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</si>
  <si>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</si>
  <si>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</si>
  <si>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</si>
  <si>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</si>
  <si>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</si>
  <si>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</si>
  <si>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</si>
  <si>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</si>
  <si>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</si>
  <si>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</si>
  <si>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</si>
  <si>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</si>
  <si>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</si>
  <si>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</si>
  <si>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</si>
  <si>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</si>
  <si>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</si>
  <si>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</si>
  <si>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</si>
  <si>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</si>
  <si>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</si>
  <si>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</si>
  <si>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</si>
  <si>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</si>
  <si>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</si>
  <si>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</si>
  <si>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</si>
  <si>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</si>
  <si>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</si>
  <si>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</si>
  <si>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</si>
  <si>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</si>
  <si>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</si>
  <si>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</si>
  <si>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</si>
  <si>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</si>
  <si>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</si>
  <si>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</si>
  <si>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</si>
  <si>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</si>
  <si>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</si>
  <si>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</si>
  <si>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</si>
  <si>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</si>
  <si>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</si>
  <si>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</si>
  <si>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</si>
  <si>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</si>
  <si>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</si>
  <si>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</si>
  <si>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</si>
  <si>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</si>
  <si>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</si>
  <si>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</si>
  <si>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</si>
  <si>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</si>
  <si>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</si>
  <si>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</si>
  <si>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</si>
  <si>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</si>
  <si>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</si>
  <si>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</si>
  <si>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</si>
  <si>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</si>
  <si>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</si>
  <si>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</si>
  <si>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</si>
  <si>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</si>
  <si>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</si>
  <si>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</si>
  <si>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</si>
  <si>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</si>
  <si>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</si>
  <si>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</si>
  <si>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</si>
  <si>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</si>
  <si>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</si>
  <si>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</si>
  <si>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</si>
  <si>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</si>
  <si>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</si>
  <si>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</si>
  <si>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</si>
  <si>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</si>
  <si>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</si>
  <si>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</si>
  <si>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</si>
  <si>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</si>
  <si>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</si>
  <si>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</si>
  <si>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</si>
  <si>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</si>
  <si>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</si>
  <si>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</si>
  <si>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</si>
  <si>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</si>
  <si>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</si>
  <si>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</si>
  <si>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</si>
  <si>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</si>
  <si>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</si>
  <si>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</si>
  <si>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</si>
  <si>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</si>
  <si>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</si>
  <si>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</si>
  <si>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</si>
  <si>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</si>
  <si>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</si>
  <si>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</si>
  <si>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</si>
  <si>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</si>
  <si>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</si>
  <si>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</si>
  <si>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</si>
  <si>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</si>
  <si>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</si>
  <si>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</si>
  <si>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</si>
  <si>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</si>
  <si>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</si>
  <si>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</si>
  <si>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</si>
  <si>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</si>
  <si>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</si>
  <si>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</si>
  <si>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</si>
  <si>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</si>
  <si>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</si>
  <si>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</si>
  <si>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</si>
  <si>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</si>
  <si>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</si>
  <si>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</si>
  <si>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</si>
  <si>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</si>
  <si>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</si>
  <si>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</si>
  <si>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</si>
  <si>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</si>
  <si>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</si>
  <si>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</si>
  <si>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</si>
  <si>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</si>
  <si>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</si>
  <si>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</si>
  <si>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</si>
  <si>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</si>
  <si>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</si>
  <si>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</si>
  <si>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</si>
  <si>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</si>
  <si>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</si>
  <si>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</si>
  <si>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</si>
  <si>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</si>
  <si>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</si>
  <si>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</si>
  <si>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</si>
  <si>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</si>
  <si>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</si>
  <si>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</si>
  <si>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</si>
  <si>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</si>
  <si>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</si>
  <si>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</si>
  <si>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</si>
  <si>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</si>
  <si>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</si>
  <si>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</si>
  <si>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</si>
  <si>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</si>
  <si>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</si>
  <si>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</si>
  <si>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</si>
  <si>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</si>
  <si>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</si>
  <si>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</si>
  <si>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</si>
  <si>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</si>
  <si>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</si>
  <si>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</si>
  <si>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</si>
  <si>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</si>
  <si>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</si>
  <si>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</si>
  <si>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</si>
  <si>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</si>
  <si>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</si>
  <si>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</si>
  <si>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</si>
  <si>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</si>
  <si>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</si>
  <si>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</si>
  <si>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</si>
  <si>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</si>
  <si>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</si>
  <si>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</si>
  <si>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</si>
  <si>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</si>
  <si>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</si>
  <si>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</si>
  <si>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</si>
  <si>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</si>
  <si>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</si>
  <si>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</si>
  <si>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</si>
  <si>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</si>
  <si>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</si>
  <si>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</si>
  <si>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</si>
  <si>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</si>
  <si>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</si>
  <si>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</si>
  <si>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</si>
  <si>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</si>
  <si>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</si>
  <si>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</si>
  <si>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</si>
  <si>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</si>
  <si>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</si>
  <si>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</si>
  <si>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</si>
  <si>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</si>
  <si>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</si>
  <si>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</si>
  <si>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</si>
  <si>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</si>
  <si>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</si>
  <si>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</si>
  <si>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</si>
  <si>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</si>
  <si>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</si>
  <si>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</si>
  <si>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</si>
  <si>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</si>
  <si>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</si>
  <si>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</si>
  <si>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</si>
  <si>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</si>
  <si>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</si>
  <si>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</si>
  <si>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</si>
  <si>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</si>
  <si>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</si>
  <si>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</si>
  <si>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</si>
  <si>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</si>
  <si>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</si>
  <si>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</si>
  <si>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</si>
  <si>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ASI or mechanical workshop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</si>
  <si>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</si>
  <si>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</si>
  <si>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</si>
  <si>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Included in ASI bundle. If DIY, the F-mount steel ring must be taken out and mounted into the modified LCP06M plate using screws.</t>
  </si>
  <si>
    <t>Included in ASI bundle. If DIY, lathe turning is required.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</si>
  <si>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</si>
  <si>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</si>
  <si>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</si>
  <si>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</si>
  <si>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</si>
  <si>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</si>
  <si>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</si>
  <si>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</si>
  <si>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</si>
  <si>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</si>
  <si>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</si>
  <si>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ASI_mesoSPIM_Bridge-wide</t>
  </si>
  <si>
    <t>Qty</t>
  </si>
  <si>
    <t>HeatSink-sheet-H2mm (from 2mm Alu sheet)</t>
  </si>
  <si>
    <t>Notes</t>
  </si>
  <si>
    <t>machined</t>
  </si>
  <si>
    <t>made from 2mm Alu sheets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</si>
  <si>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</si>
  <si>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</si>
  <si>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</si>
  <si>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</si>
  <si>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</si>
  <si>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</si>
  <si>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ASI bundle (included)</t>
  </si>
  <si>
    <t>mirror-bracket.ipt</t>
  </si>
  <si>
    <t>1D or 2D Galvo System Linear Power Supply, 110 or 230 VAC (EU or US option)</t>
  </si>
  <si>
    <t>GPS011-EU/US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</si>
</sst>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rgb="FFFF0000"/>
      <name val="Arial"/>
      <family val="2"/>
    </font>
    <font>
      <u/>
      <sz val="12"/>
      <color theme="10"/>
      <name val="Calibri"/>
      <family val="2"/>
      <charset val="1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  <scheme val="minor"/>
    </font>
    <font>
      <i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2" fillId="0" borderId="0" xfId="5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2" applyFont="1" applyFill="1" applyAlignment="1">
      <alignment wrapText="1"/>
    </xf>
    <xf numFmtId="0" fontId="19" fillId="0" borderId="0" xfId="0" applyFont="1" applyFill="1"/>
    <xf numFmtId="0" fontId="19" fillId="0" borderId="0" xfId="2" applyFont="1" applyFill="1"/>
    <xf numFmtId="2" fontId="19" fillId="0" borderId="0" xfId="2" applyNumberFormat="1" applyFont="1" applyFill="1"/>
    <xf numFmtId="2" fontId="19" fillId="0" borderId="0" xfId="0" applyNumberFormat="1" applyFont="1" applyFill="1"/>
    <xf numFmtId="0" fontId="19" fillId="0" borderId="0" xfId="0" applyFont="1"/>
    <xf numFmtId="0" fontId="20" fillId="0" borderId="0" xfId="0" applyFont="1" applyFill="1"/>
    <xf numFmtId="0" fontId="21" fillId="0" borderId="0" xfId="0" applyFont="1" applyFill="1"/>
    <xf numFmtId="2" fontId="7" fillId="0" borderId="0" xfId="0" applyNumberFormat="1" applyFont="1"/>
    <xf numFmtId="0" fontId="22" fillId="0" borderId="0" xfId="5" applyFont="1"/>
    <xf numFmtId="0" fontId="23" fillId="0" borderId="0" xfId="5" applyFont="1" applyFill="1"/>
    <xf numFmtId="0" fontId="24" fillId="0" borderId="0" xfId="5" applyFont="1"/>
    <xf numFmtId="0" fontId="23" fillId="0" borderId="0" xfId="5" applyFont="1"/>
    <xf numFmtId="0" fontId="25" fillId="0" borderId="0" xfId="2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49" zoomScale="85" zoomScaleNormal="85" workbookViewId="0">
      <selection activeCell="A68" sqref="A6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259</v>
      </c>
      <c r="I4" s="3" t="s">
        <v>182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169</v>
      </c>
      <c r="E6" s="9"/>
      <c r="F6" s="9"/>
    </row>
    <row r="7" spans="1:9" s="7" customFormat="1" x14ac:dyDescent="0.25">
      <c r="A7" s="7" t="s">
        <v>178</v>
      </c>
      <c r="E7" s="9"/>
      <c r="F7" s="9"/>
    </row>
    <row r="8" spans="1:9" x14ac:dyDescent="0.25">
      <c r="B8" s="3" t="s">
        <v>184</v>
      </c>
      <c r="C8" s="3" t="s">
        <v>186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185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482</v>
      </c>
      <c r="D10" s="3">
        <v>1</v>
      </c>
      <c r="E10" s="3">
        <v>6500</v>
      </c>
      <c r="F10" s="5">
        <f t="shared" ref="F10:F21" si="0">E10*D10</f>
        <v>6500</v>
      </c>
      <c r="G10" s="3" t="s">
        <v>264</v>
      </c>
      <c r="I10" s="3" t="s">
        <v>256</v>
      </c>
    </row>
    <row r="11" spans="1:9" s="32" customFormat="1" x14ac:dyDescent="0.25">
      <c r="A11" s="32" t="s">
        <v>20</v>
      </c>
      <c r="B11" s="32" t="s">
        <v>19</v>
      </c>
      <c r="C11" s="32" t="s">
        <v>21</v>
      </c>
      <c r="D11" s="32">
        <v>1</v>
      </c>
      <c r="E11" s="23">
        <v>2250</v>
      </c>
      <c r="F11" s="41">
        <f t="shared" si="0"/>
        <v>2250</v>
      </c>
      <c r="G11" s="3" t="s">
        <v>264</v>
      </c>
      <c r="I11" s="32" t="s">
        <v>258</v>
      </c>
    </row>
    <row r="12" spans="1:9" s="32" customFormat="1" x14ac:dyDescent="0.25">
      <c r="A12" s="32" t="s">
        <v>22</v>
      </c>
      <c r="B12" s="32" t="s">
        <v>19</v>
      </c>
      <c r="C12" s="32" t="s">
        <v>23</v>
      </c>
      <c r="D12" s="32">
        <v>1</v>
      </c>
      <c r="E12" s="23">
        <v>160</v>
      </c>
      <c r="F12" s="41">
        <f t="shared" si="0"/>
        <v>160</v>
      </c>
      <c r="G12" s="32" t="s">
        <v>259</v>
      </c>
      <c r="H12" s="32" t="s">
        <v>13</v>
      </c>
    </row>
    <row r="13" spans="1:9" s="32" customFormat="1" ht="15.6" x14ac:dyDescent="0.3">
      <c r="A13" s="32" t="s">
        <v>374</v>
      </c>
      <c r="B13" s="38" t="s">
        <v>486</v>
      </c>
      <c r="C13" s="32" t="s">
        <v>483</v>
      </c>
      <c r="D13" s="32">
        <v>1</v>
      </c>
      <c r="E13" s="23">
        <v>250</v>
      </c>
      <c r="F13" s="41">
        <f t="shared" si="0"/>
        <v>250</v>
      </c>
      <c r="G13" s="3" t="s">
        <v>264</v>
      </c>
      <c r="I13" s="32" t="s">
        <v>267</v>
      </c>
    </row>
    <row r="14" spans="1:9" s="32" customFormat="1" x14ac:dyDescent="0.25">
      <c r="A14" s="32" t="s">
        <v>24</v>
      </c>
      <c r="B14" s="32" t="s">
        <v>19</v>
      </c>
      <c r="C14" s="32" t="s">
        <v>21</v>
      </c>
      <c r="D14" s="32">
        <v>1</v>
      </c>
      <c r="E14" s="23">
        <v>2250</v>
      </c>
      <c r="F14" s="41">
        <f t="shared" si="0"/>
        <v>2250</v>
      </c>
      <c r="G14" s="32" t="s">
        <v>259</v>
      </c>
      <c r="H14" s="32" t="s">
        <v>13</v>
      </c>
      <c r="I14" s="32" t="s">
        <v>260</v>
      </c>
    </row>
    <row r="15" spans="1:9" s="32" customFormat="1" x14ac:dyDescent="0.25">
      <c r="A15" s="32" t="s">
        <v>25</v>
      </c>
      <c r="B15" s="32" t="s">
        <v>19</v>
      </c>
      <c r="C15" s="32" t="s">
        <v>26</v>
      </c>
      <c r="D15" s="32">
        <v>1</v>
      </c>
      <c r="E15" s="23">
        <v>230</v>
      </c>
      <c r="F15" s="41">
        <f t="shared" si="0"/>
        <v>230</v>
      </c>
      <c r="G15" s="3" t="s">
        <v>264</v>
      </c>
      <c r="I15" s="32" t="s">
        <v>266</v>
      </c>
    </row>
    <row r="16" spans="1:9" s="32" customFormat="1" x14ac:dyDescent="0.25">
      <c r="A16" s="32" t="s">
        <v>27</v>
      </c>
      <c r="B16" s="32" t="s">
        <v>19</v>
      </c>
      <c r="C16" s="32" t="s">
        <v>28</v>
      </c>
      <c r="D16" s="32">
        <v>1</v>
      </c>
      <c r="E16" s="23">
        <v>2425</v>
      </c>
      <c r="F16" s="41">
        <f t="shared" si="0"/>
        <v>2425</v>
      </c>
      <c r="G16" s="3" t="s">
        <v>264</v>
      </c>
      <c r="I16" s="32" t="s">
        <v>255</v>
      </c>
    </row>
    <row r="17" spans="1:9" s="32" customFormat="1" x14ac:dyDescent="0.25">
      <c r="A17" s="32" t="s">
        <v>479</v>
      </c>
      <c r="B17" s="32" t="s">
        <v>19</v>
      </c>
      <c r="C17" s="32" t="s">
        <v>480</v>
      </c>
      <c r="D17" s="32">
        <v>1</v>
      </c>
      <c r="E17" s="23">
        <v>3000</v>
      </c>
      <c r="F17" s="41">
        <f t="shared" si="0"/>
        <v>3000</v>
      </c>
      <c r="G17" s="66" t="s">
        <v>264</v>
      </c>
      <c r="I17" s="32" t="s">
        <v>481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264</v>
      </c>
      <c r="I18" s="3" t="s">
        <v>265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257</v>
      </c>
      <c r="I19" s="3" t="s">
        <v>268</v>
      </c>
    </row>
    <row r="20" spans="1:9" x14ac:dyDescent="0.25">
      <c r="A20" s="3" t="s">
        <v>33</v>
      </c>
      <c r="B20" s="3" t="s">
        <v>19</v>
      </c>
      <c r="C20" s="3" t="s">
        <v>183</v>
      </c>
      <c r="D20" s="3">
        <v>1</v>
      </c>
      <c r="E20" s="13">
        <v>5800</v>
      </c>
      <c r="F20" s="5">
        <f t="shared" si="0"/>
        <v>5800</v>
      </c>
      <c r="G20" s="3" t="s">
        <v>263</v>
      </c>
      <c r="I20" s="3" t="s">
        <v>262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263</v>
      </c>
      <c r="I21" s="3" t="s">
        <v>261</v>
      </c>
    </row>
    <row r="22" spans="1:9" s="7" customFormat="1" ht="17.399999999999999" x14ac:dyDescent="0.3">
      <c r="A22" s="6" t="s">
        <v>283</v>
      </c>
      <c r="E22" s="9"/>
      <c r="F22" s="9"/>
    </row>
    <row r="23" spans="1:9" x14ac:dyDescent="0.25">
      <c r="A23" s="3" t="s">
        <v>278</v>
      </c>
      <c r="B23" s="10" t="s">
        <v>65</v>
      </c>
      <c r="C23" s="3" t="s">
        <v>279</v>
      </c>
      <c r="D23" s="3">
        <v>2</v>
      </c>
      <c r="E23" s="5">
        <v>70</v>
      </c>
      <c r="F23" s="5">
        <f t="shared" ref="F23:F28" si="1">E23*D23</f>
        <v>140</v>
      </c>
      <c r="G23" s="3" t="s">
        <v>283</v>
      </c>
      <c r="I23" s="3" t="s">
        <v>280</v>
      </c>
    </row>
    <row r="24" spans="1:9" x14ac:dyDescent="0.25">
      <c r="A24" s="3" t="s">
        <v>281</v>
      </c>
      <c r="B24" s="10" t="s">
        <v>65</v>
      </c>
      <c r="C24" s="3" t="s">
        <v>282</v>
      </c>
      <c r="D24" s="3">
        <v>6</v>
      </c>
      <c r="E24" s="5">
        <v>36</v>
      </c>
      <c r="F24" s="5">
        <f t="shared" si="1"/>
        <v>216</v>
      </c>
      <c r="G24" s="3" t="s">
        <v>283</v>
      </c>
      <c r="I24" s="3" t="s">
        <v>284</v>
      </c>
    </row>
    <row r="25" spans="1:9" x14ac:dyDescent="0.25">
      <c r="A25" s="40" t="s">
        <v>285</v>
      </c>
      <c r="B25" s="10" t="s">
        <v>65</v>
      </c>
      <c r="C25" s="3" t="s">
        <v>286</v>
      </c>
      <c r="D25" s="3">
        <v>1</v>
      </c>
      <c r="E25" s="5">
        <v>43</v>
      </c>
      <c r="F25" s="5">
        <f t="shared" si="1"/>
        <v>43</v>
      </c>
      <c r="G25" s="3" t="s">
        <v>283</v>
      </c>
      <c r="I25" s="3" t="s">
        <v>287</v>
      </c>
    </row>
    <row r="26" spans="1:9" x14ac:dyDescent="0.25">
      <c r="A26" s="40" t="s">
        <v>288</v>
      </c>
      <c r="B26" s="10" t="s">
        <v>65</v>
      </c>
      <c r="C26" s="3" t="s">
        <v>289</v>
      </c>
      <c r="D26" s="3">
        <v>1</v>
      </c>
      <c r="E26" s="5">
        <v>29</v>
      </c>
      <c r="F26" s="5">
        <f t="shared" si="1"/>
        <v>29</v>
      </c>
      <c r="G26" s="3" t="s">
        <v>283</v>
      </c>
      <c r="I26" s="3" t="s">
        <v>290</v>
      </c>
    </row>
    <row r="27" spans="1:9" x14ac:dyDescent="0.25">
      <c r="A27" s="40" t="s">
        <v>291</v>
      </c>
      <c r="B27" s="10" t="s">
        <v>292</v>
      </c>
      <c r="C27" s="3" t="s">
        <v>293</v>
      </c>
      <c r="D27" s="3">
        <v>1</v>
      </c>
      <c r="E27" s="5">
        <v>195</v>
      </c>
      <c r="F27" s="5">
        <f t="shared" si="1"/>
        <v>195</v>
      </c>
      <c r="G27" s="3" t="s">
        <v>283</v>
      </c>
      <c r="I27" s="3" t="s">
        <v>294</v>
      </c>
    </row>
    <row r="28" spans="1:9" x14ac:dyDescent="0.25">
      <c r="A28" s="40" t="s">
        <v>296</v>
      </c>
      <c r="B28" s="10" t="s">
        <v>254</v>
      </c>
      <c r="C28" s="3" t="s">
        <v>295</v>
      </c>
      <c r="D28" s="3">
        <v>1</v>
      </c>
      <c r="E28" s="5">
        <v>10</v>
      </c>
      <c r="F28" s="5">
        <f t="shared" si="1"/>
        <v>10</v>
      </c>
      <c r="I28" s="3" t="s">
        <v>297</v>
      </c>
    </row>
    <row r="29" spans="1:9" s="15" customFormat="1" ht="17.399999999999999" x14ac:dyDescent="0.3">
      <c r="A29" s="14" t="s">
        <v>36</v>
      </c>
      <c r="E29" s="16"/>
      <c r="F29" s="16"/>
    </row>
    <row r="30" spans="1:9" s="15" customFormat="1" x14ac:dyDescent="0.25">
      <c r="A30" s="17" t="s">
        <v>468</v>
      </c>
      <c r="E30" s="16"/>
      <c r="F30" s="16"/>
    </row>
    <row r="31" spans="1:9" x14ac:dyDescent="0.25">
      <c r="C31" s="3" t="s">
        <v>37</v>
      </c>
      <c r="D31" s="3">
        <v>1</v>
      </c>
      <c r="E31" s="5" t="s">
        <v>326</v>
      </c>
      <c r="F31" s="5">
        <v>0</v>
      </c>
    </row>
    <row r="33" spans="1:10" s="7" customFormat="1" ht="17.399999999999999" x14ac:dyDescent="0.3">
      <c r="A33" s="6" t="s">
        <v>202</v>
      </c>
      <c r="E33" s="9"/>
      <c r="F33" s="9"/>
    </row>
    <row r="34" spans="1:10" x14ac:dyDescent="0.25">
      <c r="A34" s="3" t="s">
        <v>38</v>
      </c>
      <c r="B34" s="3" t="s">
        <v>39</v>
      </c>
      <c r="C34" s="3" t="s">
        <v>40</v>
      </c>
      <c r="D34" s="3">
        <v>2</v>
      </c>
      <c r="E34" s="5">
        <v>780</v>
      </c>
      <c r="F34" s="5">
        <f t="shared" ref="F34:F39" si="2">E34*D34</f>
        <v>1560</v>
      </c>
      <c r="G34" s="3" t="s">
        <v>41</v>
      </c>
      <c r="H34" s="3" t="s">
        <v>42</v>
      </c>
    </row>
    <row r="35" spans="1:10" ht="15.6" x14ac:dyDescent="0.3">
      <c r="A35" s="3" t="s">
        <v>43</v>
      </c>
      <c r="B35" s="3" t="s">
        <v>39</v>
      </c>
      <c r="C35" s="3" t="s">
        <v>44</v>
      </c>
      <c r="D35" s="3">
        <v>2</v>
      </c>
      <c r="E35" s="5">
        <v>280</v>
      </c>
      <c r="F35" s="5">
        <f t="shared" si="2"/>
        <v>560</v>
      </c>
      <c r="G35" s="3" t="s">
        <v>41</v>
      </c>
      <c r="H35" s="3" t="s">
        <v>42</v>
      </c>
      <c r="I35" s="4" t="s">
        <v>45</v>
      </c>
    </row>
    <row r="36" spans="1:10" x14ac:dyDescent="0.25">
      <c r="A36" s="3" t="s">
        <v>46</v>
      </c>
      <c r="B36" s="3" t="s">
        <v>39</v>
      </c>
      <c r="C36" s="3" t="s">
        <v>47</v>
      </c>
      <c r="D36" s="3">
        <v>2</v>
      </c>
      <c r="E36" s="5">
        <v>85</v>
      </c>
      <c r="F36" s="5">
        <f t="shared" si="2"/>
        <v>170</v>
      </c>
      <c r="G36" s="3" t="s">
        <v>41</v>
      </c>
      <c r="H36" s="3" t="s">
        <v>42</v>
      </c>
    </row>
    <row r="37" spans="1:10" s="32" customFormat="1" x14ac:dyDescent="0.25">
      <c r="A37" s="33" t="s">
        <v>223</v>
      </c>
      <c r="B37" s="32" t="s">
        <v>65</v>
      </c>
      <c r="C37" s="33" t="s">
        <v>224</v>
      </c>
      <c r="D37" s="32">
        <v>2</v>
      </c>
      <c r="E37" s="34">
        <v>13</v>
      </c>
      <c r="F37" s="41">
        <f t="shared" si="2"/>
        <v>26</v>
      </c>
      <c r="G37" s="3" t="s">
        <v>41</v>
      </c>
      <c r="H37" s="32" t="s">
        <v>42</v>
      </c>
    </row>
    <row r="38" spans="1:10" x14ac:dyDescent="0.25">
      <c r="A38" s="3" t="s">
        <v>78</v>
      </c>
      <c r="B38" s="3" t="s">
        <v>65</v>
      </c>
      <c r="C38" s="3" t="s">
        <v>79</v>
      </c>
      <c r="D38" s="3">
        <v>2</v>
      </c>
      <c r="E38" s="5">
        <v>17</v>
      </c>
      <c r="F38" s="5">
        <f t="shared" si="2"/>
        <v>34</v>
      </c>
      <c r="G38" s="3" t="s">
        <v>41</v>
      </c>
      <c r="H38" s="32" t="s">
        <v>42</v>
      </c>
    </row>
    <row r="39" spans="1:10" s="32" customFormat="1" x14ac:dyDescent="0.25">
      <c r="A39" s="33" t="s">
        <v>325</v>
      </c>
      <c r="B39" s="32" t="s">
        <v>65</v>
      </c>
      <c r="C39" s="33" t="s">
        <v>225</v>
      </c>
      <c r="D39" s="32">
        <v>2</v>
      </c>
      <c r="E39" s="34">
        <v>18</v>
      </c>
      <c r="F39" s="41">
        <f t="shared" si="2"/>
        <v>36</v>
      </c>
      <c r="G39" s="3" t="s">
        <v>41</v>
      </c>
      <c r="H39" s="32" t="s">
        <v>42</v>
      </c>
    </row>
    <row r="40" spans="1:10" x14ac:dyDescent="0.25">
      <c r="A40" s="3" t="s">
        <v>326</v>
      </c>
      <c r="B40" s="3" t="s">
        <v>201</v>
      </c>
      <c r="C40" s="3" t="s">
        <v>48</v>
      </c>
      <c r="D40" s="3">
        <v>1</v>
      </c>
      <c r="E40" s="5">
        <v>30</v>
      </c>
      <c r="F40" s="5">
        <v>30</v>
      </c>
      <c r="G40" s="3" t="s">
        <v>41</v>
      </c>
      <c r="H40" s="3" t="s">
        <v>42</v>
      </c>
      <c r="I40" s="3" t="s">
        <v>49</v>
      </c>
    </row>
    <row r="41" spans="1:10" ht="15.6" x14ac:dyDescent="0.3">
      <c r="A41" s="24">
        <v>91863</v>
      </c>
      <c r="B41" s="4" t="s">
        <v>485</v>
      </c>
      <c r="C41" s="3" t="s">
        <v>50</v>
      </c>
      <c r="D41" s="3">
        <v>2</v>
      </c>
      <c r="E41" s="5">
        <v>400</v>
      </c>
      <c r="F41" s="5">
        <f t="shared" ref="F41:F70" si="3">E41*D41</f>
        <v>800</v>
      </c>
      <c r="G41" s="3" t="s">
        <v>41</v>
      </c>
      <c r="H41" s="3" t="s">
        <v>222</v>
      </c>
      <c r="I41" s="4" t="s">
        <v>51</v>
      </c>
    </row>
    <row r="42" spans="1:10" ht="15.6" x14ac:dyDescent="0.3">
      <c r="A42" s="4" t="s">
        <v>488</v>
      </c>
      <c r="B42" s="4" t="s">
        <v>486</v>
      </c>
      <c r="C42" s="19" t="s">
        <v>487</v>
      </c>
      <c r="D42" s="3">
        <v>2</v>
      </c>
      <c r="E42" s="5">
        <v>300</v>
      </c>
      <c r="F42" s="5">
        <f t="shared" si="3"/>
        <v>600</v>
      </c>
      <c r="G42" s="3" t="s">
        <v>41</v>
      </c>
      <c r="H42" s="32" t="s">
        <v>249</v>
      </c>
      <c r="I42" s="4" t="s">
        <v>489</v>
      </c>
    </row>
    <row r="43" spans="1:10" s="74" customFormat="1" ht="15.6" x14ac:dyDescent="0.3">
      <c r="A43" s="73" t="s">
        <v>251</v>
      </c>
      <c r="B43" s="74" t="s">
        <v>65</v>
      </c>
      <c r="C43" s="75" t="s">
        <v>252</v>
      </c>
      <c r="D43" s="74">
        <v>0</v>
      </c>
      <c r="E43" s="76">
        <v>40</v>
      </c>
      <c r="F43" s="77">
        <f t="shared" si="3"/>
        <v>0</v>
      </c>
      <c r="G43" s="78" t="s">
        <v>41</v>
      </c>
      <c r="H43" s="74" t="s">
        <v>249</v>
      </c>
      <c r="I43" s="79" t="s">
        <v>491</v>
      </c>
      <c r="J43" s="80"/>
    </row>
    <row r="44" spans="1:10" s="74" customFormat="1" ht="15.6" x14ac:dyDescent="0.3">
      <c r="A44" s="75" t="s">
        <v>250</v>
      </c>
      <c r="B44" s="74" t="s">
        <v>65</v>
      </c>
      <c r="C44" s="75" t="s">
        <v>253</v>
      </c>
      <c r="D44" s="74">
        <v>0</v>
      </c>
      <c r="E44" s="76">
        <v>92</v>
      </c>
      <c r="F44" s="77">
        <f t="shared" si="3"/>
        <v>0</v>
      </c>
      <c r="G44" s="78" t="s">
        <v>41</v>
      </c>
      <c r="H44" s="74" t="s">
        <v>249</v>
      </c>
      <c r="I44" s="79" t="s">
        <v>490</v>
      </c>
    </row>
    <row r="45" spans="1:10" s="32" customFormat="1" ht="15.6" x14ac:dyDescent="0.3">
      <c r="A45" s="33" t="s">
        <v>312</v>
      </c>
      <c r="B45" s="32" t="s">
        <v>254</v>
      </c>
      <c r="C45" s="44" t="s">
        <v>298</v>
      </c>
      <c r="D45" s="32">
        <v>2</v>
      </c>
      <c r="E45" s="34">
        <v>1</v>
      </c>
      <c r="F45" s="41">
        <f t="shared" si="3"/>
        <v>2</v>
      </c>
      <c r="G45" s="3" t="s">
        <v>41</v>
      </c>
      <c r="H45" s="32" t="s">
        <v>249</v>
      </c>
      <c r="I45" s="32" t="s">
        <v>311</v>
      </c>
    </row>
    <row r="46" spans="1:10" s="32" customFormat="1" x14ac:dyDescent="0.25">
      <c r="A46" s="33" t="s">
        <v>73</v>
      </c>
      <c r="B46" s="32" t="s">
        <v>65</v>
      </c>
      <c r="C46" s="33" t="s">
        <v>203</v>
      </c>
      <c r="D46" s="32">
        <v>2</v>
      </c>
      <c r="E46" s="34">
        <v>31</v>
      </c>
      <c r="F46" s="41">
        <f t="shared" si="3"/>
        <v>62</v>
      </c>
      <c r="G46" s="3" t="s">
        <v>41</v>
      </c>
      <c r="H46" s="32" t="s">
        <v>208</v>
      </c>
      <c r="I46" s="32" t="s">
        <v>204</v>
      </c>
    </row>
    <row r="47" spans="1:10" s="36" customFormat="1" x14ac:dyDescent="0.25">
      <c r="A47" s="35" t="s">
        <v>205</v>
      </c>
      <c r="B47" s="32" t="s">
        <v>65</v>
      </c>
      <c r="C47" s="35" t="s">
        <v>206</v>
      </c>
      <c r="D47" s="36">
        <v>10</v>
      </c>
      <c r="E47" s="37">
        <v>16</v>
      </c>
      <c r="F47" s="42">
        <f t="shared" si="3"/>
        <v>160</v>
      </c>
      <c r="G47" s="3" t="s">
        <v>41</v>
      </c>
      <c r="H47" s="36" t="s">
        <v>245</v>
      </c>
      <c r="I47" s="36" t="s">
        <v>207</v>
      </c>
    </row>
    <row r="48" spans="1:10" s="36" customFormat="1" x14ac:dyDescent="0.25">
      <c r="A48" s="35" t="s">
        <v>211</v>
      </c>
      <c r="B48" s="32" t="s">
        <v>65</v>
      </c>
      <c r="C48" s="35" t="s">
        <v>210</v>
      </c>
      <c r="D48" s="36">
        <v>2</v>
      </c>
      <c r="E48" s="37">
        <v>41</v>
      </c>
      <c r="F48" s="42">
        <f t="shared" si="3"/>
        <v>82</v>
      </c>
      <c r="G48" s="3" t="s">
        <v>41</v>
      </c>
      <c r="H48" s="36" t="s">
        <v>245</v>
      </c>
      <c r="I48" s="36" t="s">
        <v>212</v>
      </c>
    </row>
    <row r="49" spans="1:9" s="32" customFormat="1" x14ac:dyDescent="0.25">
      <c r="A49" s="33" t="s">
        <v>213</v>
      </c>
      <c r="B49" s="32" t="s">
        <v>65</v>
      </c>
      <c r="C49" s="33" t="s">
        <v>214</v>
      </c>
      <c r="D49" s="32">
        <v>2</v>
      </c>
      <c r="E49" s="34">
        <v>99</v>
      </c>
      <c r="F49" s="41">
        <f t="shared" si="3"/>
        <v>198</v>
      </c>
      <c r="G49" s="3" t="s">
        <v>41</v>
      </c>
      <c r="H49" s="32" t="s">
        <v>215</v>
      </c>
      <c r="I49" s="32" t="s">
        <v>216</v>
      </c>
    </row>
    <row r="50" spans="1:9" s="32" customFormat="1" x14ac:dyDescent="0.25">
      <c r="A50" s="33" t="s">
        <v>74</v>
      </c>
      <c r="B50" s="32" t="s">
        <v>65</v>
      </c>
      <c r="C50" s="33" t="s">
        <v>476</v>
      </c>
      <c r="D50" s="32">
        <v>4</v>
      </c>
      <c r="E50" s="34">
        <v>104</v>
      </c>
      <c r="F50" s="41">
        <f t="shared" si="3"/>
        <v>416</v>
      </c>
      <c r="G50" s="66" t="s">
        <v>41</v>
      </c>
      <c r="H50" s="32" t="s">
        <v>477</v>
      </c>
      <c r="I50" s="32" t="s">
        <v>478</v>
      </c>
    </row>
    <row r="51" spans="1:9" s="36" customFormat="1" x14ac:dyDescent="0.25">
      <c r="A51" s="35" t="s">
        <v>217</v>
      </c>
      <c r="B51" s="32" t="s">
        <v>65</v>
      </c>
      <c r="C51" s="35" t="s">
        <v>218</v>
      </c>
      <c r="D51" s="36">
        <v>4</v>
      </c>
      <c r="E51" s="37">
        <v>189</v>
      </c>
      <c r="F51" s="42">
        <f t="shared" si="3"/>
        <v>756</v>
      </c>
      <c r="G51" s="3" t="s">
        <v>41</v>
      </c>
      <c r="H51" s="36" t="s">
        <v>219</v>
      </c>
      <c r="I51" s="36" t="s">
        <v>324</v>
      </c>
    </row>
    <row r="52" spans="1:9" s="36" customFormat="1" x14ac:dyDescent="0.25">
      <c r="A52" s="35" t="s">
        <v>220</v>
      </c>
      <c r="B52" s="32" t="s">
        <v>65</v>
      </c>
      <c r="C52" s="35" t="s">
        <v>221</v>
      </c>
      <c r="D52" s="36">
        <v>4</v>
      </c>
      <c r="E52" s="37">
        <v>110</v>
      </c>
      <c r="F52" s="42">
        <f t="shared" si="3"/>
        <v>440</v>
      </c>
      <c r="G52" s="3" t="s">
        <v>41</v>
      </c>
      <c r="H52" s="36" t="s">
        <v>219</v>
      </c>
      <c r="I52" s="36" t="s">
        <v>324</v>
      </c>
    </row>
    <row r="53" spans="1:9" s="32" customFormat="1" x14ac:dyDescent="0.25">
      <c r="A53" s="33" t="s">
        <v>226</v>
      </c>
      <c r="B53" s="32" t="s">
        <v>65</v>
      </c>
      <c r="C53" s="33" t="s">
        <v>227</v>
      </c>
      <c r="D53" s="32">
        <v>4</v>
      </c>
      <c r="E53" s="34">
        <v>13</v>
      </c>
      <c r="F53" s="41">
        <f t="shared" si="3"/>
        <v>52</v>
      </c>
      <c r="G53" s="3" t="s">
        <v>41</v>
      </c>
      <c r="H53" s="32" t="s">
        <v>209</v>
      </c>
      <c r="I53" s="32" t="s">
        <v>231</v>
      </c>
    </row>
    <row r="54" spans="1:9" s="32" customFormat="1" x14ac:dyDescent="0.25">
      <c r="A54" s="33" t="s">
        <v>236</v>
      </c>
      <c r="B54" s="32" t="s">
        <v>65</v>
      </c>
      <c r="C54" s="33" t="s">
        <v>237</v>
      </c>
      <c r="D54" s="32">
        <v>2</v>
      </c>
      <c r="E54" s="34">
        <v>8</v>
      </c>
      <c r="F54" s="41">
        <f t="shared" si="3"/>
        <v>16</v>
      </c>
      <c r="G54" s="3" t="s">
        <v>41</v>
      </c>
      <c r="H54" s="32" t="s">
        <v>249</v>
      </c>
    </row>
    <row r="55" spans="1:9" s="32" customFormat="1" x14ac:dyDescent="0.25">
      <c r="A55" s="33" t="s">
        <v>176</v>
      </c>
      <c r="B55" s="32" t="s">
        <v>65</v>
      </c>
      <c r="C55" s="33" t="s">
        <v>177</v>
      </c>
      <c r="D55" s="32">
        <v>4</v>
      </c>
      <c r="E55" s="34">
        <v>7</v>
      </c>
      <c r="F55" s="41">
        <f t="shared" si="3"/>
        <v>28</v>
      </c>
      <c r="G55" s="3" t="s">
        <v>41</v>
      </c>
      <c r="H55" s="32" t="s">
        <v>209</v>
      </c>
      <c r="I55" s="32" t="s">
        <v>231</v>
      </c>
    </row>
    <row r="56" spans="1:9" s="32" customFormat="1" x14ac:dyDescent="0.25">
      <c r="A56" s="33" t="s">
        <v>228</v>
      </c>
      <c r="B56" s="32" t="s">
        <v>65</v>
      </c>
      <c r="C56" s="33" t="s">
        <v>229</v>
      </c>
      <c r="D56" s="32">
        <v>6</v>
      </c>
      <c r="E56" s="34">
        <v>5</v>
      </c>
      <c r="F56" s="41">
        <f t="shared" si="3"/>
        <v>30</v>
      </c>
      <c r="G56" s="3" t="s">
        <v>41</v>
      </c>
      <c r="H56" s="32" t="s">
        <v>209</v>
      </c>
      <c r="I56" s="32" t="s">
        <v>230</v>
      </c>
    </row>
    <row r="57" spans="1:9" s="32" customFormat="1" x14ac:dyDescent="0.25">
      <c r="A57" s="33" t="s">
        <v>232</v>
      </c>
      <c r="B57" s="32" t="s">
        <v>65</v>
      </c>
      <c r="C57" s="33" t="s">
        <v>233</v>
      </c>
      <c r="D57" s="32">
        <v>4</v>
      </c>
      <c r="E57" s="34">
        <v>6</v>
      </c>
      <c r="F57" s="41">
        <f t="shared" si="3"/>
        <v>24</v>
      </c>
      <c r="G57" s="3" t="s">
        <v>41</v>
      </c>
      <c r="H57" s="32" t="s">
        <v>209</v>
      </c>
      <c r="I57" s="32" t="s">
        <v>231</v>
      </c>
    </row>
    <row r="58" spans="1:9" s="32" customFormat="1" x14ac:dyDescent="0.25">
      <c r="A58" s="33" t="s">
        <v>234</v>
      </c>
      <c r="B58" s="32" t="s">
        <v>65</v>
      </c>
      <c r="C58" s="33" t="s">
        <v>235</v>
      </c>
      <c r="D58" s="32">
        <v>4</v>
      </c>
      <c r="E58" s="34">
        <v>5</v>
      </c>
      <c r="F58" s="41">
        <f t="shared" si="3"/>
        <v>20</v>
      </c>
      <c r="G58" s="3" t="s">
        <v>41</v>
      </c>
      <c r="H58" s="32" t="s">
        <v>209</v>
      </c>
      <c r="I58" s="32" t="s">
        <v>231</v>
      </c>
    </row>
    <row r="59" spans="1:9" s="32" customFormat="1" x14ac:dyDescent="0.25">
      <c r="A59" s="33" t="s">
        <v>174</v>
      </c>
      <c r="B59" s="32" t="s">
        <v>65</v>
      </c>
      <c r="C59" s="33" t="s">
        <v>175</v>
      </c>
      <c r="D59" s="32">
        <v>2</v>
      </c>
      <c r="E59" s="34">
        <v>5</v>
      </c>
      <c r="F59" s="41">
        <f t="shared" si="3"/>
        <v>10</v>
      </c>
      <c r="G59" s="3" t="s">
        <v>41</v>
      </c>
      <c r="H59" s="32" t="s">
        <v>249</v>
      </c>
    </row>
    <row r="60" spans="1:9" s="36" customFormat="1" x14ac:dyDescent="0.25">
      <c r="A60" s="35" t="s">
        <v>238</v>
      </c>
      <c r="B60" s="32" t="s">
        <v>65</v>
      </c>
      <c r="C60" s="35" t="s">
        <v>239</v>
      </c>
      <c r="D60" s="36">
        <v>2</v>
      </c>
      <c r="E60" s="37">
        <v>398</v>
      </c>
      <c r="F60" s="42">
        <f t="shared" si="3"/>
        <v>796</v>
      </c>
      <c r="G60" s="3" t="s">
        <v>41</v>
      </c>
      <c r="H60" s="36" t="s">
        <v>244</v>
      </c>
      <c r="I60" s="36" t="s">
        <v>240</v>
      </c>
    </row>
    <row r="61" spans="1:9" s="36" customFormat="1" ht="15.6" x14ac:dyDescent="0.3">
      <c r="A61" s="35" t="s">
        <v>516</v>
      </c>
      <c r="B61" s="38" t="s">
        <v>486</v>
      </c>
      <c r="C61" s="35" t="s">
        <v>327</v>
      </c>
      <c r="D61" s="36">
        <v>2</v>
      </c>
      <c r="E61" s="37">
        <v>150</v>
      </c>
      <c r="F61" s="42">
        <f t="shared" si="3"/>
        <v>300</v>
      </c>
      <c r="G61" s="3" t="s">
        <v>41</v>
      </c>
      <c r="H61" s="36" t="s">
        <v>244</v>
      </c>
      <c r="I61" s="36" t="s">
        <v>328</v>
      </c>
    </row>
    <row r="62" spans="1:9" s="36" customFormat="1" x14ac:dyDescent="0.25">
      <c r="A62" s="35" t="s">
        <v>241</v>
      </c>
      <c r="B62" s="32" t="s">
        <v>65</v>
      </c>
      <c r="C62" s="35" t="s">
        <v>242</v>
      </c>
      <c r="D62" s="36">
        <v>2</v>
      </c>
      <c r="E62" s="37">
        <v>30</v>
      </c>
      <c r="F62" s="42">
        <f t="shared" si="3"/>
        <v>60</v>
      </c>
      <c r="G62" s="3" t="s">
        <v>41</v>
      </c>
      <c r="H62" s="36" t="s">
        <v>244</v>
      </c>
      <c r="I62" s="36" t="s">
        <v>243</v>
      </c>
    </row>
    <row r="63" spans="1:9" s="32" customFormat="1" ht="15.6" x14ac:dyDescent="0.3">
      <c r="A63" s="45" t="s">
        <v>497</v>
      </c>
      <c r="B63" s="38" t="s">
        <v>486</v>
      </c>
      <c r="C63" s="33" t="s">
        <v>492</v>
      </c>
      <c r="D63" s="32">
        <v>2</v>
      </c>
      <c r="E63" s="34">
        <v>300</v>
      </c>
      <c r="F63" s="41">
        <f t="shared" ref="F63" si="4">E63*D63</f>
        <v>600</v>
      </c>
      <c r="G63" s="66" t="s">
        <v>41</v>
      </c>
      <c r="H63" s="32" t="s">
        <v>246</v>
      </c>
      <c r="I63" s="38" t="s">
        <v>494</v>
      </c>
    </row>
    <row r="64" spans="1:9" s="74" customFormat="1" ht="15.6" x14ac:dyDescent="0.3">
      <c r="A64" s="33" t="s">
        <v>496</v>
      </c>
      <c r="B64" s="74" t="s">
        <v>65</v>
      </c>
      <c r="C64" s="75" t="s">
        <v>484</v>
      </c>
      <c r="D64" s="74">
        <v>0</v>
      </c>
      <c r="E64" s="76">
        <v>36</v>
      </c>
      <c r="F64" s="77">
        <f t="shared" si="3"/>
        <v>0</v>
      </c>
      <c r="G64" s="78" t="s">
        <v>41</v>
      </c>
      <c r="H64" s="74" t="s">
        <v>246</v>
      </c>
      <c r="I64" s="74" t="s">
        <v>495</v>
      </c>
    </row>
    <row r="65" spans="1:9" s="32" customFormat="1" x14ac:dyDescent="0.25">
      <c r="A65" s="33" t="s">
        <v>306</v>
      </c>
      <c r="B65" s="32" t="s">
        <v>65</v>
      </c>
      <c r="C65" s="33" t="s">
        <v>307</v>
      </c>
      <c r="D65" s="32">
        <v>2</v>
      </c>
      <c r="E65" s="34">
        <v>2104</v>
      </c>
      <c r="F65" s="41">
        <f t="shared" si="3"/>
        <v>4208</v>
      </c>
      <c r="G65" s="3" t="s">
        <v>41</v>
      </c>
      <c r="H65" s="32" t="s">
        <v>246</v>
      </c>
      <c r="I65" s="32" t="s">
        <v>493</v>
      </c>
    </row>
    <row r="66" spans="1:9" s="32" customFormat="1" x14ac:dyDescent="0.25">
      <c r="A66" s="33" t="s">
        <v>308</v>
      </c>
      <c r="B66" s="32" t="s">
        <v>65</v>
      </c>
      <c r="C66" s="33" t="s">
        <v>309</v>
      </c>
      <c r="D66" s="32">
        <v>2</v>
      </c>
      <c r="E66" s="34">
        <v>82</v>
      </c>
      <c r="F66" s="41">
        <f t="shared" si="3"/>
        <v>164</v>
      </c>
      <c r="G66" s="3" t="s">
        <v>41</v>
      </c>
      <c r="H66" s="32" t="s">
        <v>246</v>
      </c>
    </row>
    <row r="67" spans="1:9" s="32" customFormat="1" x14ac:dyDescent="0.25">
      <c r="A67" s="44" t="s">
        <v>518</v>
      </c>
      <c r="B67" s="32" t="s">
        <v>65</v>
      </c>
      <c r="C67" s="33" t="s">
        <v>517</v>
      </c>
      <c r="D67" s="32">
        <v>1</v>
      </c>
      <c r="E67" s="34">
        <v>520</v>
      </c>
      <c r="F67" s="41">
        <f t="shared" si="3"/>
        <v>520</v>
      </c>
      <c r="G67" s="3" t="s">
        <v>41</v>
      </c>
      <c r="H67" s="32" t="s">
        <v>246</v>
      </c>
      <c r="I67" s="32" t="s">
        <v>332</v>
      </c>
    </row>
    <row r="68" spans="1:9" s="74" customFormat="1" ht="15.6" x14ac:dyDescent="0.3">
      <c r="A68" s="86" t="s">
        <v>340</v>
      </c>
      <c r="B68" s="74" t="s">
        <v>65</v>
      </c>
      <c r="C68" s="75" t="s">
        <v>310</v>
      </c>
      <c r="D68" s="74">
        <v>0</v>
      </c>
      <c r="E68" s="76">
        <v>390</v>
      </c>
      <c r="F68" s="77">
        <f t="shared" si="3"/>
        <v>0</v>
      </c>
      <c r="G68" s="78" t="s">
        <v>41</v>
      </c>
      <c r="H68" s="74" t="s">
        <v>246</v>
      </c>
      <c r="I68" s="74" t="s">
        <v>333</v>
      </c>
    </row>
    <row r="69" spans="1:9" s="32" customFormat="1" ht="15.6" x14ac:dyDescent="0.3">
      <c r="A69" s="45" t="s">
        <v>335</v>
      </c>
      <c r="B69" s="38" t="s">
        <v>486</v>
      </c>
      <c r="C69" s="33" t="s">
        <v>334</v>
      </c>
      <c r="D69" s="32">
        <v>14</v>
      </c>
      <c r="E69" s="34">
        <v>20</v>
      </c>
      <c r="F69" s="41">
        <f t="shared" si="3"/>
        <v>280</v>
      </c>
      <c r="G69" s="3" t="s">
        <v>41</v>
      </c>
      <c r="H69" s="32" t="s">
        <v>246</v>
      </c>
      <c r="I69" s="38" t="s">
        <v>336</v>
      </c>
    </row>
    <row r="70" spans="1:9" s="32" customFormat="1" ht="15.6" x14ac:dyDescent="0.3">
      <c r="A70" s="45" t="s">
        <v>338</v>
      </c>
      <c r="B70" s="32" t="s">
        <v>299</v>
      </c>
      <c r="C70" s="33" t="s">
        <v>337</v>
      </c>
      <c r="D70" s="32">
        <v>1</v>
      </c>
      <c r="E70" s="34">
        <v>10</v>
      </c>
      <c r="F70" s="41">
        <f t="shared" si="3"/>
        <v>10</v>
      </c>
      <c r="G70" s="3" t="s">
        <v>41</v>
      </c>
      <c r="H70" s="32" t="s">
        <v>246</v>
      </c>
      <c r="I70" s="32" t="s">
        <v>339</v>
      </c>
    </row>
    <row r="71" spans="1:9" s="32" customFormat="1" x14ac:dyDescent="0.25">
      <c r="A71" s="33"/>
      <c r="C71" s="33"/>
      <c r="E71" s="34"/>
      <c r="F71" s="41"/>
    </row>
    <row r="72" spans="1:9" s="32" customFormat="1" x14ac:dyDescent="0.25">
      <c r="A72" s="33"/>
      <c r="C72" s="33"/>
      <c r="E72" s="34"/>
      <c r="F72" s="41"/>
    </row>
    <row r="73" spans="1:9" s="32" customFormat="1" x14ac:dyDescent="0.25">
      <c r="A73" s="33"/>
      <c r="C73" s="33"/>
      <c r="E73" s="34"/>
      <c r="F73" s="41"/>
    </row>
    <row r="74" spans="1:9" s="7" customFormat="1" ht="17.399999999999999" x14ac:dyDescent="0.3">
      <c r="A74" s="6" t="s">
        <v>269</v>
      </c>
      <c r="E74" s="9"/>
      <c r="F74" s="9"/>
    </row>
    <row r="75" spans="1:9" s="32" customFormat="1" x14ac:dyDescent="0.25">
      <c r="A75" s="33" t="s">
        <v>24</v>
      </c>
      <c r="B75" s="32" t="s">
        <v>19</v>
      </c>
      <c r="C75" s="33" t="s">
        <v>21</v>
      </c>
      <c r="D75" s="32">
        <v>1</v>
      </c>
      <c r="E75" s="34"/>
      <c r="F75" s="41"/>
      <c r="I75" s="32" t="s">
        <v>277</v>
      </c>
    </row>
    <row r="76" spans="1:9" s="32" customFormat="1" x14ac:dyDescent="0.25">
      <c r="A76" s="33" t="s">
        <v>270</v>
      </c>
      <c r="B76" s="32" t="s">
        <v>65</v>
      </c>
      <c r="C76" s="33" t="s">
        <v>271</v>
      </c>
      <c r="D76" s="32">
        <v>1</v>
      </c>
      <c r="E76" s="34">
        <v>63</v>
      </c>
      <c r="F76" s="41">
        <f>D76*E76</f>
        <v>63</v>
      </c>
    </row>
    <row r="77" spans="1:9" s="32" customFormat="1" x14ac:dyDescent="0.25">
      <c r="A77" s="39" t="s">
        <v>275</v>
      </c>
      <c r="B77" s="32" t="s">
        <v>65</v>
      </c>
      <c r="C77" s="33" t="s">
        <v>276</v>
      </c>
      <c r="D77" s="32">
        <v>2</v>
      </c>
      <c r="E77" s="34">
        <v>69</v>
      </c>
      <c r="F77" s="41">
        <f>D77*E77</f>
        <v>138</v>
      </c>
    </row>
    <row r="78" spans="1:9" s="32" customFormat="1" x14ac:dyDescent="0.25">
      <c r="A78" s="32" t="s">
        <v>22</v>
      </c>
      <c r="B78" s="32" t="s">
        <v>19</v>
      </c>
      <c r="C78" s="32" t="s">
        <v>23</v>
      </c>
      <c r="D78" s="32">
        <v>1</v>
      </c>
      <c r="E78" s="34"/>
      <c r="F78" s="41"/>
      <c r="I78" s="32" t="s">
        <v>277</v>
      </c>
    </row>
    <row r="79" spans="1:9" s="7" customFormat="1" ht="17.399999999999999" x14ac:dyDescent="0.3">
      <c r="A79" s="6" t="s">
        <v>453</v>
      </c>
      <c r="E79" s="9"/>
      <c r="F79" s="9"/>
    </row>
    <row r="80" spans="1:9" s="7" customFormat="1" x14ac:dyDescent="0.25">
      <c r="A80" s="7" t="s">
        <v>454</v>
      </c>
      <c r="E80" s="9"/>
      <c r="F80" s="9"/>
    </row>
    <row r="81" spans="1:10" ht="15.6" x14ac:dyDescent="0.3">
      <c r="A81" s="3" t="s">
        <v>457</v>
      </c>
      <c r="B81" s="3" t="s">
        <v>458</v>
      </c>
      <c r="C81" s="47" t="s">
        <v>455</v>
      </c>
      <c r="D81" s="3">
        <v>1</v>
      </c>
      <c r="E81" s="5">
        <v>200</v>
      </c>
      <c r="F81" s="5">
        <f>E81*D81</f>
        <v>200</v>
      </c>
      <c r="I81" s="3" t="s">
        <v>456</v>
      </c>
      <c r="J81" s="4"/>
    </row>
    <row r="82" spans="1:10" ht="15.6" x14ac:dyDescent="0.3">
      <c r="A82" s="3" t="s">
        <v>459</v>
      </c>
      <c r="B82" s="3" t="s">
        <v>254</v>
      </c>
      <c r="C82" s="3" t="s">
        <v>460</v>
      </c>
      <c r="D82" s="3">
        <v>5</v>
      </c>
      <c r="E82" s="5">
        <v>1</v>
      </c>
      <c r="F82" s="67">
        <f>E82*D82</f>
        <v>5</v>
      </c>
      <c r="I82" s="3" t="s">
        <v>461</v>
      </c>
      <c r="J82" s="4"/>
    </row>
    <row r="83" spans="1:10" x14ac:dyDescent="0.25">
      <c r="A83" s="66" t="s">
        <v>463</v>
      </c>
      <c r="B83" s="3" t="s">
        <v>65</v>
      </c>
      <c r="C83" s="3" t="s">
        <v>462</v>
      </c>
      <c r="D83" s="3">
        <v>1</v>
      </c>
      <c r="E83" s="5">
        <v>26</v>
      </c>
      <c r="F83" s="67">
        <f>E83*D83</f>
        <v>26</v>
      </c>
      <c r="I83" s="3" t="s">
        <v>464</v>
      </c>
    </row>
    <row r="84" spans="1:10" x14ac:dyDescent="0.25">
      <c r="A84" s="3" t="s">
        <v>465</v>
      </c>
      <c r="B84" s="3" t="s">
        <v>65</v>
      </c>
      <c r="C84" s="3" t="s">
        <v>466</v>
      </c>
      <c r="D84" s="3">
        <v>1</v>
      </c>
      <c r="E84" s="5">
        <v>37</v>
      </c>
      <c r="F84" s="67">
        <f>E84*D84</f>
        <v>37</v>
      </c>
      <c r="I84" s="32"/>
    </row>
    <row r="85" spans="1:10" s="66" customFormat="1" x14ac:dyDescent="0.25">
      <c r="A85" s="66" t="s">
        <v>384</v>
      </c>
      <c r="B85" s="66" t="s">
        <v>65</v>
      </c>
      <c r="C85" s="66" t="s">
        <v>383</v>
      </c>
      <c r="D85" s="66">
        <v>2</v>
      </c>
      <c r="E85" s="67">
        <v>24</v>
      </c>
      <c r="F85" s="67">
        <f>E85*D85</f>
        <v>48</v>
      </c>
      <c r="I85" s="32" t="s">
        <v>467</v>
      </c>
    </row>
    <row r="86" spans="1:10" s="21" customFormat="1" ht="15.6" x14ac:dyDescent="0.3">
      <c r="A86" s="71" t="s">
        <v>172</v>
      </c>
      <c r="F86" s="43"/>
    </row>
    <row r="87" spans="1:10" s="21" customFormat="1" x14ac:dyDescent="0.25">
      <c r="A87" s="21" t="s">
        <v>173</v>
      </c>
      <c r="F87" s="43"/>
    </row>
    <row r="88" spans="1:10" x14ac:dyDescent="0.25">
      <c r="A88" s="3" t="s">
        <v>391</v>
      </c>
      <c r="B88" s="3" t="s">
        <v>52</v>
      </c>
      <c r="C88" s="3" t="s">
        <v>390</v>
      </c>
      <c r="D88" s="3">
        <v>1</v>
      </c>
      <c r="E88" s="5">
        <v>625</v>
      </c>
      <c r="F88" s="5">
        <f>E88*D88</f>
        <v>625</v>
      </c>
      <c r="G88" s="3" t="s">
        <v>13</v>
      </c>
      <c r="I88" s="3" t="s">
        <v>179</v>
      </c>
    </row>
    <row r="89" spans="1:10" s="26" customFormat="1" ht="17.399999999999999" x14ac:dyDescent="0.3">
      <c r="A89" s="25" t="s">
        <v>393</v>
      </c>
      <c r="E89" s="27"/>
      <c r="F89" s="27"/>
    </row>
    <row r="90" spans="1:10" s="28" customFormat="1" ht="15.6" x14ac:dyDescent="0.3">
      <c r="A90" s="30" t="s">
        <v>354</v>
      </c>
      <c r="B90" s="28" t="s">
        <v>353</v>
      </c>
      <c r="C90" s="83" t="s">
        <v>356</v>
      </c>
      <c r="D90" s="28">
        <v>1</v>
      </c>
      <c r="E90" s="29">
        <v>912</v>
      </c>
      <c r="F90" s="29">
        <f t="shared" ref="F90:F96" si="5">E90*D90</f>
        <v>912</v>
      </c>
      <c r="G90" s="3" t="s">
        <v>13</v>
      </c>
      <c r="I90" s="28" t="s">
        <v>409</v>
      </c>
    </row>
    <row r="91" spans="1:10" ht="15.6" x14ac:dyDescent="0.3">
      <c r="A91" s="31" t="s">
        <v>355</v>
      </c>
      <c r="B91" s="28" t="s">
        <v>353</v>
      </c>
      <c r="C91" s="84" t="s">
        <v>357</v>
      </c>
      <c r="D91" s="3">
        <v>1</v>
      </c>
      <c r="E91" s="5">
        <v>837</v>
      </c>
      <c r="F91" s="29">
        <f t="shared" si="5"/>
        <v>837</v>
      </c>
      <c r="G91" s="3" t="s">
        <v>13</v>
      </c>
      <c r="H91" s="28"/>
      <c r="I91" s="3" t="s">
        <v>410</v>
      </c>
    </row>
    <row r="92" spans="1:10" ht="15.6" x14ac:dyDescent="0.3">
      <c r="A92" s="31" t="s">
        <v>359</v>
      </c>
      <c r="B92" s="28" t="s">
        <v>353</v>
      </c>
      <c r="C92" s="84" t="s">
        <v>358</v>
      </c>
      <c r="D92" s="3">
        <v>0</v>
      </c>
      <c r="E92" s="5">
        <v>1540</v>
      </c>
      <c r="F92" s="29">
        <f t="shared" si="5"/>
        <v>0</v>
      </c>
      <c r="G92" s="3" t="s">
        <v>13</v>
      </c>
      <c r="H92" s="28"/>
      <c r="I92" s="3" t="s">
        <v>471</v>
      </c>
    </row>
    <row r="93" spans="1:10" ht="15.6" x14ac:dyDescent="0.3">
      <c r="A93" s="3" t="s">
        <v>361</v>
      </c>
      <c r="B93" s="28" t="s">
        <v>353</v>
      </c>
      <c r="C93" s="84" t="s">
        <v>360</v>
      </c>
      <c r="D93" s="3">
        <v>1</v>
      </c>
      <c r="E93" s="5">
        <v>1026</v>
      </c>
      <c r="F93" s="29">
        <f t="shared" si="5"/>
        <v>1026</v>
      </c>
      <c r="G93" s="3" t="s">
        <v>13</v>
      </c>
      <c r="H93" s="28"/>
      <c r="I93" s="3" t="s">
        <v>410</v>
      </c>
    </row>
    <row r="94" spans="1:10" s="66" customFormat="1" ht="15.6" x14ac:dyDescent="0.3">
      <c r="A94" s="66" t="s">
        <v>472</v>
      </c>
      <c r="B94" s="28" t="s">
        <v>473</v>
      </c>
      <c r="C94" s="85" t="s">
        <v>474</v>
      </c>
      <c r="D94" s="66">
        <v>0</v>
      </c>
      <c r="E94" s="67">
        <v>3670</v>
      </c>
      <c r="F94" s="29">
        <f t="shared" si="5"/>
        <v>0</v>
      </c>
      <c r="G94" s="66" t="s">
        <v>13</v>
      </c>
      <c r="H94" s="28"/>
      <c r="I94" s="66" t="s">
        <v>475</v>
      </c>
    </row>
    <row r="95" spans="1:10" x14ac:dyDescent="0.25">
      <c r="A95" s="3" t="s">
        <v>362</v>
      </c>
      <c r="B95" s="28" t="s">
        <v>254</v>
      </c>
      <c r="C95" s="46" t="s">
        <v>363</v>
      </c>
      <c r="D95" s="3">
        <v>5</v>
      </c>
      <c r="E95" s="5">
        <v>1</v>
      </c>
      <c r="F95" s="29">
        <f t="shared" si="5"/>
        <v>5</v>
      </c>
      <c r="G95" s="3" t="s">
        <v>13</v>
      </c>
      <c r="H95" s="28"/>
    </row>
    <row r="96" spans="1:10" x14ac:dyDescent="0.25">
      <c r="A96" s="3" t="s">
        <v>364</v>
      </c>
      <c r="B96" s="28" t="s">
        <v>65</v>
      </c>
      <c r="C96" s="46" t="s">
        <v>365</v>
      </c>
      <c r="D96" s="3">
        <v>1</v>
      </c>
      <c r="E96" s="5">
        <v>60</v>
      </c>
      <c r="F96" s="29">
        <f t="shared" si="5"/>
        <v>60</v>
      </c>
      <c r="G96" s="3" t="s">
        <v>13</v>
      </c>
      <c r="H96" s="28"/>
    </row>
    <row r="97" spans="1:9" s="26" customFormat="1" ht="17.399999999999999" x14ac:dyDescent="0.3">
      <c r="A97" s="25" t="s">
        <v>394</v>
      </c>
      <c r="E97" s="27"/>
      <c r="F97" s="27"/>
    </row>
    <row r="98" spans="1:9" ht="15.6" x14ac:dyDescent="0.3">
      <c r="A98" s="3" t="s">
        <v>376</v>
      </c>
      <c r="B98" s="28" t="s">
        <v>353</v>
      </c>
      <c r="C98" s="82" t="s">
        <v>396</v>
      </c>
      <c r="D98" s="3">
        <v>1</v>
      </c>
      <c r="E98" s="5">
        <v>752</v>
      </c>
      <c r="F98" s="5">
        <f t="shared" ref="F98:F103" si="6">D98*E98</f>
        <v>752</v>
      </c>
      <c r="G98" s="3" t="s">
        <v>13</v>
      </c>
      <c r="I98" s="3" t="s">
        <v>397</v>
      </c>
    </row>
    <row r="99" spans="1:9" x14ac:dyDescent="0.25">
      <c r="A99" s="3" t="s">
        <v>398</v>
      </c>
      <c r="B99" s="28" t="s">
        <v>254</v>
      </c>
      <c r="C99" s="3" t="s">
        <v>399</v>
      </c>
      <c r="D99" s="3">
        <v>1</v>
      </c>
      <c r="E99" s="5">
        <v>1</v>
      </c>
      <c r="F99" s="5">
        <f t="shared" si="6"/>
        <v>1</v>
      </c>
      <c r="G99" s="3" t="s">
        <v>13</v>
      </c>
    </row>
    <row r="100" spans="1:9" x14ac:dyDescent="0.25">
      <c r="A100" s="3" t="s">
        <v>400</v>
      </c>
      <c r="B100" s="28" t="s">
        <v>65</v>
      </c>
      <c r="C100" s="3" t="s">
        <v>401</v>
      </c>
      <c r="D100" s="3">
        <v>1</v>
      </c>
      <c r="E100" s="5">
        <v>36</v>
      </c>
      <c r="F100" s="5">
        <f t="shared" si="6"/>
        <v>36</v>
      </c>
      <c r="G100" s="3" t="s">
        <v>13</v>
      </c>
      <c r="I100" s="3" t="s">
        <v>405</v>
      </c>
    </row>
    <row r="101" spans="1:9" x14ac:dyDescent="0.25">
      <c r="A101" s="3" t="s">
        <v>402</v>
      </c>
      <c r="B101" s="28" t="s">
        <v>65</v>
      </c>
      <c r="C101" s="3" t="s">
        <v>403</v>
      </c>
      <c r="D101" s="3">
        <v>1</v>
      </c>
      <c r="E101" s="5">
        <v>65</v>
      </c>
      <c r="F101" s="5">
        <f t="shared" si="6"/>
        <v>65</v>
      </c>
      <c r="G101" s="3" t="s">
        <v>13</v>
      </c>
      <c r="I101" s="3" t="s">
        <v>404</v>
      </c>
    </row>
    <row r="102" spans="1:9" x14ac:dyDescent="0.25">
      <c r="A102" s="3" t="s">
        <v>406</v>
      </c>
      <c r="B102" s="28" t="s">
        <v>65</v>
      </c>
      <c r="C102" s="3" t="s">
        <v>407</v>
      </c>
      <c r="D102" s="3">
        <v>1</v>
      </c>
      <c r="E102" s="5">
        <v>32</v>
      </c>
      <c r="F102" s="5">
        <f t="shared" si="6"/>
        <v>32</v>
      </c>
      <c r="G102" s="3" t="s">
        <v>13</v>
      </c>
      <c r="I102" s="3" t="s">
        <v>408</v>
      </c>
    </row>
    <row r="103" spans="1:9" x14ac:dyDescent="0.25">
      <c r="A103" s="3" t="s">
        <v>387</v>
      </c>
      <c r="B103" s="28" t="s">
        <v>65</v>
      </c>
      <c r="C103" s="3" t="s">
        <v>388</v>
      </c>
      <c r="D103" s="3">
        <v>1</v>
      </c>
      <c r="E103" s="5">
        <v>112</v>
      </c>
      <c r="F103" s="5">
        <f t="shared" si="6"/>
        <v>112</v>
      </c>
      <c r="G103" s="3" t="s">
        <v>13</v>
      </c>
      <c r="I103" s="3" t="s">
        <v>389</v>
      </c>
    </row>
    <row r="104" spans="1:9" s="7" customFormat="1" ht="17.399999999999999" x14ac:dyDescent="0.3">
      <c r="A104" s="6" t="s">
        <v>53</v>
      </c>
      <c r="E104" s="9"/>
      <c r="F104" s="9"/>
    </row>
    <row r="105" spans="1:9" x14ac:dyDescent="0.25">
      <c r="A105" s="3" t="s">
        <v>61</v>
      </c>
      <c r="B105" s="3" t="s">
        <v>54</v>
      </c>
      <c r="C105" s="3" t="s">
        <v>62</v>
      </c>
      <c r="D105" s="3">
        <v>1</v>
      </c>
      <c r="E105" s="5">
        <v>3582</v>
      </c>
      <c r="F105" s="5">
        <f t="shared" ref="F105:F117" si="7">E105*D105</f>
        <v>3582</v>
      </c>
      <c r="G105" s="3" t="s">
        <v>55</v>
      </c>
      <c r="I105" s="3" t="s">
        <v>188</v>
      </c>
    </row>
    <row r="106" spans="1:9" x14ac:dyDescent="0.25">
      <c r="A106" s="3" t="s">
        <v>193</v>
      </c>
      <c r="B106" s="3" t="s">
        <v>54</v>
      </c>
      <c r="C106" s="3" t="s">
        <v>196</v>
      </c>
      <c r="D106" s="3">
        <v>1</v>
      </c>
      <c r="E106" s="5">
        <v>1630</v>
      </c>
      <c r="F106" s="5">
        <f t="shared" si="7"/>
        <v>1630</v>
      </c>
      <c r="G106" s="3" t="s">
        <v>55</v>
      </c>
      <c r="I106" s="3" t="s">
        <v>190</v>
      </c>
    </row>
    <row r="107" spans="1:9" x14ac:dyDescent="0.25">
      <c r="A107" s="3" t="s">
        <v>192</v>
      </c>
      <c r="B107" s="3" t="s">
        <v>54</v>
      </c>
      <c r="C107" s="3" t="s">
        <v>191</v>
      </c>
      <c r="D107" s="3">
        <v>1</v>
      </c>
      <c r="E107" s="5">
        <v>886</v>
      </c>
      <c r="F107" s="5">
        <f t="shared" si="7"/>
        <v>886</v>
      </c>
      <c r="G107" s="3" t="s">
        <v>55</v>
      </c>
      <c r="I107" s="3" t="s">
        <v>194</v>
      </c>
    </row>
    <row r="108" spans="1:9" x14ac:dyDescent="0.25">
      <c r="A108" s="3" t="s">
        <v>197</v>
      </c>
      <c r="B108" s="3" t="s">
        <v>54</v>
      </c>
      <c r="C108" s="3" t="s">
        <v>195</v>
      </c>
      <c r="D108" s="3">
        <v>1</v>
      </c>
      <c r="E108" s="5">
        <v>163</v>
      </c>
      <c r="F108" s="5">
        <f t="shared" si="7"/>
        <v>163</v>
      </c>
      <c r="G108" s="3" t="s">
        <v>55</v>
      </c>
      <c r="I108" s="3" t="s">
        <v>198</v>
      </c>
    </row>
    <row r="109" spans="1:9" x14ac:dyDescent="0.25">
      <c r="A109" s="3" t="s">
        <v>56</v>
      </c>
      <c r="B109" s="3" t="s">
        <v>54</v>
      </c>
      <c r="C109" s="3" t="s">
        <v>189</v>
      </c>
      <c r="D109" s="3">
        <v>1</v>
      </c>
      <c r="E109" s="5">
        <v>11</v>
      </c>
      <c r="F109" s="5">
        <f t="shared" si="7"/>
        <v>11</v>
      </c>
      <c r="G109" s="3" t="s">
        <v>55</v>
      </c>
    </row>
    <row r="110" spans="1:9" x14ac:dyDescent="0.25">
      <c r="A110" s="3" t="s">
        <v>59</v>
      </c>
      <c r="B110" s="3" t="s">
        <v>54</v>
      </c>
      <c r="C110" s="3" t="s">
        <v>60</v>
      </c>
      <c r="D110" s="3">
        <v>1</v>
      </c>
      <c r="E110" s="5">
        <v>520</v>
      </c>
      <c r="F110" s="5">
        <f t="shared" si="7"/>
        <v>520</v>
      </c>
      <c r="G110" s="3" t="s">
        <v>55</v>
      </c>
    </row>
    <row r="111" spans="1:9" x14ac:dyDescent="0.25">
      <c r="A111" s="3" t="s">
        <v>200</v>
      </c>
      <c r="B111" s="3" t="s">
        <v>54</v>
      </c>
      <c r="C111" s="3" t="s">
        <v>199</v>
      </c>
      <c r="D111" s="3">
        <v>1</v>
      </c>
      <c r="E111" s="5">
        <v>193</v>
      </c>
      <c r="F111" s="5">
        <f t="shared" si="7"/>
        <v>193</v>
      </c>
      <c r="G111" s="3" t="s">
        <v>55</v>
      </c>
    </row>
    <row r="112" spans="1:9" s="32" customFormat="1" x14ac:dyDescent="0.25">
      <c r="A112" s="32" t="s">
        <v>319</v>
      </c>
      <c r="B112" s="32" t="s">
        <v>65</v>
      </c>
      <c r="C112" s="32" t="s">
        <v>320</v>
      </c>
      <c r="D112" s="32">
        <v>10</v>
      </c>
      <c r="E112" s="41">
        <v>12</v>
      </c>
      <c r="F112" s="41">
        <f t="shared" si="7"/>
        <v>120</v>
      </c>
      <c r="G112" s="32" t="s">
        <v>55</v>
      </c>
      <c r="I112" s="32" t="s">
        <v>318</v>
      </c>
    </row>
    <row r="113" spans="1:9" s="32" customFormat="1" x14ac:dyDescent="0.25">
      <c r="A113" s="32" t="s">
        <v>321</v>
      </c>
      <c r="B113" s="32" t="s">
        <v>65</v>
      </c>
      <c r="C113" s="32" t="s">
        <v>322</v>
      </c>
      <c r="D113" s="32">
        <v>1</v>
      </c>
      <c r="E113" s="41">
        <v>14</v>
      </c>
      <c r="F113" s="41">
        <f t="shared" si="7"/>
        <v>14</v>
      </c>
      <c r="G113" s="32" t="s">
        <v>55</v>
      </c>
      <c r="I113" s="32" t="s">
        <v>323</v>
      </c>
    </row>
    <row r="114" spans="1:9" x14ac:dyDescent="0.25">
      <c r="A114" s="3" t="s">
        <v>126</v>
      </c>
      <c r="B114" s="3" t="s">
        <v>65</v>
      </c>
      <c r="C114" s="3" t="s">
        <v>127</v>
      </c>
      <c r="D114" s="3">
        <v>4</v>
      </c>
      <c r="E114" s="5">
        <v>15.25</v>
      </c>
      <c r="F114" s="5">
        <f t="shared" si="7"/>
        <v>61</v>
      </c>
      <c r="G114" s="32" t="s">
        <v>55</v>
      </c>
    </row>
    <row r="115" spans="1:9" x14ac:dyDescent="0.25">
      <c r="A115" s="3" t="s">
        <v>128</v>
      </c>
      <c r="B115" s="3" t="s">
        <v>65</v>
      </c>
      <c r="C115" s="3" t="s">
        <v>129</v>
      </c>
      <c r="D115" s="3">
        <v>10</v>
      </c>
      <c r="E115" s="5">
        <v>16.5</v>
      </c>
      <c r="F115" s="5">
        <f t="shared" si="7"/>
        <v>165</v>
      </c>
      <c r="G115" s="32" t="s">
        <v>55</v>
      </c>
    </row>
    <row r="116" spans="1:9" x14ac:dyDescent="0.25">
      <c r="A116" s="3" t="s">
        <v>130</v>
      </c>
      <c r="B116" s="3" t="s">
        <v>65</v>
      </c>
      <c r="C116" s="3" t="s">
        <v>131</v>
      </c>
      <c r="D116" s="3">
        <v>10</v>
      </c>
      <c r="E116" s="5">
        <v>24</v>
      </c>
      <c r="F116" s="5">
        <f t="shared" si="7"/>
        <v>240</v>
      </c>
      <c r="G116" s="32" t="s">
        <v>55</v>
      </c>
    </row>
    <row r="117" spans="1:9" x14ac:dyDescent="0.25">
      <c r="A117" s="3" t="s">
        <v>126</v>
      </c>
      <c r="B117" s="3" t="s">
        <v>65</v>
      </c>
      <c r="C117" s="3" t="s">
        <v>132</v>
      </c>
      <c r="D117" s="3">
        <v>6</v>
      </c>
      <c r="E117" s="5">
        <v>24</v>
      </c>
      <c r="F117" s="5">
        <f t="shared" si="7"/>
        <v>144</v>
      </c>
      <c r="G117" s="32" t="s">
        <v>55</v>
      </c>
    </row>
    <row r="118" spans="1:9" s="32" customFormat="1" x14ac:dyDescent="0.25">
      <c r="E118" s="41"/>
      <c r="F118" s="41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116</v>
      </c>
      <c r="F121" s="9"/>
    </row>
    <row r="122" spans="1:9" x14ac:dyDescent="0.25">
      <c r="A122" s="3" t="s">
        <v>117</v>
      </c>
      <c r="B122" s="3" t="s">
        <v>118</v>
      </c>
      <c r="C122" s="3" t="s">
        <v>119</v>
      </c>
      <c r="D122" s="3">
        <v>4</v>
      </c>
      <c r="E122" s="5">
        <v>16.5</v>
      </c>
      <c r="F122" s="5">
        <f t="shared" ref="F122:F137" si="8">E122*D122</f>
        <v>66</v>
      </c>
      <c r="I122" s="3" t="s">
        <v>120</v>
      </c>
    </row>
    <row r="123" spans="1:9" x14ac:dyDescent="0.25">
      <c r="A123" s="3" t="s">
        <v>124</v>
      </c>
      <c r="B123" s="3" t="s">
        <v>65</v>
      </c>
      <c r="C123" s="3" t="s">
        <v>125</v>
      </c>
      <c r="D123" s="3">
        <v>1</v>
      </c>
      <c r="E123" s="5">
        <v>85.1</v>
      </c>
      <c r="F123" s="5">
        <f t="shared" si="8"/>
        <v>85.1</v>
      </c>
    </row>
    <row r="124" spans="1:9" x14ac:dyDescent="0.25">
      <c r="A124" s="3" t="s">
        <v>133</v>
      </c>
      <c r="B124" s="3" t="s">
        <v>65</v>
      </c>
      <c r="C124" s="3" t="s">
        <v>134</v>
      </c>
      <c r="D124" s="3">
        <v>2</v>
      </c>
      <c r="E124" s="5">
        <v>32</v>
      </c>
      <c r="F124" s="5">
        <f t="shared" si="8"/>
        <v>64</v>
      </c>
      <c r="I124" s="3" t="s">
        <v>135</v>
      </c>
    </row>
    <row r="125" spans="1:9" x14ac:dyDescent="0.25">
      <c r="A125" s="3" t="s">
        <v>136</v>
      </c>
      <c r="B125" s="3" t="s">
        <v>65</v>
      </c>
      <c r="C125" s="3" t="s">
        <v>137</v>
      </c>
      <c r="D125" s="3">
        <v>2</v>
      </c>
      <c r="E125" s="5">
        <v>51.58</v>
      </c>
      <c r="F125" s="5">
        <f t="shared" si="8"/>
        <v>103.16</v>
      </c>
    </row>
    <row r="126" spans="1:9" x14ac:dyDescent="0.25">
      <c r="A126" s="3" t="s">
        <v>138</v>
      </c>
      <c r="B126" s="3" t="s">
        <v>65</v>
      </c>
      <c r="C126" s="3" t="s">
        <v>139</v>
      </c>
      <c r="D126" s="3">
        <v>1</v>
      </c>
      <c r="E126" s="5">
        <v>60</v>
      </c>
      <c r="F126" s="5">
        <f t="shared" si="8"/>
        <v>60</v>
      </c>
      <c r="I126" s="3" t="s">
        <v>140</v>
      </c>
    </row>
    <row r="127" spans="1:9" x14ac:dyDescent="0.25">
      <c r="A127" s="3" t="s">
        <v>141</v>
      </c>
      <c r="B127" s="3" t="s">
        <v>65</v>
      </c>
      <c r="C127" s="3" t="s">
        <v>142</v>
      </c>
      <c r="D127" s="3">
        <v>1</v>
      </c>
      <c r="E127" s="5">
        <v>136.47999999999999</v>
      </c>
      <c r="F127" s="5">
        <f t="shared" si="8"/>
        <v>136.47999999999999</v>
      </c>
    </row>
    <row r="128" spans="1:9" x14ac:dyDescent="0.25">
      <c r="A128" s="3" t="s">
        <v>141</v>
      </c>
      <c r="B128" s="3" t="s">
        <v>65</v>
      </c>
      <c r="C128" s="3" t="s">
        <v>143</v>
      </c>
      <c r="D128" s="3">
        <v>1</v>
      </c>
      <c r="E128" s="5">
        <v>136.47999999999999</v>
      </c>
      <c r="F128" s="5">
        <f t="shared" si="8"/>
        <v>136.47999999999999</v>
      </c>
    </row>
    <row r="129" spans="1:10" x14ac:dyDescent="0.25">
      <c r="A129" s="3" t="s">
        <v>144</v>
      </c>
      <c r="B129" s="3" t="s">
        <v>65</v>
      </c>
      <c r="C129" s="3" t="s">
        <v>145</v>
      </c>
      <c r="D129" s="3">
        <v>1</v>
      </c>
      <c r="E129" s="5">
        <v>60.95</v>
      </c>
      <c r="F129" s="5">
        <f t="shared" si="8"/>
        <v>60.95</v>
      </c>
    </row>
    <row r="130" spans="1:10" x14ac:dyDescent="0.25">
      <c r="A130" s="3" t="s">
        <v>146</v>
      </c>
      <c r="B130" s="3" t="s">
        <v>65</v>
      </c>
      <c r="C130" s="3" t="s">
        <v>147</v>
      </c>
      <c r="D130" s="3">
        <v>1</v>
      </c>
      <c r="E130" s="5">
        <v>119.416</v>
      </c>
      <c r="F130" s="5">
        <f t="shared" si="8"/>
        <v>119.416</v>
      </c>
    </row>
    <row r="131" spans="1:10" x14ac:dyDescent="0.25">
      <c r="A131" s="3" t="s">
        <v>148</v>
      </c>
      <c r="B131" s="3" t="s">
        <v>65</v>
      </c>
      <c r="C131" s="3" t="s">
        <v>149</v>
      </c>
      <c r="D131" s="3">
        <v>1</v>
      </c>
      <c r="E131" s="5">
        <v>105.8</v>
      </c>
      <c r="F131" s="5">
        <f t="shared" si="8"/>
        <v>105.8</v>
      </c>
    </row>
    <row r="132" spans="1:10" x14ac:dyDescent="0.25">
      <c r="A132" s="3" t="s">
        <v>150</v>
      </c>
      <c r="B132" s="3" t="s">
        <v>65</v>
      </c>
      <c r="C132" s="3" t="s">
        <v>151</v>
      </c>
      <c r="D132" s="3">
        <v>2</v>
      </c>
      <c r="E132" s="5">
        <v>119.6</v>
      </c>
      <c r="F132" s="5">
        <f t="shared" si="8"/>
        <v>239.2</v>
      </c>
    </row>
    <row r="133" spans="1:10" x14ac:dyDescent="0.25">
      <c r="A133" s="3" t="s">
        <v>329</v>
      </c>
      <c r="B133" s="3" t="s">
        <v>65</v>
      </c>
      <c r="C133" s="3" t="s">
        <v>330</v>
      </c>
      <c r="D133" s="3">
        <v>1</v>
      </c>
      <c r="E133" s="5">
        <v>100</v>
      </c>
      <c r="F133" s="5">
        <f t="shared" si="8"/>
        <v>100</v>
      </c>
    </row>
    <row r="134" spans="1:10" x14ac:dyDescent="0.25">
      <c r="A134" s="3" t="s">
        <v>152</v>
      </c>
      <c r="B134" s="3" t="s">
        <v>65</v>
      </c>
      <c r="C134" s="3" t="s">
        <v>153</v>
      </c>
      <c r="D134" s="3">
        <v>2</v>
      </c>
      <c r="E134" s="5">
        <v>92</v>
      </c>
      <c r="F134" s="5">
        <f t="shared" si="8"/>
        <v>184</v>
      </c>
    </row>
    <row r="135" spans="1:10" x14ac:dyDescent="0.25">
      <c r="A135" s="3" t="s">
        <v>154</v>
      </c>
      <c r="B135" s="3" t="s">
        <v>65</v>
      </c>
      <c r="C135" s="3" t="s">
        <v>155</v>
      </c>
      <c r="D135" s="3">
        <v>1</v>
      </c>
      <c r="E135" s="5">
        <v>96.23</v>
      </c>
      <c r="F135" s="5">
        <f t="shared" si="8"/>
        <v>96.23</v>
      </c>
    </row>
    <row r="136" spans="1:10" x14ac:dyDescent="0.25">
      <c r="A136" s="3" t="s">
        <v>156</v>
      </c>
      <c r="B136" s="3" t="s">
        <v>65</v>
      </c>
      <c r="C136" s="3" t="s">
        <v>157</v>
      </c>
      <c r="D136" s="3">
        <v>1</v>
      </c>
      <c r="E136" s="5">
        <v>102.44</v>
      </c>
      <c r="F136" s="5">
        <f t="shared" si="8"/>
        <v>102.44</v>
      </c>
    </row>
    <row r="137" spans="1:10" x14ac:dyDescent="0.25">
      <c r="A137" s="3" t="s">
        <v>158</v>
      </c>
      <c r="B137" s="3" t="s">
        <v>65</v>
      </c>
      <c r="C137" s="3" t="s">
        <v>159</v>
      </c>
      <c r="D137" s="3">
        <v>2</v>
      </c>
      <c r="E137" s="5">
        <v>28</v>
      </c>
      <c r="F137" s="5">
        <f t="shared" si="8"/>
        <v>56</v>
      </c>
    </row>
    <row r="138" spans="1:10" x14ac:dyDescent="0.25">
      <c r="C138" s="3" t="s">
        <v>160</v>
      </c>
      <c r="D138" s="3">
        <v>4</v>
      </c>
    </row>
    <row r="139" spans="1:10" x14ac:dyDescent="0.25">
      <c r="C139" s="3" t="s">
        <v>161</v>
      </c>
      <c r="D139" s="3">
        <v>1</v>
      </c>
      <c r="I139" s="3" t="s">
        <v>162</v>
      </c>
    </row>
    <row r="140" spans="1:10" x14ac:dyDescent="0.25">
      <c r="C140" s="3" t="s">
        <v>163</v>
      </c>
      <c r="D140" s="3">
        <v>1</v>
      </c>
    </row>
    <row r="142" spans="1:10" s="7" customFormat="1" ht="15.6" x14ac:dyDescent="0.3">
      <c r="A142" s="8" t="s">
        <v>165</v>
      </c>
      <c r="B142" s="7" t="s">
        <v>341</v>
      </c>
      <c r="E142" s="9"/>
      <c r="F142" s="9"/>
    </row>
    <row r="143" spans="1:10" s="65" customFormat="1" x14ac:dyDescent="0.25">
      <c r="A143" s="66"/>
      <c r="B143" s="66" t="s">
        <v>501</v>
      </c>
      <c r="C143" s="68" t="s">
        <v>164</v>
      </c>
      <c r="D143" s="66">
        <v>4</v>
      </c>
      <c r="E143" s="66">
        <v>40</v>
      </c>
      <c r="F143" s="66">
        <f>E143*D143</f>
        <v>160</v>
      </c>
      <c r="G143" s="66" t="s">
        <v>499</v>
      </c>
      <c r="H143" s="66" t="s">
        <v>500</v>
      </c>
      <c r="I143" s="66" t="s">
        <v>498</v>
      </c>
      <c r="J143" s="68"/>
    </row>
    <row r="144" spans="1:10" s="66" customFormat="1" x14ac:dyDescent="0.25">
      <c r="B144" s="66" t="s">
        <v>166</v>
      </c>
      <c r="C144" s="66" t="s">
        <v>392</v>
      </c>
      <c r="D144" s="66">
        <v>2</v>
      </c>
      <c r="E144" s="67">
        <v>331</v>
      </c>
      <c r="F144" s="67">
        <f>E144*D144</f>
        <v>662</v>
      </c>
      <c r="G144" s="66" t="s">
        <v>502</v>
      </c>
    </row>
    <row r="145" spans="1:7" s="66" customFormat="1" x14ac:dyDescent="0.25">
      <c r="B145" s="66" t="s">
        <v>166</v>
      </c>
      <c r="C145" s="66" t="s">
        <v>315</v>
      </c>
      <c r="D145" s="66">
        <v>4</v>
      </c>
      <c r="E145" s="67">
        <v>25</v>
      </c>
      <c r="F145" s="67">
        <f>E145*D145</f>
        <v>100</v>
      </c>
      <c r="G145" s="66" t="s">
        <v>502</v>
      </c>
    </row>
    <row r="146" spans="1:7" s="66" customFormat="1" x14ac:dyDescent="0.25">
      <c r="B146" s="66" t="s">
        <v>166</v>
      </c>
      <c r="C146" s="66" t="s">
        <v>316</v>
      </c>
      <c r="D146" s="66">
        <v>4</v>
      </c>
      <c r="E146" s="67">
        <v>28</v>
      </c>
      <c r="F146" s="67">
        <f>E146*D146</f>
        <v>112</v>
      </c>
      <c r="G146" s="66" t="s">
        <v>502</v>
      </c>
    </row>
    <row r="147" spans="1:7" s="66" customFormat="1" x14ac:dyDescent="0.25">
      <c r="B147" s="66" t="s">
        <v>166</v>
      </c>
      <c r="C147" s="66" t="s">
        <v>317</v>
      </c>
      <c r="D147" s="66">
        <v>6</v>
      </c>
      <c r="E147" s="67">
        <v>121.5</v>
      </c>
      <c r="F147" s="67">
        <f>E147*D147</f>
        <v>729</v>
      </c>
      <c r="G147" s="66" t="s">
        <v>502</v>
      </c>
    </row>
    <row r="150" spans="1:7" ht="17.399999999999999" x14ac:dyDescent="0.3">
      <c r="E150" s="20" t="s">
        <v>168</v>
      </c>
      <c r="F150" s="81">
        <f>SUM(F3:F148)</f>
        <v>93335.255999999994</v>
      </c>
    </row>
    <row r="153" spans="1:7" ht="15.6" x14ac:dyDescent="0.3">
      <c r="A153" s="4" t="s">
        <v>515</v>
      </c>
    </row>
    <row r="154" spans="1:7" ht="15.6" x14ac:dyDescent="0.3">
      <c r="A154" s="4" t="s">
        <v>510</v>
      </c>
      <c r="B154" s="4" t="s">
        <v>504</v>
      </c>
      <c r="C154" s="4" t="s">
        <v>506</v>
      </c>
    </row>
    <row r="155" spans="1:7" x14ac:dyDescent="0.25">
      <c r="A155" s="3" t="s">
        <v>503</v>
      </c>
      <c r="B155" s="3">
        <v>1</v>
      </c>
      <c r="C155" s="3" t="s">
        <v>507</v>
      </c>
    </row>
    <row r="156" spans="1:7" x14ac:dyDescent="0.25">
      <c r="A156" s="3" t="s">
        <v>505</v>
      </c>
      <c r="B156" s="3">
        <v>14</v>
      </c>
      <c r="C156" s="3" t="s">
        <v>508</v>
      </c>
    </row>
    <row r="157" spans="1:7" x14ac:dyDescent="0.25">
      <c r="A157" s="3" t="s">
        <v>509</v>
      </c>
      <c r="B157" s="3">
        <v>2</v>
      </c>
      <c r="C157" s="3" t="s">
        <v>511</v>
      </c>
    </row>
    <row r="158" spans="1:7" x14ac:dyDescent="0.25">
      <c r="A158" s="3" t="s">
        <v>512</v>
      </c>
      <c r="B158" s="3">
        <v>2</v>
      </c>
      <c r="C158" s="66" t="s">
        <v>507</v>
      </c>
    </row>
    <row r="159" spans="1:7" x14ac:dyDescent="0.25">
      <c r="A159" s="3" t="s">
        <v>513</v>
      </c>
      <c r="B159" s="3">
        <v>2</v>
      </c>
      <c r="C159" s="3" t="s">
        <v>514</v>
      </c>
    </row>
  </sheetData>
  <phoneticPr fontId="13" type="noConversion"/>
  <hyperlinks>
    <hyperlink ref="C90" r:id="rId1" display="Mitutoyo Plan Apo Brightfield and Darkfield, 2X" xr:uid="{00000000-0004-0000-0000-000000000000}"/>
    <hyperlink ref="C91" r:id="rId2" display="Plan Apo" xr:uid="{00000000-0004-0000-0000-000001000000}"/>
    <hyperlink ref="C92" r:id="rId3" display="Plan Apo" xr:uid="{00000000-0004-0000-0000-000002000000}"/>
    <hyperlink ref="C93" r:id="rId4" display="Plan Apo Brightfield and Darkfield " xr:uid="{00000000-0004-0000-0000-000003000000}"/>
    <hyperlink ref="C98" r:id="rId5" display="MT-1 Accessory Tube Lens" xr:uid="{00000000-0004-0000-0000-000004000000}"/>
    <hyperlink ref="C81" r:id="rId6" xr:uid="{00000000-0004-0000-0000-000005000000}"/>
    <hyperlink ref="C94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169</v>
      </c>
      <c r="E2" s="9"/>
      <c r="F2" s="9"/>
    </row>
    <row r="3" spans="1:9" s="59" customFormat="1" ht="13.2" x14ac:dyDescent="0.25">
      <c r="A3" s="59">
        <v>1008062</v>
      </c>
      <c r="B3" s="59" t="s">
        <v>170</v>
      </c>
      <c r="C3" s="59" t="s">
        <v>16</v>
      </c>
      <c r="D3" s="59">
        <v>1</v>
      </c>
      <c r="E3" s="72">
        <v>7400</v>
      </c>
      <c r="F3" s="60">
        <f>E3*D3</f>
        <v>7400</v>
      </c>
      <c r="I3" s="59" t="s">
        <v>431</v>
      </c>
    </row>
    <row r="4" spans="1:9" s="59" customFormat="1" ht="13.2" x14ac:dyDescent="0.25">
      <c r="B4" s="59" t="s">
        <v>171</v>
      </c>
      <c r="C4" s="59" t="s">
        <v>187</v>
      </c>
      <c r="D4" s="59">
        <v>1</v>
      </c>
      <c r="E4" s="72">
        <v>20000</v>
      </c>
      <c r="F4" s="60">
        <f>D4*E4</f>
        <v>20000</v>
      </c>
      <c r="I4" s="59" t="s">
        <v>331</v>
      </c>
    </row>
    <row r="5" spans="1:9" s="48" customFormat="1" ht="13.2" x14ac:dyDescent="0.25">
      <c r="B5" s="48" t="s">
        <v>432</v>
      </c>
      <c r="C5" s="48" t="s">
        <v>433</v>
      </c>
      <c r="D5" s="48">
        <v>1</v>
      </c>
      <c r="E5" s="48">
        <v>50000</v>
      </c>
      <c r="F5" s="48">
        <v>50000</v>
      </c>
      <c r="I5" s="48" t="s">
        <v>470</v>
      </c>
    </row>
    <row r="6" spans="1:9" s="48" customFormat="1" ht="13.2" x14ac:dyDescent="0.25"/>
    <row r="7" spans="1:9" s="7" customFormat="1" ht="17.399999999999999" x14ac:dyDescent="0.3">
      <c r="A7" s="6" t="s">
        <v>434</v>
      </c>
      <c r="E7" s="9"/>
      <c r="F7" s="9"/>
    </row>
    <row r="8" spans="1:9" s="48" customFormat="1" ht="13.2" x14ac:dyDescent="0.25">
      <c r="B8" s="48" t="s">
        <v>180</v>
      </c>
      <c r="C8" s="48" t="s">
        <v>181</v>
      </c>
      <c r="D8" s="48">
        <v>1</v>
      </c>
      <c r="E8" s="51">
        <v>25000</v>
      </c>
      <c r="F8" s="51">
        <f>D8*E8</f>
        <v>25000</v>
      </c>
      <c r="I8" s="48" t="s">
        <v>469</v>
      </c>
    </row>
    <row r="9" spans="1:9" s="48" customFormat="1" ht="13.2" x14ac:dyDescent="0.25"/>
    <row r="10" spans="1:9" s="48" customFormat="1" ht="13.2" x14ac:dyDescent="0.25"/>
    <row r="11" spans="1:9" s="26" customFormat="1" ht="17.399999999999999" x14ac:dyDescent="0.3">
      <c r="A11" s="25" t="s">
        <v>395</v>
      </c>
      <c r="E11" s="27"/>
      <c r="F11" s="27"/>
    </row>
    <row r="12" spans="1:9" s="48" customFormat="1" ht="13.8" x14ac:dyDescent="0.3">
      <c r="A12" s="48" t="s">
        <v>376</v>
      </c>
      <c r="B12" s="49" t="s">
        <v>353</v>
      </c>
      <c r="C12" s="50" t="s">
        <v>375</v>
      </c>
      <c r="D12" s="48">
        <v>1</v>
      </c>
      <c r="E12" s="51">
        <v>525</v>
      </c>
      <c r="F12" s="51">
        <f>D12*E12</f>
        <v>525</v>
      </c>
      <c r="G12" s="48" t="s">
        <v>13</v>
      </c>
      <c r="H12" s="48" t="s">
        <v>415</v>
      </c>
      <c r="I12" s="48" t="s">
        <v>377</v>
      </c>
    </row>
    <row r="13" spans="1:9" s="48" customFormat="1" ht="13.8" x14ac:dyDescent="0.3">
      <c r="A13" s="48" t="s">
        <v>379</v>
      </c>
      <c r="B13" s="49" t="s">
        <v>353</v>
      </c>
      <c r="C13" s="50" t="s">
        <v>378</v>
      </c>
      <c r="D13" s="48">
        <v>1</v>
      </c>
      <c r="E13" s="51">
        <v>214</v>
      </c>
      <c r="F13" s="51">
        <f t="shared" ref="F13:F15" si="0">D13*E13</f>
        <v>214</v>
      </c>
      <c r="G13" s="48" t="s">
        <v>13</v>
      </c>
      <c r="H13" s="48" t="s">
        <v>415</v>
      </c>
      <c r="I13" s="48" t="s">
        <v>382</v>
      </c>
    </row>
    <row r="14" spans="1:9" s="48" customFormat="1" ht="13.2" x14ac:dyDescent="0.25">
      <c r="A14" s="48" t="s">
        <v>381</v>
      </c>
      <c r="B14" s="49" t="s">
        <v>65</v>
      </c>
      <c r="C14" s="48" t="s">
        <v>380</v>
      </c>
      <c r="D14" s="48">
        <v>1</v>
      </c>
      <c r="E14" s="51">
        <v>23</v>
      </c>
      <c r="F14" s="51">
        <f t="shared" si="0"/>
        <v>23</v>
      </c>
      <c r="G14" s="48" t="s">
        <v>13</v>
      </c>
      <c r="H14" s="48" t="s">
        <v>415</v>
      </c>
      <c r="I14" s="48" t="s">
        <v>385</v>
      </c>
    </row>
    <row r="15" spans="1:9" s="48" customFormat="1" ht="13.2" x14ac:dyDescent="0.25">
      <c r="A15" s="48" t="s">
        <v>384</v>
      </c>
      <c r="B15" s="49" t="s">
        <v>65</v>
      </c>
      <c r="C15" s="48" t="s">
        <v>383</v>
      </c>
      <c r="D15" s="48">
        <v>1</v>
      </c>
      <c r="E15" s="51">
        <v>23</v>
      </c>
      <c r="F15" s="51">
        <f t="shared" si="0"/>
        <v>23</v>
      </c>
      <c r="G15" s="48" t="s">
        <v>13</v>
      </c>
      <c r="H15" s="48" t="s">
        <v>415</v>
      </c>
      <c r="I15" s="48" t="s">
        <v>386</v>
      </c>
    </row>
    <row r="16" spans="1:9" s="49" customFormat="1" ht="13.2" x14ac:dyDescent="0.25">
      <c r="A16" s="52" t="s">
        <v>273</v>
      </c>
      <c r="B16" s="49" t="s">
        <v>272</v>
      </c>
      <c r="C16" s="52" t="s">
        <v>274</v>
      </c>
      <c r="D16" s="49">
        <v>1</v>
      </c>
      <c r="E16" s="53">
        <v>2</v>
      </c>
      <c r="F16" s="54">
        <f>D16*E16</f>
        <v>2</v>
      </c>
      <c r="G16" s="48" t="s">
        <v>13</v>
      </c>
      <c r="H16" s="49" t="s">
        <v>416</v>
      </c>
      <c r="I16" s="49" t="s">
        <v>414</v>
      </c>
    </row>
    <row r="17" spans="1:10" s="7" customFormat="1" ht="15.6" x14ac:dyDescent="0.3">
      <c r="A17" s="8" t="s">
        <v>451</v>
      </c>
      <c r="E17" s="9"/>
      <c r="F17" s="9"/>
    </row>
    <row r="18" spans="1:10" s="7" customFormat="1" ht="15" x14ac:dyDescent="0.25">
      <c r="A18" s="7" t="s">
        <v>452</v>
      </c>
      <c r="E18" s="9"/>
      <c r="F18" s="9"/>
    </row>
    <row r="19" spans="1:10" s="66" customFormat="1" ht="15.6" x14ac:dyDescent="0.3">
      <c r="A19" s="66" t="s">
        <v>300</v>
      </c>
      <c r="B19" s="66" t="s">
        <v>299</v>
      </c>
      <c r="C19" s="66" t="s">
        <v>14</v>
      </c>
      <c r="D19" s="66">
        <v>1</v>
      </c>
      <c r="E19" s="67">
        <v>250</v>
      </c>
      <c r="F19" s="67">
        <f>E19*D19</f>
        <v>250</v>
      </c>
      <c r="G19" s="66" t="s">
        <v>13</v>
      </c>
      <c r="H19" s="66" t="s">
        <v>15</v>
      </c>
      <c r="J19" s="4"/>
    </row>
    <row r="20" spans="1:10" s="66" customFormat="1" ht="15.6" x14ac:dyDescent="0.3">
      <c r="A20" s="66" t="s">
        <v>301</v>
      </c>
      <c r="B20" s="66" t="s">
        <v>299</v>
      </c>
      <c r="C20" s="66" t="s">
        <v>305</v>
      </c>
      <c r="D20" s="66">
        <v>1</v>
      </c>
      <c r="E20" s="67">
        <v>13</v>
      </c>
      <c r="F20" s="67">
        <f>E20*D20</f>
        <v>13</v>
      </c>
      <c r="G20" s="66" t="s">
        <v>13</v>
      </c>
      <c r="H20" s="66" t="s">
        <v>15</v>
      </c>
      <c r="J20" s="4"/>
    </row>
    <row r="21" spans="1:10" s="66" customFormat="1" ht="15" x14ac:dyDescent="0.25">
      <c r="A21" s="66" t="s">
        <v>303</v>
      </c>
      <c r="B21" s="66" t="s">
        <v>299</v>
      </c>
      <c r="C21" s="66" t="s">
        <v>302</v>
      </c>
      <c r="D21" s="66">
        <v>1</v>
      </c>
      <c r="E21" s="67">
        <v>43</v>
      </c>
      <c r="F21" s="67">
        <f>E21*D21</f>
        <v>43</v>
      </c>
      <c r="G21" s="66" t="s">
        <v>13</v>
      </c>
      <c r="H21" s="66" t="s">
        <v>15</v>
      </c>
    </row>
    <row r="22" spans="1:10" s="66" customFormat="1" ht="15.6" x14ac:dyDescent="0.3">
      <c r="A22" s="66" t="s">
        <v>314</v>
      </c>
      <c r="B22" s="66" t="s">
        <v>254</v>
      </c>
      <c r="C22" s="66" t="s">
        <v>304</v>
      </c>
      <c r="D22" s="66">
        <v>1</v>
      </c>
      <c r="E22" s="67"/>
      <c r="F22" s="67"/>
      <c r="I22" s="32" t="s">
        <v>313</v>
      </c>
    </row>
    <row r="24" spans="1:10" s="7" customFormat="1" ht="17.399999999999999" x14ac:dyDescent="0.3">
      <c r="A24" s="6" t="s">
        <v>412</v>
      </c>
      <c r="E24" s="9"/>
      <c r="F24" s="9"/>
    </row>
    <row r="25" spans="1:10" s="57" customFormat="1" ht="13.2" x14ac:dyDescent="0.25">
      <c r="A25" s="56" t="s">
        <v>413</v>
      </c>
      <c r="E25" s="58"/>
      <c r="F25" s="58"/>
    </row>
    <row r="26" spans="1:10" s="49" customFormat="1" ht="13.2" x14ac:dyDescent="0.25">
      <c r="A26" s="52" t="s">
        <v>342</v>
      </c>
      <c r="B26" s="49" t="s">
        <v>254</v>
      </c>
      <c r="C26" s="52" t="s">
        <v>343</v>
      </c>
      <c r="D26" s="49">
        <v>2</v>
      </c>
      <c r="E26" s="53">
        <v>5</v>
      </c>
      <c r="F26" s="54">
        <f t="shared" ref="F26:F33" si="1">E26*D26</f>
        <v>10</v>
      </c>
      <c r="G26" s="49" t="s">
        <v>41</v>
      </c>
      <c r="H26" s="49" t="s">
        <v>411</v>
      </c>
      <c r="I26" s="49" t="s">
        <v>344</v>
      </c>
    </row>
    <row r="27" spans="1:10" s="49" customFormat="1" ht="13.2" x14ac:dyDescent="0.25">
      <c r="A27" s="52" t="s">
        <v>345</v>
      </c>
      <c r="B27" s="49" t="s">
        <v>299</v>
      </c>
      <c r="C27" s="52" t="s">
        <v>349</v>
      </c>
      <c r="D27" s="49">
        <v>2</v>
      </c>
      <c r="E27" s="53">
        <v>62</v>
      </c>
      <c r="F27" s="54">
        <f t="shared" si="1"/>
        <v>124</v>
      </c>
      <c r="G27" s="49" t="s">
        <v>41</v>
      </c>
      <c r="H27" s="49" t="s">
        <v>411</v>
      </c>
      <c r="I27" s="49" t="s">
        <v>348</v>
      </c>
    </row>
    <row r="28" spans="1:10" s="49" customFormat="1" ht="13.2" x14ac:dyDescent="0.25">
      <c r="A28" s="52" t="s">
        <v>326</v>
      </c>
      <c r="B28" s="49" t="s">
        <v>366</v>
      </c>
      <c r="C28" s="52" t="s">
        <v>367</v>
      </c>
      <c r="D28" s="49">
        <v>8</v>
      </c>
      <c r="E28" s="53">
        <v>1</v>
      </c>
      <c r="F28" s="54">
        <f t="shared" si="1"/>
        <v>8</v>
      </c>
      <c r="G28" s="49" t="s">
        <v>41</v>
      </c>
      <c r="H28" s="49" t="s">
        <v>411</v>
      </c>
      <c r="I28" s="49" t="s">
        <v>368</v>
      </c>
    </row>
    <row r="29" spans="1:10" s="49" customFormat="1" ht="13.2" x14ac:dyDescent="0.25">
      <c r="A29" s="52" t="s">
        <v>370</v>
      </c>
      <c r="B29" s="49" t="s">
        <v>65</v>
      </c>
      <c r="C29" s="52" t="s">
        <v>369</v>
      </c>
      <c r="D29" s="49">
        <v>6</v>
      </c>
      <c r="E29" s="53">
        <v>6</v>
      </c>
      <c r="F29" s="54">
        <f t="shared" si="1"/>
        <v>36</v>
      </c>
      <c r="G29" s="49" t="s">
        <v>41</v>
      </c>
      <c r="H29" s="49" t="s">
        <v>411</v>
      </c>
    </row>
    <row r="30" spans="1:10" s="49" customFormat="1" ht="13.2" x14ac:dyDescent="0.25">
      <c r="A30" s="52" t="s">
        <v>371</v>
      </c>
      <c r="B30" s="49" t="s">
        <v>254</v>
      </c>
      <c r="C30" s="52" t="s">
        <v>372</v>
      </c>
      <c r="D30" s="49">
        <v>2</v>
      </c>
      <c r="E30" s="53">
        <v>1</v>
      </c>
      <c r="F30" s="54">
        <f t="shared" si="1"/>
        <v>2</v>
      </c>
      <c r="G30" s="49" t="s">
        <v>41</v>
      </c>
      <c r="H30" s="49" t="s">
        <v>411</v>
      </c>
      <c r="I30" s="49" t="s">
        <v>373</v>
      </c>
    </row>
    <row r="31" spans="1:10" s="49" customFormat="1" ht="13.2" x14ac:dyDescent="0.25">
      <c r="A31" s="55" t="s">
        <v>347</v>
      </c>
      <c r="B31" s="49" t="s">
        <v>299</v>
      </c>
      <c r="C31" s="52" t="s">
        <v>346</v>
      </c>
      <c r="D31" s="49">
        <v>1</v>
      </c>
      <c r="E31" s="53">
        <v>2</v>
      </c>
      <c r="F31" s="54">
        <f t="shared" si="1"/>
        <v>2</v>
      </c>
      <c r="G31" s="49" t="s">
        <v>41</v>
      </c>
      <c r="H31" s="49" t="s">
        <v>411</v>
      </c>
      <c r="I31" s="49" t="s">
        <v>350</v>
      </c>
    </row>
    <row r="32" spans="1:10" s="49" customFormat="1" ht="13.2" x14ac:dyDescent="0.25">
      <c r="A32" s="55" t="s">
        <v>347</v>
      </c>
      <c r="B32" s="49" t="s">
        <v>299</v>
      </c>
      <c r="C32" s="52" t="s">
        <v>351</v>
      </c>
      <c r="D32" s="49">
        <v>1</v>
      </c>
      <c r="E32" s="53">
        <v>15</v>
      </c>
      <c r="F32" s="54">
        <f t="shared" si="1"/>
        <v>15</v>
      </c>
      <c r="G32" s="49" t="s">
        <v>41</v>
      </c>
      <c r="H32" s="49" t="s">
        <v>411</v>
      </c>
      <c r="I32" s="49" t="s">
        <v>352</v>
      </c>
    </row>
    <row r="33" spans="1:9" s="49" customFormat="1" ht="13.2" x14ac:dyDescent="0.25">
      <c r="A33" s="52" t="s">
        <v>247</v>
      </c>
      <c r="B33" s="49" t="s">
        <v>65</v>
      </c>
      <c r="C33" s="52" t="s">
        <v>248</v>
      </c>
      <c r="D33" s="49">
        <v>2</v>
      </c>
      <c r="E33" s="53">
        <v>25</v>
      </c>
      <c r="F33" s="54">
        <f t="shared" si="1"/>
        <v>50</v>
      </c>
      <c r="G33" s="49" t="s">
        <v>41</v>
      </c>
      <c r="H33" s="49" t="s">
        <v>411</v>
      </c>
    </row>
    <row r="37" spans="1:9" s="7" customFormat="1" ht="17.399999999999999" x14ac:dyDescent="0.3">
      <c r="A37" s="6" t="s">
        <v>53</v>
      </c>
      <c r="E37" s="9"/>
      <c r="F37" s="9"/>
    </row>
    <row r="38" spans="1:9" s="59" customFormat="1" ht="13.2" x14ac:dyDescent="0.25">
      <c r="A38" s="59" t="s">
        <v>57</v>
      </c>
      <c r="B38" s="59" t="s">
        <v>54</v>
      </c>
      <c r="C38" s="59" t="s">
        <v>58</v>
      </c>
      <c r="D38" s="59">
        <v>1</v>
      </c>
      <c r="E38" s="60">
        <v>2800</v>
      </c>
      <c r="F38" s="60">
        <f>E38*D38</f>
        <v>2800</v>
      </c>
      <c r="G38" s="59" t="s">
        <v>55</v>
      </c>
      <c r="I38" s="59" t="s">
        <v>417</v>
      </c>
    </row>
    <row r="42" spans="1:9" s="8" customFormat="1" ht="15.6" x14ac:dyDescent="0.3">
      <c r="A42" s="8" t="s">
        <v>63</v>
      </c>
      <c r="C42" s="7"/>
      <c r="E42" s="18"/>
      <c r="F42" s="18"/>
    </row>
    <row r="43" spans="1:9" s="48" customFormat="1" ht="13.2" x14ac:dyDescent="0.25">
      <c r="A43" s="48" t="s">
        <v>64</v>
      </c>
      <c r="B43" s="48" t="s">
        <v>65</v>
      </c>
      <c r="C43" s="48" t="s">
        <v>66</v>
      </c>
      <c r="D43" s="48">
        <v>1</v>
      </c>
      <c r="E43" s="51">
        <v>488</v>
      </c>
      <c r="F43" s="51">
        <f t="shared" ref="F43:F64" si="2">E43*D43</f>
        <v>488</v>
      </c>
    </row>
    <row r="44" spans="1:9" s="48" customFormat="1" ht="13.2" x14ac:dyDescent="0.25">
      <c r="A44" s="48" t="s">
        <v>67</v>
      </c>
      <c r="B44" s="48" t="s">
        <v>65</v>
      </c>
      <c r="C44" s="48" t="s">
        <v>68</v>
      </c>
      <c r="D44" s="48">
        <v>1</v>
      </c>
      <c r="E44" s="51">
        <v>184</v>
      </c>
      <c r="F44" s="51">
        <f t="shared" si="2"/>
        <v>184</v>
      </c>
    </row>
    <row r="45" spans="1:9" s="48" customFormat="1" ht="13.2" x14ac:dyDescent="0.25">
      <c r="A45" s="48" t="s">
        <v>69</v>
      </c>
      <c r="B45" s="48" t="s">
        <v>65</v>
      </c>
      <c r="C45" s="48" t="s">
        <v>70</v>
      </c>
      <c r="D45" s="48">
        <v>1</v>
      </c>
      <c r="E45" s="51">
        <v>76</v>
      </c>
      <c r="F45" s="51">
        <f t="shared" si="2"/>
        <v>76</v>
      </c>
    </row>
    <row r="46" spans="1:9" s="48" customFormat="1" ht="13.2" x14ac:dyDescent="0.25">
      <c r="A46" s="48" t="s">
        <v>71</v>
      </c>
      <c r="B46" s="48" t="s">
        <v>65</v>
      </c>
      <c r="C46" s="48" t="s">
        <v>72</v>
      </c>
      <c r="D46" s="48">
        <v>1</v>
      </c>
      <c r="E46" s="51">
        <v>184</v>
      </c>
      <c r="F46" s="51">
        <f t="shared" si="2"/>
        <v>184</v>
      </c>
    </row>
    <row r="47" spans="1:9" s="48" customFormat="1" ht="13.2" x14ac:dyDescent="0.25">
      <c r="A47" s="48" t="s">
        <v>74</v>
      </c>
      <c r="B47" s="48" t="s">
        <v>65</v>
      </c>
      <c r="C47" s="48" t="s">
        <v>75</v>
      </c>
      <c r="D47" s="48">
        <v>1</v>
      </c>
      <c r="E47" s="51">
        <v>94.180155999999997</v>
      </c>
      <c r="F47" s="51">
        <f t="shared" si="2"/>
        <v>94.180155999999997</v>
      </c>
    </row>
    <row r="48" spans="1:9" s="48" customFormat="1" ht="13.2" x14ac:dyDescent="0.25">
      <c r="A48" s="48" t="s">
        <v>76</v>
      </c>
      <c r="B48" s="48" t="s">
        <v>65</v>
      </c>
      <c r="C48" s="48" t="s">
        <v>77</v>
      </c>
      <c r="D48" s="48">
        <v>1</v>
      </c>
      <c r="E48" s="51">
        <v>36.799999999999997</v>
      </c>
      <c r="F48" s="51">
        <f t="shared" si="2"/>
        <v>36.799999999999997</v>
      </c>
    </row>
    <row r="49" spans="1:9" s="48" customFormat="1" ht="13.2" x14ac:dyDescent="0.25">
      <c r="A49" s="48" t="s">
        <v>80</v>
      </c>
      <c r="B49" s="48" t="s">
        <v>65</v>
      </c>
      <c r="C49" s="48" t="s">
        <v>81</v>
      </c>
      <c r="D49" s="48">
        <v>2</v>
      </c>
      <c r="E49" s="51">
        <v>21.21</v>
      </c>
      <c r="F49" s="51">
        <f t="shared" si="2"/>
        <v>42.42</v>
      </c>
    </row>
    <row r="50" spans="1:9" s="48" customFormat="1" ht="13.2" x14ac:dyDescent="0.25">
      <c r="A50" s="48" t="s">
        <v>82</v>
      </c>
      <c r="B50" s="48" t="s">
        <v>65</v>
      </c>
      <c r="C50" s="48" t="s">
        <v>83</v>
      </c>
      <c r="D50" s="48">
        <v>1</v>
      </c>
      <c r="E50" s="51">
        <v>304.75</v>
      </c>
      <c r="F50" s="51">
        <f t="shared" si="2"/>
        <v>304.75</v>
      </c>
      <c r="I50" s="48" t="s">
        <v>84</v>
      </c>
    </row>
    <row r="51" spans="1:9" s="48" customFormat="1" ht="13.2" x14ac:dyDescent="0.25">
      <c r="A51" s="48" t="s">
        <v>85</v>
      </c>
      <c r="B51" s="48" t="s">
        <v>65</v>
      </c>
      <c r="C51" s="48" t="s">
        <v>86</v>
      </c>
      <c r="D51" s="48">
        <v>1</v>
      </c>
      <c r="E51" s="51">
        <v>148.21</v>
      </c>
      <c r="F51" s="51">
        <f t="shared" si="2"/>
        <v>148.21</v>
      </c>
      <c r="I51" s="48" t="s">
        <v>84</v>
      </c>
    </row>
    <row r="52" spans="1:9" s="48" customFormat="1" ht="13.2" x14ac:dyDescent="0.25">
      <c r="A52" s="48" t="s">
        <v>87</v>
      </c>
      <c r="B52" s="48" t="s">
        <v>65</v>
      </c>
      <c r="C52" s="48" t="s">
        <v>88</v>
      </c>
      <c r="D52" s="48">
        <v>1</v>
      </c>
      <c r="E52" s="51">
        <v>348.45</v>
      </c>
      <c r="F52" s="51">
        <f t="shared" si="2"/>
        <v>348.45</v>
      </c>
      <c r="I52" s="48" t="s">
        <v>84</v>
      </c>
    </row>
    <row r="53" spans="1:9" s="48" customFormat="1" ht="13.2" x14ac:dyDescent="0.25">
      <c r="A53" s="48" t="s">
        <v>89</v>
      </c>
      <c r="B53" s="48" t="s">
        <v>65</v>
      </c>
      <c r="C53" s="48" t="s">
        <v>90</v>
      </c>
      <c r="D53" s="48">
        <v>1</v>
      </c>
      <c r="E53" s="51">
        <v>60.95</v>
      </c>
      <c r="F53" s="51">
        <f t="shared" si="2"/>
        <v>60.95</v>
      </c>
    </row>
    <row r="54" spans="1:9" s="48" customFormat="1" ht="13.2" x14ac:dyDescent="0.25">
      <c r="A54" s="48" t="s">
        <v>91</v>
      </c>
      <c r="B54" s="48" t="s">
        <v>65</v>
      </c>
      <c r="C54" s="48" t="s">
        <v>92</v>
      </c>
      <c r="D54" s="48">
        <v>1</v>
      </c>
      <c r="E54" s="51">
        <v>34.5</v>
      </c>
      <c r="F54" s="51">
        <f t="shared" si="2"/>
        <v>34.5</v>
      </c>
      <c r="I54" s="48" t="s">
        <v>93</v>
      </c>
    </row>
    <row r="55" spans="1:9" s="48" customFormat="1" ht="13.2" x14ac:dyDescent="0.25">
      <c r="A55" s="48" t="s">
        <v>94</v>
      </c>
      <c r="B55" s="48" t="s">
        <v>65</v>
      </c>
      <c r="C55" s="48" t="s">
        <v>95</v>
      </c>
      <c r="D55" s="48">
        <v>1</v>
      </c>
      <c r="E55" s="51">
        <v>51.45</v>
      </c>
      <c r="F55" s="51">
        <f t="shared" si="2"/>
        <v>51.45</v>
      </c>
      <c r="I55" s="48" t="s">
        <v>93</v>
      </c>
    </row>
    <row r="56" spans="1:9" s="48" customFormat="1" ht="13.2" x14ac:dyDescent="0.25">
      <c r="A56" s="48" t="s">
        <v>96</v>
      </c>
      <c r="B56" s="48" t="s">
        <v>65</v>
      </c>
      <c r="C56" s="48" t="s">
        <v>97</v>
      </c>
      <c r="D56" s="48">
        <v>2</v>
      </c>
      <c r="E56" s="51">
        <v>13.8</v>
      </c>
      <c r="F56" s="51">
        <f t="shared" si="2"/>
        <v>27.6</v>
      </c>
    </row>
    <row r="57" spans="1:9" s="48" customFormat="1" ht="13.2" x14ac:dyDescent="0.25">
      <c r="A57" s="48" t="s">
        <v>98</v>
      </c>
      <c r="B57" s="48" t="s">
        <v>65</v>
      </c>
      <c r="C57" s="48" t="s">
        <v>99</v>
      </c>
      <c r="D57" s="48">
        <v>1</v>
      </c>
      <c r="E57" s="51">
        <v>19.09</v>
      </c>
      <c r="F57" s="51">
        <f t="shared" si="2"/>
        <v>19.09</v>
      </c>
    </row>
    <row r="58" spans="1:9" s="48" customFormat="1" ht="13.2" x14ac:dyDescent="0.25">
      <c r="A58" s="48" t="s">
        <v>100</v>
      </c>
      <c r="B58" s="48" t="s">
        <v>65</v>
      </c>
      <c r="C58" s="48" t="s">
        <v>101</v>
      </c>
      <c r="D58" s="48">
        <v>2</v>
      </c>
      <c r="E58" s="51">
        <v>40.51</v>
      </c>
      <c r="F58" s="51">
        <f t="shared" si="2"/>
        <v>81.02</v>
      </c>
      <c r="I58" s="48" t="s">
        <v>102</v>
      </c>
    </row>
    <row r="59" spans="1:9" s="48" customFormat="1" ht="13.2" x14ac:dyDescent="0.25">
      <c r="A59" s="48" t="s">
        <v>103</v>
      </c>
      <c r="B59" s="48" t="s">
        <v>65</v>
      </c>
      <c r="C59" s="48" t="s">
        <v>104</v>
      </c>
      <c r="D59" s="48">
        <v>2</v>
      </c>
      <c r="E59" s="51">
        <v>83.598116000000005</v>
      </c>
      <c r="F59" s="51">
        <f t="shared" si="2"/>
        <v>167.19623200000001</v>
      </c>
      <c r="I59" s="48" t="s">
        <v>93</v>
      </c>
    </row>
    <row r="60" spans="1:9" s="48" customFormat="1" ht="13.2" x14ac:dyDescent="0.25">
      <c r="A60" s="48" t="s">
        <v>105</v>
      </c>
      <c r="B60" s="48" t="s">
        <v>65</v>
      </c>
      <c r="C60" s="48" t="s">
        <v>106</v>
      </c>
      <c r="D60" s="48">
        <v>4</v>
      </c>
      <c r="E60" s="51">
        <v>70.103999999999999</v>
      </c>
      <c r="F60" s="51">
        <f t="shared" si="2"/>
        <v>280.416</v>
      </c>
      <c r="I60" s="48" t="s">
        <v>93</v>
      </c>
    </row>
    <row r="61" spans="1:9" s="48" customFormat="1" ht="13.2" x14ac:dyDescent="0.25">
      <c r="A61" s="48" t="s">
        <v>107</v>
      </c>
      <c r="B61" s="48" t="s">
        <v>108</v>
      </c>
      <c r="C61" s="48" t="s">
        <v>109</v>
      </c>
      <c r="D61" s="48">
        <v>2</v>
      </c>
      <c r="E61" s="51">
        <v>28.75</v>
      </c>
      <c r="F61" s="51">
        <f t="shared" si="2"/>
        <v>57.5</v>
      </c>
      <c r="I61" s="61" t="s">
        <v>110</v>
      </c>
    </row>
    <row r="62" spans="1:9" s="48" customFormat="1" ht="13.2" x14ac:dyDescent="0.25">
      <c r="A62" s="48" t="s">
        <v>111</v>
      </c>
      <c r="B62" s="48" t="s">
        <v>108</v>
      </c>
      <c r="C62" s="48" t="s">
        <v>112</v>
      </c>
      <c r="D62" s="48">
        <v>2</v>
      </c>
      <c r="E62" s="51">
        <v>38.872799999999998</v>
      </c>
      <c r="F62" s="51">
        <f t="shared" si="2"/>
        <v>77.745599999999996</v>
      </c>
    </row>
    <row r="63" spans="1:9" s="48" customFormat="1" ht="13.2" x14ac:dyDescent="0.25">
      <c r="B63" s="48" t="s">
        <v>113</v>
      </c>
      <c r="C63" s="48" t="s">
        <v>114</v>
      </c>
      <c r="D63" s="48">
        <v>1</v>
      </c>
      <c r="E63" s="51">
        <v>205</v>
      </c>
      <c r="F63" s="51">
        <f t="shared" si="2"/>
        <v>205</v>
      </c>
      <c r="I63" s="48" t="s">
        <v>84</v>
      </c>
    </row>
    <row r="64" spans="1:9" s="48" customFormat="1" ht="13.2" x14ac:dyDescent="0.25">
      <c r="B64" s="48" t="s">
        <v>113</v>
      </c>
      <c r="C64" s="48" t="s">
        <v>115</v>
      </c>
      <c r="D64" s="48">
        <v>2</v>
      </c>
      <c r="E64" s="51">
        <v>12</v>
      </c>
      <c r="F64" s="51">
        <f t="shared" si="2"/>
        <v>24</v>
      </c>
      <c r="I64" s="48" t="s">
        <v>84</v>
      </c>
    </row>
    <row r="66" spans="1:10" s="7" customFormat="1" ht="15.6" x14ac:dyDescent="0.3">
      <c r="A66" s="8" t="s">
        <v>418</v>
      </c>
      <c r="F66" s="9"/>
    </row>
    <row r="67" spans="1:10" s="48" customFormat="1" ht="13.2" x14ac:dyDescent="0.25">
      <c r="A67" s="48" t="s">
        <v>121</v>
      </c>
      <c r="B67" s="48" t="s">
        <v>122</v>
      </c>
      <c r="C67" s="48" t="s">
        <v>123</v>
      </c>
      <c r="D67" s="48">
        <v>2</v>
      </c>
      <c r="E67" s="51">
        <v>140</v>
      </c>
      <c r="F67" s="51">
        <f>E67*D67</f>
        <v>280</v>
      </c>
      <c r="I67" s="48" t="s">
        <v>423</v>
      </c>
    </row>
    <row r="68" spans="1:10" x14ac:dyDescent="0.3">
      <c r="A68" t="s">
        <v>419</v>
      </c>
      <c r="B68" s="62" t="s">
        <v>420</v>
      </c>
      <c r="C68" s="62" t="s">
        <v>421</v>
      </c>
      <c r="D68" s="62">
        <v>2</v>
      </c>
      <c r="E68" s="63">
        <v>84</v>
      </c>
      <c r="F68">
        <f>D68*E68</f>
        <v>168</v>
      </c>
      <c r="I68" s="62" t="s">
        <v>422</v>
      </c>
    </row>
    <row r="69" spans="1:10" x14ac:dyDescent="0.3">
      <c r="A69" t="s">
        <v>426</v>
      </c>
      <c r="B69" s="62" t="s">
        <v>425</v>
      </c>
      <c r="C69" s="62" t="s">
        <v>424</v>
      </c>
      <c r="D69" s="62">
        <v>1</v>
      </c>
      <c r="E69" s="63">
        <v>54</v>
      </c>
      <c r="F69">
        <f>D69*E69</f>
        <v>54</v>
      </c>
      <c r="I69" s="62" t="s">
        <v>427</v>
      </c>
    </row>
    <row r="71" spans="1:10" s="7" customFormat="1" ht="15.6" x14ac:dyDescent="0.3">
      <c r="A71" s="8" t="s">
        <v>428</v>
      </c>
      <c r="F71" s="9"/>
    </row>
    <row r="72" spans="1:10" s="48" customFormat="1" ht="13.2" x14ac:dyDescent="0.25">
      <c r="A72" s="48" t="s">
        <v>429</v>
      </c>
      <c r="C72" s="64"/>
      <c r="E72" s="51"/>
      <c r="F72" s="51"/>
      <c r="J72" s="64"/>
    </row>
    <row r="73" spans="1:10" s="48" customFormat="1" ht="13.2" x14ac:dyDescent="0.25">
      <c r="A73" s="48" t="s">
        <v>430</v>
      </c>
      <c r="C73" s="64"/>
      <c r="E73" s="51"/>
      <c r="F73" s="51"/>
      <c r="J73" s="64"/>
    </row>
    <row r="74" spans="1:10" s="48" customFormat="1" ht="13.2" x14ac:dyDescent="0.25">
      <c r="C74" s="64"/>
      <c r="E74" s="51"/>
      <c r="F74" s="51"/>
      <c r="J74" s="64"/>
    </row>
    <row r="75" spans="1:10" s="7" customFormat="1" ht="15.6" x14ac:dyDescent="0.3">
      <c r="A75" s="8" t="s">
        <v>165</v>
      </c>
      <c r="B75" s="7" t="s">
        <v>341</v>
      </c>
      <c r="E75" s="9"/>
      <c r="F75" s="9"/>
    </row>
    <row r="76" spans="1:10" s="69" customFormat="1" ht="13.2" x14ac:dyDescent="0.25">
      <c r="A76" s="69" t="s">
        <v>435</v>
      </c>
      <c r="B76" s="69" t="s">
        <v>166</v>
      </c>
      <c r="C76" s="69" t="s">
        <v>436</v>
      </c>
      <c r="D76" s="69">
        <v>1</v>
      </c>
      <c r="E76" s="70">
        <v>518.5</v>
      </c>
      <c r="F76" s="70">
        <f t="shared" ref="F76:F83" si="3">E76*D76</f>
        <v>518.5</v>
      </c>
      <c r="I76" s="69" t="s">
        <v>167</v>
      </c>
    </row>
    <row r="77" spans="1:10" s="69" customFormat="1" ht="13.2" x14ac:dyDescent="0.25">
      <c r="A77" s="69" t="s">
        <v>438</v>
      </c>
      <c r="B77" s="69" t="s">
        <v>166</v>
      </c>
      <c r="C77" s="69" t="s">
        <v>437</v>
      </c>
      <c r="D77" s="69">
        <v>1</v>
      </c>
      <c r="E77" s="70">
        <v>764</v>
      </c>
      <c r="F77" s="70">
        <f t="shared" si="3"/>
        <v>764</v>
      </c>
    </row>
    <row r="78" spans="1:10" s="69" customFormat="1" ht="13.2" x14ac:dyDescent="0.25">
      <c r="A78" s="69" t="s">
        <v>440</v>
      </c>
      <c r="B78" s="69" t="s">
        <v>166</v>
      </c>
      <c r="C78" s="69" t="s">
        <v>439</v>
      </c>
      <c r="D78" s="69">
        <v>1</v>
      </c>
      <c r="E78" s="70">
        <v>816</v>
      </c>
      <c r="F78" s="70">
        <f t="shared" si="3"/>
        <v>816</v>
      </c>
      <c r="I78" s="69" t="s">
        <v>167</v>
      </c>
    </row>
    <row r="79" spans="1:10" s="69" customFormat="1" ht="13.2" x14ac:dyDescent="0.25">
      <c r="A79" s="69" t="s">
        <v>442</v>
      </c>
      <c r="B79" s="69" t="s">
        <v>166</v>
      </c>
      <c r="C79" s="69" t="s">
        <v>441</v>
      </c>
      <c r="D79" s="69">
        <v>1</v>
      </c>
      <c r="E79" s="70">
        <v>952</v>
      </c>
      <c r="F79" s="70">
        <f t="shared" si="3"/>
        <v>952</v>
      </c>
    </row>
    <row r="80" spans="1:10" s="69" customFormat="1" ht="13.2" x14ac:dyDescent="0.25">
      <c r="A80" s="69" t="s">
        <v>449</v>
      </c>
      <c r="B80" s="69" t="s">
        <v>166</v>
      </c>
      <c r="C80" s="69" t="s">
        <v>450</v>
      </c>
      <c r="D80" s="69">
        <v>1</v>
      </c>
      <c r="E80" s="70">
        <v>99.5</v>
      </c>
      <c r="F80" s="70">
        <f t="shared" si="3"/>
        <v>99.5</v>
      </c>
    </row>
    <row r="81" spans="1:6" s="69" customFormat="1" ht="13.2" x14ac:dyDescent="0.25">
      <c r="A81" s="69" t="s">
        <v>444</v>
      </c>
      <c r="B81" s="69" t="s">
        <v>166</v>
      </c>
      <c r="C81" s="69" t="s">
        <v>443</v>
      </c>
      <c r="D81" s="69">
        <v>1</v>
      </c>
      <c r="E81" s="70">
        <v>128.5</v>
      </c>
      <c r="F81" s="70">
        <f t="shared" si="3"/>
        <v>128.5</v>
      </c>
    </row>
    <row r="82" spans="1:6" s="69" customFormat="1" ht="13.2" x14ac:dyDescent="0.25">
      <c r="A82" s="69" t="s">
        <v>446</v>
      </c>
      <c r="B82" s="69" t="s">
        <v>166</v>
      </c>
      <c r="C82" s="69" t="s">
        <v>445</v>
      </c>
      <c r="D82" s="69">
        <v>1</v>
      </c>
      <c r="E82" s="70">
        <v>156</v>
      </c>
      <c r="F82" s="70">
        <f t="shared" si="3"/>
        <v>156</v>
      </c>
    </row>
    <row r="83" spans="1:6" s="69" customFormat="1" ht="13.2" x14ac:dyDescent="0.25">
      <c r="A83" s="69" t="s">
        <v>448</v>
      </c>
      <c r="B83" s="69" t="s">
        <v>166</v>
      </c>
      <c r="C83" s="69" t="s">
        <v>447</v>
      </c>
      <c r="D83" s="69">
        <v>1</v>
      </c>
      <c r="E83" s="70">
        <v>184.5</v>
      </c>
      <c r="F83" s="70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2023-03-10T23:19:32Z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