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ikita\Documents\GitHub\mesoSPIM-bt-hardware\Benchtop\parts-list\"/>
    </mc:Choice>
  </mc:AlternateContent>
  <xr:revisionPtr revIDLastSave="0" documentId="13_ncr:1_{5BF0CFCC-9529-4158-A9FE-ECB7CC199E98}" xr6:coauthVersionLast="47" xr6:coauthVersionMax="47" xr10:uidLastSave="{00000000-0000-0000-0000-000000000000}"/>
  <bookViews>
    <workbookView xWindow="8976" yWindow="3876" windowWidth="32904" windowHeight="16440"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38" i="1" l="1"/>
  <c r="F142" i="1"/>
  <c r="F70" i="1"/>
  <c r="F69" i="1"/>
  <c r="F68" i="1"/>
  <c r="F167" i="1"/>
  <c r="F168" i="1"/>
  <c r="F95" i="1"/>
  <c r="F94" i="1"/>
  <c r="F93" i="1"/>
  <c r="F31" i="1"/>
  <c r="F30" i="1"/>
  <c r="F29" i="1"/>
  <c r="F28" i="1"/>
  <c r="F27" i="1"/>
  <c r="F26" i="1"/>
  <c r="F81" i="1"/>
  <c r="F82" i="1"/>
  <c r="F80" i="1"/>
  <c r="F65" i="1"/>
  <c r="F66" i="1"/>
  <c r="F73" i="1"/>
  <c r="F72" i="1"/>
  <c r="F71" i="1"/>
  <c r="F63" i="1"/>
  <c r="F61" i="1"/>
  <c r="F60" i="1"/>
  <c r="F59" i="1"/>
  <c r="F58" i="1"/>
  <c r="F52" i="1"/>
  <c r="F57" i="1"/>
  <c r="F56" i="1"/>
  <c r="F55" i="1"/>
  <c r="F53" i="1"/>
  <c r="F54" i="1"/>
  <c r="F51" i="1"/>
  <c r="F42" i="1"/>
  <c r="F40" i="1"/>
  <c r="F50" i="1"/>
  <c r="F49" i="1"/>
  <c r="F48" i="1"/>
  <c r="F47" i="1"/>
  <c r="F46" i="1"/>
  <c r="F45" i="1"/>
  <c r="F132" i="1"/>
  <c r="F131" i="1"/>
  <c r="F10" i="1"/>
  <c r="F9" i="1"/>
  <c r="F107" i="1"/>
  <c r="F108" i="1"/>
  <c r="F109" i="1"/>
  <c r="F106" i="1"/>
  <c r="F105" i="1"/>
  <c r="F5" i="1" l="1"/>
  <c r="F89" i="1"/>
  <c r="F88" i="1"/>
  <c r="F87" i="1"/>
  <c r="F11" i="1"/>
  <c r="F215" i="1" l="1"/>
  <c r="F214" i="1"/>
  <c r="F213" i="1"/>
  <c r="F212" i="1"/>
  <c r="F211" i="1"/>
  <c r="F210" i="1"/>
  <c r="F209" i="1"/>
  <c r="F208" i="1"/>
  <c r="F207" i="1"/>
  <c r="F206" i="1"/>
  <c r="F205" i="1"/>
  <c r="F186" i="1"/>
  <c r="F185" i="1"/>
  <c r="F184" i="1"/>
  <c r="F183" i="1"/>
  <c r="F182" i="1"/>
  <c r="F181" i="1"/>
  <c r="F180" i="1"/>
  <c r="F179" i="1"/>
  <c r="F178" i="1"/>
  <c r="F177" i="1"/>
  <c r="F176" i="1"/>
  <c r="F175" i="1"/>
  <c r="F174" i="1"/>
  <c r="F141" i="1"/>
  <c r="F140" i="1"/>
  <c r="F139" i="1"/>
  <c r="F173" i="1"/>
  <c r="F172" i="1"/>
  <c r="F171" i="1"/>
  <c r="F166" i="1"/>
  <c r="F165" i="1"/>
  <c r="F164" i="1"/>
  <c r="F163" i="1"/>
  <c r="F162" i="1"/>
  <c r="F161" i="1"/>
  <c r="F160" i="1"/>
  <c r="F159" i="1"/>
  <c r="F158" i="1"/>
  <c r="F157" i="1"/>
  <c r="F156" i="1"/>
  <c r="F155" i="1"/>
  <c r="F154" i="1"/>
  <c r="F153" i="1"/>
  <c r="F41" i="1"/>
  <c r="F152" i="1"/>
  <c r="F151" i="1"/>
  <c r="F150" i="1"/>
  <c r="F149" i="1"/>
  <c r="F148" i="1"/>
  <c r="F147" i="1"/>
  <c r="F137" i="1"/>
  <c r="F129" i="1"/>
  <c r="F135" i="1"/>
  <c r="F134" i="1"/>
  <c r="F136" i="1"/>
  <c r="F133" i="1"/>
  <c r="F130" i="1"/>
  <c r="F103" i="1"/>
  <c r="F102" i="1"/>
  <c r="F101" i="1"/>
  <c r="F100" i="1"/>
  <c r="F99" i="1"/>
  <c r="F98" i="1"/>
  <c r="F44" i="1"/>
  <c r="F39" i="1"/>
  <c r="F38" i="1"/>
  <c r="F37" i="1"/>
  <c r="F34" i="1"/>
  <c r="F24" i="1"/>
  <c r="F23" i="1"/>
  <c r="F22" i="1"/>
  <c r="F21" i="1"/>
  <c r="F20" i="1"/>
  <c r="F19" i="1"/>
  <c r="F18" i="1"/>
  <c r="F17" i="1"/>
  <c r="F16" i="1"/>
  <c r="F15" i="1"/>
  <c r="F14" i="1"/>
  <c r="F13" i="1"/>
  <c r="F4" i="1"/>
  <c r="F218" i="1" l="1"/>
</calcChain>
</file>

<file path=xl/sharedStrings.xml><?xml version="1.0" encoding="utf-8"?>
<sst xmlns="http://schemas.openxmlformats.org/spreadsheetml/2006/main" count="684" uniqueCount="433">
  <si>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</si>
  <si>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</si>
  <si>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</si>
  <si>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</si>
  <si>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</si>
  <si>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</si>
  <si>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</si>
  <si>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</si>
  <si>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</si>
  <si>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</si>
  <si>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</si>
  <si>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</si>
  <si>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</si>
  <si>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</si>
  <si>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Robotis Dynamixel MX-28R</t>
  </si>
  <si>
    <t>Filter wheel servo</t>
  </si>
  <si>
    <t>FISBA READY Beam Bio 488-520-638nm</t>
  </si>
  <si>
    <t>Sample &amp; Microscope Stages</t>
  </si>
  <si>
    <t>Dual-LS100-FTP</t>
  </si>
  <si>
    <t>ASI</t>
  </si>
  <si>
    <t>Two parallel LS-100 servo actuators</t>
  </si>
  <si>
    <t>LS-1007-K</t>
  </si>
  <si>
    <t>Pair of right angle brackets allow LS units to be mounted vertically 68mm x 48mm x 154mm</t>
  </si>
  <si>
    <t>LS-50-AMCCH</t>
  </si>
  <si>
    <t xml:space="preserve">LS-50 Linear Stage, with sub-micron accuracy, and 50 mm of travel </t>
  </si>
  <si>
    <t>LS-5012</t>
  </si>
  <si>
    <t>Plate for attaching flat surface of linear stage to breadboard. 3.9" x 5.9"</t>
  </si>
  <si>
    <t>mesoSPIM-Bridge</t>
  </si>
  <si>
    <t>Bridge part</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</si>
  <si>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</si>
  <si>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</si>
  <si>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</si>
  <si>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</si>
  <si>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</si>
  <si>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</si>
  <si>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</si>
  <si>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</si>
  <si>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</si>
  <si>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</si>
  <si>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</si>
  <si>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</si>
  <si>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</si>
  <si>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Imaging Workstation with Screen</t>
  </si>
  <si>
    <t>33-494</t>
  </si>
  <si>
    <t>Optotune</t>
  </si>
  <si>
    <t>Optotune EL-16-40-TC-VIS-5D-1-C lenses</t>
  </si>
  <si>
    <t>Excitation</t>
  </si>
  <si>
    <t>ETL Unit</t>
  </si>
  <si>
    <t>88-940</t>
  </si>
  <si>
    <t xml:space="preserve">Optotune Lens Driver EL-E-4i </t>
  </si>
  <si>
    <t>Have to be modified: BNC cables need to be soldered</t>
  </si>
  <si>
    <t>88-941</t>
  </si>
  <si>
    <t>Optotune 6-way Hirose Male/Female Cable, 1m Length</t>
  </si>
  <si>
    <t>Powered USB-Hub</t>
  </si>
  <si>
    <t>Simple USB-Hub for powering the ETL-Drivers</t>
  </si>
  <si>
    <t>Nikon</t>
  </si>
  <si>
    <t>Nikon AF-S 50 mm f/1.4 G Objective</t>
  </si>
  <si>
    <t>Have to be modified</t>
  </si>
  <si>
    <t>F57-405SG</t>
  </si>
  <si>
    <t>AHF</t>
  </si>
  <si>
    <t>QuadLine Rejectionband ZET405/488/561/640 in 50 mm diameter</t>
  </si>
  <si>
    <t>F37-520SG</t>
  </si>
  <si>
    <t>520/35 BrightLine HC  in 50 mm diameter</t>
  </si>
  <si>
    <t>F37-542SG</t>
  </si>
  <si>
    <t>542/27 BrightLine HC in 50 mm diameter</t>
  </si>
  <si>
    <t>F37-515SG</t>
  </si>
  <si>
    <t>515/LP BrightLine HC Longpass-Filter in 50 mm diameter</t>
  </si>
  <si>
    <t>F76-561SG</t>
  </si>
  <si>
    <t>561 LP Edge Basic Longpass-Filter in 50 mm diameter</t>
  </si>
  <si>
    <t>F76-594SG</t>
  </si>
  <si>
    <t>594 LP Edge Basic Longpass-Filter in 50 mm diameter</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</si>
  <si>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</si>
  <si>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</si>
  <si>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</si>
  <si>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</si>
  <si>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</si>
  <si>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</si>
  <si>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</si>
  <si>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</si>
  <si>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</si>
  <si>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</si>
  <si>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</si>
  <si>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</si>
  <si>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</si>
  <si>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</si>
  <si>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</si>
  <si>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</si>
  <si>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</si>
  <si>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</si>
  <si>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</si>
  <si>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</si>
  <si>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SM1FCA</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</si>
  <si>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</si>
  <si>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</si>
  <si>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</si>
  <si>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</si>
  <si>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</si>
  <si>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</si>
  <si>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</si>
  <si>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</si>
  <si>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</si>
  <si>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</si>
  <si>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</si>
  <si>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</si>
  <si>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</si>
  <si>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</si>
  <si>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</si>
  <si>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</si>
  <si>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</si>
  <si>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</si>
  <si>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</si>
  <si>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</si>
  <si>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</si>
  <si>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</si>
  <si>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</si>
  <si>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</si>
  <si>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</si>
  <si>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</si>
  <si>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</si>
  <si>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</si>
  <si>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</si>
  <si>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</si>
  <si>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</si>
  <si>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</si>
  <si>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</si>
  <si>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</si>
  <si>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</si>
  <si>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</si>
  <si>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</si>
  <si>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</si>
  <si>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</si>
  <si>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</si>
  <si>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</si>
  <si>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</si>
  <si>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General lab supplies</t>
  </si>
  <si>
    <t>LAB-16</t>
  </si>
  <si>
    <t>Newport</t>
  </si>
  <si>
    <t>Ultra Jet Canned Air Duster, 10 oz. (300ml)</t>
  </si>
  <si>
    <t>Or other canned duster</t>
  </si>
  <si>
    <t>19569/16OZ</t>
  </si>
  <si>
    <t>Cargille</t>
  </si>
  <si>
    <t>Immersion oil from cargille for Clarity: Code 50350 nD=1.4587 fused silica matching oil</t>
  </si>
  <si>
    <t>A decent supply is recommend (though it is not consumed much)</t>
  </si>
  <si>
    <t>MC-50E</t>
  </si>
  <si>
    <t>Lens Tissues, 25 Sheets per Booklet, 50 Booklets in a Closeable Box </t>
  </si>
  <si>
    <t>2249-C-120</t>
  </si>
  <si>
    <t>0.3 m BNC Cable</t>
  </si>
  <si>
    <t>2249-C-24</t>
  </si>
  <si>
    <t>0.6 m BNC Cable</t>
  </si>
  <si>
    <t>2249-C-60</t>
  </si>
  <si>
    <t>1.5 m BNC cable</t>
  </si>
  <si>
    <t>3m BNC cable</t>
  </si>
  <si>
    <t>BKF12</t>
  </si>
  <si>
    <t>Black Aluminium Foil</t>
  </si>
  <si>
    <t xml:space="preserve">Sometimes useful </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</si>
  <si>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</si>
  <si>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</si>
  <si>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</si>
  <si>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</si>
  <si>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</si>
  <si>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</si>
  <si>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</si>
  <si>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</si>
  <si>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</si>
  <si>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</si>
  <si>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</si>
  <si>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</si>
  <si>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</si>
  <si>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</si>
  <si>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</si>
  <si>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</si>
  <si>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</si>
  <si>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</si>
  <si>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</si>
  <si>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</si>
  <si>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</si>
  <si>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</si>
  <si>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</si>
  <si>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</si>
  <si>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</si>
  <si>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Cable wraps</t>
  </si>
  <si>
    <t>Lots of them</t>
  </si>
  <si>
    <t xml:space="preserve">Isopropanol p.a. for lens cleaning </t>
  </si>
  <si>
    <t>Custom components</t>
  </si>
  <si>
    <t>Mechanical Workshop</t>
  </si>
  <si>
    <t>Galvomount-22mm-diameter-Thorlabs-Left.ipt</t>
  </si>
  <si>
    <t>Excitation Path</t>
  </si>
  <si>
    <t>Only if Thorlabs Scanners are used</t>
  </si>
  <si>
    <t>Aluminium</t>
  </si>
  <si>
    <t>Galvomount-22mm-diameter-Thorlabs-Right.ipt</t>
  </si>
  <si>
    <t>60mm-blank-cageplate-LCP03M-Nikon-MOD.ipt</t>
  </si>
  <si>
    <t>Modified LCP03M</t>
  </si>
  <si>
    <t>MVX-10-Bracket-V5.ipt</t>
  </si>
  <si>
    <t>Detection Path</t>
  </si>
  <si>
    <t>Large-cuvette-mount-30mm-V1.ipt</t>
  </si>
  <si>
    <t>Sample Mounts</t>
  </si>
  <si>
    <t>if 30 mm cuvettes are desired</t>
  </si>
  <si>
    <t>POM (Polyoxymethylen)</t>
  </si>
  <si>
    <t>Large-cuvette-mount-40mm-V3.ipt</t>
  </si>
  <si>
    <t>Order one for each planned immersion cuvette mount / imaging medium</t>
  </si>
  <si>
    <t>Large-cuvette-mount-50mm-V3.ipt</t>
  </si>
  <si>
    <t>M-060-Adapter.ipt</t>
  </si>
  <si>
    <t>Will be redesigned</t>
  </si>
  <si>
    <t>Sample-cuvette-clamp-20mm-V3.ipt</t>
  </si>
  <si>
    <t>Redesign is being worked on</t>
  </si>
  <si>
    <t xml:space="preserve">Sample cuvettes </t>
  </si>
  <si>
    <t>Portmann Instruments</t>
  </si>
  <si>
    <t>Whole-Mouse CNS Cuvettes</t>
  </si>
  <si>
    <t>SUM</t>
  </si>
  <si>
    <t>Excitation laser combiner options</t>
  </si>
  <si>
    <t>FISBA</t>
  </si>
  <si>
    <t>Cobolt</t>
  </si>
  <si>
    <t>Recommendations: at least 64 GB RAM, 1 TB SSD drive (for image processing)</t>
  </si>
  <si>
    <t>Filters</t>
  </si>
  <si>
    <t>Filters have to be selected according to lasers &amp; needs (flurescent markers and dyes used)</t>
  </si>
  <si>
    <t>Optional</t>
  </si>
  <si>
    <t>TR75/M</t>
  </si>
  <si>
    <t>Ø12.7 mm Optical Post, SS, M4 Setscrew, M6 Tap, L = 75 mm</t>
  </si>
  <si>
    <t>PH40/M</t>
  </si>
  <si>
    <t>Ø12.7 mm Post Holder, Spring-Loaded Hex-Locking Thumbscrew, L=40 mm</t>
  </si>
  <si>
    <t>Recommended laser combiner specs: 3-4 lasers: (405 optional), 488, 561, 638 nm, power 50-150 mW. Digital and analog power modulation. Coupling to SM fiber with FC/APC end connector.</t>
  </si>
  <si>
    <t>A frequently used quad-band filter, allows all fluorescence through</t>
  </si>
  <si>
    <t>Hamamatsu</t>
  </si>
  <si>
    <t>Orca Lightning</t>
  </si>
  <si>
    <t>FOV 25 mm diagonal</t>
  </si>
  <si>
    <t>Controller: Includes TG8, TGCOM, 2x TGDCM2, SA-JOY+ZF Contols four DC servo motors,</t>
  </si>
  <si>
    <t>Oxxius</t>
  </si>
  <si>
    <t>Alternative. FOV 29 mm diagonal</t>
  </si>
  <si>
    <t>Detection: Filter wheels</t>
  </si>
  <si>
    <t>Detection: Lenses</t>
  </si>
  <si>
    <t>11041 </t>
  </si>
  <si>
    <t>Lensation</t>
  </si>
  <si>
    <t>1.2x telecentric lens, F-mount, suitable for sensors up to 25 megapixel and with an image format of 32mm (diagonal).</t>
  </si>
  <si>
    <t>0.9X, 28.7mm F-Mount PlatinumTL™ Telecentric Lens</t>
  </si>
  <si>
    <t>1.2x Lensagon T25M-12-155I</t>
  </si>
  <si>
    <t>2x Lensagon TM42-10M-20-75</t>
  </si>
  <si>
    <t>Edmund</t>
  </si>
  <si>
    <t>62-902</t>
  </si>
  <si>
    <t>2x telecentric lens with very flat FOV, designed by request of L.Sacconi. Default mount M42x0.75 (T-mount), needs F-mount adapter.</t>
  </si>
  <si>
    <t>0.9x telecentric lens</t>
  </si>
  <si>
    <t>0.5X, 28.7mm F-Mount PlatinumTL™ Telecentric Lens</t>
  </si>
  <si>
    <t>62-912</t>
  </si>
  <si>
    <t>Camera assembly</t>
  </si>
  <si>
    <t>3x Lensagon T25M-30-78</t>
  </si>
  <si>
    <t>3x telecentric lens  is suitable for sensors up to 25 megapixel and with an image format of 32mm (diagonal).</t>
  </si>
  <si>
    <t>Alternative. Moderate-cost 4-channel laser, with mature software and good support. Requires additional switching mechanism (flip mirror).</t>
  </si>
  <si>
    <t>Recommended. Includes switching module between 2 laser ports, controlled by TTL signal.</t>
  </si>
  <si>
    <t>L4Cc 488-561-638 nm, 100 mW each, 2 fiber ports, switching module MDL-FSTM</t>
  </si>
  <si>
    <r>
      <t xml:space="preserve">Low-cost alternative, but </t>
    </r>
    <r>
      <rPr>
        <b/>
        <sz val="12"/>
        <color rgb="FF000000"/>
        <rFont val="Arial"/>
        <family val="2"/>
      </rPr>
      <t>no 561</t>
    </r>
    <r>
      <rPr>
        <sz val="12"/>
        <color rgb="FF000000"/>
        <rFont val="Arial"/>
        <family val="2"/>
      </rPr>
      <t xml:space="preserve"> nm line possible. Buggy software, often has troubles to start. Clunky wiring interface, need to make your own BNC breakouts.</t>
    </r>
  </si>
  <si>
    <t>Cobolt Skyra 488-561-638, power 50-100 mW/ch</t>
  </si>
  <si>
    <t>The signal generation card, 8 analog and 8 digital channels.</t>
  </si>
  <si>
    <t>Power Cord, 220V, 10A (plug country-specific)</t>
  </si>
  <si>
    <t>Chassis to mount the signal generation card</t>
  </si>
  <si>
    <t>NI PCIe-8361, 1 Port MXI-Express Interface</t>
  </si>
  <si>
    <t>779504-01</t>
  </si>
  <si>
    <t>781163-01</t>
  </si>
  <si>
    <t>Connects the Chassis to the PC</t>
  </si>
  <si>
    <t>MXI-Express Cable, Gen 1 x1, Copper, 3m</t>
  </si>
  <si>
    <t>NI PXIe-1073 Integrated MXIe, 5 Periph Slots</t>
  </si>
  <si>
    <t>779500-03</t>
  </si>
  <si>
    <t>Cable between the Chassis and the PC</t>
  </si>
  <si>
    <t>Optional. Only if you need more than 4 laser lines.</t>
  </si>
  <si>
    <t>SH68-68-EPM Shielded Cable, 68 D-Type to 68 D-Type, 1M</t>
  </si>
  <si>
    <t>199006-01</t>
  </si>
  <si>
    <t>Digitec or elsewhere</t>
  </si>
  <si>
    <t>Excitation arms</t>
  </si>
  <si>
    <t>FC/APC Fiber Adapter Plate with External SM1 (1.035"-40) Threads, Wide Key (2.2 mm)</t>
  </si>
  <si>
    <t>One per arm</t>
  </si>
  <si>
    <t>CP33/M</t>
  </si>
  <si>
    <t>SM1-Threaded 30 mm Cage Plate, 0.35" Thick, 2 Retaining Rings, M4 Tap</t>
  </si>
  <si>
    <t>5 per arm</t>
  </si>
  <si>
    <t>Laser input</t>
  </si>
  <si>
    <t>Mechanical support</t>
  </si>
  <si>
    <t>Cage Assembly Rod, 8" Long, Ø6 mm, 4 Pack</t>
  </si>
  <si>
    <t>ER8-P4</t>
  </si>
  <si>
    <t>8 rods per arm</t>
  </si>
  <si>
    <t>AC254-060-A-ML</t>
  </si>
  <si>
    <t>f=60 mm, Ø1" Achromatic Doublet, SM1-Threaded Mount, ARC: 400-700 nm</t>
  </si>
  <si>
    <t>Laser collimator</t>
  </si>
  <si>
    <t>1 per arm, if laser combiner has 2 fiber outputs (Oxxius)</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</si>
  <si>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</si>
  <si>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</si>
  <si>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</si>
  <si>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</si>
  <si>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</si>
  <si>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</si>
  <si>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</si>
  <si>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</si>
  <si>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Adapter with External C-Mount Threads and Internal SM1 Threads, 4.4 mm Spacer</t>
  </si>
  <si>
    <t>PH150/M</t>
  </si>
  <si>
    <t>Ø12.7 mm Post Holder, Spring-Loaded Hex-Locking Thumbscrew, L=150 mm</t>
  </si>
  <si>
    <t>BA1S/M</t>
  </si>
  <si>
    <t>Mounting Base, 25 mm x 58 mm x 10 mm</t>
  </si>
  <si>
    <t>Clamping post holders to optical table</t>
  </si>
  <si>
    <t>Optical cage support, 2 per arm</t>
  </si>
  <si>
    <t>TR100/M</t>
  </si>
  <si>
    <t>Ø12.7 mm Optical Post, SS, M4 Setscrew, M6 Tap, L = 100 mm</t>
  </si>
  <si>
    <t>TR40/M</t>
  </si>
  <si>
    <t>Ø12.7 mm Optical Post, SS, M4 Setscrew, M6 Tap, L = 40 mm</t>
  </si>
  <si>
    <t>PH75/M</t>
  </si>
  <si>
    <t>Ø12.7 mm Post Holder, Spring-Loaded Hex-Locking Thumbscrew, L=75 mm</t>
  </si>
  <si>
    <t>XRN25P</t>
  </si>
  <si>
    <t>Compact 25 mm Travel Linear Translation Stage, Side Micrometer, 1/4"-20 Taps</t>
  </si>
  <si>
    <t>Linear stage for M3 mirror adjustment</t>
  </si>
  <si>
    <t>AB90H</t>
  </si>
  <si>
    <t>Slim Right-Angle Bracket with Counterbored Slots</t>
  </si>
  <si>
    <t>Bracket for M3 mirror mounting on linear stage</t>
  </si>
  <si>
    <t>XRN-B1/M</t>
  </si>
  <si>
    <t>Base Plate for Stages with 2" Dovetails, Metric Slot Spacing</t>
  </si>
  <si>
    <t>Adapter plate for linear stage</t>
  </si>
  <si>
    <t>M3 mirror assembly</t>
  </si>
  <si>
    <t>Cage assembly</t>
  </si>
  <si>
    <t>LCP03/M</t>
  </si>
  <si>
    <t>60 mm Blank Cage Plate, M4 Tap</t>
  </si>
  <si>
    <t>GVS211/M</t>
  </si>
  <si>
    <t>1D Large Beam (10 mm) Diameter Galvo System, Broadband Mirror (-E02), Metric, Power Supply Not Included</t>
  </si>
  <si>
    <t>Galvo assembly</t>
  </si>
  <si>
    <t>Galvo cables must be ordered long (80 cm), and controller boards must be tuned accordingly, ask Thorlabs. Short (default) cables enforce placing the controller boards inside the housing, and they generate a lot of heat.</t>
  </si>
  <si>
    <t>ER4-P4</t>
  </si>
  <si>
    <t>Cage Assembly Rod, 4" Long, Ø6 mm, 4 Pack</t>
  </si>
  <si>
    <t>Excitation obj mount</t>
  </si>
  <si>
    <t>Needs modification, see LCP03M_modified.ipt</t>
  </si>
  <si>
    <t>SM2NFM</t>
  </si>
  <si>
    <t>LCP06/M</t>
  </si>
  <si>
    <t xml:space="preserve">60 mm Cage Plate with Ø2" Double-Bore Optic Mount, M4 Tap </t>
  </si>
  <si>
    <t>Adapter with External SM2 Threads and Nikon Female F-Mount Ring</t>
  </si>
  <si>
    <t>Todo: design 3D-printable alternative</t>
  </si>
  <si>
    <t>GPS011-EC</t>
  </si>
  <si>
    <t>1D or 2D Galvo System Linear Power Supply, 230 VAC</t>
  </si>
  <si>
    <t>Power supply for 2 galvos. Voltage and plugs are country specific!</t>
  </si>
  <si>
    <t>The F-mount steel ring must be taken out and mounted into the modified LCP06M plate using screws.</t>
  </si>
  <si>
    <t>Needs modification (using lathe or mill), see LCP06M-Nikon-modified.ipt</t>
  </si>
  <si>
    <t>Galvo bracket must be modified (using milling machine), see Galvo-bracket-modified.ipt</t>
  </si>
  <si>
    <t>3D printed</t>
  </si>
  <si>
    <t>GCE001</t>
  </si>
  <si>
    <t>Galvo Driver Card Cover</t>
  </si>
  <si>
    <t>Detection: Other components</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</si>
  <si>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</si>
  <si>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</si>
  <si>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</si>
  <si>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</si>
  <si>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</si>
  <si>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</si>
  <si>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</si>
  <si>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</si>
  <si>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</si>
  <si>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</si>
  <si>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</si>
  <si>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</si>
  <si>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Bridge for XZR stage assembly</t>
  </si>
  <si>
    <t>Sample Rotation (R) stage</t>
  </si>
  <si>
    <t>Detection: Camera and lens mount</t>
  </si>
  <si>
    <t>XT66SD-250</t>
  </si>
  <si>
    <t>6 mm Single Dovetail Rail with Mounting Counterbores, L = 250 mm</t>
  </si>
  <si>
    <t>Custom (3D print)</t>
  </si>
  <si>
    <t>Lensagon1.2x-XT66P2M.ipt</t>
  </si>
  <si>
    <t>Mounting clamp (for Lensagon 1.2x, T25M-12-155I)</t>
  </si>
  <si>
    <t>XT66P2/M</t>
  </si>
  <si>
    <t>Rail Carriage for 66 mm Rails with M4 &amp; M6 Taps</t>
  </si>
  <si>
    <t>3D printed (2 parts) and bolted together with M6. Modify the bore diameter in IPT file to fit other lenses.</t>
  </si>
  <si>
    <t>see  Sample and Microscopy Stages</t>
  </si>
  <si>
    <t>KB25/M</t>
  </si>
  <si>
    <t>Complete 25 mm x 25 mm Kinematic Base, Top and Bottom Plates, M4 Counterbores</t>
  </si>
  <si>
    <t>Magnetic bases to attach sample holders and immersion cuvette</t>
  </si>
  <si>
    <t>KBB25/M</t>
  </si>
  <si>
    <t>Bottom Plate Only of the KB25/M Kinematic Base, M4 Counterbore</t>
  </si>
  <si>
    <t>Sample handling</t>
  </si>
  <si>
    <t>Sample holder side (nests, not balls) of the kinematic base</t>
  </si>
  <si>
    <t>RLA150/M</t>
  </si>
  <si>
    <t>Dovetail Optical Rail, 150 mm, Metric</t>
  </si>
  <si>
    <t>Immersion cuvette base</t>
  </si>
  <si>
    <t>RC2/M</t>
  </si>
  <si>
    <t>Dovetail Rail Carrier, 50.8 mm x 25.4 mm, M6 Counterbore, M4 Taps</t>
  </si>
  <si>
    <t>Rail carrier for immersion cuvette base</t>
  </si>
  <si>
    <t>RD-PDT-S</t>
  </si>
  <si>
    <t>Radiant Dyes</t>
  </si>
  <si>
    <t>Prism Turn Table Small</t>
  </si>
  <si>
    <t>Base for immersion cuvette</t>
  </si>
  <si>
    <t>Adapter for mating Radyan Dyes prism turn table to Thorlabs rail carrier RC2</t>
  </si>
  <si>
    <t>RD-PDT-S-to-RC2-height40mm.ipt</t>
  </si>
  <si>
    <t>See file RD-PDT-S-to-RC2-height40mm.ipt (.stl) for details.</t>
  </si>
  <si>
    <t>TR20/M</t>
  </si>
  <si>
    <t>Ø12.7 mm Optical Post, SS, M4 Setscrew, M6 Tap, L = 20 mm</t>
  </si>
  <si>
    <t>MFF102/M</t>
  </si>
  <si>
    <t xml:space="preserve">Motorized Filter Flip Mount with Ø2" Optic Holder, M4 Tap </t>
  </si>
  <si>
    <t xml:space="preserve">BA1S/M </t>
  </si>
  <si>
    <t>Two positions: (1) quadband emission filter (2) no filter, alignment mode. Fits most of the use cases.</t>
  </si>
  <si>
    <t>5 positions available. Motorized filterwheel is useful when multiple bandpass filters are used during an acquisition. This helps separate emission spectra of the labels.</t>
  </si>
  <si>
    <t>Laser safety snap-on covers</t>
  </si>
  <si>
    <t>Mouser</t>
  </si>
  <si>
    <t>184-902-0064-000</t>
  </si>
  <si>
    <t>184-903-0163-100</t>
  </si>
  <si>
    <t>USB to RS485 Serial Converter Cable</t>
  </si>
  <si>
    <t>895-USBRS485WE5000BT</t>
  </si>
  <si>
    <t>5-Position filter wheel for 2-inch filters</t>
  </si>
  <si>
    <t>Robotis FR07-S101K Set</t>
  </si>
  <si>
    <t>Option 1: Servo-driven filter wheel</t>
  </si>
  <si>
    <t>Option 2: Motorized flip mount</t>
  </si>
  <si>
    <t>Deprecated 10mm Galvos</t>
  </si>
  <si>
    <t>QS15X-AG</t>
  </si>
  <si>
    <t>Ø15 mm Beam Galvo System, X-Axis Protected Silver Mirror</t>
  </si>
  <si>
    <t>CBLS3F</t>
  </si>
  <si>
    <t>Command and Power Cables for QS15/20/30/45, SS, &amp; SP Series Galvo Scanners</t>
  </si>
  <si>
    <t>GPWR15</t>
  </si>
  <si>
    <t>±15 V Power Supply for BLINK &amp; QS, SS, SP, &amp; XG Series Galvo Scanners</t>
  </si>
  <si>
    <t>To be tested:</t>
  </si>
  <si>
    <t>Standard cables are 60 cm long. Sufficient?</t>
  </si>
  <si>
    <r>
      <t xml:space="preserve">See files files in folder </t>
    </r>
    <r>
      <rPr>
        <b/>
        <sz val="12"/>
        <color rgb="FF000000"/>
        <rFont val="Arial"/>
        <family val="2"/>
      </rPr>
      <t>/custom-parts/laser-safety/</t>
    </r>
  </si>
  <si>
    <t>Cage60mm-2sides-InnerD75mm-L75mm.stl</t>
  </si>
  <si>
    <r>
      <t>See folder</t>
    </r>
    <r>
      <rPr>
        <b/>
        <sz val="12"/>
        <color rgb="FF000000"/>
        <rFont val="Arial"/>
        <family val="2"/>
      </rPr>
      <t xml:space="preserve"> /custom-parts/filter-wheel/</t>
    </r>
  </si>
  <si>
    <t>FilterWheel-2inch-5pos.stl</t>
  </si>
  <si>
    <t>Todo: Adapt the code and test this option.</t>
  </si>
  <si>
    <t>UG-205-H80 10x20x80</t>
  </si>
  <si>
    <t>UG-753-H100 40x40x100</t>
  </si>
  <si>
    <t>UG-205-H120 10x20x120</t>
  </si>
  <si>
    <t>UG-753-H120 40x40x120</t>
  </si>
  <si>
    <t>UG-751 20x20 mm</t>
  </si>
  <si>
    <t>UG-752 30x30</t>
  </si>
  <si>
    <t>UG-753 40x40</t>
  </si>
  <si>
    <t>UG-754 50x50</t>
  </si>
  <si>
    <t>UG-203 5x10x45</t>
  </si>
  <si>
    <t>UG-204 10x10x45</t>
  </si>
  <si>
    <t>UG-205 10x20x45</t>
  </si>
  <si>
    <t>Material: glass, RI=1.52. For quartz  (e.g. CLARITY imaging, RI=1.47), replace UG qwith UQ in the part name.</t>
  </si>
  <si>
    <t>Depending on the laser control interface (Oxxius: SMB).</t>
  </si>
  <si>
    <t>PAA236R</t>
  </si>
  <si>
    <t>SMB Coaxial Cable, 90° SMB Female to BNC Male, 36" (914 mm)</t>
  </si>
  <si>
    <t>CA2806</t>
  </si>
  <si>
    <t>SMA Coaxial Cable, SMA Male to BNC Male, 6" (152 mm)</t>
  </si>
  <si>
    <t>Depends on laser interface. Oxxius: IO connector must be modified, pin24 (MDL-FSTM) and pin16 (GND Digital), to accept arm switching signal.</t>
  </si>
  <si>
    <t>M1, M2 fold mirrors, in each arm</t>
  </si>
  <si>
    <t>SM1A10</t>
  </si>
  <si>
    <t>varies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</si>
</sst>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b/>
      <i/>
      <sz val="12"/>
      <name val="Arial"/>
      <family val="2"/>
    </font>
    <font>
      <sz val="12"/>
      <color rgb="FF1F497D"/>
      <name val="Arial"/>
      <family val="2"/>
    </font>
    <font>
      <i/>
      <sz val="12"/>
      <color rgb="FF000000"/>
      <name val="Arial"/>
      <family val="2"/>
    </font>
    <font>
      <u/>
      <sz val="11"/>
      <color theme="10"/>
      <name val="Calibri"/>
      <family val="2"/>
      <charset val="1"/>
    </font>
    <font>
      <u/>
      <sz val="12"/>
      <color theme="10"/>
      <name val="Arial"/>
      <family val="2"/>
    </font>
    <font>
      <sz val="8"/>
      <name val="Calibri"/>
      <family val="2"/>
      <charset val="1"/>
    </font>
    <font>
      <b/>
      <sz val="12"/>
      <color rgb="FFFF0000"/>
      <name val="Arial"/>
      <family val="2"/>
    </font>
  </fonts>
  <fills count="12">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C000"/>
        <bgColor indexed="64"/>
      </patternFill>
    </fill>
  </fills>
  <borders count="3">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4" fillId="0" borderId="0" applyNumberFormat="0" applyFill="0" applyBorder="0" applyAlignment="0" applyProtection="0"/>
  </cellStyleXfs>
  <cellXfs count="69">
    <xf numFmtId="0" fontId="0" fillId="0" borderId="0" xfId="0"/>
    <xf numFmtId="0" fontId="4" fillId="4" borderId="1" xfId="3" applyFont="1" applyFill="1" applyAlignment="1" applyProtection="1"/>
    <xf numFmtId="2" fontId="4" fillId="4" borderId="1" xfId="3" applyNumberFormat="1" applyFont="1" applyFill="1" applyAlignment="1" applyProtection="1"/>
    <xf numFmtId="0" fontId="5" fillId="0" borderId="0" xfId="0" applyFont="1"/>
    <xf numFmtId="0" fontId="6" fillId="0" borderId="0" xfId="0" applyFont="1"/>
    <xf numFmtId="2" fontId="5" fillId="0" borderId="0" xfId="0" applyNumberFormat="1" applyFont="1"/>
    <xf numFmtId="0" fontId="7" fillId="3" borderId="2" xfId="4" applyFont="1" applyAlignment="1" applyProtection="1"/>
    <xf numFmtId="0" fontId="5" fillId="3" borderId="2" xfId="4" applyFont="1" applyAlignment="1" applyProtection="1"/>
    <xf numFmtId="0" fontId="6" fillId="3" borderId="2" xfId="4" applyFont="1" applyAlignment="1" applyProtection="1"/>
    <xf numFmtId="2" fontId="5" fillId="3" borderId="2" xfId="4" applyNumberFormat="1" applyFont="1" applyAlignment="1" applyProtection="1"/>
    <xf numFmtId="0" fontId="5" fillId="0" borderId="0" xfId="2" applyFont="1"/>
    <xf numFmtId="0" fontId="6" fillId="0" borderId="0" xfId="2" applyFont="1"/>
    <xf numFmtId="2" fontId="5" fillId="0" borderId="0" xfId="2" applyNumberFormat="1" applyFont="1"/>
    <xf numFmtId="2" fontId="5" fillId="0" borderId="0" xfId="0" applyNumberFormat="1" applyFont="1" applyBorder="1"/>
    <xf numFmtId="0" fontId="8" fillId="3" borderId="2" xfId="4" applyFont="1" applyAlignment="1" applyProtection="1"/>
    <xf numFmtId="0" fontId="9" fillId="3" borderId="2" xfId="4" applyFont="1" applyAlignment="1" applyProtection="1"/>
    <xf numFmtId="2" fontId="9" fillId="3" borderId="2" xfId="4" applyNumberFormat="1" applyFont="1" applyAlignment="1" applyProtection="1"/>
    <xf numFmtId="0" fontId="10" fillId="3" borderId="2" xfId="4" applyFont="1" applyAlignment="1" applyProtection="1"/>
    <xf numFmtId="2" fontId="6" fillId="3" borderId="2" xfId="4" applyNumberFormat="1" applyFont="1" applyAlignment="1" applyProtection="1"/>
    <xf numFmtId="0" fontId="10" fillId="0" borderId="0" xfId="0" applyFont="1"/>
    <xf numFmtId="0" fontId="11" fillId="0" borderId="0" xfId="0" applyFont="1"/>
    <xf numFmtId="2" fontId="6" fillId="0" borderId="0" xfId="0" applyNumberFormat="1" applyFont="1"/>
    <xf numFmtId="0" fontId="5" fillId="3" borderId="2" xfId="4" applyFont="1"/>
    <xf numFmtId="0" fontId="6" fillId="3" borderId="2" xfId="4" applyFont="1"/>
    <xf numFmtId="0" fontId="12" fillId="4" borderId="1" xfId="3" applyFont="1" applyFill="1" applyAlignment="1" applyProtection="1"/>
    <xf numFmtId="2" fontId="5" fillId="0" borderId="0" xfId="0" applyNumberFormat="1" applyFont="1" applyFill="1" applyBorder="1"/>
    <xf numFmtId="0" fontId="5" fillId="0" borderId="0" xfId="0" applyFont="1" applyAlignment="1">
      <alignment horizontal="left" vertical="center"/>
    </xf>
    <xf numFmtId="0" fontId="13" fillId="0" borderId="0" xfId="0" applyFont="1"/>
    <xf numFmtId="2" fontId="13" fillId="0" borderId="0" xfId="0" applyNumberFormat="1" applyFont="1"/>
    <xf numFmtId="0" fontId="7" fillId="5" borderId="2" xfId="4" applyFont="1" applyFill="1" applyAlignment="1" applyProtection="1"/>
    <xf numFmtId="0" fontId="5" fillId="6" borderId="0" xfId="0" applyFont="1" applyFill="1"/>
    <xf numFmtId="2" fontId="5" fillId="6" borderId="0" xfId="0" applyNumberFormat="1" applyFont="1" applyFill="1"/>
    <xf numFmtId="0" fontId="10" fillId="0" borderId="0" xfId="0" applyFont="1" applyFill="1"/>
    <xf numFmtId="2" fontId="10" fillId="0" borderId="0" xfId="0" applyNumberFormat="1" applyFont="1" applyFill="1"/>
    <xf numFmtId="0" fontId="10" fillId="0" borderId="2" xfId="4" applyFont="1" applyFill="1" applyAlignment="1" applyProtection="1"/>
    <xf numFmtId="0" fontId="5" fillId="0" borderId="0" xfId="0" applyFont="1" applyAlignment="1">
      <alignment horizontal="left"/>
    </xf>
    <xf numFmtId="0" fontId="15" fillId="0" borderId="0" xfId="5" applyFont="1" applyFill="1"/>
    <xf numFmtId="0" fontId="15" fillId="0" borderId="0" xfId="5" applyFont="1"/>
    <xf numFmtId="0" fontId="5" fillId="7" borderId="0" xfId="0" applyFont="1" applyFill="1"/>
    <xf numFmtId="2" fontId="5" fillId="7" borderId="0" xfId="0" applyNumberFormat="1" applyFont="1" applyFill="1"/>
    <xf numFmtId="4" fontId="5" fillId="7" borderId="0" xfId="0" applyNumberFormat="1" applyFont="1" applyFill="1"/>
    <xf numFmtId="0" fontId="5" fillId="0" borderId="0" xfId="0" applyFont="1" applyFill="1"/>
    <xf numFmtId="0" fontId="5" fillId="0" borderId="0" xfId="2" applyFont="1" applyFill="1"/>
    <xf numFmtId="2" fontId="5" fillId="0" borderId="0" xfId="2" applyNumberFormat="1" applyFont="1" applyFill="1"/>
    <xf numFmtId="0" fontId="5" fillId="8" borderId="0" xfId="2" applyFont="1" applyFill="1"/>
    <xf numFmtId="0" fontId="5" fillId="8" borderId="0" xfId="0" applyFont="1" applyFill="1"/>
    <xf numFmtId="2" fontId="5" fillId="8" borderId="0" xfId="2" applyNumberFormat="1" applyFont="1" applyFill="1"/>
    <xf numFmtId="0" fontId="6" fillId="0" borderId="0" xfId="0" applyFont="1" applyFill="1"/>
    <xf numFmtId="0" fontId="5" fillId="0" borderId="0" xfId="2" applyFont="1" applyFill="1" applyAlignment="1">
      <alignment wrapText="1"/>
    </xf>
    <xf numFmtId="0" fontId="17" fillId="0" borderId="0" xfId="0" applyFont="1" applyFill="1"/>
    <xf numFmtId="0" fontId="5" fillId="9" borderId="0" xfId="0" applyFont="1" applyFill="1"/>
    <xf numFmtId="0" fontId="5" fillId="0" borderId="0" xfId="0" applyFont="1" applyAlignment="1">
      <alignment wrapText="1"/>
    </xf>
    <xf numFmtId="2" fontId="5" fillId="0" borderId="0" xfId="0" applyNumberFormat="1" applyFont="1" applyFill="1"/>
    <xf numFmtId="2" fontId="5" fillId="8" borderId="0" xfId="0" applyNumberFormat="1" applyFont="1" applyFill="1"/>
    <xf numFmtId="2" fontId="5" fillId="3" borderId="2" xfId="4" applyNumberFormat="1" applyFont="1"/>
    <xf numFmtId="2" fontId="11" fillId="0" borderId="0" xfId="0" applyNumberFormat="1" applyFont="1"/>
    <xf numFmtId="0" fontId="10" fillId="0" borderId="0" xfId="2" applyFont="1" applyFill="1"/>
    <xf numFmtId="0" fontId="5" fillId="10" borderId="0" xfId="2" applyFont="1" applyFill="1"/>
    <xf numFmtId="0" fontId="5" fillId="10" borderId="0" xfId="0" applyFont="1" applyFill="1"/>
    <xf numFmtId="2" fontId="5" fillId="10" borderId="0" xfId="2" applyNumberFormat="1" applyFont="1" applyFill="1"/>
    <xf numFmtId="2" fontId="5" fillId="10" borderId="0" xfId="0" applyNumberFormat="1" applyFont="1" applyFill="1"/>
    <xf numFmtId="0" fontId="6" fillId="10" borderId="0" xfId="0" applyFont="1" applyFill="1"/>
    <xf numFmtId="0" fontId="5" fillId="11" borderId="0" xfId="2" applyFont="1" applyFill="1"/>
    <xf numFmtId="0" fontId="5" fillId="11" borderId="0" xfId="0" applyFont="1" applyFill="1"/>
    <xf numFmtId="2" fontId="5" fillId="11" borderId="0" xfId="2" applyNumberFormat="1" applyFont="1" applyFill="1"/>
    <xf numFmtId="2" fontId="5" fillId="11" borderId="0" xfId="0" applyNumberFormat="1" applyFont="1" applyFill="1"/>
    <xf numFmtId="0" fontId="13" fillId="11" borderId="0" xfId="2" applyFont="1" applyFill="1"/>
    <xf numFmtId="0" fontId="13" fillId="10" borderId="0" xfId="2" applyFont="1" applyFill="1"/>
    <xf numFmtId="0" fontId="17" fillId="3" borderId="2" xfId="4" applyFont="1" applyAlignment="1" applyProtection="1"/>
  </cellXfs>
  <cellStyles count="6">
    <cellStyle name="Excel Built-in Heading 1" xfId="3" xr:uid="{00000000-0005-0000-0000-000008000000}"/>
    <cellStyle name="Excel Built-in Note" xfId="4" xr:uid="{00000000-0005-0000-0000-000009000000}"/>
    <cellStyle name="Explanatory Text 2" xfId="1" xr:uid="{00000000-0005-0000-0000-000006000000}"/>
    <cellStyle name="Hyperlink" xfId="5" builtinId="8"/>
    <cellStyle name="Normal" xfId="0" builtinId="0"/>
    <cellStyle name="Normal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mundoptics.com/p/05x-287mm-f-mount-platinumtltrade-telecentric-lens/17555/" TargetMode="External"/><Relationship Id="rId2" Type="http://schemas.openxmlformats.org/officeDocument/2006/relationships/hyperlink" Target="https://www.lensation.de/product/T25M-12-155I/" TargetMode="External"/><Relationship Id="rId1" Type="http://schemas.openxmlformats.org/officeDocument/2006/relationships/hyperlink" Target="https://www.edmundoptics.com/p/09x-287mm-f-mount-platinumtltrade-telecentric-lens/17551/" TargetMode="External"/><Relationship Id="rId5" Type="http://schemas.openxmlformats.org/officeDocument/2006/relationships/printerSettings" Target="../printerSettings/printerSettings1.bin"/><Relationship Id="rId4" Type="http://schemas.openxmlformats.org/officeDocument/2006/relationships/hyperlink" Target="https://www.lensation.de/product/T25M-3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8"/>
  <sheetViews>
    <sheetView tabSelected="1" topLeftCell="A24" zoomScale="85" zoomScaleNormal="85" workbookViewId="0">
      <selection activeCell="D48" sqref="D48"/>
    </sheetView>
  </sheetViews>
  <sheetFormatPr defaultColWidth="8.6640625" defaultRowHeight="15" x14ac:dyDescent="0.25"/>
  <cols>
    <col min="1" max="1" width="27.6640625" style="3" customWidth="1"/>
    <col min="2" max="2" width="24.109375" style="3" customWidth="1"/>
    <col min="3" max="3" width="86.77734375" style="3" customWidth="1"/>
    <col min="4" max="4" width="6.44140625" style="3" customWidth="1"/>
    <col min="5" max="5" width="23.109375" style="5" customWidth="1"/>
    <col min="6" max="6" width="21.33203125" style="5" customWidth="1"/>
    <col min="7" max="7" width="17.6640625" style="3" customWidth="1"/>
    <col min="8" max="8" width="21.109375" style="3" customWidth="1"/>
    <col min="9" max="9" width="69.33203125" style="3" customWidth="1"/>
    <col min="10" max="10" width="21.109375" style="3" customWidth="1"/>
    <col min="11" max="16384" width="8.6640625" style="3"/>
  </cols>
  <sheetData>
    <row r="1" spans="1:9" s="1" customFormat="1" ht="15.6" x14ac:dyDescent="0.3">
      <c r="A1" s="1" t="s">
        <v>0</v>
      </c>
      <c r="B1" s="1" t="s">
        <v>1</v>
      </c>
      <c r="C1" s="24" t="s">
        <v>2</v>
      </c>
      <c r="D1" s="1" t="s">
        <v>3</v>
      </c>
      <c r="E1" s="2" t="s">
        <v>4</v>
      </c>
      <c r="F1" s="2" t="s">
        <v>5</v>
      </c>
      <c r="G1" s="1" t="s">
        <v>6</v>
      </c>
      <c r="H1" s="1" t="s">
        <v>7</v>
      </c>
      <c r="I1" s="1" t="s">
        <v>8</v>
      </c>
    </row>
    <row r="2" spans="1:9" ht="16.350000000000001" customHeight="1" x14ac:dyDescent="0.25"/>
    <row r="3" spans="1:9" s="7" customFormat="1" ht="17.399999999999999" x14ac:dyDescent="0.3">
      <c r="A3" s="6" t="s">
        <v>9</v>
      </c>
      <c r="E3" s="9"/>
      <c r="F3" s="9"/>
    </row>
    <row r="4" spans="1:9" x14ac:dyDescent="0.25">
      <c r="A4" s="3" t="s">
        <v>10</v>
      </c>
      <c r="B4" s="3" t="s">
        <v>11</v>
      </c>
      <c r="C4" s="3" t="s">
        <v>12</v>
      </c>
      <c r="D4" s="3">
        <v>1</v>
      </c>
      <c r="E4" s="5">
        <v>12350</v>
      </c>
      <c r="F4" s="5">
        <f>E4*D4</f>
        <v>12350</v>
      </c>
      <c r="G4" s="3" t="s">
        <v>341</v>
      </c>
      <c r="I4" s="3" t="s">
        <v>224</v>
      </c>
    </row>
    <row r="5" spans="1:9" ht="15.6" x14ac:dyDescent="0.3">
      <c r="B5" s="27" t="s">
        <v>222</v>
      </c>
      <c r="C5" s="27" t="s">
        <v>223</v>
      </c>
      <c r="D5" s="27">
        <v>0</v>
      </c>
      <c r="E5" s="28">
        <v>25000</v>
      </c>
      <c r="F5" s="28">
        <f>D5*E5</f>
        <v>0</v>
      </c>
      <c r="G5" s="27"/>
      <c r="H5" s="27"/>
      <c r="I5" s="27" t="s">
        <v>227</v>
      </c>
    </row>
    <row r="6" spans="1:9" x14ac:dyDescent="0.25">
      <c r="A6" s="10"/>
      <c r="B6" s="10"/>
      <c r="C6" s="10"/>
      <c r="E6" s="12"/>
    </row>
    <row r="7" spans="1:9" s="7" customFormat="1" ht="17.399999999999999" x14ac:dyDescent="0.3">
      <c r="A7" s="6" t="s">
        <v>209</v>
      </c>
      <c r="E7" s="9"/>
      <c r="F7" s="9"/>
    </row>
    <row r="8" spans="1:9" s="7" customFormat="1" x14ac:dyDescent="0.25">
      <c r="A8" s="7" t="s">
        <v>220</v>
      </c>
      <c r="E8" s="9"/>
      <c r="F8" s="9"/>
    </row>
    <row r="9" spans="1:9" x14ac:dyDescent="0.25">
      <c r="B9" s="3" t="s">
        <v>226</v>
      </c>
      <c r="C9" s="3" t="s">
        <v>247</v>
      </c>
      <c r="D9" s="3">
        <v>1</v>
      </c>
      <c r="E9" s="5">
        <v>24000</v>
      </c>
      <c r="F9" s="5">
        <f>D9*E9</f>
        <v>24000</v>
      </c>
      <c r="G9" s="3" t="s">
        <v>46</v>
      </c>
      <c r="I9" s="3" t="s">
        <v>246</v>
      </c>
    </row>
    <row r="10" spans="1:9" s="38" customFormat="1" ht="15.6" x14ac:dyDescent="0.3">
      <c r="A10" s="38">
        <v>1008062</v>
      </c>
      <c r="B10" s="38" t="s">
        <v>210</v>
      </c>
      <c r="C10" s="38" t="s">
        <v>16</v>
      </c>
      <c r="D10" s="38">
        <v>0</v>
      </c>
      <c r="E10" s="39">
        <v>7400</v>
      </c>
      <c r="F10" s="39">
        <f>E10*D10</f>
        <v>0</v>
      </c>
      <c r="G10" s="50"/>
      <c r="I10" s="38" t="s">
        <v>248</v>
      </c>
    </row>
    <row r="11" spans="1:9" s="38" customFormat="1" x14ac:dyDescent="0.25">
      <c r="B11" s="38" t="s">
        <v>211</v>
      </c>
      <c r="C11" s="38" t="s">
        <v>249</v>
      </c>
      <c r="D11" s="38">
        <v>0</v>
      </c>
      <c r="E11" s="39">
        <v>20000</v>
      </c>
      <c r="F11" s="39">
        <f>D11*E11</f>
        <v>0</v>
      </c>
      <c r="G11" s="50"/>
      <c r="I11" s="38" t="s">
        <v>245</v>
      </c>
    </row>
    <row r="12" spans="1:9" s="7" customFormat="1" ht="17.399999999999999" x14ac:dyDescent="0.3">
      <c r="A12" s="6" t="s">
        <v>17</v>
      </c>
      <c r="E12" s="9"/>
      <c r="F12" s="9"/>
    </row>
    <row r="13" spans="1:9" x14ac:dyDescent="0.25">
      <c r="A13" s="3" t="s">
        <v>18</v>
      </c>
      <c r="B13" s="3" t="s">
        <v>19</v>
      </c>
      <c r="C13" s="3" t="s">
        <v>20</v>
      </c>
      <c r="D13" s="3">
        <v>1</v>
      </c>
      <c r="E13" s="3">
        <v>5254</v>
      </c>
      <c r="F13" s="5">
        <f t="shared" ref="F13:F31" si="0">E13*D13</f>
        <v>5254</v>
      </c>
      <c r="G13" s="3" t="s">
        <v>346</v>
      </c>
      <c r="I13" s="3" t="s">
        <v>338</v>
      </c>
    </row>
    <row r="14" spans="1:9" x14ac:dyDescent="0.25">
      <c r="A14" s="3" t="s">
        <v>21</v>
      </c>
      <c r="B14" s="3" t="s">
        <v>19</v>
      </c>
      <c r="C14" s="3" t="s">
        <v>22</v>
      </c>
      <c r="D14" s="3">
        <v>1</v>
      </c>
      <c r="E14" s="13">
        <v>520</v>
      </c>
      <c r="F14" s="5">
        <f t="shared" si="0"/>
        <v>520</v>
      </c>
      <c r="G14" s="3" t="s">
        <v>346</v>
      </c>
    </row>
    <row r="15" spans="1:9" s="41" customFormat="1" x14ac:dyDescent="0.25">
      <c r="A15" s="41" t="s">
        <v>23</v>
      </c>
      <c r="B15" s="41" t="s">
        <v>19</v>
      </c>
      <c r="C15" s="41" t="s">
        <v>24</v>
      </c>
      <c r="D15" s="41">
        <v>1</v>
      </c>
      <c r="E15" s="25">
        <v>1807</v>
      </c>
      <c r="F15" s="52">
        <f t="shared" si="0"/>
        <v>1807</v>
      </c>
      <c r="G15" s="3" t="s">
        <v>346</v>
      </c>
      <c r="I15" s="41" t="s">
        <v>340</v>
      </c>
    </row>
    <row r="16" spans="1:9" s="41" customFormat="1" x14ac:dyDescent="0.25">
      <c r="A16" s="41" t="s">
        <v>25</v>
      </c>
      <c r="B16" s="41" t="s">
        <v>19</v>
      </c>
      <c r="C16" s="41" t="s">
        <v>26</v>
      </c>
      <c r="D16" s="41">
        <v>1</v>
      </c>
      <c r="E16" s="25">
        <v>132</v>
      </c>
      <c r="F16" s="52">
        <f t="shared" si="0"/>
        <v>132</v>
      </c>
      <c r="G16" s="41" t="s">
        <v>341</v>
      </c>
      <c r="H16" s="41" t="s">
        <v>13</v>
      </c>
    </row>
    <row r="17" spans="1:9" s="41" customFormat="1" x14ac:dyDescent="0.25">
      <c r="A17" s="41" t="s">
        <v>27</v>
      </c>
      <c r="B17" s="41" t="s">
        <v>19</v>
      </c>
      <c r="C17" s="41" t="s">
        <v>28</v>
      </c>
      <c r="D17" s="41">
        <v>1</v>
      </c>
      <c r="E17" s="25">
        <v>250</v>
      </c>
      <c r="F17" s="52">
        <f t="shared" si="0"/>
        <v>250</v>
      </c>
      <c r="G17" s="3" t="s">
        <v>346</v>
      </c>
      <c r="I17" s="41" t="s">
        <v>349</v>
      </c>
    </row>
    <row r="18" spans="1:9" s="41" customFormat="1" x14ac:dyDescent="0.25">
      <c r="A18" s="41" t="s">
        <v>29</v>
      </c>
      <c r="B18" s="41" t="s">
        <v>19</v>
      </c>
      <c r="C18" s="41" t="s">
        <v>24</v>
      </c>
      <c r="D18" s="41">
        <v>1</v>
      </c>
      <c r="E18" s="25">
        <v>1807</v>
      </c>
      <c r="F18" s="52">
        <f t="shared" si="0"/>
        <v>1807</v>
      </c>
      <c r="G18" s="41" t="s">
        <v>341</v>
      </c>
      <c r="H18" s="41" t="s">
        <v>13</v>
      </c>
      <c r="I18" s="41" t="s">
        <v>342</v>
      </c>
    </row>
    <row r="19" spans="1:9" s="41" customFormat="1" x14ac:dyDescent="0.25">
      <c r="A19" s="41" t="s">
        <v>30</v>
      </c>
      <c r="B19" s="41" t="s">
        <v>19</v>
      </c>
      <c r="C19" s="41" t="s">
        <v>31</v>
      </c>
      <c r="D19" s="41">
        <v>1</v>
      </c>
      <c r="E19" s="25">
        <v>200</v>
      </c>
      <c r="F19" s="52">
        <f t="shared" si="0"/>
        <v>200</v>
      </c>
      <c r="G19" s="3" t="s">
        <v>346</v>
      </c>
      <c r="I19" s="41" t="s">
        <v>348</v>
      </c>
    </row>
    <row r="20" spans="1:9" s="41" customFormat="1" x14ac:dyDescent="0.25">
      <c r="A20" s="41" t="s">
        <v>32</v>
      </c>
      <c r="B20" s="41" t="s">
        <v>19</v>
      </c>
      <c r="C20" s="41" t="s">
        <v>33</v>
      </c>
      <c r="D20" s="41">
        <v>1</v>
      </c>
      <c r="E20" s="25">
        <v>1939</v>
      </c>
      <c r="F20" s="52">
        <f t="shared" si="0"/>
        <v>1939</v>
      </c>
      <c r="G20" s="3" t="s">
        <v>346</v>
      </c>
      <c r="I20" s="41" t="s">
        <v>337</v>
      </c>
    </row>
    <row r="21" spans="1:9" x14ac:dyDescent="0.25">
      <c r="A21" s="3" t="s">
        <v>34</v>
      </c>
      <c r="B21" s="3" t="s">
        <v>19</v>
      </c>
      <c r="C21" s="3" t="s">
        <v>35</v>
      </c>
      <c r="D21" s="3">
        <v>1</v>
      </c>
      <c r="E21" s="13">
        <v>110</v>
      </c>
      <c r="F21" s="5">
        <f t="shared" si="0"/>
        <v>110</v>
      </c>
      <c r="G21" s="3" t="s">
        <v>346</v>
      </c>
      <c r="I21" s="3" t="s">
        <v>347</v>
      </c>
    </row>
    <row r="22" spans="1:9" x14ac:dyDescent="0.25">
      <c r="A22" s="3" t="s">
        <v>36</v>
      </c>
      <c r="B22" s="3" t="s">
        <v>19</v>
      </c>
      <c r="C22" s="3" t="s">
        <v>37</v>
      </c>
      <c r="D22" s="3">
        <v>1</v>
      </c>
      <c r="E22" s="13">
        <v>2450</v>
      </c>
      <c r="F22" s="5">
        <f t="shared" si="0"/>
        <v>2450</v>
      </c>
      <c r="G22" s="3" t="s">
        <v>339</v>
      </c>
      <c r="I22" s="3" t="s">
        <v>350</v>
      </c>
    </row>
    <row r="23" spans="1:9" x14ac:dyDescent="0.25">
      <c r="A23" s="3" t="s">
        <v>38</v>
      </c>
      <c r="B23" s="3" t="s">
        <v>19</v>
      </c>
      <c r="C23" s="3" t="s">
        <v>225</v>
      </c>
      <c r="D23" s="3">
        <v>1</v>
      </c>
      <c r="E23" s="13">
        <v>4800</v>
      </c>
      <c r="F23" s="5">
        <f t="shared" si="0"/>
        <v>4800</v>
      </c>
      <c r="G23" s="3" t="s">
        <v>345</v>
      </c>
      <c r="I23" s="3" t="s">
        <v>344</v>
      </c>
    </row>
    <row r="24" spans="1:9" x14ac:dyDescent="0.25">
      <c r="A24" s="3" t="s">
        <v>39</v>
      </c>
      <c r="B24" s="3" t="s">
        <v>19</v>
      </c>
      <c r="C24" s="3" t="s">
        <v>40</v>
      </c>
      <c r="D24" s="3">
        <v>1</v>
      </c>
      <c r="E24" s="5">
        <v>870</v>
      </c>
      <c r="F24" s="5">
        <f t="shared" si="0"/>
        <v>870</v>
      </c>
      <c r="G24" s="3" t="s">
        <v>345</v>
      </c>
      <c r="I24" s="3" t="s">
        <v>343</v>
      </c>
    </row>
    <row r="25" spans="1:9" s="7" customFormat="1" ht="17.399999999999999" x14ac:dyDescent="0.3">
      <c r="A25" s="6" t="s">
        <v>366</v>
      </c>
      <c r="E25" s="9"/>
      <c r="F25" s="9"/>
    </row>
    <row r="26" spans="1:9" x14ac:dyDescent="0.25">
      <c r="A26" s="3" t="s">
        <v>361</v>
      </c>
      <c r="B26" s="10" t="s">
        <v>83</v>
      </c>
      <c r="C26" s="3" t="s">
        <v>362</v>
      </c>
      <c r="D26" s="3">
        <v>2</v>
      </c>
      <c r="E26" s="5">
        <v>70</v>
      </c>
      <c r="F26" s="5">
        <f t="shared" si="0"/>
        <v>140</v>
      </c>
      <c r="G26" s="3" t="s">
        <v>366</v>
      </c>
      <c r="I26" s="3" t="s">
        <v>363</v>
      </c>
    </row>
    <row r="27" spans="1:9" x14ac:dyDescent="0.25">
      <c r="A27" s="3" t="s">
        <v>364</v>
      </c>
      <c r="B27" s="10" t="s">
        <v>83</v>
      </c>
      <c r="C27" s="3" t="s">
        <v>365</v>
      </c>
      <c r="D27" s="3">
        <v>6</v>
      </c>
      <c r="E27" s="5">
        <v>36</v>
      </c>
      <c r="F27" s="5">
        <f t="shared" si="0"/>
        <v>216</v>
      </c>
      <c r="G27" s="3" t="s">
        <v>366</v>
      </c>
      <c r="I27" s="3" t="s">
        <v>367</v>
      </c>
    </row>
    <row r="28" spans="1:9" x14ac:dyDescent="0.25">
      <c r="A28" s="51" t="s">
        <v>368</v>
      </c>
      <c r="B28" s="10" t="s">
        <v>83</v>
      </c>
      <c r="C28" s="3" t="s">
        <v>369</v>
      </c>
      <c r="D28" s="3">
        <v>1</v>
      </c>
      <c r="E28" s="5">
        <v>43</v>
      </c>
      <c r="F28" s="5">
        <f t="shared" si="0"/>
        <v>43</v>
      </c>
      <c r="G28" s="3" t="s">
        <v>366</v>
      </c>
      <c r="I28" s="3" t="s">
        <v>370</v>
      </c>
    </row>
    <row r="29" spans="1:9" x14ac:dyDescent="0.25">
      <c r="A29" s="51" t="s">
        <v>371</v>
      </c>
      <c r="B29" s="10" t="s">
        <v>83</v>
      </c>
      <c r="C29" s="3" t="s">
        <v>372</v>
      </c>
      <c r="D29" s="3">
        <v>1</v>
      </c>
      <c r="E29" s="5">
        <v>29</v>
      </c>
      <c r="F29" s="5">
        <f t="shared" si="0"/>
        <v>29</v>
      </c>
      <c r="G29" s="3" t="s">
        <v>366</v>
      </c>
      <c r="I29" s="3" t="s">
        <v>373</v>
      </c>
    </row>
    <row r="30" spans="1:9" x14ac:dyDescent="0.25">
      <c r="A30" s="51" t="s">
        <v>374</v>
      </c>
      <c r="B30" s="10" t="s">
        <v>375</v>
      </c>
      <c r="C30" s="3" t="s">
        <v>376</v>
      </c>
      <c r="D30" s="3">
        <v>1</v>
      </c>
      <c r="E30" s="5">
        <v>195</v>
      </c>
      <c r="F30" s="5">
        <f t="shared" si="0"/>
        <v>195</v>
      </c>
      <c r="G30" s="3" t="s">
        <v>366</v>
      </c>
      <c r="I30" s="3" t="s">
        <v>377</v>
      </c>
    </row>
    <row r="31" spans="1:9" ht="30" x14ac:dyDescent="0.25">
      <c r="A31" s="51" t="s">
        <v>379</v>
      </c>
      <c r="B31" s="10" t="s">
        <v>333</v>
      </c>
      <c r="C31" s="3" t="s">
        <v>378</v>
      </c>
      <c r="D31" s="3">
        <v>1</v>
      </c>
      <c r="E31" s="5">
        <v>10</v>
      </c>
      <c r="F31" s="5">
        <f t="shared" si="0"/>
        <v>10</v>
      </c>
      <c r="I31" s="3" t="s">
        <v>380</v>
      </c>
    </row>
    <row r="32" spans="1:9" s="15" customFormat="1" ht="17.399999999999999" x14ac:dyDescent="0.3">
      <c r="A32" s="14" t="s">
        <v>41</v>
      </c>
      <c r="E32" s="16"/>
      <c r="F32" s="16"/>
    </row>
    <row r="33" spans="1:9" s="15" customFormat="1" x14ac:dyDescent="0.25">
      <c r="A33" s="17" t="s">
        <v>212</v>
      </c>
      <c r="E33" s="16"/>
      <c r="F33" s="16"/>
    </row>
    <row r="34" spans="1:9" x14ac:dyDescent="0.25">
      <c r="C34" s="3" t="s">
        <v>42</v>
      </c>
      <c r="D34" s="3">
        <v>1</v>
      </c>
      <c r="E34" s="5">
        <v>8000</v>
      </c>
      <c r="F34" s="5">
        <f>E34*D34</f>
        <v>8000</v>
      </c>
    </row>
    <row r="36" spans="1:9" s="7" customFormat="1" ht="17.399999999999999" x14ac:dyDescent="0.3">
      <c r="A36" s="6" t="s">
        <v>265</v>
      </c>
      <c r="E36" s="9"/>
      <c r="F36" s="9"/>
    </row>
    <row r="37" spans="1:9" x14ac:dyDescent="0.25">
      <c r="A37" s="3" t="s">
        <v>43</v>
      </c>
      <c r="B37" s="3" t="s">
        <v>44</v>
      </c>
      <c r="C37" s="3" t="s">
        <v>45</v>
      </c>
      <c r="D37" s="3">
        <v>2</v>
      </c>
      <c r="E37" s="5">
        <v>780</v>
      </c>
      <c r="F37" s="5">
        <f t="shared" ref="F37:F42" si="1">E37*D37</f>
        <v>1560</v>
      </c>
      <c r="G37" s="3" t="s">
        <v>46</v>
      </c>
      <c r="H37" s="3" t="s">
        <v>47</v>
      </c>
    </row>
    <row r="38" spans="1:9" ht="15.6" x14ac:dyDescent="0.3">
      <c r="A38" s="3" t="s">
        <v>48</v>
      </c>
      <c r="B38" s="3" t="s">
        <v>44</v>
      </c>
      <c r="C38" s="3" t="s">
        <v>49</v>
      </c>
      <c r="D38" s="3">
        <v>2</v>
      </c>
      <c r="E38" s="5">
        <v>280</v>
      </c>
      <c r="F38" s="5">
        <f t="shared" si="1"/>
        <v>560</v>
      </c>
      <c r="G38" s="3" t="s">
        <v>46</v>
      </c>
      <c r="H38" s="3" t="s">
        <v>47</v>
      </c>
      <c r="I38" s="4" t="s">
        <v>50</v>
      </c>
    </row>
    <row r="39" spans="1:9" x14ac:dyDescent="0.25">
      <c r="A39" s="3" t="s">
        <v>51</v>
      </c>
      <c r="B39" s="3" t="s">
        <v>44</v>
      </c>
      <c r="C39" s="3" t="s">
        <v>52</v>
      </c>
      <c r="D39" s="3">
        <v>2</v>
      </c>
      <c r="E39" s="5">
        <v>85</v>
      </c>
      <c r="F39" s="5">
        <f t="shared" si="1"/>
        <v>170</v>
      </c>
      <c r="G39" s="3" t="s">
        <v>46</v>
      </c>
      <c r="H39" s="3" t="s">
        <v>47</v>
      </c>
    </row>
    <row r="40" spans="1:9" s="41" customFormat="1" x14ac:dyDescent="0.25">
      <c r="A40" s="42" t="s">
        <v>286</v>
      </c>
      <c r="B40" s="41" t="s">
        <v>83</v>
      </c>
      <c r="C40" s="42" t="s">
        <v>287</v>
      </c>
      <c r="D40" s="41">
        <v>2</v>
      </c>
      <c r="E40" s="43">
        <v>13</v>
      </c>
      <c r="F40" s="52">
        <f t="shared" si="1"/>
        <v>26</v>
      </c>
      <c r="G40" s="3" t="s">
        <v>46</v>
      </c>
      <c r="H40" s="41" t="s">
        <v>47</v>
      </c>
    </row>
    <row r="41" spans="1:9" x14ac:dyDescent="0.25">
      <c r="A41" s="3" t="s">
        <v>96</v>
      </c>
      <c r="B41" s="3" t="s">
        <v>83</v>
      </c>
      <c r="C41" s="3" t="s">
        <v>97</v>
      </c>
      <c r="D41" s="3">
        <v>2</v>
      </c>
      <c r="E41" s="5">
        <v>17</v>
      </c>
      <c r="F41" s="5">
        <f t="shared" si="1"/>
        <v>34</v>
      </c>
      <c r="G41" s="3" t="s">
        <v>46</v>
      </c>
      <c r="H41" s="41" t="s">
        <v>47</v>
      </c>
    </row>
    <row r="42" spans="1:9" s="41" customFormat="1" x14ac:dyDescent="0.25">
      <c r="A42" s="42" t="s">
        <v>431</v>
      </c>
      <c r="B42" s="41" t="s">
        <v>83</v>
      </c>
      <c r="C42" s="42" t="s">
        <v>288</v>
      </c>
      <c r="D42" s="41">
        <v>2</v>
      </c>
      <c r="E42" s="43">
        <v>18</v>
      </c>
      <c r="F42" s="52">
        <f t="shared" si="1"/>
        <v>36</v>
      </c>
      <c r="G42" s="3" t="s">
        <v>46</v>
      </c>
      <c r="H42" s="41" t="s">
        <v>47</v>
      </c>
    </row>
    <row r="43" spans="1:9" x14ac:dyDescent="0.25">
      <c r="A43" s="3" t="s">
        <v>432</v>
      </c>
      <c r="B43" s="3" t="s">
        <v>264</v>
      </c>
      <c r="C43" s="3" t="s">
        <v>53</v>
      </c>
      <c r="D43" s="3">
        <v>1</v>
      </c>
      <c r="E43" s="5">
        <v>30</v>
      </c>
      <c r="F43" s="5">
        <v>30</v>
      </c>
      <c r="G43" s="3" t="s">
        <v>46</v>
      </c>
      <c r="H43" s="3" t="s">
        <v>47</v>
      </c>
      <c r="I43" s="3" t="s">
        <v>54</v>
      </c>
    </row>
    <row r="44" spans="1:9" ht="15.6" x14ac:dyDescent="0.3">
      <c r="A44" s="26">
        <v>91863</v>
      </c>
      <c r="B44" s="3" t="s">
        <v>55</v>
      </c>
      <c r="C44" s="3" t="s">
        <v>56</v>
      </c>
      <c r="D44" s="3">
        <v>2</v>
      </c>
      <c r="E44" s="5">
        <v>400</v>
      </c>
      <c r="F44" s="5">
        <f t="shared" ref="F44:F73" si="2">E44*D44</f>
        <v>800</v>
      </c>
      <c r="G44" s="3" t="s">
        <v>46</v>
      </c>
      <c r="H44" s="3" t="s">
        <v>285</v>
      </c>
      <c r="I44" s="4" t="s">
        <v>57</v>
      </c>
    </row>
    <row r="45" spans="1:9" s="41" customFormat="1" x14ac:dyDescent="0.25">
      <c r="A45" s="42" t="s">
        <v>91</v>
      </c>
      <c r="B45" s="41" t="s">
        <v>83</v>
      </c>
      <c r="C45" s="42" t="s">
        <v>266</v>
      </c>
      <c r="D45" s="41">
        <v>2</v>
      </c>
      <c r="E45" s="43">
        <v>31</v>
      </c>
      <c r="F45" s="52">
        <f t="shared" si="2"/>
        <v>62</v>
      </c>
      <c r="H45" s="41" t="s">
        <v>271</v>
      </c>
      <c r="I45" s="41" t="s">
        <v>267</v>
      </c>
    </row>
    <row r="46" spans="1:9" s="45" customFormat="1" x14ac:dyDescent="0.25">
      <c r="A46" s="44" t="s">
        <v>268</v>
      </c>
      <c r="B46" s="41" t="s">
        <v>83</v>
      </c>
      <c r="C46" s="44" t="s">
        <v>269</v>
      </c>
      <c r="D46" s="45">
        <v>10</v>
      </c>
      <c r="E46" s="46">
        <v>16</v>
      </c>
      <c r="F46" s="53">
        <f t="shared" si="2"/>
        <v>160</v>
      </c>
      <c r="H46" s="45" t="s">
        <v>311</v>
      </c>
      <c r="I46" s="45" t="s">
        <v>270</v>
      </c>
    </row>
    <row r="47" spans="1:9" s="45" customFormat="1" x14ac:dyDescent="0.25">
      <c r="A47" s="44" t="s">
        <v>274</v>
      </c>
      <c r="B47" s="41" t="s">
        <v>83</v>
      </c>
      <c r="C47" s="44" t="s">
        <v>273</v>
      </c>
      <c r="D47" s="45">
        <v>2</v>
      </c>
      <c r="E47" s="46">
        <v>41</v>
      </c>
      <c r="F47" s="53">
        <f t="shared" si="2"/>
        <v>82</v>
      </c>
      <c r="H47" s="45" t="s">
        <v>311</v>
      </c>
      <c r="I47" s="45" t="s">
        <v>275</v>
      </c>
    </row>
    <row r="48" spans="1:9" s="41" customFormat="1" x14ac:dyDescent="0.25">
      <c r="A48" s="42" t="s">
        <v>276</v>
      </c>
      <c r="B48" s="41" t="s">
        <v>83</v>
      </c>
      <c r="C48" s="42" t="s">
        <v>277</v>
      </c>
      <c r="D48" s="41">
        <v>2</v>
      </c>
      <c r="E48" s="43">
        <v>99</v>
      </c>
      <c r="F48" s="52">
        <f t="shared" si="2"/>
        <v>198</v>
      </c>
      <c r="H48" s="41" t="s">
        <v>278</v>
      </c>
      <c r="I48" s="41" t="s">
        <v>279</v>
      </c>
    </row>
    <row r="49" spans="1:9" s="45" customFormat="1" x14ac:dyDescent="0.25">
      <c r="A49" s="44" t="s">
        <v>280</v>
      </c>
      <c r="B49" s="41" t="s">
        <v>83</v>
      </c>
      <c r="C49" s="44" t="s">
        <v>281</v>
      </c>
      <c r="D49" s="45">
        <v>4</v>
      </c>
      <c r="E49" s="46">
        <v>189</v>
      </c>
      <c r="F49" s="53">
        <f t="shared" si="2"/>
        <v>756</v>
      </c>
      <c r="H49" s="45" t="s">
        <v>282</v>
      </c>
      <c r="I49" s="45" t="s">
        <v>430</v>
      </c>
    </row>
    <row r="50" spans="1:9" s="45" customFormat="1" x14ac:dyDescent="0.25">
      <c r="A50" s="44" t="s">
        <v>283</v>
      </c>
      <c r="B50" s="41" t="s">
        <v>83</v>
      </c>
      <c r="C50" s="44" t="s">
        <v>284</v>
      </c>
      <c r="D50" s="45">
        <v>4</v>
      </c>
      <c r="E50" s="46">
        <v>110</v>
      </c>
      <c r="F50" s="53">
        <f t="shared" si="2"/>
        <v>440</v>
      </c>
      <c r="H50" s="45" t="s">
        <v>282</v>
      </c>
      <c r="I50" s="45" t="s">
        <v>430</v>
      </c>
    </row>
    <row r="51" spans="1:9" s="41" customFormat="1" x14ac:dyDescent="0.25">
      <c r="A51" s="42" t="s">
        <v>289</v>
      </c>
      <c r="B51" s="41" t="s">
        <v>83</v>
      </c>
      <c r="C51" s="42" t="s">
        <v>290</v>
      </c>
      <c r="D51" s="41">
        <v>4</v>
      </c>
      <c r="E51" s="43">
        <v>13</v>
      </c>
      <c r="F51" s="52">
        <f t="shared" si="2"/>
        <v>52</v>
      </c>
      <c r="H51" s="41" t="s">
        <v>272</v>
      </c>
      <c r="I51" s="41" t="s">
        <v>294</v>
      </c>
    </row>
    <row r="52" spans="1:9" s="41" customFormat="1" x14ac:dyDescent="0.25">
      <c r="A52" s="42" t="s">
        <v>299</v>
      </c>
      <c r="B52" s="41" t="s">
        <v>83</v>
      </c>
      <c r="C52" s="42" t="s">
        <v>300</v>
      </c>
      <c r="D52" s="41">
        <v>2</v>
      </c>
      <c r="E52" s="43">
        <v>8</v>
      </c>
      <c r="F52" s="52">
        <f t="shared" si="2"/>
        <v>16</v>
      </c>
      <c r="H52" s="41" t="s">
        <v>320</v>
      </c>
    </row>
    <row r="53" spans="1:9" s="41" customFormat="1" x14ac:dyDescent="0.25">
      <c r="A53" s="42" t="s">
        <v>218</v>
      </c>
      <c r="B53" s="41" t="s">
        <v>83</v>
      </c>
      <c r="C53" s="42" t="s">
        <v>219</v>
      </c>
      <c r="D53" s="41">
        <v>4</v>
      </c>
      <c r="E53" s="43">
        <v>7</v>
      </c>
      <c r="F53" s="52">
        <f t="shared" si="2"/>
        <v>28</v>
      </c>
      <c r="H53" s="41" t="s">
        <v>272</v>
      </c>
      <c r="I53" s="41" t="s">
        <v>294</v>
      </c>
    </row>
    <row r="54" spans="1:9" s="41" customFormat="1" x14ac:dyDescent="0.25">
      <c r="A54" s="42" t="s">
        <v>291</v>
      </c>
      <c r="B54" s="41" t="s">
        <v>83</v>
      </c>
      <c r="C54" s="42" t="s">
        <v>292</v>
      </c>
      <c r="D54" s="41">
        <v>6</v>
      </c>
      <c r="E54" s="43">
        <v>5</v>
      </c>
      <c r="F54" s="52">
        <f t="shared" si="2"/>
        <v>30</v>
      </c>
      <c r="H54" s="41" t="s">
        <v>272</v>
      </c>
      <c r="I54" s="41" t="s">
        <v>293</v>
      </c>
    </row>
    <row r="55" spans="1:9" s="41" customFormat="1" x14ac:dyDescent="0.25">
      <c r="A55" s="42" t="s">
        <v>295</v>
      </c>
      <c r="B55" s="41" t="s">
        <v>83</v>
      </c>
      <c r="C55" s="42" t="s">
        <v>296</v>
      </c>
      <c r="D55" s="41">
        <v>4</v>
      </c>
      <c r="E55" s="43">
        <v>6</v>
      </c>
      <c r="F55" s="52">
        <f t="shared" si="2"/>
        <v>24</v>
      </c>
      <c r="H55" s="41" t="s">
        <v>272</v>
      </c>
      <c r="I55" s="41" t="s">
        <v>294</v>
      </c>
    </row>
    <row r="56" spans="1:9" s="41" customFormat="1" x14ac:dyDescent="0.25">
      <c r="A56" s="42" t="s">
        <v>297</v>
      </c>
      <c r="B56" s="41" t="s">
        <v>83</v>
      </c>
      <c r="C56" s="42" t="s">
        <v>298</v>
      </c>
      <c r="D56" s="41">
        <v>4</v>
      </c>
      <c r="E56" s="43">
        <v>5</v>
      </c>
      <c r="F56" s="52">
        <f t="shared" si="2"/>
        <v>20</v>
      </c>
      <c r="H56" s="41" t="s">
        <v>272</v>
      </c>
      <c r="I56" s="41" t="s">
        <v>294</v>
      </c>
    </row>
    <row r="57" spans="1:9" s="41" customFormat="1" x14ac:dyDescent="0.25">
      <c r="A57" s="42" t="s">
        <v>216</v>
      </c>
      <c r="B57" s="41" t="s">
        <v>83</v>
      </c>
      <c r="C57" s="42" t="s">
        <v>217</v>
      </c>
      <c r="D57" s="41">
        <v>2</v>
      </c>
      <c r="E57" s="43">
        <v>5</v>
      </c>
      <c r="F57" s="52">
        <f t="shared" si="2"/>
        <v>10</v>
      </c>
      <c r="H57" s="41" t="s">
        <v>320</v>
      </c>
    </row>
    <row r="58" spans="1:9" s="45" customFormat="1" x14ac:dyDescent="0.25">
      <c r="A58" s="44" t="s">
        <v>301</v>
      </c>
      <c r="B58" s="41" t="s">
        <v>83</v>
      </c>
      <c r="C58" s="44" t="s">
        <v>302</v>
      </c>
      <c r="D58" s="45">
        <v>2</v>
      </c>
      <c r="E58" s="46">
        <v>398</v>
      </c>
      <c r="F58" s="53">
        <f t="shared" si="2"/>
        <v>796</v>
      </c>
      <c r="H58" s="45" t="s">
        <v>310</v>
      </c>
      <c r="I58" s="45" t="s">
        <v>303</v>
      </c>
    </row>
    <row r="59" spans="1:9" s="45" customFormat="1" x14ac:dyDescent="0.25">
      <c r="A59" s="44" t="s">
        <v>304</v>
      </c>
      <c r="B59" s="41" t="s">
        <v>83</v>
      </c>
      <c r="C59" s="44" t="s">
        <v>305</v>
      </c>
      <c r="D59" s="45">
        <v>2</v>
      </c>
      <c r="E59" s="46">
        <v>26</v>
      </c>
      <c r="F59" s="53">
        <f t="shared" si="2"/>
        <v>52</v>
      </c>
      <c r="H59" s="45" t="s">
        <v>310</v>
      </c>
      <c r="I59" s="45" t="s">
        <v>306</v>
      </c>
    </row>
    <row r="60" spans="1:9" s="45" customFormat="1" x14ac:dyDescent="0.25">
      <c r="A60" s="44" t="s">
        <v>307</v>
      </c>
      <c r="B60" s="41" t="s">
        <v>83</v>
      </c>
      <c r="C60" s="44" t="s">
        <v>308</v>
      </c>
      <c r="D60" s="45">
        <v>2</v>
      </c>
      <c r="E60" s="46">
        <v>30</v>
      </c>
      <c r="F60" s="53">
        <f t="shared" si="2"/>
        <v>60</v>
      </c>
      <c r="H60" s="45" t="s">
        <v>310</v>
      </c>
      <c r="I60" s="45" t="s">
        <v>309</v>
      </c>
    </row>
    <row r="61" spans="1:9" s="41" customFormat="1" ht="15.6" x14ac:dyDescent="0.3">
      <c r="A61" s="42" t="s">
        <v>312</v>
      </c>
      <c r="B61" s="41" t="s">
        <v>83</v>
      </c>
      <c r="C61" s="42" t="s">
        <v>313</v>
      </c>
      <c r="D61" s="41">
        <v>2</v>
      </c>
      <c r="E61" s="43">
        <v>36</v>
      </c>
      <c r="F61" s="52">
        <f t="shared" si="2"/>
        <v>72</v>
      </c>
      <c r="H61" s="41" t="s">
        <v>316</v>
      </c>
      <c r="I61" s="47" t="s">
        <v>321</v>
      </c>
    </row>
    <row r="62" spans="1:9" s="41" customFormat="1" ht="15.6" x14ac:dyDescent="0.3">
      <c r="A62" s="67" t="s">
        <v>398</v>
      </c>
      <c r="C62" s="42"/>
      <c r="E62" s="43"/>
      <c r="F62" s="52"/>
      <c r="I62" s="47"/>
    </row>
    <row r="63" spans="1:9" s="58" customFormat="1" ht="15.6" x14ac:dyDescent="0.3">
      <c r="A63" s="57" t="s">
        <v>314</v>
      </c>
      <c r="B63" s="58" t="s">
        <v>83</v>
      </c>
      <c r="C63" s="57" t="s">
        <v>315</v>
      </c>
      <c r="D63" s="58">
        <v>0</v>
      </c>
      <c r="E63" s="59">
        <v>1757</v>
      </c>
      <c r="F63" s="60">
        <f t="shared" si="2"/>
        <v>0</v>
      </c>
      <c r="H63" s="58" t="s">
        <v>316</v>
      </c>
      <c r="I63" s="61" t="s">
        <v>317</v>
      </c>
    </row>
    <row r="64" spans="1:9" s="58" customFormat="1" ht="15.6" x14ac:dyDescent="0.3">
      <c r="A64" s="57"/>
      <c r="C64" s="57"/>
      <c r="E64" s="59"/>
      <c r="F64" s="60"/>
      <c r="I64" s="61" t="s">
        <v>332</v>
      </c>
    </row>
    <row r="65" spans="1:10" s="58" customFormat="1" ht="15.6" x14ac:dyDescent="0.3">
      <c r="A65" s="57" t="s">
        <v>334</v>
      </c>
      <c r="B65" s="58" t="s">
        <v>83</v>
      </c>
      <c r="C65" s="57" t="s">
        <v>335</v>
      </c>
      <c r="D65" s="58">
        <v>0</v>
      </c>
      <c r="E65" s="59">
        <v>59</v>
      </c>
      <c r="F65" s="60">
        <f>E65*D65</f>
        <v>0</v>
      </c>
      <c r="H65" s="58" t="s">
        <v>316</v>
      </c>
      <c r="I65" s="61"/>
    </row>
    <row r="66" spans="1:10" s="58" customFormat="1" x14ac:dyDescent="0.25">
      <c r="A66" s="57" t="s">
        <v>327</v>
      </c>
      <c r="B66" s="58" t="s">
        <v>83</v>
      </c>
      <c r="C66" s="57" t="s">
        <v>328</v>
      </c>
      <c r="D66" s="58">
        <v>0</v>
      </c>
      <c r="E66" s="59">
        <v>495</v>
      </c>
      <c r="F66" s="60">
        <f>E66*D66</f>
        <v>0</v>
      </c>
      <c r="H66" s="58" t="s">
        <v>316</v>
      </c>
      <c r="I66" s="58" t="s">
        <v>329</v>
      </c>
    </row>
    <row r="67" spans="1:10" s="63" customFormat="1" ht="15.6" x14ac:dyDescent="0.3">
      <c r="A67" s="66" t="s">
        <v>405</v>
      </c>
      <c r="C67" s="62"/>
      <c r="E67" s="64"/>
      <c r="F67" s="65"/>
    </row>
    <row r="68" spans="1:10" s="63" customFormat="1" x14ac:dyDescent="0.25">
      <c r="A68" s="62" t="s">
        <v>399</v>
      </c>
      <c r="B68" s="63" t="s">
        <v>83</v>
      </c>
      <c r="C68" s="62" t="s">
        <v>400</v>
      </c>
      <c r="D68" s="63">
        <v>2</v>
      </c>
      <c r="E68" s="64">
        <v>2104</v>
      </c>
      <c r="F68" s="65">
        <f>E68*D68</f>
        <v>4208</v>
      </c>
      <c r="H68" s="63" t="s">
        <v>316</v>
      </c>
      <c r="I68" s="63" t="s">
        <v>406</v>
      </c>
    </row>
    <row r="69" spans="1:10" s="63" customFormat="1" x14ac:dyDescent="0.25">
      <c r="A69" s="62" t="s">
        <v>401</v>
      </c>
      <c r="B69" s="63" t="s">
        <v>83</v>
      </c>
      <c r="C69" s="62" t="s">
        <v>402</v>
      </c>
      <c r="D69" s="63">
        <v>2</v>
      </c>
      <c r="E69" s="64">
        <v>82</v>
      </c>
      <c r="F69" s="65">
        <f>E69*D69</f>
        <v>164</v>
      </c>
      <c r="H69" s="63" t="s">
        <v>316</v>
      </c>
    </row>
    <row r="70" spans="1:10" s="63" customFormat="1" x14ac:dyDescent="0.25">
      <c r="A70" s="62" t="s">
        <v>403</v>
      </c>
      <c r="B70" s="63" t="s">
        <v>83</v>
      </c>
      <c r="C70" s="62" t="s">
        <v>404</v>
      </c>
      <c r="D70" s="63">
        <v>1</v>
      </c>
      <c r="E70" s="64">
        <v>390</v>
      </c>
      <c r="F70" s="65">
        <f>E70*D70</f>
        <v>390</v>
      </c>
      <c r="H70" s="63" t="s">
        <v>316</v>
      </c>
      <c r="I70" s="63" t="s">
        <v>329</v>
      </c>
    </row>
    <row r="71" spans="1:10" s="41" customFormat="1" x14ac:dyDescent="0.25">
      <c r="A71" s="42" t="s">
        <v>318</v>
      </c>
      <c r="B71" s="41" t="s">
        <v>83</v>
      </c>
      <c r="C71" s="42" t="s">
        <v>319</v>
      </c>
      <c r="D71" s="41">
        <v>2</v>
      </c>
      <c r="E71" s="43">
        <v>25</v>
      </c>
      <c r="F71" s="52">
        <f t="shared" si="2"/>
        <v>50</v>
      </c>
      <c r="H71" s="41" t="s">
        <v>316</v>
      </c>
    </row>
    <row r="72" spans="1:10" s="41" customFormat="1" ht="15.6" x14ac:dyDescent="0.3">
      <c r="A72" s="48" t="s">
        <v>323</v>
      </c>
      <c r="B72" s="41" t="s">
        <v>83</v>
      </c>
      <c r="C72" s="42" t="s">
        <v>324</v>
      </c>
      <c r="D72" s="41">
        <v>2</v>
      </c>
      <c r="E72" s="43">
        <v>35</v>
      </c>
      <c r="F72" s="52">
        <f t="shared" si="2"/>
        <v>70</v>
      </c>
      <c r="H72" s="41" t="s">
        <v>320</v>
      </c>
      <c r="I72" s="47" t="s">
        <v>331</v>
      </c>
      <c r="J72" s="49" t="s">
        <v>326</v>
      </c>
    </row>
    <row r="73" spans="1:10" s="41" customFormat="1" x14ac:dyDescent="0.25">
      <c r="A73" s="42" t="s">
        <v>322</v>
      </c>
      <c r="B73" s="41" t="s">
        <v>83</v>
      </c>
      <c r="C73" s="42" t="s">
        <v>325</v>
      </c>
      <c r="D73" s="41">
        <v>2</v>
      </c>
      <c r="E73" s="43">
        <v>92</v>
      </c>
      <c r="F73" s="52">
        <f t="shared" si="2"/>
        <v>184</v>
      </c>
      <c r="H73" s="41" t="s">
        <v>320</v>
      </c>
      <c r="I73" s="41" t="s">
        <v>330</v>
      </c>
    </row>
    <row r="74" spans="1:10" s="41" customFormat="1" ht="15.6" x14ac:dyDescent="0.3">
      <c r="A74" s="42" t="s">
        <v>408</v>
      </c>
      <c r="B74" s="41" t="s">
        <v>333</v>
      </c>
      <c r="C74" s="56" t="s">
        <v>388</v>
      </c>
      <c r="E74" s="43"/>
      <c r="F74" s="52"/>
      <c r="H74" s="41" t="s">
        <v>320</v>
      </c>
      <c r="I74" s="41" t="s">
        <v>407</v>
      </c>
    </row>
    <row r="75" spans="1:10" s="41" customFormat="1" x14ac:dyDescent="0.25">
      <c r="A75" s="42"/>
      <c r="C75" s="42"/>
      <c r="E75" s="43"/>
      <c r="F75" s="52"/>
    </row>
    <row r="76" spans="1:10" s="41" customFormat="1" x14ac:dyDescent="0.25">
      <c r="A76" s="42"/>
      <c r="C76" s="42"/>
      <c r="E76" s="43"/>
      <c r="F76" s="52"/>
    </row>
    <row r="77" spans="1:10" s="41" customFormat="1" x14ac:dyDescent="0.25">
      <c r="A77" s="42"/>
      <c r="C77" s="42"/>
      <c r="E77" s="43"/>
      <c r="F77" s="52"/>
    </row>
    <row r="78" spans="1:10" s="7" customFormat="1" ht="17.399999999999999" x14ac:dyDescent="0.3">
      <c r="A78" s="6" t="s">
        <v>351</v>
      </c>
      <c r="E78" s="9"/>
      <c r="F78" s="9"/>
    </row>
    <row r="79" spans="1:10" s="41" customFormat="1" x14ac:dyDescent="0.25">
      <c r="A79" s="42" t="s">
        <v>29</v>
      </c>
      <c r="B79" s="41" t="s">
        <v>19</v>
      </c>
      <c r="C79" s="42" t="s">
        <v>24</v>
      </c>
      <c r="D79" s="41">
        <v>1</v>
      </c>
      <c r="E79" s="43"/>
      <c r="F79" s="52"/>
      <c r="I79" s="41" t="s">
        <v>360</v>
      </c>
    </row>
    <row r="80" spans="1:10" s="41" customFormat="1" x14ac:dyDescent="0.25">
      <c r="A80" s="42" t="s">
        <v>352</v>
      </c>
      <c r="B80" s="41" t="s">
        <v>83</v>
      </c>
      <c r="C80" s="42" t="s">
        <v>353</v>
      </c>
      <c r="D80" s="41">
        <v>1</v>
      </c>
      <c r="E80" s="43">
        <v>63</v>
      </c>
      <c r="F80" s="52">
        <f>D80*E80</f>
        <v>63</v>
      </c>
    </row>
    <row r="81" spans="1:10" s="41" customFormat="1" x14ac:dyDescent="0.25">
      <c r="A81" s="48" t="s">
        <v>357</v>
      </c>
      <c r="B81" s="41" t="s">
        <v>83</v>
      </c>
      <c r="C81" s="42" t="s">
        <v>358</v>
      </c>
      <c r="D81" s="41">
        <v>2</v>
      </c>
      <c r="E81" s="43">
        <v>69</v>
      </c>
      <c r="F81" s="52">
        <f>D81*E81</f>
        <v>138</v>
      </c>
    </row>
    <row r="82" spans="1:10" s="41" customFormat="1" x14ac:dyDescent="0.25">
      <c r="A82" s="42" t="s">
        <v>355</v>
      </c>
      <c r="B82" s="41" t="s">
        <v>354</v>
      </c>
      <c r="C82" s="42" t="s">
        <v>356</v>
      </c>
      <c r="D82" s="41">
        <v>1</v>
      </c>
      <c r="E82" s="43">
        <v>10</v>
      </c>
      <c r="F82" s="52">
        <f>D82*E82</f>
        <v>10</v>
      </c>
      <c r="I82" s="41" t="s">
        <v>359</v>
      </c>
    </row>
    <row r="83" spans="1:10" s="41" customFormat="1" x14ac:dyDescent="0.25">
      <c r="A83" s="41" t="s">
        <v>25</v>
      </c>
      <c r="B83" s="41" t="s">
        <v>19</v>
      </c>
      <c r="C83" s="41" t="s">
        <v>26</v>
      </c>
      <c r="D83" s="41">
        <v>1</v>
      </c>
      <c r="E83" s="43"/>
      <c r="F83" s="52"/>
      <c r="I83" s="41" t="s">
        <v>360</v>
      </c>
    </row>
    <row r="84" spans="1:10" s="7" customFormat="1" ht="17.399999999999999" x14ac:dyDescent="0.3">
      <c r="A84" s="6" t="s">
        <v>228</v>
      </c>
      <c r="E84" s="9"/>
      <c r="F84" s="9"/>
    </row>
    <row r="85" spans="1:10" s="7" customFormat="1" ht="15.6" x14ac:dyDescent="0.3">
      <c r="A85" s="8" t="s">
        <v>396</v>
      </c>
      <c r="E85" s="9"/>
      <c r="F85" s="9"/>
    </row>
    <row r="86" spans="1:10" s="7" customFormat="1" x14ac:dyDescent="0.25">
      <c r="A86" s="7" t="s">
        <v>387</v>
      </c>
      <c r="E86" s="9"/>
      <c r="F86" s="9"/>
    </row>
    <row r="87" spans="1:10" ht="15.6" x14ac:dyDescent="0.3">
      <c r="A87" s="3" t="s">
        <v>390</v>
      </c>
      <c r="B87" s="3" t="s">
        <v>389</v>
      </c>
      <c r="C87" s="3" t="s">
        <v>14</v>
      </c>
      <c r="D87" s="3">
        <v>1</v>
      </c>
      <c r="E87" s="5">
        <v>250</v>
      </c>
      <c r="F87" s="5">
        <f>E87*D87</f>
        <v>250</v>
      </c>
      <c r="G87" s="3" t="s">
        <v>13</v>
      </c>
      <c r="H87" s="3" t="s">
        <v>15</v>
      </c>
      <c r="J87" s="4"/>
    </row>
    <row r="88" spans="1:10" ht="15.6" x14ac:dyDescent="0.3">
      <c r="A88" s="3" t="s">
        <v>391</v>
      </c>
      <c r="B88" s="3" t="s">
        <v>389</v>
      </c>
      <c r="C88" s="3" t="s">
        <v>395</v>
      </c>
      <c r="D88" s="3">
        <v>1</v>
      </c>
      <c r="E88" s="5">
        <v>13</v>
      </c>
      <c r="F88" s="5">
        <f>E88*D88</f>
        <v>13</v>
      </c>
      <c r="G88" s="3" t="s">
        <v>13</v>
      </c>
      <c r="H88" s="3" t="s">
        <v>15</v>
      </c>
      <c r="J88" s="4"/>
    </row>
    <row r="89" spans="1:10" x14ac:dyDescent="0.25">
      <c r="A89" s="3" t="s">
        <v>393</v>
      </c>
      <c r="B89" s="3" t="s">
        <v>389</v>
      </c>
      <c r="C89" s="3" t="s">
        <v>392</v>
      </c>
      <c r="D89" s="3">
        <v>1</v>
      </c>
      <c r="E89" s="5">
        <v>43</v>
      </c>
      <c r="F89" s="5">
        <f>E89*D89</f>
        <v>43</v>
      </c>
      <c r="G89" s="3" t="s">
        <v>13</v>
      </c>
      <c r="H89" s="3" t="s">
        <v>15</v>
      </c>
    </row>
    <row r="90" spans="1:10" ht="15.6" x14ac:dyDescent="0.3">
      <c r="A90" s="3" t="s">
        <v>410</v>
      </c>
      <c r="B90" s="3" t="s">
        <v>333</v>
      </c>
      <c r="C90" s="3" t="s">
        <v>394</v>
      </c>
      <c r="D90" s="3">
        <v>1</v>
      </c>
      <c r="I90" s="41" t="s">
        <v>409</v>
      </c>
    </row>
    <row r="91" spans="1:10" s="7" customFormat="1" ht="15.6" x14ac:dyDescent="0.3">
      <c r="A91" s="8" t="s">
        <v>397</v>
      </c>
      <c r="C91" s="68" t="s">
        <v>411</v>
      </c>
      <c r="E91" s="9"/>
      <c r="F91" s="9"/>
    </row>
    <row r="92" spans="1:10" s="7" customFormat="1" x14ac:dyDescent="0.25">
      <c r="A92" s="7" t="s">
        <v>386</v>
      </c>
      <c r="E92" s="9"/>
      <c r="F92" s="9"/>
    </row>
    <row r="93" spans="1:10" s="41" customFormat="1" ht="15.6" x14ac:dyDescent="0.3">
      <c r="A93" s="42" t="s">
        <v>383</v>
      </c>
      <c r="B93" s="41" t="s">
        <v>83</v>
      </c>
      <c r="C93" s="42" t="s">
        <v>384</v>
      </c>
      <c r="D93" s="41">
        <v>0</v>
      </c>
      <c r="E93" s="43">
        <v>656</v>
      </c>
      <c r="F93" s="52">
        <f>E93*D93</f>
        <v>0</v>
      </c>
      <c r="I93" s="49"/>
    </row>
    <row r="94" spans="1:10" s="41" customFormat="1" x14ac:dyDescent="0.25">
      <c r="A94" s="42" t="s">
        <v>381</v>
      </c>
      <c r="B94" s="41" t="s">
        <v>83</v>
      </c>
      <c r="C94" s="42" t="s">
        <v>382</v>
      </c>
      <c r="D94" s="41">
        <v>0</v>
      </c>
      <c r="E94" s="43">
        <v>4.6500000000000004</v>
      </c>
      <c r="F94" s="52">
        <f>E94*D94</f>
        <v>0</v>
      </c>
    </row>
    <row r="95" spans="1:10" x14ac:dyDescent="0.25">
      <c r="A95" s="10" t="s">
        <v>385</v>
      </c>
      <c r="B95" s="41" t="s">
        <v>83</v>
      </c>
      <c r="C95" s="10" t="s">
        <v>292</v>
      </c>
      <c r="D95" s="3">
        <v>0</v>
      </c>
      <c r="E95" s="12">
        <v>4.87</v>
      </c>
      <c r="F95" s="52">
        <f>E95*D95</f>
        <v>0</v>
      </c>
    </row>
    <row r="96" spans="1:10" s="22" customFormat="1" ht="15.6" x14ac:dyDescent="0.3">
      <c r="A96" s="23" t="s">
        <v>213</v>
      </c>
      <c r="F96" s="54"/>
    </row>
    <row r="97" spans="1:9" s="22" customFormat="1" x14ac:dyDescent="0.25">
      <c r="A97" s="22" t="s">
        <v>214</v>
      </c>
      <c r="F97" s="54"/>
    </row>
    <row r="98" spans="1:9" x14ac:dyDescent="0.25">
      <c r="A98" s="3" t="s">
        <v>58</v>
      </c>
      <c r="B98" s="3" t="s">
        <v>59</v>
      </c>
      <c r="C98" s="3" t="s">
        <v>60</v>
      </c>
      <c r="D98" s="3">
        <v>1</v>
      </c>
      <c r="E98" s="5">
        <v>1075</v>
      </c>
      <c r="F98" s="5">
        <f t="shared" ref="F98:F103" si="3">E98*D98</f>
        <v>1075</v>
      </c>
      <c r="G98" s="3" t="s">
        <v>13</v>
      </c>
      <c r="I98" s="3" t="s">
        <v>221</v>
      </c>
    </row>
    <row r="99" spans="1:9" s="38" customFormat="1" x14ac:dyDescent="0.25">
      <c r="A99" s="38" t="s">
        <v>61</v>
      </c>
      <c r="B99" s="38" t="s">
        <v>59</v>
      </c>
      <c r="C99" s="38" t="s">
        <v>62</v>
      </c>
      <c r="D99" s="38">
        <v>0</v>
      </c>
      <c r="E99" s="39">
        <v>1350</v>
      </c>
      <c r="F99" s="39">
        <f t="shared" si="3"/>
        <v>0</v>
      </c>
      <c r="G99" s="38" t="s">
        <v>13</v>
      </c>
      <c r="I99" s="38" t="s">
        <v>215</v>
      </c>
    </row>
    <row r="100" spans="1:9" s="38" customFormat="1" x14ac:dyDescent="0.25">
      <c r="A100" s="38" t="s">
        <v>63</v>
      </c>
      <c r="B100" s="38" t="s">
        <v>59</v>
      </c>
      <c r="C100" s="38" t="s">
        <v>64</v>
      </c>
      <c r="D100" s="38">
        <v>0</v>
      </c>
      <c r="E100" s="39">
        <v>1350</v>
      </c>
      <c r="F100" s="39">
        <f t="shared" si="3"/>
        <v>0</v>
      </c>
      <c r="G100" s="38" t="s">
        <v>13</v>
      </c>
      <c r="I100" s="38" t="s">
        <v>215</v>
      </c>
    </row>
    <row r="101" spans="1:9" s="38" customFormat="1" x14ac:dyDescent="0.25">
      <c r="A101" s="38" t="s">
        <v>65</v>
      </c>
      <c r="B101" s="38" t="s">
        <v>59</v>
      </c>
      <c r="C101" s="38" t="s">
        <v>66</v>
      </c>
      <c r="D101" s="38">
        <v>0</v>
      </c>
      <c r="E101" s="40">
        <v>1445</v>
      </c>
      <c r="F101" s="39">
        <f t="shared" si="3"/>
        <v>0</v>
      </c>
      <c r="G101" s="38" t="s">
        <v>13</v>
      </c>
      <c r="I101" s="38" t="s">
        <v>215</v>
      </c>
    </row>
    <row r="102" spans="1:9" s="38" customFormat="1" x14ac:dyDescent="0.25">
      <c r="A102" s="38" t="s">
        <v>67</v>
      </c>
      <c r="B102" s="38" t="s">
        <v>59</v>
      </c>
      <c r="C102" s="38" t="s">
        <v>68</v>
      </c>
      <c r="D102" s="38">
        <v>0</v>
      </c>
      <c r="E102" s="39">
        <v>1130</v>
      </c>
      <c r="F102" s="39">
        <f t="shared" si="3"/>
        <v>0</v>
      </c>
      <c r="G102" s="38" t="s">
        <v>13</v>
      </c>
      <c r="I102" s="38" t="s">
        <v>215</v>
      </c>
    </row>
    <row r="103" spans="1:9" s="38" customFormat="1" x14ac:dyDescent="0.25">
      <c r="A103" s="38" t="s">
        <v>69</v>
      </c>
      <c r="B103" s="38" t="s">
        <v>59</v>
      </c>
      <c r="C103" s="38" t="s">
        <v>70</v>
      </c>
      <c r="D103" s="38">
        <v>0</v>
      </c>
      <c r="E103" s="39">
        <v>1130</v>
      </c>
      <c r="F103" s="39">
        <f t="shared" si="3"/>
        <v>0</v>
      </c>
      <c r="G103" s="38" t="s">
        <v>13</v>
      </c>
      <c r="I103" s="38" t="s">
        <v>215</v>
      </c>
    </row>
    <row r="104" spans="1:9" s="30" customFormat="1" ht="17.399999999999999" x14ac:dyDescent="0.3">
      <c r="A104" s="29" t="s">
        <v>229</v>
      </c>
      <c r="E104" s="31"/>
      <c r="F104" s="31"/>
    </row>
    <row r="105" spans="1:9" s="32" customFormat="1" x14ac:dyDescent="0.25">
      <c r="A105" s="34" t="s">
        <v>230</v>
      </c>
      <c r="B105" s="32" t="s">
        <v>231</v>
      </c>
      <c r="C105" s="36" t="s">
        <v>234</v>
      </c>
      <c r="D105" s="32">
        <v>1</v>
      </c>
      <c r="E105" s="33">
        <v>6734</v>
      </c>
      <c r="F105" s="33">
        <f>D105*E105</f>
        <v>6734</v>
      </c>
      <c r="G105" s="3" t="s">
        <v>13</v>
      </c>
      <c r="H105" s="32" t="s">
        <v>242</v>
      </c>
      <c r="I105" s="32" t="s">
        <v>232</v>
      </c>
    </row>
    <row r="106" spans="1:9" x14ac:dyDescent="0.25">
      <c r="A106" s="35">
        <v>11454</v>
      </c>
      <c r="B106" s="32" t="s">
        <v>231</v>
      </c>
      <c r="C106" s="3" t="s">
        <v>235</v>
      </c>
      <c r="D106" s="3">
        <v>0</v>
      </c>
      <c r="E106" s="5">
        <v>5000</v>
      </c>
      <c r="F106" s="5">
        <f>D106*E106</f>
        <v>0</v>
      </c>
      <c r="G106" s="3" t="s">
        <v>13</v>
      </c>
      <c r="H106" s="32" t="s">
        <v>242</v>
      </c>
      <c r="I106" s="3" t="s">
        <v>238</v>
      </c>
    </row>
    <row r="107" spans="1:9" x14ac:dyDescent="0.25">
      <c r="A107" s="35">
        <v>11044</v>
      </c>
      <c r="B107" s="32" t="s">
        <v>231</v>
      </c>
      <c r="C107" s="37" t="s">
        <v>243</v>
      </c>
      <c r="D107" s="3">
        <v>0</v>
      </c>
      <c r="E107" s="5">
        <v>9387</v>
      </c>
      <c r="F107" s="5">
        <f>D107*E107</f>
        <v>0</v>
      </c>
      <c r="G107" s="3" t="s">
        <v>13</v>
      </c>
      <c r="H107" s="32" t="s">
        <v>242</v>
      </c>
      <c r="I107" s="3" t="s">
        <v>244</v>
      </c>
    </row>
    <row r="108" spans="1:9" x14ac:dyDescent="0.25">
      <c r="A108" s="3" t="s">
        <v>237</v>
      </c>
      <c r="B108" s="32" t="s">
        <v>236</v>
      </c>
      <c r="C108" s="37" t="s">
        <v>233</v>
      </c>
      <c r="D108" s="3">
        <v>0</v>
      </c>
      <c r="E108" s="5">
        <v>2000</v>
      </c>
      <c r="F108" s="5">
        <f t="shared" ref="F108:F109" si="4">D108*E108</f>
        <v>0</v>
      </c>
      <c r="G108" s="3" t="s">
        <v>13</v>
      </c>
      <c r="H108" s="32" t="s">
        <v>242</v>
      </c>
      <c r="I108" s="3" t="s">
        <v>239</v>
      </c>
    </row>
    <row r="109" spans="1:9" x14ac:dyDescent="0.25">
      <c r="A109" s="3" t="s">
        <v>241</v>
      </c>
      <c r="B109" s="32" t="s">
        <v>236</v>
      </c>
      <c r="C109" s="37" t="s">
        <v>240</v>
      </c>
      <c r="D109" s="3">
        <v>0</v>
      </c>
      <c r="E109" s="5">
        <v>2500</v>
      </c>
      <c r="F109" s="5">
        <f t="shared" si="4"/>
        <v>0</v>
      </c>
      <c r="G109" s="3" t="s">
        <v>13</v>
      </c>
      <c r="H109" s="32" t="s">
        <v>242</v>
      </c>
    </row>
    <row r="110" spans="1:9" s="30" customFormat="1" ht="17.399999999999999" x14ac:dyDescent="0.3">
      <c r="A110" s="29" t="s">
        <v>336</v>
      </c>
      <c r="E110" s="31"/>
      <c r="F110" s="31"/>
    </row>
    <row r="111" spans="1:9" x14ac:dyDescent="0.25">
      <c r="B111" s="32"/>
    </row>
    <row r="112" spans="1:9" x14ac:dyDescent="0.25">
      <c r="B112" s="32"/>
    </row>
    <row r="113" spans="1:6" x14ac:dyDescent="0.25">
      <c r="B113" s="32"/>
    </row>
    <row r="114" spans="1:6" x14ac:dyDescent="0.25">
      <c r="B114" s="32"/>
    </row>
    <row r="115" spans="1:6" x14ac:dyDescent="0.25">
      <c r="B115" s="32"/>
    </row>
    <row r="116" spans="1:6" x14ac:dyDescent="0.25">
      <c r="B116" s="32"/>
    </row>
    <row r="117" spans="1:6" x14ac:dyDescent="0.25">
      <c r="B117" s="32"/>
    </row>
    <row r="118" spans="1:6" x14ac:dyDescent="0.25">
      <c r="B118" s="32"/>
    </row>
    <row r="119" spans="1:6" x14ac:dyDescent="0.25">
      <c r="B119" s="32"/>
    </row>
    <row r="120" spans="1:6" x14ac:dyDescent="0.25">
      <c r="B120" s="32"/>
    </row>
    <row r="121" spans="1:6" x14ac:dyDescent="0.25">
      <c r="B121" s="32"/>
    </row>
    <row r="122" spans="1:6" x14ac:dyDescent="0.25">
      <c r="B122" s="32"/>
    </row>
    <row r="123" spans="1:6" x14ac:dyDescent="0.25">
      <c r="B123" s="32"/>
    </row>
    <row r="124" spans="1:6" x14ac:dyDescent="0.25">
      <c r="B124" s="32"/>
    </row>
    <row r="125" spans="1:6" x14ac:dyDescent="0.25">
      <c r="B125" s="32"/>
    </row>
    <row r="126" spans="1:6" x14ac:dyDescent="0.25">
      <c r="B126" s="32"/>
    </row>
    <row r="128" spans="1:6" s="7" customFormat="1" ht="17.399999999999999" x14ac:dyDescent="0.3">
      <c r="A128" s="6" t="s">
        <v>71</v>
      </c>
      <c r="E128" s="9"/>
      <c r="F128" s="9"/>
    </row>
    <row r="129" spans="1:9" x14ac:dyDescent="0.25">
      <c r="A129" s="3" t="s">
        <v>79</v>
      </c>
      <c r="B129" s="3" t="s">
        <v>72</v>
      </c>
      <c r="C129" s="3" t="s">
        <v>80</v>
      </c>
      <c r="D129" s="3">
        <v>1</v>
      </c>
      <c r="E129" s="5">
        <v>3582</v>
      </c>
      <c r="F129" s="5">
        <f>E129*D129</f>
        <v>3582</v>
      </c>
      <c r="G129" s="3" t="s">
        <v>73</v>
      </c>
      <c r="I129" s="3" t="s">
        <v>250</v>
      </c>
    </row>
    <row r="130" spans="1:9" x14ac:dyDescent="0.25">
      <c r="A130" s="3" t="s">
        <v>255</v>
      </c>
      <c r="B130" s="3" t="s">
        <v>72</v>
      </c>
      <c r="C130" s="3" t="s">
        <v>258</v>
      </c>
      <c r="D130" s="3">
        <v>1</v>
      </c>
      <c r="E130" s="5">
        <v>1630</v>
      </c>
      <c r="F130" s="5">
        <f t="shared" ref="F130:F138" si="5">E130*D130</f>
        <v>1630</v>
      </c>
      <c r="G130" s="3" t="s">
        <v>73</v>
      </c>
      <c r="I130" s="3" t="s">
        <v>252</v>
      </c>
    </row>
    <row r="131" spans="1:9" x14ac:dyDescent="0.25">
      <c r="A131" s="3" t="s">
        <v>254</v>
      </c>
      <c r="B131" s="3" t="s">
        <v>72</v>
      </c>
      <c r="C131" s="3" t="s">
        <v>253</v>
      </c>
      <c r="D131" s="3">
        <v>1</v>
      </c>
      <c r="E131" s="5">
        <v>886</v>
      </c>
      <c r="F131" s="5">
        <f t="shared" si="5"/>
        <v>886</v>
      </c>
      <c r="G131" s="3" t="s">
        <v>73</v>
      </c>
      <c r="I131" s="3" t="s">
        <v>256</v>
      </c>
    </row>
    <row r="132" spans="1:9" x14ac:dyDescent="0.25">
      <c r="A132" s="3" t="s">
        <v>259</v>
      </c>
      <c r="B132" s="3" t="s">
        <v>72</v>
      </c>
      <c r="C132" s="3" t="s">
        <v>257</v>
      </c>
      <c r="D132" s="3">
        <v>1</v>
      </c>
      <c r="E132" s="5">
        <v>163</v>
      </c>
      <c r="F132" s="5">
        <f t="shared" si="5"/>
        <v>163</v>
      </c>
      <c r="G132" s="3" t="s">
        <v>73</v>
      </c>
      <c r="I132" s="3" t="s">
        <v>260</v>
      </c>
    </row>
    <row r="133" spans="1:9" x14ac:dyDescent="0.25">
      <c r="A133" s="3" t="s">
        <v>74</v>
      </c>
      <c r="B133" s="3" t="s">
        <v>72</v>
      </c>
      <c r="C133" s="3" t="s">
        <v>251</v>
      </c>
      <c r="D133" s="3">
        <v>1</v>
      </c>
      <c r="E133" s="5">
        <v>11</v>
      </c>
      <c r="F133" s="5">
        <f t="shared" si="5"/>
        <v>11</v>
      </c>
      <c r="G133" s="3" t="s">
        <v>73</v>
      </c>
    </row>
    <row r="134" spans="1:9" x14ac:dyDescent="0.25">
      <c r="A134" s="3" t="s">
        <v>77</v>
      </c>
      <c r="B134" s="3" t="s">
        <v>72</v>
      </c>
      <c r="C134" s="3" t="s">
        <v>78</v>
      </c>
      <c r="D134" s="3">
        <v>1</v>
      </c>
      <c r="E134" s="5">
        <v>520</v>
      </c>
      <c r="F134" s="5">
        <f>E134*D134</f>
        <v>520</v>
      </c>
      <c r="G134" s="3" t="s">
        <v>73</v>
      </c>
    </row>
    <row r="135" spans="1:9" x14ac:dyDescent="0.25">
      <c r="A135" s="3" t="s">
        <v>263</v>
      </c>
      <c r="B135" s="3" t="s">
        <v>72</v>
      </c>
      <c r="C135" s="3" t="s">
        <v>262</v>
      </c>
      <c r="D135" s="3">
        <v>1</v>
      </c>
      <c r="E135" s="5">
        <v>193</v>
      </c>
      <c r="F135" s="5">
        <f>E135*D135</f>
        <v>193</v>
      </c>
      <c r="G135" s="3" t="s">
        <v>73</v>
      </c>
    </row>
    <row r="136" spans="1:9" s="38" customFormat="1" x14ac:dyDescent="0.25">
      <c r="A136" s="38" t="s">
        <v>75</v>
      </c>
      <c r="B136" s="38" t="s">
        <v>72</v>
      </c>
      <c r="C136" s="38" t="s">
        <v>76</v>
      </c>
      <c r="D136" s="38">
        <v>0</v>
      </c>
      <c r="E136" s="39">
        <v>2800</v>
      </c>
      <c r="F136" s="39">
        <f t="shared" si="5"/>
        <v>0</v>
      </c>
      <c r="G136" s="38" t="s">
        <v>73</v>
      </c>
      <c r="I136" s="38" t="s">
        <v>261</v>
      </c>
    </row>
    <row r="137" spans="1:9" s="41" customFormat="1" x14ac:dyDescent="0.25">
      <c r="A137" s="41" t="s">
        <v>425</v>
      </c>
      <c r="B137" s="41" t="s">
        <v>83</v>
      </c>
      <c r="C137" s="41" t="s">
        <v>426</v>
      </c>
      <c r="D137" s="41">
        <v>10</v>
      </c>
      <c r="E137" s="52">
        <v>12</v>
      </c>
      <c r="F137" s="52">
        <f t="shared" si="5"/>
        <v>120</v>
      </c>
      <c r="G137" s="41" t="s">
        <v>73</v>
      </c>
      <c r="I137" s="41" t="s">
        <v>424</v>
      </c>
    </row>
    <row r="138" spans="1:9" s="41" customFormat="1" x14ac:dyDescent="0.25">
      <c r="A138" s="41" t="s">
        <v>427</v>
      </c>
      <c r="B138" s="41" t="s">
        <v>83</v>
      </c>
      <c r="C138" s="41" t="s">
        <v>428</v>
      </c>
      <c r="D138" s="41">
        <v>1</v>
      </c>
      <c r="E138" s="52">
        <v>14</v>
      </c>
      <c r="F138" s="52">
        <f t="shared" si="5"/>
        <v>14</v>
      </c>
      <c r="G138" s="41" t="s">
        <v>73</v>
      </c>
      <c r="I138" s="41" t="s">
        <v>429</v>
      </c>
    </row>
    <row r="139" spans="1:9" x14ac:dyDescent="0.25">
      <c r="A139" s="3" t="s">
        <v>145</v>
      </c>
      <c r="B139" s="3" t="s">
        <v>83</v>
      </c>
      <c r="C139" s="3" t="s">
        <v>146</v>
      </c>
      <c r="D139" s="3">
        <v>4</v>
      </c>
      <c r="E139" s="5">
        <v>15.25</v>
      </c>
      <c r="F139" s="5">
        <f>E139*D139</f>
        <v>61</v>
      </c>
      <c r="G139" s="41" t="s">
        <v>73</v>
      </c>
    </row>
    <row r="140" spans="1:9" x14ac:dyDescent="0.25">
      <c r="A140" s="3" t="s">
        <v>147</v>
      </c>
      <c r="B140" s="3" t="s">
        <v>83</v>
      </c>
      <c r="C140" s="3" t="s">
        <v>148</v>
      </c>
      <c r="D140" s="3">
        <v>10</v>
      </c>
      <c r="E140" s="5">
        <v>16.5</v>
      </c>
      <c r="F140" s="5">
        <f>E140*D140</f>
        <v>165</v>
      </c>
      <c r="G140" s="41" t="s">
        <v>73</v>
      </c>
    </row>
    <row r="141" spans="1:9" x14ac:dyDescent="0.25">
      <c r="A141" s="3" t="s">
        <v>149</v>
      </c>
      <c r="B141" s="3" t="s">
        <v>83</v>
      </c>
      <c r="C141" s="3" t="s">
        <v>150</v>
      </c>
      <c r="D141" s="3">
        <v>10</v>
      </c>
      <c r="E141" s="5">
        <v>24</v>
      </c>
      <c r="F141" s="5">
        <f>E141*D141</f>
        <v>240</v>
      </c>
      <c r="G141" s="41" t="s">
        <v>73</v>
      </c>
    </row>
    <row r="142" spans="1:9" x14ac:dyDescent="0.25">
      <c r="A142" s="3" t="s">
        <v>145</v>
      </c>
      <c r="B142" s="3" t="s">
        <v>83</v>
      </c>
      <c r="C142" s="3" t="s">
        <v>151</v>
      </c>
      <c r="D142" s="3">
        <v>6</v>
      </c>
      <c r="E142" s="5">
        <v>24</v>
      </c>
      <c r="F142" s="5">
        <f>E142*D142</f>
        <v>144</v>
      </c>
      <c r="G142" s="41" t="s">
        <v>73</v>
      </c>
    </row>
    <row r="143" spans="1:9" s="41" customFormat="1" x14ac:dyDescent="0.25">
      <c r="E143" s="52"/>
      <c r="F143" s="52"/>
    </row>
    <row r="146" spans="1:9" s="8" customFormat="1" ht="15.6" x14ac:dyDescent="0.3">
      <c r="A146" s="8" t="s">
        <v>81</v>
      </c>
      <c r="C146" s="7"/>
      <c r="E146" s="18"/>
      <c r="F146" s="18"/>
    </row>
    <row r="147" spans="1:9" x14ac:dyDescent="0.25">
      <c r="A147" s="3" t="s">
        <v>82</v>
      </c>
      <c r="B147" s="3" t="s">
        <v>83</v>
      </c>
      <c r="C147" s="3" t="s">
        <v>84</v>
      </c>
      <c r="D147" s="3">
        <v>1</v>
      </c>
      <c r="E147" s="5">
        <v>488</v>
      </c>
      <c r="F147" s="5">
        <f t="shared" ref="F147:F168" si="6">E147*D147</f>
        <v>488</v>
      </c>
    </row>
    <row r="148" spans="1:9" x14ac:dyDescent="0.25">
      <c r="A148" s="3" t="s">
        <v>85</v>
      </c>
      <c r="B148" s="3" t="s">
        <v>83</v>
      </c>
      <c r="C148" s="3" t="s">
        <v>86</v>
      </c>
      <c r="D148" s="3">
        <v>1</v>
      </c>
      <c r="E148" s="5">
        <v>184</v>
      </c>
      <c r="F148" s="5">
        <f t="shared" si="6"/>
        <v>184</v>
      </c>
    </row>
    <row r="149" spans="1:9" x14ac:dyDescent="0.25">
      <c r="A149" s="3" t="s">
        <v>87</v>
      </c>
      <c r="B149" s="3" t="s">
        <v>83</v>
      </c>
      <c r="C149" s="3" t="s">
        <v>88</v>
      </c>
      <c r="D149" s="3">
        <v>1</v>
      </c>
      <c r="E149" s="5">
        <v>76</v>
      </c>
      <c r="F149" s="5">
        <f t="shared" si="6"/>
        <v>76</v>
      </c>
    </row>
    <row r="150" spans="1:9" x14ac:dyDescent="0.25">
      <c r="A150" s="3" t="s">
        <v>89</v>
      </c>
      <c r="B150" s="3" t="s">
        <v>83</v>
      </c>
      <c r="C150" s="3" t="s">
        <v>90</v>
      </c>
      <c r="D150" s="3">
        <v>1</v>
      </c>
      <c r="E150" s="5">
        <v>184</v>
      </c>
      <c r="F150" s="5">
        <f t="shared" si="6"/>
        <v>184</v>
      </c>
    </row>
    <row r="151" spans="1:9" x14ac:dyDescent="0.25">
      <c r="A151" s="3" t="s">
        <v>92</v>
      </c>
      <c r="B151" s="3" t="s">
        <v>83</v>
      </c>
      <c r="C151" s="3" t="s">
        <v>93</v>
      </c>
      <c r="D151" s="3">
        <v>1</v>
      </c>
      <c r="E151" s="5">
        <v>94.180155999999997</v>
      </c>
      <c r="F151" s="5">
        <f t="shared" si="6"/>
        <v>94.180155999999997</v>
      </c>
    </row>
    <row r="152" spans="1:9" x14ac:dyDescent="0.25">
      <c r="A152" s="3" t="s">
        <v>94</v>
      </c>
      <c r="B152" s="3" t="s">
        <v>83</v>
      </c>
      <c r="C152" s="3" t="s">
        <v>95</v>
      </c>
      <c r="D152" s="3">
        <v>1</v>
      </c>
      <c r="E152" s="5">
        <v>36.799999999999997</v>
      </c>
      <c r="F152" s="5">
        <f t="shared" si="6"/>
        <v>36.799999999999997</v>
      </c>
    </row>
    <row r="153" spans="1:9" x14ac:dyDescent="0.25">
      <c r="A153" s="3" t="s">
        <v>98</v>
      </c>
      <c r="B153" s="3" t="s">
        <v>83</v>
      </c>
      <c r="C153" s="3" t="s">
        <v>99</v>
      </c>
      <c r="D153" s="3">
        <v>2</v>
      </c>
      <c r="E153" s="5">
        <v>21.21</v>
      </c>
      <c r="F153" s="5">
        <f t="shared" si="6"/>
        <v>42.42</v>
      </c>
    </row>
    <row r="154" spans="1:9" x14ac:dyDescent="0.25">
      <c r="A154" s="3" t="s">
        <v>100</v>
      </c>
      <c r="B154" s="3" t="s">
        <v>83</v>
      </c>
      <c r="C154" s="3" t="s">
        <v>101</v>
      </c>
      <c r="D154" s="3">
        <v>1</v>
      </c>
      <c r="E154" s="5">
        <v>304.75</v>
      </c>
      <c r="F154" s="5">
        <f t="shared" si="6"/>
        <v>304.75</v>
      </c>
      <c r="I154" s="3" t="s">
        <v>102</v>
      </c>
    </row>
    <row r="155" spans="1:9" x14ac:dyDescent="0.25">
      <c r="A155" s="3" t="s">
        <v>103</v>
      </c>
      <c r="B155" s="3" t="s">
        <v>83</v>
      </c>
      <c r="C155" s="3" t="s">
        <v>104</v>
      </c>
      <c r="D155" s="3">
        <v>1</v>
      </c>
      <c r="E155" s="5">
        <v>148.21</v>
      </c>
      <c r="F155" s="5">
        <f t="shared" si="6"/>
        <v>148.21</v>
      </c>
      <c r="I155" s="3" t="s">
        <v>102</v>
      </c>
    </row>
    <row r="156" spans="1:9" x14ac:dyDescent="0.25">
      <c r="A156" s="3" t="s">
        <v>105</v>
      </c>
      <c r="B156" s="3" t="s">
        <v>83</v>
      </c>
      <c r="C156" s="3" t="s">
        <v>106</v>
      </c>
      <c r="D156" s="3">
        <v>1</v>
      </c>
      <c r="E156" s="5">
        <v>348.45</v>
      </c>
      <c r="F156" s="5">
        <f t="shared" si="6"/>
        <v>348.45</v>
      </c>
      <c r="I156" s="3" t="s">
        <v>102</v>
      </c>
    </row>
    <row r="157" spans="1:9" x14ac:dyDescent="0.25">
      <c r="A157" s="3" t="s">
        <v>107</v>
      </c>
      <c r="B157" s="3" t="s">
        <v>83</v>
      </c>
      <c r="C157" s="3" t="s">
        <v>108</v>
      </c>
      <c r="D157" s="3">
        <v>1</v>
      </c>
      <c r="E157" s="5">
        <v>60.95</v>
      </c>
      <c r="F157" s="5">
        <f t="shared" si="6"/>
        <v>60.95</v>
      </c>
    </row>
    <row r="158" spans="1:9" x14ac:dyDescent="0.25">
      <c r="A158" s="3" t="s">
        <v>109</v>
      </c>
      <c r="B158" s="3" t="s">
        <v>83</v>
      </c>
      <c r="C158" s="3" t="s">
        <v>110</v>
      </c>
      <c r="D158" s="3">
        <v>1</v>
      </c>
      <c r="E158" s="5">
        <v>34.5</v>
      </c>
      <c r="F158" s="5">
        <f t="shared" si="6"/>
        <v>34.5</v>
      </c>
      <c r="I158" s="3" t="s">
        <v>111</v>
      </c>
    </row>
    <row r="159" spans="1:9" x14ac:dyDescent="0.25">
      <c r="A159" s="3" t="s">
        <v>112</v>
      </c>
      <c r="B159" s="3" t="s">
        <v>83</v>
      </c>
      <c r="C159" s="3" t="s">
        <v>113</v>
      </c>
      <c r="D159" s="3">
        <v>1</v>
      </c>
      <c r="E159" s="5">
        <v>51.45</v>
      </c>
      <c r="F159" s="5">
        <f t="shared" si="6"/>
        <v>51.45</v>
      </c>
      <c r="I159" s="3" t="s">
        <v>111</v>
      </c>
    </row>
    <row r="160" spans="1:9" x14ac:dyDescent="0.25">
      <c r="A160" s="3" t="s">
        <v>114</v>
      </c>
      <c r="B160" s="3" t="s">
        <v>83</v>
      </c>
      <c r="C160" s="3" t="s">
        <v>115</v>
      </c>
      <c r="D160" s="3">
        <v>2</v>
      </c>
      <c r="E160" s="5">
        <v>13.8</v>
      </c>
      <c r="F160" s="5">
        <f t="shared" si="6"/>
        <v>27.6</v>
      </c>
    </row>
    <row r="161" spans="1:9" x14ac:dyDescent="0.25">
      <c r="A161" s="3" t="s">
        <v>116</v>
      </c>
      <c r="B161" s="3" t="s">
        <v>83</v>
      </c>
      <c r="C161" s="3" t="s">
        <v>117</v>
      </c>
      <c r="D161" s="3">
        <v>1</v>
      </c>
      <c r="E161" s="5">
        <v>19.09</v>
      </c>
      <c r="F161" s="5">
        <f t="shared" si="6"/>
        <v>19.09</v>
      </c>
    </row>
    <row r="162" spans="1:9" x14ac:dyDescent="0.25">
      <c r="A162" s="3" t="s">
        <v>118</v>
      </c>
      <c r="B162" s="3" t="s">
        <v>83</v>
      </c>
      <c r="C162" s="3" t="s">
        <v>119</v>
      </c>
      <c r="D162" s="3">
        <v>2</v>
      </c>
      <c r="E162" s="5">
        <v>40.51</v>
      </c>
      <c r="F162" s="5">
        <f t="shared" si="6"/>
        <v>81.02</v>
      </c>
      <c r="I162" s="3" t="s">
        <v>120</v>
      </c>
    </row>
    <row r="163" spans="1:9" x14ac:dyDescent="0.25">
      <c r="A163" s="3" t="s">
        <v>121</v>
      </c>
      <c r="B163" s="3" t="s">
        <v>83</v>
      </c>
      <c r="C163" s="3" t="s">
        <v>122</v>
      </c>
      <c r="D163" s="3">
        <v>2</v>
      </c>
      <c r="E163" s="5">
        <v>83.598116000000005</v>
      </c>
      <c r="F163" s="5">
        <f t="shared" si="6"/>
        <v>167.19623200000001</v>
      </c>
      <c r="I163" s="3" t="s">
        <v>111</v>
      </c>
    </row>
    <row r="164" spans="1:9" x14ac:dyDescent="0.25">
      <c r="A164" s="3" t="s">
        <v>123</v>
      </c>
      <c r="B164" s="3" t="s">
        <v>83</v>
      </c>
      <c r="C164" s="3" t="s">
        <v>124</v>
      </c>
      <c r="D164" s="3">
        <v>4</v>
      </c>
      <c r="E164" s="5">
        <v>70.103999999999999</v>
      </c>
      <c r="F164" s="5">
        <f t="shared" si="6"/>
        <v>280.416</v>
      </c>
      <c r="I164" s="3" t="s">
        <v>111</v>
      </c>
    </row>
    <row r="165" spans="1:9" ht="15.6" x14ac:dyDescent="0.3">
      <c r="A165" s="3" t="s">
        <v>125</v>
      </c>
      <c r="B165" s="3" t="s">
        <v>126</v>
      </c>
      <c r="C165" s="3" t="s">
        <v>127</v>
      </c>
      <c r="D165" s="3">
        <v>2</v>
      </c>
      <c r="E165" s="5">
        <v>28.75</v>
      </c>
      <c r="F165" s="5">
        <f t="shared" si="6"/>
        <v>57.5</v>
      </c>
      <c r="I165" s="4" t="s">
        <v>128</v>
      </c>
    </row>
    <row r="166" spans="1:9" x14ac:dyDescent="0.25">
      <c r="A166" s="3" t="s">
        <v>129</v>
      </c>
      <c r="B166" s="3" t="s">
        <v>126</v>
      </c>
      <c r="C166" s="3" t="s">
        <v>130</v>
      </c>
      <c r="D166" s="3">
        <v>2</v>
      </c>
      <c r="E166" s="5">
        <v>38.872799999999998</v>
      </c>
      <c r="F166" s="5">
        <f t="shared" si="6"/>
        <v>77.745599999999996</v>
      </c>
    </row>
    <row r="167" spans="1:9" x14ac:dyDescent="0.25">
      <c r="B167" s="3" t="s">
        <v>131</v>
      </c>
      <c r="C167" s="3" t="s">
        <v>132</v>
      </c>
      <c r="D167" s="3">
        <v>1</v>
      </c>
      <c r="E167" s="5">
        <v>205</v>
      </c>
      <c r="F167" s="5">
        <f t="shared" si="6"/>
        <v>205</v>
      </c>
      <c r="I167" s="3" t="s">
        <v>102</v>
      </c>
    </row>
    <row r="168" spans="1:9" x14ac:dyDescent="0.25">
      <c r="B168" s="3" t="s">
        <v>131</v>
      </c>
      <c r="C168" s="3" t="s">
        <v>133</v>
      </c>
      <c r="D168" s="3">
        <v>2</v>
      </c>
      <c r="E168" s="5">
        <v>12</v>
      </c>
      <c r="F168" s="5">
        <f t="shared" si="6"/>
        <v>24</v>
      </c>
      <c r="I168" s="3" t="s">
        <v>102</v>
      </c>
    </row>
    <row r="169" spans="1:9" ht="15.6" x14ac:dyDescent="0.3">
      <c r="A169" s="11"/>
      <c r="B169" s="11"/>
      <c r="C169" s="10"/>
    </row>
    <row r="170" spans="1:9" s="7" customFormat="1" ht="15.6" x14ac:dyDescent="0.3">
      <c r="A170" s="8" t="s">
        <v>134</v>
      </c>
      <c r="F170" s="9"/>
    </row>
    <row r="171" spans="1:9" x14ac:dyDescent="0.25">
      <c r="A171" s="3" t="s">
        <v>135</v>
      </c>
      <c r="B171" s="3" t="s">
        <v>136</v>
      </c>
      <c r="C171" s="3" t="s">
        <v>137</v>
      </c>
      <c r="D171" s="3">
        <v>4</v>
      </c>
      <c r="E171" s="5">
        <v>16.5</v>
      </c>
      <c r="F171" s="5">
        <f t="shared" ref="F171:F186" si="7">E171*D171</f>
        <v>66</v>
      </c>
      <c r="I171" s="3" t="s">
        <v>138</v>
      </c>
    </row>
    <row r="172" spans="1:9" x14ac:dyDescent="0.25">
      <c r="A172" s="3" t="s">
        <v>139</v>
      </c>
      <c r="B172" s="3" t="s">
        <v>140</v>
      </c>
      <c r="C172" s="3" t="s">
        <v>141</v>
      </c>
      <c r="D172" s="3">
        <v>2</v>
      </c>
      <c r="E172" s="5">
        <v>140</v>
      </c>
      <c r="F172" s="5">
        <f t="shared" si="7"/>
        <v>280</v>
      </c>
      <c r="I172" s="3" t="s">
        <v>142</v>
      </c>
    </row>
    <row r="173" spans="1:9" x14ac:dyDescent="0.25">
      <c r="A173" s="3" t="s">
        <v>143</v>
      </c>
      <c r="B173" s="3" t="s">
        <v>83</v>
      </c>
      <c r="C173" s="3" t="s">
        <v>144</v>
      </c>
      <c r="D173" s="3">
        <v>1</v>
      </c>
      <c r="E173" s="5">
        <v>85.1</v>
      </c>
      <c r="F173" s="5">
        <f t="shared" si="7"/>
        <v>85.1</v>
      </c>
    </row>
    <row r="174" spans="1:9" x14ac:dyDescent="0.25">
      <c r="A174" s="3" t="s">
        <v>152</v>
      </c>
      <c r="B174" s="3" t="s">
        <v>83</v>
      </c>
      <c r="C174" s="3" t="s">
        <v>153</v>
      </c>
      <c r="D174" s="3">
        <v>2</v>
      </c>
      <c r="E174" s="5">
        <v>32</v>
      </c>
      <c r="F174" s="5">
        <f t="shared" si="7"/>
        <v>64</v>
      </c>
      <c r="I174" s="3" t="s">
        <v>154</v>
      </c>
    </row>
    <row r="175" spans="1:9" x14ac:dyDescent="0.25">
      <c r="A175" s="3" t="s">
        <v>155</v>
      </c>
      <c r="B175" s="3" t="s">
        <v>83</v>
      </c>
      <c r="C175" s="3" t="s">
        <v>156</v>
      </c>
      <c r="D175" s="3">
        <v>2</v>
      </c>
      <c r="E175" s="5">
        <v>51.58</v>
      </c>
      <c r="F175" s="5">
        <f t="shared" si="7"/>
        <v>103.16</v>
      </c>
    </row>
    <row r="176" spans="1:9" x14ac:dyDescent="0.25">
      <c r="A176" s="3" t="s">
        <v>157</v>
      </c>
      <c r="B176" s="3" t="s">
        <v>83</v>
      </c>
      <c r="C176" s="3" t="s">
        <v>158</v>
      </c>
      <c r="D176" s="3">
        <v>1</v>
      </c>
      <c r="E176" s="5">
        <v>60</v>
      </c>
      <c r="F176" s="5">
        <f t="shared" si="7"/>
        <v>60</v>
      </c>
      <c r="I176" s="3" t="s">
        <v>159</v>
      </c>
    </row>
    <row r="177" spans="1:9" x14ac:dyDescent="0.25">
      <c r="A177" s="3" t="s">
        <v>160</v>
      </c>
      <c r="B177" s="3" t="s">
        <v>83</v>
      </c>
      <c r="C177" s="3" t="s">
        <v>161</v>
      </c>
      <c r="D177" s="3">
        <v>1</v>
      </c>
      <c r="E177" s="5">
        <v>136.47999999999999</v>
      </c>
      <c r="F177" s="5">
        <f t="shared" si="7"/>
        <v>136.47999999999999</v>
      </c>
    </row>
    <row r="178" spans="1:9" x14ac:dyDescent="0.25">
      <c r="A178" s="3" t="s">
        <v>160</v>
      </c>
      <c r="B178" s="3" t="s">
        <v>83</v>
      </c>
      <c r="C178" s="3" t="s">
        <v>162</v>
      </c>
      <c r="D178" s="3">
        <v>1</v>
      </c>
      <c r="E178" s="5">
        <v>136.47999999999999</v>
      </c>
      <c r="F178" s="5">
        <f t="shared" si="7"/>
        <v>136.47999999999999</v>
      </c>
    </row>
    <row r="179" spans="1:9" x14ac:dyDescent="0.25">
      <c r="A179" s="3" t="s">
        <v>163</v>
      </c>
      <c r="B179" s="3" t="s">
        <v>83</v>
      </c>
      <c r="C179" s="3" t="s">
        <v>164</v>
      </c>
      <c r="D179" s="3">
        <v>1</v>
      </c>
      <c r="E179" s="5">
        <v>60.95</v>
      </c>
      <c r="F179" s="5">
        <f t="shared" si="7"/>
        <v>60.95</v>
      </c>
    </row>
    <row r="180" spans="1:9" x14ac:dyDescent="0.25">
      <c r="A180" s="3" t="s">
        <v>165</v>
      </c>
      <c r="B180" s="3" t="s">
        <v>83</v>
      </c>
      <c r="C180" s="3" t="s">
        <v>166</v>
      </c>
      <c r="D180" s="3">
        <v>1</v>
      </c>
      <c r="E180" s="5">
        <v>119.416</v>
      </c>
      <c r="F180" s="5">
        <f t="shared" si="7"/>
        <v>119.416</v>
      </c>
    </row>
    <row r="181" spans="1:9" x14ac:dyDescent="0.25">
      <c r="A181" s="3" t="s">
        <v>167</v>
      </c>
      <c r="B181" s="3" t="s">
        <v>83</v>
      </c>
      <c r="C181" s="3" t="s">
        <v>168</v>
      </c>
      <c r="D181" s="3">
        <v>1</v>
      </c>
      <c r="E181" s="5">
        <v>105.8</v>
      </c>
      <c r="F181" s="5">
        <f t="shared" si="7"/>
        <v>105.8</v>
      </c>
    </row>
    <row r="182" spans="1:9" x14ac:dyDescent="0.25">
      <c r="A182" s="3" t="s">
        <v>169</v>
      </c>
      <c r="B182" s="3" t="s">
        <v>83</v>
      </c>
      <c r="C182" s="3" t="s">
        <v>170</v>
      </c>
      <c r="D182" s="3">
        <v>2</v>
      </c>
      <c r="E182" s="5">
        <v>119.6</v>
      </c>
      <c r="F182" s="5">
        <f t="shared" si="7"/>
        <v>239.2</v>
      </c>
    </row>
    <row r="183" spans="1:9" x14ac:dyDescent="0.25">
      <c r="A183" s="3" t="s">
        <v>171</v>
      </c>
      <c r="B183" s="3" t="s">
        <v>83</v>
      </c>
      <c r="C183" s="3" t="s">
        <v>172</v>
      </c>
      <c r="D183" s="3">
        <v>2</v>
      </c>
      <c r="E183" s="5">
        <v>92</v>
      </c>
      <c r="F183" s="5">
        <f t="shared" si="7"/>
        <v>184</v>
      </c>
    </row>
    <row r="184" spans="1:9" x14ac:dyDescent="0.25">
      <c r="A184" s="3" t="s">
        <v>173</v>
      </c>
      <c r="B184" s="3" t="s">
        <v>83</v>
      </c>
      <c r="C184" s="3" t="s">
        <v>174</v>
      </c>
      <c r="D184" s="3">
        <v>1</v>
      </c>
      <c r="E184" s="5">
        <v>96.23</v>
      </c>
      <c r="F184" s="5">
        <f t="shared" si="7"/>
        <v>96.23</v>
      </c>
    </row>
    <row r="185" spans="1:9" x14ac:dyDescent="0.25">
      <c r="A185" s="3" t="s">
        <v>175</v>
      </c>
      <c r="B185" s="3" t="s">
        <v>83</v>
      </c>
      <c r="C185" s="3" t="s">
        <v>176</v>
      </c>
      <c r="D185" s="3">
        <v>1</v>
      </c>
      <c r="E185" s="5">
        <v>102.44</v>
      </c>
      <c r="F185" s="5">
        <f t="shared" si="7"/>
        <v>102.44</v>
      </c>
    </row>
    <row r="186" spans="1:9" x14ac:dyDescent="0.25">
      <c r="A186" s="3" t="s">
        <v>177</v>
      </c>
      <c r="B186" s="3" t="s">
        <v>83</v>
      </c>
      <c r="C186" s="3" t="s">
        <v>178</v>
      </c>
      <c r="D186" s="3">
        <v>2</v>
      </c>
      <c r="E186" s="5">
        <v>28</v>
      </c>
      <c r="F186" s="5">
        <f t="shared" si="7"/>
        <v>56</v>
      </c>
    </row>
    <row r="187" spans="1:9" x14ac:dyDescent="0.25">
      <c r="C187" s="3" t="s">
        <v>179</v>
      </c>
      <c r="D187" s="3">
        <v>4</v>
      </c>
    </row>
    <row r="188" spans="1:9" x14ac:dyDescent="0.25">
      <c r="C188" s="3" t="s">
        <v>180</v>
      </c>
      <c r="D188" s="3">
        <v>1</v>
      </c>
      <c r="I188" s="3" t="s">
        <v>181</v>
      </c>
    </row>
    <row r="189" spans="1:9" x14ac:dyDescent="0.25">
      <c r="C189" s="3" t="s">
        <v>182</v>
      </c>
      <c r="D189" s="3">
        <v>1</v>
      </c>
    </row>
    <row r="193" spans="1:11" s="8" customFormat="1" ht="15.6" x14ac:dyDescent="0.3">
      <c r="A193" s="8" t="s">
        <v>183</v>
      </c>
      <c r="C193" s="7"/>
      <c r="E193" s="18"/>
      <c r="F193" s="18"/>
    </row>
    <row r="194" spans="1:11" ht="15.6" x14ac:dyDescent="0.3">
      <c r="B194" s="3" t="s">
        <v>184</v>
      </c>
      <c r="C194" s="19" t="s">
        <v>185</v>
      </c>
      <c r="D194" s="3">
        <v>1</v>
      </c>
      <c r="G194" s="3" t="s">
        <v>186</v>
      </c>
      <c r="I194" s="3" t="s">
        <v>187</v>
      </c>
      <c r="J194" s="3" t="s">
        <v>188</v>
      </c>
      <c r="K194" s="4"/>
    </row>
    <row r="195" spans="1:11" ht="15.6" x14ac:dyDescent="0.3">
      <c r="B195" s="3" t="s">
        <v>184</v>
      </c>
      <c r="C195" s="19" t="s">
        <v>189</v>
      </c>
      <c r="D195" s="3">
        <v>1</v>
      </c>
      <c r="G195" s="3" t="s">
        <v>186</v>
      </c>
      <c r="I195" s="3" t="s">
        <v>187</v>
      </c>
      <c r="J195" s="3" t="s">
        <v>188</v>
      </c>
      <c r="K195" s="4"/>
    </row>
    <row r="196" spans="1:11" x14ac:dyDescent="0.25">
      <c r="B196" s="3" t="s">
        <v>184</v>
      </c>
      <c r="C196" s="19" t="s">
        <v>190</v>
      </c>
      <c r="D196" s="3">
        <v>2</v>
      </c>
      <c r="G196" s="3" t="s">
        <v>186</v>
      </c>
      <c r="I196" s="3" t="s">
        <v>191</v>
      </c>
      <c r="J196" s="3" t="s">
        <v>188</v>
      </c>
    </row>
    <row r="197" spans="1:11" x14ac:dyDescent="0.25">
      <c r="B197" s="3" t="s">
        <v>184</v>
      </c>
      <c r="C197" s="3" t="s">
        <v>192</v>
      </c>
      <c r="D197" s="3">
        <v>1</v>
      </c>
      <c r="G197" s="3" t="s">
        <v>193</v>
      </c>
      <c r="J197" s="3" t="s">
        <v>188</v>
      </c>
    </row>
    <row r="198" spans="1:11" x14ac:dyDescent="0.25">
      <c r="B198" s="3" t="s">
        <v>184</v>
      </c>
      <c r="C198" s="19" t="s">
        <v>194</v>
      </c>
      <c r="D198" s="3">
        <v>0</v>
      </c>
      <c r="G198" s="3" t="s">
        <v>195</v>
      </c>
      <c r="I198" s="3" t="s">
        <v>196</v>
      </c>
      <c r="J198" s="19" t="s">
        <v>197</v>
      </c>
    </row>
    <row r="199" spans="1:11" x14ac:dyDescent="0.25">
      <c r="B199" s="3" t="s">
        <v>184</v>
      </c>
      <c r="C199" s="19" t="s">
        <v>198</v>
      </c>
      <c r="D199" s="3">
        <v>2</v>
      </c>
      <c r="G199" s="3" t="s">
        <v>195</v>
      </c>
      <c r="I199" s="3" t="s">
        <v>199</v>
      </c>
      <c r="J199" s="19" t="s">
        <v>197</v>
      </c>
    </row>
    <row r="200" spans="1:11" x14ac:dyDescent="0.25">
      <c r="B200" s="3" t="s">
        <v>184</v>
      </c>
      <c r="C200" s="19" t="s">
        <v>200</v>
      </c>
      <c r="D200" s="3">
        <v>2</v>
      </c>
      <c r="G200" s="3" t="s">
        <v>195</v>
      </c>
      <c r="I200" s="3" t="s">
        <v>199</v>
      </c>
      <c r="J200" s="19" t="s">
        <v>197</v>
      </c>
    </row>
    <row r="201" spans="1:11" x14ac:dyDescent="0.25">
      <c r="B201" s="3" t="s">
        <v>184</v>
      </c>
      <c r="C201" s="3" t="s">
        <v>201</v>
      </c>
      <c r="D201" s="3">
        <v>1</v>
      </c>
      <c r="G201" s="3" t="s">
        <v>195</v>
      </c>
      <c r="J201" s="3" t="s">
        <v>188</v>
      </c>
    </row>
    <row r="202" spans="1:11" s="20" customFormat="1" ht="15.6" x14ac:dyDescent="0.3">
      <c r="A202" s="20" t="s">
        <v>202</v>
      </c>
      <c r="B202" s="19" t="s">
        <v>184</v>
      </c>
      <c r="C202" s="19" t="s">
        <v>203</v>
      </c>
      <c r="D202" s="19">
        <v>10</v>
      </c>
      <c r="F202" s="55"/>
      <c r="G202" s="19" t="s">
        <v>195</v>
      </c>
      <c r="I202" s="4" t="s">
        <v>204</v>
      </c>
      <c r="J202" s="19" t="s">
        <v>197</v>
      </c>
    </row>
    <row r="204" spans="1:11" s="7" customFormat="1" ht="15.6" x14ac:dyDescent="0.3">
      <c r="A204" s="8" t="s">
        <v>205</v>
      </c>
      <c r="B204" s="7" t="s">
        <v>423</v>
      </c>
      <c r="E204" s="9"/>
      <c r="F204" s="9"/>
    </row>
    <row r="205" spans="1:11" x14ac:dyDescent="0.25">
      <c r="B205" s="3" t="s">
        <v>206</v>
      </c>
      <c r="C205" s="3" t="s">
        <v>412</v>
      </c>
      <c r="D205" s="3">
        <v>0</v>
      </c>
      <c r="E205" s="5">
        <v>518.5</v>
      </c>
      <c r="F205" s="5">
        <f t="shared" ref="F205:F215" si="8">E205*D205</f>
        <v>0</v>
      </c>
      <c r="I205" s="3" t="s">
        <v>207</v>
      </c>
    </row>
    <row r="206" spans="1:11" x14ac:dyDescent="0.25">
      <c r="B206" s="3" t="s">
        <v>206</v>
      </c>
      <c r="C206" s="3" t="s">
        <v>413</v>
      </c>
      <c r="D206" s="3">
        <v>0</v>
      </c>
      <c r="E206" s="5">
        <v>764</v>
      </c>
      <c r="F206" s="5">
        <f t="shared" si="8"/>
        <v>0</v>
      </c>
    </row>
    <row r="207" spans="1:11" x14ac:dyDescent="0.25">
      <c r="B207" s="3" t="s">
        <v>206</v>
      </c>
      <c r="C207" s="3" t="s">
        <v>414</v>
      </c>
      <c r="D207" s="3">
        <v>0</v>
      </c>
      <c r="E207" s="5">
        <v>816</v>
      </c>
      <c r="F207" s="5">
        <f t="shared" si="8"/>
        <v>0</v>
      </c>
      <c r="I207" s="3" t="s">
        <v>207</v>
      </c>
    </row>
    <row r="208" spans="1:11" x14ac:dyDescent="0.25">
      <c r="B208" s="3" t="s">
        <v>206</v>
      </c>
      <c r="C208" s="3" t="s">
        <v>415</v>
      </c>
      <c r="D208" s="3">
        <v>0</v>
      </c>
      <c r="E208" s="5">
        <v>952</v>
      </c>
      <c r="F208" s="5">
        <f t="shared" si="8"/>
        <v>0</v>
      </c>
    </row>
    <row r="209" spans="2:6" x14ac:dyDescent="0.25">
      <c r="B209" s="3" t="s">
        <v>206</v>
      </c>
      <c r="C209" s="3" t="s">
        <v>416</v>
      </c>
      <c r="D209" s="3">
        <v>0</v>
      </c>
      <c r="E209" s="5">
        <v>99.5</v>
      </c>
      <c r="F209" s="5">
        <f t="shared" si="8"/>
        <v>0</v>
      </c>
    </row>
    <row r="210" spans="2:6" x14ac:dyDescent="0.25">
      <c r="B210" s="3" t="s">
        <v>206</v>
      </c>
      <c r="C210" s="3" t="s">
        <v>417</v>
      </c>
      <c r="D210" s="3">
        <v>0</v>
      </c>
      <c r="E210" s="5">
        <v>128.5</v>
      </c>
      <c r="F210" s="5">
        <f t="shared" si="8"/>
        <v>0</v>
      </c>
    </row>
    <row r="211" spans="2:6" x14ac:dyDescent="0.25">
      <c r="B211" s="3" t="s">
        <v>206</v>
      </c>
      <c r="C211" s="3" t="s">
        <v>418</v>
      </c>
      <c r="D211" s="3">
        <v>0</v>
      </c>
      <c r="E211" s="5">
        <v>156</v>
      </c>
      <c r="F211" s="5">
        <f t="shared" si="8"/>
        <v>0</v>
      </c>
    </row>
    <row r="212" spans="2:6" x14ac:dyDescent="0.25">
      <c r="B212" s="3" t="s">
        <v>206</v>
      </c>
      <c r="C212" s="3" t="s">
        <v>419</v>
      </c>
      <c r="D212" s="3">
        <v>0</v>
      </c>
      <c r="E212" s="5">
        <v>184.5</v>
      </c>
      <c r="F212" s="5">
        <f t="shared" si="8"/>
        <v>0</v>
      </c>
    </row>
    <row r="213" spans="2:6" x14ac:dyDescent="0.25">
      <c r="B213" s="3" t="s">
        <v>206</v>
      </c>
      <c r="C213" s="3" t="s">
        <v>420</v>
      </c>
      <c r="D213" s="3">
        <v>0</v>
      </c>
      <c r="E213" s="5">
        <v>106.5</v>
      </c>
      <c r="F213" s="5">
        <f t="shared" si="8"/>
        <v>0</v>
      </c>
    </row>
    <row r="214" spans="2:6" x14ac:dyDescent="0.25">
      <c r="B214" s="3" t="s">
        <v>206</v>
      </c>
      <c r="C214" s="3" t="s">
        <v>421</v>
      </c>
      <c r="D214" s="3">
        <v>6</v>
      </c>
      <c r="E214" s="5">
        <v>106.5</v>
      </c>
      <c r="F214" s="5">
        <f t="shared" si="8"/>
        <v>639</v>
      </c>
    </row>
    <row r="215" spans="2:6" x14ac:dyDescent="0.25">
      <c r="B215" s="3" t="s">
        <v>206</v>
      </c>
      <c r="C215" s="3" t="s">
        <v>422</v>
      </c>
      <c r="D215" s="3">
        <v>10</v>
      </c>
      <c r="E215" s="5">
        <v>121.5</v>
      </c>
      <c r="F215" s="5">
        <f t="shared" si="8"/>
        <v>1215</v>
      </c>
    </row>
    <row r="218" spans="2:6" ht="15.6" x14ac:dyDescent="0.3">
      <c r="E218" s="21" t="s">
        <v>208</v>
      </c>
      <c r="F218" s="5">
        <f>SUM(F3:F216)</f>
        <v>99059.533987999996</v>
      </c>
    </row>
  </sheetData>
  <phoneticPr fontId="16" type="noConversion"/>
  <hyperlinks>
    <hyperlink ref="C108" r:id="rId1" xr:uid="{67732474-80B4-4B9F-B7F4-8404FF2C5C7F}"/>
    <hyperlink ref="C105" r:id="rId2" xr:uid="{3BC0AF99-F679-46A9-B7F9-6A136F582C78}"/>
    <hyperlink ref="C109" r:id="rId3" xr:uid="{45DA022D-F6DD-4A17-9406-F3AFCDB6F6B9}"/>
    <hyperlink ref="C107" r:id="rId4" xr:uid="{F54B111C-4718-45BF-A954-B0E31DB7F5D0}"/>
  </hyperlinks>
  <pageMargins left="0.7" right="0.7" top="0.75" bottom="0.75" header="0.51180555555555496" footer="0.51180555555555496"/>
  <pageSetup paperSize="9"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Nikita</cp:lastModifiedBy>
  <cp:revision>1</cp:revision>
  <dcterms:created xsi:type="dcterms:W3CDTF">2018-02-24T17:25:05Z</dcterms:created>
  <dcterms:modified xsi:type="dcterms:W3CDTF">2022-06-21T10:45:37Z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