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4AF71F74-E29D-4315-A6C5-031922EE1883}" xr6:coauthVersionLast="47" xr6:coauthVersionMax="47" xr10:uidLastSave="{00000000-0000-0000-0000-000000000000}"/>
  <bookViews>
    <workbookView xWindow="8352" yWindow="3984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G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<sst xmlns="http://schemas.openxmlformats.org/spreadsheetml/2006/main" count="185" uniqueCount="105">
  <si>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</si>
  <si>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</si>
  <si>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</si>
  <si>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</si>
  <si>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</si>
  <si>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</si>
  <si>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</si>
  <si>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</si>
  <si>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</si>
  <si>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</si>
  <si>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</si>
  <si>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</si>
  <si>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</si>
  <si>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</si>
  <si>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</si>
  <si>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</si>
  <si>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</si>
  <si>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</si>
  <si>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</si>
  <si>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</si>
  <si>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</si>
  <si>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</si>
  <si>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</si>
  <si>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</si>
  <si>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</si>
  <si>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</si>
  <si>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</si>
  <si>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</si>
  <si>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</si>
  <si>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</si>
  <si>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</si>
  <si>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</si>
  <si>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</si>
  <si>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</si>
  <si>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</si>
  <si>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</si>
  <si>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</si>
  <si>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</si>
  <si>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</si>
  <si>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</si>
  <si>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</si>
  <si>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</si>
  <si>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</si>
  <si>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</si>
  <si>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</si>
  <si>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</si>
  <si>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</si>
  <si>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</si>
  <si>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</si>
  <si>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</si>
  <si>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</si>
  <si>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</si>
  <si>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</si>
  <si>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</si>
  <si>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</si>
  <si>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</si>
  <si>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</si>
  <si>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</si>
  <si>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</si>
  <si>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</si>
  <si>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</si>
  <si>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</si>
  <si>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</si>
  <si>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</si>
  <si>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</si>
  <si>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</si>
  <si>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</si>
  <si>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</si>
  <si>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</si>
  <si>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</si>
  <si>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</si>
  <si>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</si>
  <si>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</si>
  <si>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</si>
  <si>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</si>
  <si>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</si>
  <si>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</si>
  <si>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Large size, high cost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</si>
  <si>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</si>
  <si>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</si>
  <si>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</si>
  <si>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</si>
  <si>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</si>
  <si>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</si>
  <si>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</si>
  <si>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</si>
  <si>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</si>
  <si>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</si>
  <si>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</si>
  <si>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</si>
  <si>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</si>
  <si>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</si>
  <si>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</si>
  <si>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</si>
  <si>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</si>
  <si>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</si>
  <si>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</si>
  <si>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</si>
  <si>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</si>
  <si>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</si>
  <si>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</si>
  <si>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</si>
  <si>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</si>
  <si>
    <t>AMAZING</t>
  </si>
  <si>
    <t>ToDo?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</si>
</sst>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2" fontId="6" fillId="5" borderId="0" xfId="3" applyNumberFormat="1" applyFill="1"/>
    <xf numFmtId="0" fontId="0" fillId="5" borderId="0" xfId="0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6" fillId="5" borderId="0" xfId="3" applyNumberFormat="1" applyFill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9" Type="http://schemas.openxmlformats.org/officeDocument/2006/relationships/hyperlink" Target="https://www.thorlabs.com/thorproduct.cfm?partnumber=M2M32S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37" Type="http://schemas.openxmlformats.org/officeDocument/2006/relationships/hyperlink" Target="https://www.thorlabs.com/thorproduct.cfm?partnumber=M2M40S" TargetMode="External"/><Relationship Id="rId40" Type="http://schemas.openxmlformats.org/officeDocument/2006/relationships/hyperlink" Target="https://www.thorlabs.com/thorproduct.cfm?partnumber=M2M32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36" Type="http://schemas.openxmlformats.org/officeDocument/2006/relationships/hyperlink" Target="https://www.thorlabs.com/thorproduct.cfm?partnumber=M2M40S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hyperlink" Target="https://www.thorlabs.com/thorproduct.cfm?partnumber=M2M40S" TargetMode="External"/><Relationship Id="rId8" Type="http://schemas.openxmlformats.org/officeDocument/2006/relationships/hyperlink" Target="https://www.edmundoptics.com/p/0238x-35mm-f-mount-titantl-telecentric-lens/38725/" TargetMode="External"/><Relationship Id="rId3" Type="http://schemas.openxmlformats.org/officeDocument/2006/relationships/hyperlink" Target="https://www.lensation.de/product/TF8MHR-10-15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38" Type="http://schemas.openxmlformats.org/officeDocument/2006/relationships/hyperlink" Target="https://www.thorlabs.com/thorproduct.cfm?partnumber=M2M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2"/>
  <sheetViews>
    <sheetView tabSelected="1" zoomScale="160" zoomScaleNormal="160" workbookViewId="0">
      <selection activeCell="N15" sqref="N15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8.33203125" style="14" customWidth="1"/>
    <col min="8" max="8" width="9.109375" style="2"/>
    <col min="9" max="9" width="11.44140625" style="2" customWidth="1"/>
    <col min="10" max="10" width="7.88671875" style="2" customWidth="1"/>
    <col min="11" max="11" width="10.21875" style="2" customWidth="1"/>
    <col min="12" max="12" width="7.33203125" style="33" customWidth="1"/>
    <col min="13" max="13" width="12.5546875" customWidth="1"/>
  </cols>
  <sheetData>
    <row r="3" spans="1:15" x14ac:dyDescent="0.3">
      <c r="A3" s="6" t="s">
        <v>71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83</v>
      </c>
      <c r="K3" s="7" t="s">
        <v>45</v>
      </c>
      <c r="L3" s="32" t="s">
        <v>85</v>
      </c>
      <c r="M3" s="7" t="s">
        <v>31</v>
      </c>
      <c r="N3" s="6" t="s">
        <v>76</v>
      </c>
      <c r="O3" s="7" t="s">
        <v>99</v>
      </c>
    </row>
    <row r="4" spans="1:15" x14ac:dyDescent="0.3">
      <c r="A4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5" x14ac:dyDescent="0.3">
      <c r="A5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5" x14ac:dyDescent="0.3">
      <c r="A6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5" x14ac:dyDescent="0.3">
      <c r="A7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5" x14ac:dyDescent="0.3">
      <c r="A8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5" x14ac:dyDescent="0.3">
      <c r="A9">
        <v>0.4</v>
      </c>
      <c r="B9" s="1" t="s">
        <v>72</v>
      </c>
      <c r="C9" t="s">
        <v>73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7" t="s">
        <v>101</v>
      </c>
      <c r="O9" s="1" t="s">
        <v>102</v>
      </c>
    </row>
    <row r="10" spans="1:15" s="27" customFormat="1" x14ac:dyDescent="0.3">
      <c r="A10" s="25">
        <v>0.5</v>
      </c>
      <c r="B10" s="25" t="s">
        <v>4</v>
      </c>
      <c r="C10" s="25" t="s">
        <v>5</v>
      </c>
      <c r="D10" s="25" t="s">
        <v>16</v>
      </c>
      <c r="E10" s="25">
        <v>175</v>
      </c>
      <c r="F10" s="25">
        <v>4.1000000000000002E-2</v>
      </c>
      <c r="G10" s="26">
        <f t="shared" si="0"/>
        <v>6.0975609756097562</v>
      </c>
      <c r="H10" s="26">
        <f t="shared" ref="H10:H42" si="16">12.61/A10</f>
        <v>25.22</v>
      </c>
      <c r="I10" s="26">
        <f t="shared" ref="I10:I42" si="17">21.49/A10</f>
        <v>42.98</v>
      </c>
      <c r="J10" s="26">
        <f t="shared" ref="J10:J42" si="18">4.25/A10</f>
        <v>8.5</v>
      </c>
      <c r="K10" s="26" t="s">
        <v>46</v>
      </c>
      <c r="L10" s="34"/>
      <c r="M10" s="25"/>
      <c r="N10" s="25" t="s">
        <v>104</v>
      </c>
    </row>
    <row r="11" spans="1:15" x14ac:dyDescent="0.3">
      <c r="A11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5" x14ac:dyDescent="0.3">
      <c r="A12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5" x14ac:dyDescent="0.3">
      <c r="A13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5" x14ac:dyDescent="0.3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46</v>
      </c>
      <c r="L14" s="35"/>
      <c r="M14" s="4"/>
      <c r="N14" s="25" t="s">
        <v>104</v>
      </c>
    </row>
    <row r="15" spans="1:15" x14ac:dyDescent="0.3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5" s="6" customFormat="1" x14ac:dyDescent="0.3">
      <c r="A16" s="6">
        <v>1</v>
      </c>
      <c r="B16" s="17" t="s">
        <v>72</v>
      </c>
      <c r="C16" s="6" t="s">
        <v>73</v>
      </c>
      <c r="D16" s="6" t="s">
        <v>94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101</v>
      </c>
      <c r="L16" s="32"/>
      <c r="N16" s="6" t="s">
        <v>97</v>
      </c>
      <c r="O16" s="1" t="s">
        <v>102</v>
      </c>
    </row>
    <row r="17" spans="1:15" s="28" customFormat="1" x14ac:dyDescent="0.3">
      <c r="A17" s="28">
        <v>1</v>
      </c>
      <c r="B17" s="1" t="s">
        <v>89</v>
      </c>
      <c r="C17" s="28" t="s">
        <v>84</v>
      </c>
      <c r="D17" s="28" t="s">
        <v>25</v>
      </c>
      <c r="E17" s="41">
        <v>15</v>
      </c>
      <c r="F17" s="28">
        <v>0.04</v>
      </c>
      <c r="G17" s="30">
        <f t="shared" si="0"/>
        <v>6.25</v>
      </c>
      <c r="H17" s="31">
        <f t="shared" si="16"/>
        <v>12.61</v>
      </c>
      <c r="I17" s="31">
        <f t="shared" si="17"/>
        <v>21.49</v>
      </c>
      <c r="J17" s="31">
        <f t="shared" si="18"/>
        <v>4.25</v>
      </c>
      <c r="K17" s="31" t="s">
        <v>64</v>
      </c>
      <c r="L17" s="36">
        <v>95</v>
      </c>
      <c r="M17" s="28" t="s">
        <v>88</v>
      </c>
    </row>
    <row r="18" spans="1:15" x14ac:dyDescent="0.3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46</v>
      </c>
      <c r="L18" s="35"/>
      <c r="M18" s="4" t="s">
        <v>77</v>
      </c>
      <c r="N18" s="23" t="s">
        <v>75</v>
      </c>
    </row>
    <row r="19" spans="1:15" x14ac:dyDescent="0.3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5" x14ac:dyDescent="0.3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5" x14ac:dyDescent="0.3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5" s="10" customFormat="1" x14ac:dyDescent="0.3">
      <c r="A22" s="9">
        <v>2</v>
      </c>
      <c r="B22" s="10" t="s">
        <v>44</v>
      </c>
      <c r="C22" s="10" t="s">
        <v>9</v>
      </c>
      <c r="D22" s="10" t="s">
        <v>47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98</v>
      </c>
      <c r="L22" s="37"/>
      <c r="M22" s="10" t="s">
        <v>81</v>
      </c>
    </row>
    <row r="23" spans="1:15" s="20" customFormat="1" x14ac:dyDescent="0.3">
      <c r="A23" s="18">
        <v>2</v>
      </c>
      <c r="B23" s="19" t="s">
        <v>51</v>
      </c>
      <c r="C23" s="20" t="s">
        <v>52</v>
      </c>
      <c r="D23" s="20" t="s">
        <v>53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57</v>
      </c>
      <c r="L23" s="38">
        <v>95</v>
      </c>
      <c r="N23" s="23" t="s">
        <v>75</v>
      </c>
    </row>
    <row r="24" spans="1:15" s="20" customFormat="1" x14ac:dyDescent="0.3">
      <c r="A24" s="18">
        <v>2</v>
      </c>
      <c r="B24" s="19" t="s">
        <v>67</v>
      </c>
      <c r="C24" s="20" t="s">
        <v>74</v>
      </c>
      <c r="D24" s="20" t="s">
        <v>59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60</v>
      </c>
      <c r="L24" s="38"/>
      <c r="N24" s="6" t="s">
        <v>103</v>
      </c>
      <c r="O24" s="1" t="s">
        <v>100</v>
      </c>
    </row>
    <row r="25" spans="1:15" s="10" customFormat="1" x14ac:dyDescent="0.3">
      <c r="A25" s="9">
        <v>2</v>
      </c>
      <c r="B25" s="12" t="s">
        <v>58</v>
      </c>
      <c r="C25" s="10" t="s">
        <v>74</v>
      </c>
      <c r="D25" s="10" t="s">
        <v>63</v>
      </c>
      <c r="E25" s="10">
        <v>34</v>
      </c>
      <c r="F25" s="10">
        <v>5.5E-2</v>
      </c>
      <c r="G25" s="16">
        <f t="shared" si="0"/>
        <v>4.5454545454545459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64</v>
      </c>
      <c r="L25" s="37">
        <v>95</v>
      </c>
    </row>
    <row r="26" spans="1:15" s="10" customFormat="1" x14ac:dyDescent="0.3">
      <c r="A26" s="9">
        <v>2</v>
      </c>
      <c r="B26" s="12" t="s">
        <v>86</v>
      </c>
      <c r="C26" s="10" t="s">
        <v>84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31" t="s">
        <v>64</v>
      </c>
      <c r="L26" s="37">
        <v>95</v>
      </c>
    </row>
    <row r="27" spans="1:15" s="10" customFormat="1" x14ac:dyDescent="0.3">
      <c r="A27" s="9">
        <v>2.5</v>
      </c>
      <c r="B27" s="12" t="s">
        <v>93</v>
      </c>
      <c r="C27" s="10" t="s">
        <v>90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9" t="s">
        <v>92</v>
      </c>
      <c r="L27" s="37">
        <v>45</v>
      </c>
    </row>
    <row r="28" spans="1:15" x14ac:dyDescent="0.3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78</v>
      </c>
    </row>
    <row r="29" spans="1:15" s="6" customFormat="1" x14ac:dyDescent="0.3">
      <c r="A29" s="6">
        <v>4</v>
      </c>
      <c r="B29" s="17" t="s">
        <v>54</v>
      </c>
      <c r="C29" s="6" t="s">
        <v>52</v>
      </c>
      <c r="D29" s="6" t="s">
        <v>55</v>
      </c>
      <c r="E29" s="40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56</v>
      </c>
      <c r="L29" s="32">
        <v>60</v>
      </c>
      <c r="M29" s="6" t="s">
        <v>79</v>
      </c>
      <c r="N29" s="23" t="s">
        <v>75</v>
      </c>
    </row>
    <row r="30" spans="1:15" s="6" customFormat="1" x14ac:dyDescent="0.3">
      <c r="A30" s="6">
        <v>4</v>
      </c>
      <c r="B30" s="17" t="s">
        <v>48</v>
      </c>
      <c r="C30" s="6" t="s">
        <v>49</v>
      </c>
      <c r="D30" s="6" t="s">
        <v>69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50</v>
      </c>
      <c r="L30" s="32"/>
      <c r="N30" s="6" t="s">
        <v>80</v>
      </c>
    </row>
    <row r="31" spans="1:15" s="28" customFormat="1" x14ac:dyDescent="0.3">
      <c r="A31" s="28">
        <v>4</v>
      </c>
      <c r="B31" s="29" t="s">
        <v>87</v>
      </c>
      <c r="C31" s="28" t="s">
        <v>84</v>
      </c>
      <c r="D31" s="28" t="s">
        <v>25</v>
      </c>
      <c r="E31" s="28">
        <v>20</v>
      </c>
      <c r="F31" s="28">
        <v>0.2</v>
      </c>
      <c r="G31" s="30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31" t="s">
        <v>64</v>
      </c>
      <c r="L31" s="36">
        <v>95</v>
      </c>
    </row>
    <row r="32" spans="1:15" s="28" customFormat="1" x14ac:dyDescent="0.3">
      <c r="A32" s="28">
        <v>4</v>
      </c>
      <c r="B32" s="1" t="s">
        <v>96</v>
      </c>
      <c r="C32" s="42" t="s">
        <v>95</v>
      </c>
      <c r="D32" s="28">
        <v>530</v>
      </c>
      <c r="E32" s="28">
        <v>17.2</v>
      </c>
      <c r="F32" s="28">
        <v>0.13</v>
      </c>
      <c r="G32" s="30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57</v>
      </c>
      <c r="L32" s="36">
        <v>60</v>
      </c>
      <c r="N32" s="6"/>
    </row>
    <row r="33" spans="1:15" s="6" customFormat="1" x14ac:dyDescent="0.3">
      <c r="A33" s="6">
        <v>5</v>
      </c>
      <c r="B33" s="17" t="s">
        <v>67</v>
      </c>
      <c r="C33" s="6" t="s">
        <v>74</v>
      </c>
      <c r="D33" s="6" t="s">
        <v>61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60</v>
      </c>
      <c r="L33" s="32">
        <v>95</v>
      </c>
      <c r="N33" s="6" t="s">
        <v>103</v>
      </c>
      <c r="O33" s="1" t="s">
        <v>100</v>
      </c>
    </row>
    <row r="34" spans="1:15" x14ac:dyDescent="0.3">
      <c r="A34">
        <v>5</v>
      </c>
      <c r="B34" s="1" t="s">
        <v>58</v>
      </c>
      <c r="C34" t="s">
        <v>74</v>
      </c>
      <c r="D34" t="s">
        <v>65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64</v>
      </c>
    </row>
    <row r="35" spans="1:15" x14ac:dyDescent="0.3">
      <c r="A35">
        <v>5</v>
      </c>
      <c r="B35" s="1" t="s">
        <v>68</v>
      </c>
      <c r="C35" t="s">
        <v>74</v>
      </c>
      <c r="D35" t="s">
        <v>66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64</v>
      </c>
    </row>
    <row r="36" spans="1:15" x14ac:dyDescent="0.3">
      <c r="A36">
        <v>5</v>
      </c>
      <c r="B36" s="1" t="s">
        <v>91</v>
      </c>
      <c r="C36" t="s">
        <v>90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92</v>
      </c>
      <c r="L36" s="33">
        <v>45</v>
      </c>
    </row>
    <row r="37" spans="1:15" x14ac:dyDescent="0.3">
      <c r="A37">
        <v>6</v>
      </c>
      <c r="B37" s="1" t="s">
        <v>87</v>
      </c>
      <c r="C37" t="s">
        <v>84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31" t="s">
        <v>64</v>
      </c>
      <c r="L37" s="36">
        <v>95</v>
      </c>
    </row>
    <row r="38" spans="1:15" s="6" customFormat="1" x14ac:dyDescent="0.3">
      <c r="A38" s="6">
        <v>7.5</v>
      </c>
      <c r="B38" s="17" t="s">
        <v>67</v>
      </c>
      <c r="C38" s="6" t="s">
        <v>74</v>
      </c>
      <c r="D38" s="6" t="s">
        <v>62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60</v>
      </c>
      <c r="L38" s="32">
        <v>95</v>
      </c>
      <c r="N38" s="6" t="s">
        <v>103</v>
      </c>
      <c r="O38" s="1" t="s">
        <v>100</v>
      </c>
    </row>
    <row r="39" spans="1:15" x14ac:dyDescent="0.3">
      <c r="A39">
        <v>7.5</v>
      </c>
      <c r="B39" s="1" t="s">
        <v>58</v>
      </c>
      <c r="C39" t="s">
        <v>74</v>
      </c>
      <c r="D39" t="s">
        <v>70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64</v>
      </c>
    </row>
    <row r="40" spans="1:15" s="6" customFormat="1" x14ac:dyDescent="0.3">
      <c r="A40" s="6">
        <v>10</v>
      </c>
      <c r="B40" s="17" t="s">
        <v>67</v>
      </c>
      <c r="C40" s="6" t="s">
        <v>74</v>
      </c>
      <c r="D40" s="6" t="s">
        <v>82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60</v>
      </c>
      <c r="L40" s="32"/>
      <c r="N40" s="6" t="s">
        <v>103</v>
      </c>
      <c r="O40" s="1" t="s">
        <v>100</v>
      </c>
    </row>
    <row r="41" spans="1:15" x14ac:dyDescent="0.3">
      <c r="A41">
        <v>10</v>
      </c>
      <c r="B41" t="s">
        <v>87</v>
      </c>
      <c r="C41" t="s">
        <v>84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31" t="s">
        <v>64</v>
      </c>
      <c r="L41" s="36">
        <v>95</v>
      </c>
    </row>
    <row r="42" spans="1:15" x14ac:dyDescent="0.3">
      <c r="A42" s="6">
        <v>10</v>
      </c>
      <c r="B42" s="1" t="s">
        <v>96</v>
      </c>
      <c r="C42" s="6" t="s">
        <v>95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57</v>
      </c>
      <c r="L42" s="36">
        <v>60</v>
      </c>
      <c r="N42" s="6" t="s">
        <v>97</v>
      </c>
    </row>
  </sheetData>
  <hyperlinks>
    <hyperlink ref="B14" r:id="rId1" xr:uid="{00000000-0004-0000-0000-000000000000}"/>
    <hyperlink ref="B19" r:id="rId2" xr:uid="{00000000-0004-0000-0000-000002000000}"/>
    <hyperlink ref="B15" r:id="rId3" xr:uid="{00000000-0004-0000-0000-000003000000}"/>
    <hyperlink ref="B21" r:id="rId4" xr:uid="{00000000-0004-0000-0000-000004000000}"/>
    <hyperlink ref="B28" r:id="rId5" xr:uid="{00000000-0004-0000-0000-000005000000}"/>
    <hyperlink ref="B8" r:id="rId6" xr:uid="{00000000-0004-0000-0000-000006000000}"/>
    <hyperlink ref="B7" r:id="rId7" xr:uid="{00000000-0004-0000-0000-000007000000}"/>
    <hyperlink ref="B5" r:id="rId8" xr:uid="{00000000-0004-0000-0000-000008000000}"/>
    <hyperlink ref="B13" r:id="rId9" xr:uid="{00000000-0004-0000-0000-000009000000}"/>
    <hyperlink ref="B6" r:id="rId10" xr:uid="{00000000-0004-0000-0000-00000A000000}"/>
    <hyperlink ref="B4" r:id="rId11" display="https://www.edmundoptics.com/p/0179x-35mm-f-mount-titantl-telecentric-lens/38722/" xr:uid="{00000000-0004-0000-0000-00000B000000}"/>
    <hyperlink ref="B10" r:id="rId12" xr:uid="{00000000-0004-0000-0000-00000C000000}"/>
    <hyperlink ref="B30" r:id="rId13" xr:uid="{9F3CB3DB-A9D8-4F4B-82A3-F2B7FF5C7500}"/>
    <hyperlink ref="B23" r:id="rId14" xr:uid="{3E6CF2A1-EE83-4AA4-81AC-316DFC70DCB4}"/>
    <hyperlink ref="B29" r:id="rId15" xr:uid="{83C8F5F9-4F41-4B79-9200-32A2609A2B5A}"/>
    <hyperlink ref="B24" r:id="rId16" display="Plan Apo" xr:uid="{4A338276-1313-4961-8AB0-E02425183408}"/>
    <hyperlink ref="B33" r:id="rId17" display="Plan Apo" xr:uid="{91EE068A-9052-4609-A361-89B25A613CAB}"/>
    <hyperlink ref="B38" r:id="rId18" display="Plan Apo" xr:uid="{1DCE0DCD-261B-4BC5-B8A8-7141C7B15F4E}"/>
    <hyperlink ref="B25" r:id="rId19" xr:uid="{6E40E3E5-BEB2-4C03-A727-2595EFE56461}"/>
    <hyperlink ref="B34" r:id="rId20" xr:uid="{7B8B86FD-0E4D-4B40-BE08-5FB6CFC7DD2D}"/>
    <hyperlink ref="B35" r:id="rId21" display="Plan Apo" xr:uid="{8467164B-0D99-42AE-BE3B-C06EE6572BCC}"/>
    <hyperlink ref="B39" r:id="rId22" xr:uid="{A49C9EA0-00B2-45B5-B328-8BB20A36800B}"/>
    <hyperlink ref="B16" r:id="rId23" xr:uid="{6702FAF8-6190-4DF2-AC5D-679DF37144DA}"/>
    <hyperlink ref="B9" r:id="rId24" xr:uid="{1AF3E83A-4010-402B-8196-B0C7E8688B12}"/>
    <hyperlink ref="B40" r:id="rId25" xr:uid="{BC3F733B-619C-42A4-982D-B059501025F8}"/>
    <hyperlink ref="B18" r:id="rId26" xr:uid="{00000000-0004-0000-0000-000001000000}"/>
    <hyperlink ref="B17" r:id="rId27" display="1X ICO, 0.04 NA, 15 WD" xr:uid="{15CD43A8-9ABF-44AD-8CA9-4BBDB8853902}"/>
    <hyperlink ref="B26" r:id="rId28" xr:uid="{C61CFBDF-784C-492E-8190-C23C15746450}"/>
    <hyperlink ref="B31" r:id="rId29" display="4X HR Plan Apo" xr:uid="{9B2629BD-CCAC-40F5-BAF4-08E8A93A706B}"/>
    <hyperlink ref="B37" r:id="rId30" xr:uid="{C8A6F938-3412-4F77-8437-A82E61BCE502}"/>
    <hyperlink ref="B36" r:id="rId31" xr:uid="{E4CE5BBE-E494-4286-A7C8-209FCE1C79D1}"/>
    <hyperlink ref="B27" r:id="rId32" xr:uid="{28FFC81E-134B-417D-9E17-43E8494976AA}"/>
    <hyperlink ref="B32" r:id="rId33" xr:uid="{BD9602B0-6EB1-4EC3-A257-C17D8B18B8BC}"/>
    <hyperlink ref="B42" r:id="rId34" xr:uid="{1CB4BA9A-E2FF-47CA-AA4A-0F2AEE5D0BD0}"/>
    <hyperlink ref="O33" r:id="rId35" xr:uid="{C65EFFB1-77E5-4ADC-804B-E215BE689FAC}"/>
    <hyperlink ref="O38" r:id="rId36" xr:uid="{3F8CB11D-1BEA-4188-9A57-C1BC991B672D}"/>
    <hyperlink ref="O40" r:id="rId37" xr:uid="{8C2230EF-3B7C-4002-A4BB-40D382640BA3}"/>
    <hyperlink ref="O24" r:id="rId38" xr:uid="{60F0C478-EB01-41BE-931A-F1CC0F19F64D}"/>
    <hyperlink ref="O16" r:id="rId39" xr:uid="{A6A336D9-F68F-40EB-B5FF-C426C4EE2BE3}"/>
    <hyperlink ref="O9" r:id="rId40" xr:uid="{F4676AFA-AEBE-4029-8CA3-5991067EACE3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2022-08-04T14:50:08Z</dcterms:modified>
</cp:coreProperties>
</file>