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2F06725D-EAD2-456E-9767-FF6A4444CFF8}" xr6:coauthVersionLast="47" xr6:coauthVersionMax="47" xr10:uidLastSave="{00000000-0000-0000-0000-000000000000}"/>
  <bookViews>
    <workbookView xWindow="8304" yWindow="3924" windowWidth="34560" windowHeight="18684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89" i="1" l="1"/>
  <c r="F113" i="1"/>
  <c r="F108" i="1"/>
  <c r="F107" i="1"/>
  <c r="F105" i="1"/>
  <c r="F106" i="1"/>
  <c r="F110" i="1"/>
  <c r="F111" i="1"/>
  <c r="F112" i="1"/>
  <c r="F104" i="1"/>
  <c r="F71" i="1"/>
  <c r="F70" i="1"/>
  <c r="F69" i="1"/>
  <c r="F102" i="1"/>
  <c r="F101" i="1"/>
  <c r="F98" i="1"/>
  <c r="F99" i="1"/>
  <c r="F100" i="1"/>
  <c r="F97" i="1"/>
  <c r="F73" i="1"/>
  <c r="F72" i="1"/>
  <c r="F68" i="1"/>
  <c r="F67" i="1" l="1"/>
  <c r="F66" i="1"/>
  <c r="F65" i="1" l="1"/>
  <c r="F169" i="1"/>
  <c r="F77" i="1"/>
  <c r="F124" i="1"/>
  <c r="F128" i="1"/>
  <c r="F64" i="1"/>
  <c r="F62" i="1"/>
  <c r="F61" i="1"/>
  <c r="F153" i="1"/>
  <c r="F154" i="1"/>
  <c r="F30" i="1"/>
  <c r="F29" i="1"/>
  <c r="F28" i="1"/>
  <c r="F27" i="1"/>
  <c r="F26" i="1"/>
  <c r="F25" i="1"/>
  <c r="F84" i="1"/>
  <c r="F85" i="1"/>
  <c r="F83" i="1"/>
  <c r="F63" i="1"/>
  <c r="F76" i="1"/>
  <c r="F75" i="1"/>
  <c r="F74" i="1"/>
  <c r="F60" i="1"/>
  <c r="F59" i="1"/>
  <c r="F58" i="1"/>
  <c r="F57" i="1"/>
  <c r="F51" i="1"/>
  <c r="F56" i="1"/>
  <c r="F55" i="1"/>
  <c r="F54" i="1"/>
  <c r="F52" i="1"/>
  <c r="F53" i="1"/>
  <c r="F50" i="1"/>
  <c r="F41" i="1"/>
  <c r="F39" i="1"/>
  <c r="F49" i="1"/>
  <c r="F48" i="1"/>
  <c r="F47" i="1"/>
  <c r="F46" i="1"/>
  <c r="F45" i="1"/>
  <c r="F44" i="1"/>
  <c r="F118" i="1"/>
  <c r="F117" i="1"/>
  <c r="F10" i="1"/>
  <c r="F9" i="1"/>
  <c r="F5" i="1" l="1"/>
  <c r="F91" i="1"/>
  <c r="F90" i="1"/>
  <c r="F89" i="1"/>
  <c r="F11" i="1"/>
  <c r="F199" i="1" l="1"/>
  <c r="F198" i="1"/>
  <c r="F197" i="1"/>
  <c r="F196" i="1"/>
  <c r="F195" i="1"/>
  <c r="F194" i="1"/>
  <c r="F193" i="1"/>
  <c r="F192" i="1"/>
  <c r="F191" i="1"/>
  <c r="F190" i="1"/>
  <c r="F188" i="1"/>
  <c r="F173" i="1"/>
  <c r="F172" i="1"/>
  <c r="F171" i="1"/>
  <c r="F170" i="1"/>
  <c r="F168" i="1"/>
  <c r="F167" i="1"/>
  <c r="F166" i="1"/>
  <c r="F165" i="1"/>
  <c r="F164" i="1"/>
  <c r="F163" i="1"/>
  <c r="F162" i="1"/>
  <c r="F161" i="1"/>
  <c r="F160" i="1"/>
  <c r="F127" i="1"/>
  <c r="F126" i="1"/>
  <c r="F125" i="1"/>
  <c r="F159" i="1"/>
  <c r="F158" i="1"/>
  <c r="F157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40" i="1"/>
  <c r="F138" i="1"/>
  <c r="F137" i="1"/>
  <c r="F136" i="1"/>
  <c r="F135" i="1"/>
  <c r="F134" i="1"/>
  <c r="F133" i="1"/>
  <c r="F123" i="1"/>
  <c r="F115" i="1"/>
  <c r="F121" i="1"/>
  <c r="F120" i="1"/>
  <c r="F122" i="1"/>
  <c r="F119" i="1"/>
  <c r="F116" i="1"/>
  <c r="F95" i="1"/>
  <c r="F43" i="1"/>
  <c r="F38" i="1"/>
  <c r="F37" i="1"/>
  <c r="F36" i="1"/>
  <c r="F33" i="1"/>
  <c r="F23" i="1"/>
  <c r="F22" i="1"/>
  <c r="F21" i="1"/>
  <c r="F20" i="1"/>
  <c r="F19" i="1"/>
  <c r="F18" i="1"/>
  <c r="F17" i="1"/>
  <c r="F16" i="1"/>
  <c r="F15" i="1"/>
  <c r="F14" i="1"/>
  <c r="F13" i="1"/>
  <c r="F4" i="1"/>
  <c r="F202" i="1" l="1"/>
</calcChain>
</file>

<file path=xl/sharedStrings.xml><?xml version="1.0" encoding="utf-8"?>
<sst xmlns="http://schemas.openxmlformats.org/spreadsheetml/2006/main" count="697" uniqueCount="443">
  <si>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</si>
  <si>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</si>
  <si>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</si>
  <si>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</si>
  <si>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</si>
  <si>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</si>
  <si>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</si>
  <si>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</si>
  <si>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</si>
  <si>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</si>
  <si>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</si>
  <si>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</si>
  <si>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</si>
  <si>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</si>
  <si>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</si>
  <si>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</si>
  <si>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</si>
  <si>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</si>
  <si>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</si>
  <si>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</si>
  <si>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Two parallel LS-100 servo actuators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</si>
  <si>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</si>
  <si>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</si>
  <si>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</si>
  <si>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</si>
  <si>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Bridge part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</si>
  <si>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</si>
  <si>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</si>
  <si>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</si>
  <si>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</si>
  <si>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</si>
  <si>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</si>
  <si>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</si>
  <si>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</si>
  <si>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</si>
  <si>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</si>
  <si>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</si>
  <si>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</si>
  <si>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</si>
  <si>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</si>
  <si>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</si>
  <si>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Optotune</t>
  </si>
  <si>
    <t>Optotune EL-16-40-TC-VIS-5D-1-C lenses</t>
  </si>
  <si>
    <t>Excitation</t>
  </si>
  <si>
    <t>ETL Unit</t>
  </si>
  <si>
    <t>88-940</t>
  </si>
  <si>
    <t xml:space="preserve">Optotune Lens Driver EL-E-4i </t>
  </si>
  <si>
    <t>Have to be modified: BNC cables need to be soldered</t>
  </si>
  <si>
    <t>88-941</t>
  </si>
  <si>
    <t>Optotune 6-way Hirose Male/Female Cable, 1m Length</t>
  </si>
  <si>
    <t>Powered USB-Hub</t>
  </si>
  <si>
    <t>Simple USB-Hub for powering the ETL-Drivers</t>
  </si>
  <si>
    <t>Nikon</t>
  </si>
  <si>
    <t>Nikon AF-S 50 mm f/1.4 G Objective</t>
  </si>
  <si>
    <t>Have to be modified</t>
  </si>
  <si>
    <t>AHF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</si>
  <si>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</si>
  <si>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</si>
  <si>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</si>
  <si>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</si>
  <si>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</si>
  <si>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</si>
  <si>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</si>
  <si>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</si>
  <si>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</si>
  <si>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</si>
  <si>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</si>
  <si>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</si>
  <si>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</si>
  <si>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</si>
  <si>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</si>
  <si>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</si>
  <si>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</si>
  <si>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</si>
  <si>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</si>
  <si>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</si>
  <si>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</si>
  <si>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</si>
  <si>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</si>
  <si>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</si>
  <si>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</si>
  <si>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</si>
  <si>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</si>
  <si>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</si>
  <si>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</si>
  <si>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</si>
  <si>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</si>
  <si>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</si>
  <si>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</si>
  <si>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</si>
  <si>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</si>
  <si>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</si>
  <si>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</si>
  <si>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</si>
  <si>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</si>
  <si>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</si>
  <si>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</si>
  <si>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</si>
  <si>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</si>
  <si>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</si>
  <si>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</si>
  <si>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</si>
  <si>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</si>
  <si>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</si>
  <si>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</si>
  <si>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</si>
  <si>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</si>
  <si>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</si>
  <si>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</si>
  <si>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</si>
  <si>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</si>
  <si>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</si>
  <si>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</si>
  <si>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</si>
  <si>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</si>
  <si>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</si>
  <si>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</si>
  <si>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</si>
  <si>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</si>
  <si>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</si>
  <si>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</si>
  <si>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</si>
  <si>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</si>
  <si>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</si>
  <si>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</si>
  <si>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</si>
  <si>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</si>
  <si>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A decent supply is recommend (though it is not consumed much)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</si>
  <si>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</si>
  <si>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</si>
  <si>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</si>
  <si>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</si>
  <si>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</si>
  <si>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</si>
  <si>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</si>
  <si>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</si>
  <si>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</si>
  <si>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</si>
  <si>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</si>
  <si>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</si>
  <si>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</si>
  <si>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</si>
  <si>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</si>
  <si>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</si>
  <si>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</si>
  <si>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</si>
  <si>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</si>
  <si>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</si>
  <si>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</si>
  <si>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</si>
  <si>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</si>
  <si>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</si>
  <si>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</si>
  <si>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</si>
  <si>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</si>
  <si>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</si>
  <si>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</si>
  <si>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</si>
  <si>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</si>
  <si>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</si>
  <si>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</si>
  <si>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</si>
  <si>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</si>
  <si>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</si>
  <si>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</si>
  <si>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</si>
  <si>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</si>
  <si>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</si>
  <si>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Custom components</t>
  </si>
  <si>
    <t>Mechanical Workshop</t>
  </si>
  <si>
    <t>Excitation Path</t>
  </si>
  <si>
    <t>Aluminium</t>
  </si>
  <si>
    <t>60mm-blank-cageplate-LCP03M-Nikon-MOD.ipt</t>
  </si>
  <si>
    <t>Modified LCP03M</t>
  </si>
  <si>
    <t>Large-cuvette-mount-30mm-V1.ipt</t>
  </si>
  <si>
    <t>Sample Mounts</t>
  </si>
  <si>
    <t>if 30 mm cuvettes are desired</t>
  </si>
  <si>
    <t>POM (Polyoxymethylen)</t>
  </si>
  <si>
    <t>Large-cuvette-mount-40mm-V3.ipt</t>
  </si>
  <si>
    <t>Order one for each planned immersion cuvette mount / imaging medium</t>
  </si>
  <si>
    <t>Large-cuvette-mount-50mm-V3.ipt</t>
  </si>
  <si>
    <t>M-060-Adapter.ipt</t>
  </si>
  <si>
    <t xml:space="preserve">Sample cuvettes </t>
  </si>
  <si>
    <t>Portmann Instruments</t>
  </si>
  <si>
    <t>Whole-Mouse CNS Cuvettes</t>
  </si>
  <si>
    <t>SUM</t>
  </si>
  <si>
    <t>Excitation laser combiner options</t>
  </si>
  <si>
    <t>FISBA</t>
  </si>
  <si>
    <t>Cobolt</t>
  </si>
  <si>
    <t>Recommendations: at least 64 GB RAM, 1 TB SSD drive (for image processing)</t>
  </si>
  <si>
    <t>Filters</t>
  </si>
  <si>
    <t>Filters have to be selected according to lasers &amp; needs (flurescent markers and dyes used)</t>
  </si>
  <si>
    <t>TR75/M</t>
  </si>
  <si>
    <t>Ø12.7 mm Optical Post, SS, M4 Setscrew, M6 Tap, L = 75 mm</t>
  </si>
  <si>
    <t>PH40/M</t>
  </si>
  <si>
    <t>Ø12.7 mm Post Holder, Spring-Loaded Hex-Locking Thumbscrew, L=40 mm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</si>
  <si>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</si>
  <si>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</si>
  <si>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</si>
  <si>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</si>
  <si>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</si>
  <si>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</si>
  <si>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</si>
  <si>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Alternative. FOV 29 mm diagonal</t>
  </si>
  <si>
    <t>Detection: Lenses</t>
  </si>
  <si>
    <t>Recommended. Includes switching module between 2 laser ports, controlled by TTL signal.</t>
  </si>
  <si>
    <t>L4Cc 488-561-638 nm, 100 mW each, 2 fiber ports, switching module MDL-FSTM</t>
  </si>
  <si>
    <r>
      <t xml:space="preserve">Low-cost alternative, but </t>
    </r>
    <r>
      <rPr>
        <b/>
        <sz val="12"/>
        <color rgb="FF000000"/>
        <rFont val="Arial"/>
        <family val="2"/>
      </rPr>
      <t>no 561</t>
    </r>
    <r>
      <rPr>
        <sz val="12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</si>
  <si>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Cobolt Skyra 488-561-638, power 50-100 mW/ch</t>
  </si>
  <si>
    <t>The signal generation card, 8 analog and 8 digital channels.</t>
  </si>
  <si>
    <t>Power Cord, 220V, 10A (plug country-specific)</t>
  </si>
  <si>
    <t>Chassis to mount the signal generation card</t>
  </si>
  <si>
    <t>NI PCIe-8361, 1 Port MXI-Express Interface</t>
  </si>
  <si>
    <t>779504-01</t>
  </si>
  <si>
    <t>781163-01</t>
  </si>
  <si>
    <t>Connects the Chassis to the PC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</si>
  <si>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</si>
  <si>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</si>
  <si>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</si>
  <si>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</si>
  <si>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</si>
  <si>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</si>
  <si>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</si>
  <si>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</si>
  <si>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</si>
  <si>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One per arm</t>
  </si>
  <si>
    <t>CP33/M</t>
  </si>
  <si>
    <t>SM1-Threaded 30 mm Cage Plate, 0.35" Thick, 2 Retaining Rings, M4 Tap</t>
  </si>
  <si>
    <t>5 per arm</t>
  </si>
  <si>
    <t>Laser input</t>
  </si>
  <si>
    <t>Mechanical support</t>
  </si>
  <si>
    <t>Cage Assembly Rod, 8" Long, Ø6 mm, 4 Pack</t>
  </si>
  <si>
    <t>ER8-P4</t>
  </si>
  <si>
    <t>8 rods per arm</t>
  </si>
  <si>
    <t>AC254-060-A-ML</t>
  </si>
  <si>
    <t>f=60 mm, Ø1" Achromatic Doublet, SM1-Threaded Mount, ARC: 400-700 nm</t>
  </si>
  <si>
    <t>Laser collimator</t>
  </si>
  <si>
    <t>1 per arm, if laser combiner has 2 fiber outputs (Oxxius)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</si>
  <si>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</si>
  <si>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</si>
  <si>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</si>
  <si>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</si>
  <si>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</si>
  <si>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</si>
  <si>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</si>
  <si>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</si>
  <si>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</si>
  <si>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PH150/M</t>
  </si>
  <si>
    <t>Ø12.7 mm Post Holder, Spring-Loaded Hex-Locking Thumbscrew, L=150 mm</t>
  </si>
  <si>
    <t>BA1S/M</t>
  </si>
  <si>
    <t>Mounting Base, 25 mm x 58 mm x 10 mm</t>
  </si>
  <si>
    <t>Clamping post holders to optical table</t>
  </si>
  <si>
    <t>Optical cage support, 2 per arm</t>
  </si>
  <si>
    <t>TR100/M</t>
  </si>
  <si>
    <t>Ø12.7 mm Optical Post, SS, M4 Setscrew, M6 Tap, L = 100 mm</t>
  </si>
  <si>
    <t>TR40/M</t>
  </si>
  <si>
    <t>Ø12.7 mm Optical Post, SS, M4 Setscrew, M6 Tap, L = 40 mm</t>
  </si>
  <si>
    <t>PH75/M</t>
  </si>
  <si>
    <t>Ø12.7 mm Post Holder, Spring-Loaded Hex-Locking Thumbscrew, L=75 mm</t>
  </si>
  <si>
    <t>XRN25P</t>
  </si>
  <si>
    <t>Compact 25 mm Travel Linear Translation Stage, Side Micrometer, 1/4"-20 Taps</t>
  </si>
  <si>
    <t>Linear stage for M3 mirror adjustment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</si>
  <si>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</si>
  <si>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</si>
  <si>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</si>
  <si>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</si>
  <si>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</si>
  <si>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60 mm Blank Cage Plate, M4 Tap</t>
  </si>
  <si>
    <t>Galvo assembly</t>
  </si>
  <si>
    <t>ER4-P4</t>
  </si>
  <si>
    <t>Cage Assembly Rod, 4" Long, Ø6 mm, 4 Pack</t>
  </si>
  <si>
    <t>Excitation obj mount</t>
  </si>
  <si>
    <t>SM2NFM</t>
  </si>
  <si>
    <t>LCP06/M</t>
  </si>
  <si>
    <t xml:space="preserve">60 mm Cage Plate with Ø2" Double-Bore Optic Mount, M4 Tap </t>
  </si>
  <si>
    <t>Adapter with External SM2 Threads and Nikon Female F-Mount Ring</t>
  </si>
  <si>
    <t>Todo: design 3D-printable alternative</t>
  </si>
  <si>
    <t>1D or 2D Galvo System Linear Power Supply, 230 VAC</t>
  </si>
  <si>
    <t>The F-mount steel ring must be taken out and mounted into the modified LCP06M plate using screws.</t>
  </si>
  <si>
    <t>Needs modification (using lathe or mill), see LCP06M-Nikon-modified.ipt</t>
  </si>
  <si>
    <t>3D printed</t>
  </si>
  <si>
    <t>Detection: Other components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</si>
  <si>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</si>
  <si>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</si>
  <si>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</si>
  <si>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</si>
  <si>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</si>
  <si>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</si>
  <si>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</si>
  <si>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</si>
  <si>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</si>
  <si>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</si>
  <si>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</si>
  <si>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</si>
  <si>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Bridge for XZR stage assembly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</si>
  <si>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</si>
  <si>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</si>
  <si>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</si>
  <si>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</si>
  <si>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</si>
  <si>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</si>
  <si>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</si>
  <si>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</si>
  <si>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</si>
  <si>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3D printed (2 parts) and bolted together with M6. Modify the bore diameter in IPT file to fit other lenses.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</si>
  <si>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</si>
  <si>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</si>
  <si>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</si>
  <si>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</si>
  <si>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</si>
  <si>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</si>
  <si>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</si>
  <si>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</si>
  <si>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</si>
  <si>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</si>
  <si>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</si>
  <si>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</si>
  <si>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</si>
  <si>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</si>
  <si>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</si>
  <si>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</si>
  <si>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</si>
  <si>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</si>
  <si>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</si>
  <si>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</si>
  <si>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</si>
  <si>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5 positions available. Motorized filterwheel is useful when multiple bandpass filters are used during an acquisition. This helps separate emission spectra of the labels.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</si>
  <si>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</si>
  <si>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</si>
  <si>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</si>
  <si>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</si>
  <si>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</si>
  <si>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</si>
  <si>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</si>
  <si>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</si>
  <si>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</si>
  <si>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</si>
  <si>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</si>
  <si>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</si>
  <si>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</si>
  <si>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t>Standard cables are 60 cm long. Sufficient?</t>
  </si>
  <si>
    <r>
      <t xml:space="preserve">See files files in folder </t>
    </r>
    <r>
      <rPr>
        <b/>
        <sz val="12"/>
        <color rgb="FF000000"/>
        <rFont val="Arial"/>
        <family val="2"/>
      </rPr>
      <t>/custom-parts/laser-safety/</t>
    </r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</si>
  <si>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</si>
  <si>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</si>
  <si>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</si>
  <si>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UG-205-H80 10x20x80</t>
  </si>
  <si>
    <t>UG-753-H100 40x40x100</t>
  </si>
  <si>
    <t>UG-205-H120 10x20x120</t>
  </si>
  <si>
    <t>UG-753-H120 40x40x120</t>
  </si>
  <si>
    <t>UG-751 20x20 mm</t>
  </si>
  <si>
    <t>UG-752 30x30</t>
  </si>
  <si>
    <t>UG-753 40x40</t>
  </si>
  <si>
    <t>UG-754 50x50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</si>
  <si>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</si>
  <si>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</si>
  <si>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</si>
  <si>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</si>
  <si>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</si>
  <si>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</si>
  <si>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</si>
  <si>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</si>
  <si>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</si>
  <si>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</si>
  <si>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</si>
  <si>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</si>
  <si>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mirror-bracket.stl</t>
  </si>
  <si>
    <t>Braket for M3 kinematic mirror mount</t>
  </si>
  <si>
    <r>
      <t xml:space="preserve">Bracket for M3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</si>
  <si>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HW-KIT5</t>
  </si>
  <si>
    <t>4-40 Cap Screw and Hardware Kit</t>
  </si>
  <si>
    <t>OPTIONAL. Only if you need more than 4 laser lines.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</si>
  <si>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</si>
  <si>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</si>
  <si>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</si>
  <si>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</si>
  <si>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HeatSink-sheet-H2mm.pdf</t>
  </si>
  <si>
    <t>LCP03/M, modified</t>
  </si>
  <si>
    <t>Needs modification (machining), see  /custom-parts/galvo-assembly/15mm-galvo(Thorlabs-QS15)-mount/QS15-mount-modified-Thorlabs-CagePlate-LCP03.pdf</t>
  </si>
  <si>
    <t>Claser-cut or water-jet cut from 2-mm Aluminum. See folder /custom-parts/galvo-assembly/15mm-galvo(Thorlabs-QS15)-mount/</t>
  </si>
  <si>
    <t>Custom</t>
  </si>
  <si>
    <t>Heat sink for galvo driver</t>
  </si>
  <si>
    <t>TODO</t>
  </si>
  <si>
    <t>TODO: find specific model</t>
  </si>
  <si>
    <t>GPS011 (obsolete)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</si>
  <si>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</si>
  <si>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</si>
  <si>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</si>
  <si>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</si>
  <si>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</si>
  <si>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</si>
  <si>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</si>
  <si>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</si>
  <si>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</si>
  <si>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</si>
  <si>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</si>
  <si>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</si>
  <si>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</si>
  <si>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</si>
  <si>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18-402</t>
  </si>
  <si>
    <t>18-403</t>
  </si>
  <si>
    <t>Mitutoyo Plan Apo Brightfield and Darkfield, 2X/0.055</t>
  </si>
  <si>
    <t>Mitutoyo Plan Apo Brightfield and Darkfield, 5X/0.14</t>
  </si>
  <si>
    <t>Mitutoyo Plan Apo Brightfield and Darkfield 7.5X/0.21</t>
  </si>
  <si>
    <t>18-404</t>
  </si>
  <si>
    <t>Mitutoyo Plan Apo Brightfield and Darkfield 10x/0.28</t>
  </si>
  <si>
    <t>18-405</t>
  </si>
  <si>
    <t>Mitutoyo-BD-black-ring.ipt</t>
  </si>
  <si>
    <t>Back cover for the Mitutoyo objectives</t>
  </si>
  <si>
    <t>Detection objective turret</t>
  </si>
  <si>
    <t>M2M40S</t>
  </si>
  <si>
    <t>SM2 adapter for Mitutoyo objectives</t>
  </si>
  <si>
    <t>SM2 tube</t>
  </si>
  <si>
    <t>SM2 filter adapter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</si>
  <si>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</si>
  <si>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</si>
  <si>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</si>
  <si>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</si>
  <si>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</si>
  <si>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</si>
  <si>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</si>
  <si>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</si>
  <si>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</si>
  <si>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</si>
  <si>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</si>
  <si>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</si>
  <si>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</si>
  <si>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</si>
  <si>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</si>
  <si>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</si>
  <si>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</si>
  <si>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</si>
  <si>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</si>
  <si>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</si>
  <si>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</si>
  <si>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</si>
  <si>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</si>
  <si>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</si>
  <si>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Adjustable SM2 tube</t>
  </si>
  <si>
    <t>Edmund/Mitutoyo?</t>
  </si>
  <si>
    <t>QuadLine Rejectionband ZET405/488/561/640 in 25 mm diameter</t>
  </si>
  <si>
    <t>F57-405</t>
  </si>
  <si>
    <t>Detection: Filter wheel (OPTIONAL). A servo-driven filter wheel. ONLY for telecentric lenses or long-WD objectives (&gt; 75 mm)</t>
  </si>
  <si>
    <t>UG-753-H75 40x40x75 fire-fused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</si>
</sst>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i/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3" fillId="0" borderId="0" applyNumberFormat="0" applyFill="0" applyBorder="0" applyAlignment="0" applyProtection="0"/>
  </cellStyleXfs>
  <cellXfs count="58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2" fontId="5" fillId="0" borderId="0" xfId="2" applyNumberFormat="1" applyFont="1"/>
    <xf numFmtId="2" fontId="5" fillId="0" borderId="0" xfId="0" applyNumberFormat="1" applyFont="1" applyBorder="1"/>
    <xf numFmtId="0" fontId="8" fillId="3" borderId="2" xfId="4" applyFont="1" applyAlignment="1" applyProtection="1"/>
    <xf numFmtId="0" fontId="9" fillId="3" borderId="2" xfId="4" applyFont="1" applyAlignment="1" applyProtection="1"/>
    <xf numFmtId="2" fontId="9" fillId="3" borderId="2" xfId="4" applyNumberFormat="1" applyFont="1" applyAlignment="1" applyProtection="1"/>
    <xf numFmtId="0" fontId="10" fillId="3" borderId="2" xfId="4" applyFont="1" applyAlignment="1" applyProtection="1"/>
    <xf numFmtId="2" fontId="6" fillId="3" borderId="2" xfId="4" applyNumberFormat="1" applyFont="1" applyAlignment="1" applyProtection="1"/>
    <xf numFmtId="0" fontId="10" fillId="0" borderId="0" xfId="0" applyFont="1"/>
    <xf numFmtId="2" fontId="6" fillId="0" borderId="0" xfId="0" applyNumberFormat="1" applyFont="1"/>
    <xf numFmtId="0" fontId="5" fillId="3" borderId="2" xfId="4" applyFont="1"/>
    <xf numFmtId="0" fontId="6" fillId="3" borderId="2" xfId="4" applyFont="1"/>
    <xf numFmtId="0" fontId="11" fillId="4" borderId="1" xfId="3" applyFont="1" applyFill="1" applyAlignment="1" applyProtection="1"/>
    <xf numFmtId="2" fontId="5" fillId="0" borderId="0" xfId="0" applyNumberFormat="1" applyFont="1" applyFill="1" applyBorder="1"/>
    <xf numFmtId="0" fontId="5" fillId="0" borderId="0" xfId="0" applyFont="1" applyAlignment="1">
      <alignment horizontal="left" vertical="center"/>
    </xf>
    <xf numFmtId="0" fontId="12" fillId="0" borderId="0" xfId="0" applyFont="1"/>
    <xf numFmtId="2" fontId="12" fillId="0" borderId="0" xfId="0" applyNumberFormat="1" applyFont="1"/>
    <xf numFmtId="0" fontId="7" fillId="5" borderId="2" xfId="4" applyFont="1" applyFill="1" applyAlignment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5" fillId="7" borderId="0" xfId="0" applyFont="1" applyFill="1"/>
    <xf numFmtId="2" fontId="5" fillId="7" borderId="0" xfId="0" applyNumberFormat="1" applyFont="1" applyFill="1"/>
    <xf numFmtId="0" fontId="5" fillId="0" borderId="0" xfId="0" applyFont="1" applyFill="1"/>
    <xf numFmtId="0" fontId="5" fillId="0" borderId="0" xfId="2" applyFont="1" applyFill="1"/>
    <xf numFmtId="2" fontId="5" fillId="0" borderId="0" xfId="2" applyNumberFormat="1" applyFont="1" applyFill="1"/>
    <xf numFmtId="0" fontId="5" fillId="8" borderId="0" xfId="2" applyFont="1" applyFill="1"/>
    <xf numFmtId="0" fontId="5" fillId="8" borderId="0" xfId="0" applyFont="1" applyFill="1"/>
    <xf numFmtId="2" fontId="5" fillId="8" borderId="0" xfId="2" applyNumberFormat="1" applyFont="1" applyFill="1"/>
    <xf numFmtId="0" fontId="6" fillId="0" borderId="0" xfId="0" applyFont="1" applyFill="1"/>
    <xf numFmtId="0" fontId="5" fillId="0" borderId="0" xfId="2" applyFont="1" applyFill="1" applyAlignment="1">
      <alignment wrapText="1"/>
    </xf>
    <xf numFmtId="0" fontId="15" fillId="0" borderId="0" xfId="0" applyFont="1" applyFill="1"/>
    <xf numFmtId="0" fontId="5" fillId="9" borderId="0" xfId="0" applyFont="1" applyFill="1"/>
    <xf numFmtId="0" fontId="5" fillId="0" borderId="0" xfId="0" applyFont="1" applyAlignment="1">
      <alignment wrapText="1"/>
    </xf>
    <xf numFmtId="2" fontId="5" fillId="0" borderId="0" xfId="0" applyNumberFormat="1" applyFont="1" applyFill="1"/>
    <xf numFmtId="2" fontId="5" fillId="8" borderId="0" xfId="0" applyNumberFormat="1" applyFont="1" applyFill="1"/>
    <xf numFmtId="2" fontId="5" fillId="3" borderId="2" xfId="4" applyNumberFormat="1" applyFont="1"/>
    <xf numFmtId="0" fontId="10" fillId="0" borderId="0" xfId="2" applyFont="1" applyFill="1"/>
    <xf numFmtId="0" fontId="6" fillId="0" borderId="0" xfId="2" applyFont="1" applyFill="1"/>
    <xf numFmtId="0" fontId="16" fillId="0" borderId="0" xfId="2" applyFont="1" applyFill="1"/>
    <xf numFmtId="0" fontId="13" fillId="0" borderId="0" xfId="5" applyFill="1"/>
    <xf numFmtId="0" fontId="17" fillId="0" borderId="0" xfId="5" applyFont="1"/>
    <xf numFmtId="0" fontId="10" fillId="0" borderId="0" xfId="5" applyFont="1"/>
    <xf numFmtId="0" fontId="13" fillId="0" borderId="0" xfId="5"/>
  </cellXfs>
  <cellStyles count="6">
    <cellStyle name="Excel Built-in Heading 1" xfId="3" xr:uid="{00000000-0005-0000-0000-000008000000}"/>
    <cellStyle name="Excel Built-in Note" xfId="4" xr:uid="{00000000-0005-0000-0000-000009000000}"/>
    <cellStyle name="Explanatory Text 2" xfId="1" xr:uid="{00000000-0005-0000-0000-000006000000}"/>
    <cellStyle name="Hyperlink" xfId="5" builtinId="8"/>
    <cellStyle name="Normal" xfId="0" builtinId="0"/>
    <cellStyle name="Normal 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dmundoptics.com/p/75x-mitutoyo-bd-plan-apo-objective/45427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edmundoptics.com/p/5x-mitutoyo-bd-plan-apo-objective/45426/" TargetMode="External"/><Relationship Id="rId1" Type="http://schemas.openxmlformats.org/officeDocument/2006/relationships/hyperlink" Target="https://www.edmundoptics.com/p/2x-mitutoyo-bd-plan-apo-objective/45425/" TargetMode="External"/><Relationship Id="rId6" Type="http://schemas.openxmlformats.org/officeDocument/2006/relationships/hyperlink" Target="https://www.edmundoptics.com/p/olympus-wide-field-tube-lens-to-t-mount-holder/41082/" TargetMode="External"/><Relationship Id="rId5" Type="http://schemas.openxmlformats.org/officeDocument/2006/relationships/hyperlink" Target="https://www.edmundoptics.com/p/olympus-wide-field-tube-lens-180mm-focal-length/34693/" TargetMode="External"/><Relationship Id="rId4" Type="http://schemas.openxmlformats.org/officeDocument/2006/relationships/hyperlink" Target="https://www.edmundoptics.com/p/10x-mitutoyo-bd-plan-apo-objective/4542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2"/>
  <sheetViews>
    <sheetView tabSelected="1" topLeftCell="A166" zoomScale="85" zoomScaleNormal="85" workbookViewId="0">
      <selection activeCell="C185" sqref="C185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6.77734375" style="3" customWidth="1"/>
    <col min="4" max="4" width="6.44140625" style="3" customWidth="1"/>
    <col min="5" max="5" width="23.109375" style="5" customWidth="1"/>
    <col min="6" max="6" width="21.33203125" style="5" customWidth="1"/>
    <col min="7" max="7" width="17.6640625" style="3" customWidth="1"/>
    <col min="8" max="8" width="21.109375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1" customFormat="1" ht="15.6" x14ac:dyDescent="0.3">
      <c r="A1" s="1" t="s">
        <v>0</v>
      </c>
      <c r="B1" s="1" t="s">
        <v>1</v>
      </c>
      <c r="C1" s="23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ht="16.350000000000001" customHeight="1" x14ac:dyDescent="0.25"/>
    <row r="3" spans="1:9" s="7" customFormat="1" ht="17.399999999999999" x14ac:dyDescent="0.3">
      <c r="A3" s="6" t="s">
        <v>9</v>
      </c>
      <c r="E3" s="9"/>
      <c r="F3" s="9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">
        <v>12350</v>
      </c>
      <c r="F4" s="5">
        <f>E4*D4</f>
        <v>12350</v>
      </c>
      <c r="G4" s="3" t="s">
        <v>286</v>
      </c>
      <c r="I4" s="3" t="s">
        <v>200</v>
      </c>
    </row>
    <row r="5" spans="1:9" ht="15.6" x14ac:dyDescent="0.3">
      <c r="B5" s="26" t="s">
        <v>198</v>
      </c>
      <c r="C5" s="26" t="s">
        <v>199</v>
      </c>
      <c r="D5" s="26">
        <v>0</v>
      </c>
      <c r="E5" s="27">
        <v>25000</v>
      </c>
      <c r="F5" s="27">
        <f>D5*E5</f>
        <v>0</v>
      </c>
      <c r="G5" s="26"/>
      <c r="H5" s="26"/>
      <c r="I5" s="26" t="s">
        <v>203</v>
      </c>
    </row>
    <row r="6" spans="1:9" x14ac:dyDescent="0.25">
      <c r="A6" s="10"/>
      <c r="B6" s="10"/>
      <c r="C6" s="10"/>
      <c r="E6" s="12"/>
    </row>
    <row r="7" spans="1:9" s="7" customFormat="1" ht="17.399999999999999" x14ac:dyDescent="0.3">
      <c r="A7" s="6" t="s">
        <v>186</v>
      </c>
      <c r="E7" s="9"/>
      <c r="F7" s="9"/>
    </row>
    <row r="8" spans="1:9" s="7" customFormat="1" x14ac:dyDescent="0.25">
      <c r="A8" s="7" t="s">
        <v>196</v>
      </c>
      <c r="E8" s="9"/>
      <c r="F8" s="9"/>
    </row>
    <row r="9" spans="1:9" x14ac:dyDescent="0.25">
      <c r="B9" s="3" t="s">
        <v>202</v>
      </c>
      <c r="C9" s="3" t="s">
        <v>206</v>
      </c>
      <c r="D9" s="3">
        <v>1</v>
      </c>
      <c r="E9" s="5">
        <v>24000</v>
      </c>
      <c r="F9" s="5">
        <f>D9*E9</f>
        <v>24000</v>
      </c>
      <c r="G9" s="3" t="s">
        <v>43</v>
      </c>
      <c r="I9" s="3" t="s">
        <v>205</v>
      </c>
    </row>
    <row r="10" spans="1:9" s="35" customFormat="1" ht="15.6" x14ac:dyDescent="0.3">
      <c r="A10" s="35">
        <v>1008062</v>
      </c>
      <c r="B10" s="35" t="s">
        <v>187</v>
      </c>
      <c r="C10" s="35" t="s">
        <v>16</v>
      </c>
      <c r="D10" s="35">
        <v>0</v>
      </c>
      <c r="E10" s="36">
        <v>7400</v>
      </c>
      <c r="F10" s="36">
        <f>E10*D10</f>
        <v>0</v>
      </c>
      <c r="G10" s="46"/>
      <c r="I10" s="35" t="s">
        <v>207</v>
      </c>
    </row>
    <row r="11" spans="1:9" s="35" customFormat="1" x14ac:dyDescent="0.25">
      <c r="B11" s="35" t="s">
        <v>188</v>
      </c>
      <c r="C11" s="35" t="s">
        <v>208</v>
      </c>
      <c r="D11" s="35">
        <v>0</v>
      </c>
      <c r="E11" s="36">
        <v>20000</v>
      </c>
      <c r="F11" s="36">
        <f>D11*E11</f>
        <v>0</v>
      </c>
      <c r="G11" s="46"/>
      <c r="I11" s="35" t="s">
        <v>371</v>
      </c>
    </row>
    <row r="12" spans="1:9" s="7" customFormat="1" ht="17.399999999999999" x14ac:dyDescent="0.3">
      <c r="A12" s="6" t="s">
        <v>17</v>
      </c>
      <c r="E12" s="9"/>
      <c r="F12" s="9"/>
    </row>
    <row r="13" spans="1:9" x14ac:dyDescent="0.25">
      <c r="A13" s="3" t="s">
        <v>18</v>
      </c>
      <c r="B13" s="3" t="s">
        <v>19</v>
      </c>
      <c r="C13" s="3" t="s">
        <v>20</v>
      </c>
      <c r="D13" s="3">
        <v>1</v>
      </c>
      <c r="E13" s="3">
        <v>5254</v>
      </c>
      <c r="F13" s="5">
        <f t="shared" ref="F13:F30" si="0">E13*D13</f>
        <v>5254</v>
      </c>
      <c r="G13" s="3" t="s">
        <v>291</v>
      </c>
      <c r="I13" s="3" t="s">
        <v>283</v>
      </c>
    </row>
    <row r="14" spans="1:9" s="37" customFormat="1" x14ac:dyDescent="0.25">
      <c r="A14" s="37" t="s">
        <v>21</v>
      </c>
      <c r="B14" s="37" t="s">
        <v>19</v>
      </c>
      <c r="C14" s="37" t="s">
        <v>22</v>
      </c>
      <c r="D14" s="37">
        <v>1</v>
      </c>
      <c r="E14" s="24">
        <v>1807</v>
      </c>
      <c r="F14" s="48">
        <f t="shared" si="0"/>
        <v>1807</v>
      </c>
      <c r="G14" s="3" t="s">
        <v>291</v>
      </c>
      <c r="I14" s="37" t="s">
        <v>285</v>
      </c>
    </row>
    <row r="15" spans="1:9" s="37" customFormat="1" x14ac:dyDescent="0.25">
      <c r="A15" s="37" t="s">
        <v>23</v>
      </c>
      <c r="B15" s="37" t="s">
        <v>19</v>
      </c>
      <c r="C15" s="37" t="s">
        <v>24</v>
      </c>
      <c r="D15" s="37">
        <v>1</v>
      </c>
      <c r="E15" s="24">
        <v>132</v>
      </c>
      <c r="F15" s="48">
        <f t="shared" si="0"/>
        <v>132</v>
      </c>
      <c r="G15" s="37" t="s">
        <v>286</v>
      </c>
      <c r="H15" s="37" t="s">
        <v>13</v>
      </c>
    </row>
    <row r="16" spans="1:9" s="37" customFormat="1" x14ac:dyDescent="0.25">
      <c r="A16" s="37" t="s">
        <v>421</v>
      </c>
      <c r="B16" s="37" t="s">
        <v>379</v>
      </c>
      <c r="C16" s="37" t="s">
        <v>25</v>
      </c>
      <c r="D16" s="37">
        <v>1</v>
      </c>
      <c r="E16" s="24">
        <v>250</v>
      </c>
      <c r="F16" s="48">
        <f t="shared" si="0"/>
        <v>250</v>
      </c>
      <c r="G16" s="3" t="s">
        <v>291</v>
      </c>
      <c r="I16" s="37" t="s">
        <v>294</v>
      </c>
    </row>
    <row r="17" spans="1:9" s="37" customFormat="1" x14ac:dyDescent="0.25">
      <c r="A17" s="37" t="s">
        <v>26</v>
      </c>
      <c r="B17" s="37" t="s">
        <v>19</v>
      </c>
      <c r="C17" s="37" t="s">
        <v>22</v>
      </c>
      <c r="D17" s="37">
        <v>1</v>
      </c>
      <c r="E17" s="24">
        <v>1807</v>
      </c>
      <c r="F17" s="48">
        <f t="shared" si="0"/>
        <v>1807</v>
      </c>
      <c r="G17" s="37" t="s">
        <v>286</v>
      </c>
      <c r="H17" s="37" t="s">
        <v>13</v>
      </c>
      <c r="I17" s="37" t="s">
        <v>287</v>
      </c>
    </row>
    <row r="18" spans="1:9" s="37" customFormat="1" x14ac:dyDescent="0.25">
      <c r="A18" s="37" t="s">
        <v>27</v>
      </c>
      <c r="B18" s="37" t="s">
        <v>19</v>
      </c>
      <c r="C18" s="37" t="s">
        <v>28</v>
      </c>
      <c r="D18" s="37">
        <v>1</v>
      </c>
      <c r="E18" s="24">
        <v>200</v>
      </c>
      <c r="F18" s="48">
        <f t="shared" si="0"/>
        <v>200</v>
      </c>
      <c r="G18" s="3" t="s">
        <v>291</v>
      </c>
      <c r="I18" s="37" t="s">
        <v>293</v>
      </c>
    </row>
    <row r="19" spans="1:9" s="37" customFormat="1" x14ac:dyDescent="0.25">
      <c r="A19" s="37" t="s">
        <v>29</v>
      </c>
      <c r="B19" s="37" t="s">
        <v>19</v>
      </c>
      <c r="C19" s="37" t="s">
        <v>30</v>
      </c>
      <c r="D19" s="37">
        <v>1</v>
      </c>
      <c r="E19" s="24">
        <v>1939</v>
      </c>
      <c r="F19" s="48">
        <f t="shared" si="0"/>
        <v>1939</v>
      </c>
      <c r="G19" s="3" t="s">
        <v>291</v>
      </c>
      <c r="I19" s="37" t="s">
        <v>282</v>
      </c>
    </row>
    <row r="20" spans="1:9" x14ac:dyDescent="0.25">
      <c r="A20" s="3" t="s">
        <v>31</v>
      </c>
      <c r="B20" s="3" t="s">
        <v>19</v>
      </c>
      <c r="C20" s="3" t="s">
        <v>32</v>
      </c>
      <c r="D20" s="3">
        <v>1</v>
      </c>
      <c r="E20" s="13">
        <v>110</v>
      </c>
      <c r="F20" s="5">
        <f t="shared" si="0"/>
        <v>110</v>
      </c>
      <c r="G20" s="3" t="s">
        <v>291</v>
      </c>
      <c r="I20" s="3" t="s">
        <v>292</v>
      </c>
    </row>
    <row r="21" spans="1:9" x14ac:dyDescent="0.25">
      <c r="A21" s="3" t="s">
        <v>33</v>
      </c>
      <c r="B21" s="3" t="s">
        <v>19</v>
      </c>
      <c r="C21" s="3" t="s">
        <v>34</v>
      </c>
      <c r="D21" s="3">
        <v>1</v>
      </c>
      <c r="E21" s="13">
        <v>2450</v>
      </c>
      <c r="F21" s="5">
        <f t="shared" si="0"/>
        <v>2450</v>
      </c>
      <c r="G21" s="3" t="s">
        <v>284</v>
      </c>
      <c r="I21" s="3" t="s">
        <v>295</v>
      </c>
    </row>
    <row r="22" spans="1:9" x14ac:dyDescent="0.25">
      <c r="A22" s="3" t="s">
        <v>35</v>
      </c>
      <c r="B22" s="3" t="s">
        <v>19</v>
      </c>
      <c r="C22" s="3" t="s">
        <v>201</v>
      </c>
      <c r="D22" s="3">
        <v>1</v>
      </c>
      <c r="E22" s="13">
        <v>4800</v>
      </c>
      <c r="F22" s="5">
        <f t="shared" si="0"/>
        <v>4800</v>
      </c>
      <c r="G22" s="3" t="s">
        <v>290</v>
      </c>
      <c r="I22" s="3" t="s">
        <v>289</v>
      </c>
    </row>
    <row r="23" spans="1:9" x14ac:dyDescent="0.25">
      <c r="A23" s="3" t="s">
        <v>36</v>
      </c>
      <c r="B23" s="3" t="s">
        <v>19</v>
      </c>
      <c r="C23" s="3" t="s">
        <v>37</v>
      </c>
      <c r="D23" s="3">
        <v>1</v>
      </c>
      <c r="E23" s="5">
        <v>870</v>
      </c>
      <c r="F23" s="5">
        <f t="shared" si="0"/>
        <v>870</v>
      </c>
      <c r="G23" s="3" t="s">
        <v>290</v>
      </c>
      <c r="I23" s="3" t="s">
        <v>288</v>
      </c>
    </row>
    <row r="24" spans="1:9" s="7" customFormat="1" ht="17.399999999999999" x14ac:dyDescent="0.3">
      <c r="A24" s="6" t="s">
        <v>311</v>
      </c>
      <c r="E24" s="9"/>
      <c r="F24" s="9"/>
    </row>
    <row r="25" spans="1:9" x14ac:dyDescent="0.25">
      <c r="A25" s="3" t="s">
        <v>306</v>
      </c>
      <c r="B25" s="10" t="s">
        <v>68</v>
      </c>
      <c r="C25" s="3" t="s">
        <v>307</v>
      </c>
      <c r="D25" s="3">
        <v>2</v>
      </c>
      <c r="E25" s="5">
        <v>70</v>
      </c>
      <c r="F25" s="5">
        <f t="shared" si="0"/>
        <v>140</v>
      </c>
      <c r="G25" s="3" t="s">
        <v>311</v>
      </c>
      <c r="I25" s="3" t="s">
        <v>308</v>
      </c>
    </row>
    <row r="26" spans="1:9" x14ac:dyDescent="0.25">
      <c r="A26" s="3" t="s">
        <v>309</v>
      </c>
      <c r="B26" s="10" t="s">
        <v>68</v>
      </c>
      <c r="C26" s="3" t="s">
        <v>310</v>
      </c>
      <c r="D26" s="3">
        <v>6</v>
      </c>
      <c r="E26" s="5">
        <v>36</v>
      </c>
      <c r="F26" s="5">
        <f t="shared" si="0"/>
        <v>216</v>
      </c>
      <c r="G26" s="3" t="s">
        <v>311</v>
      </c>
      <c r="I26" s="3" t="s">
        <v>312</v>
      </c>
    </row>
    <row r="27" spans="1:9" x14ac:dyDescent="0.25">
      <c r="A27" s="47" t="s">
        <v>313</v>
      </c>
      <c r="B27" s="10" t="s">
        <v>68</v>
      </c>
      <c r="C27" s="3" t="s">
        <v>314</v>
      </c>
      <c r="D27" s="3">
        <v>1</v>
      </c>
      <c r="E27" s="5">
        <v>43</v>
      </c>
      <c r="F27" s="5">
        <f t="shared" si="0"/>
        <v>43</v>
      </c>
      <c r="G27" s="3" t="s">
        <v>311</v>
      </c>
      <c r="I27" s="3" t="s">
        <v>315</v>
      </c>
    </row>
    <row r="28" spans="1:9" x14ac:dyDescent="0.25">
      <c r="A28" s="47" t="s">
        <v>316</v>
      </c>
      <c r="B28" s="10" t="s">
        <v>68</v>
      </c>
      <c r="C28" s="3" t="s">
        <v>317</v>
      </c>
      <c r="D28" s="3">
        <v>1</v>
      </c>
      <c r="E28" s="5">
        <v>29</v>
      </c>
      <c r="F28" s="5">
        <f t="shared" si="0"/>
        <v>29</v>
      </c>
      <c r="G28" s="3" t="s">
        <v>311</v>
      </c>
      <c r="I28" s="3" t="s">
        <v>318</v>
      </c>
    </row>
    <row r="29" spans="1:9" x14ac:dyDescent="0.25">
      <c r="A29" s="47" t="s">
        <v>319</v>
      </c>
      <c r="B29" s="10" t="s">
        <v>320</v>
      </c>
      <c r="C29" s="3" t="s">
        <v>321</v>
      </c>
      <c r="D29" s="3">
        <v>1</v>
      </c>
      <c r="E29" s="5">
        <v>195</v>
      </c>
      <c r="F29" s="5">
        <f t="shared" si="0"/>
        <v>195</v>
      </c>
      <c r="G29" s="3" t="s">
        <v>311</v>
      </c>
      <c r="I29" s="3" t="s">
        <v>322</v>
      </c>
    </row>
    <row r="30" spans="1:9" x14ac:dyDescent="0.25">
      <c r="A30" s="47" t="s">
        <v>324</v>
      </c>
      <c r="B30" s="10" t="s">
        <v>280</v>
      </c>
      <c r="C30" s="3" t="s">
        <v>323</v>
      </c>
      <c r="D30" s="3">
        <v>1</v>
      </c>
      <c r="E30" s="5">
        <v>10</v>
      </c>
      <c r="F30" s="5">
        <f t="shared" si="0"/>
        <v>10</v>
      </c>
      <c r="I30" s="3" t="s">
        <v>325</v>
      </c>
    </row>
    <row r="31" spans="1:9" s="15" customFormat="1" ht="17.399999999999999" x14ac:dyDescent="0.3">
      <c r="A31" s="14" t="s">
        <v>38</v>
      </c>
      <c r="E31" s="16"/>
      <c r="F31" s="16"/>
    </row>
    <row r="32" spans="1:9" s="15" customFormat="1" x14ac:dyDescent="0.25">
      <c r="A32" s="17" t="s">
        <v>189</v>
      </c>
      <c r="E32" s="16"/>
      <c r="F32" s="16"/>
    </row>
    <row r="33" spans="1:9" x14ac:dyDescent="0.25">
      <c r="C33" s="3" t="s">
        <v>39</v>
      </c>
      <c r="D33" s="3">
        <v>1</v>
      </c>
      <c r="E33" s="5">
        <v>8000</v>
      </c>
      <c r="F33" s="5">
        <f>E33*D33</f>
        <v>8000</v>
      </c>
    </row>
    <row r="35" spans="1:9" s="7" customFormat="1" ht="17.399999999999999" x14ac:dyDescent="0.3">
      <c r="A35" s="6" t="s">
        <v>223</v>
      </c>
      <c r="E35" s="9"/>
      <c r="F35" s="9"/>
    </row>
    <row r="36" spans="1:9" x14ac:dyDescent="0.25">
      <c r="A36" s="3" t="s">
        <v>40</v>
      </c>
      <c r="B36" s="3" t="s">
        <v>41</v>
      </c>
      <c r="C36" s="3" t="s">
        <v>42</v>
      </c>
      <c r="D36" s="3">
        <v>2</v>
      </c>
      <c r="E36" s="5">
        <v>780</v>
      </c>
      <c r="F36" s="5">
        <f t="shared" ref="F36:F41" si="1">E36*D36</f>
        <v>1560</v>
      </c>
      <c r="G36" s="3" t="s">
        <v>43</v>
      </c>
      <c r="H36" s="3" t="s">
        <v>44</v>
      </c>
    </row>
    <row r="37" spans="1:9" ht="15.6" x14ac:dyDescent="0.3">
      <c r="A37" s="3" t="s">
        <v>45</v>
      </c>
      <c r="B37" s="3" t="s">
        <v>41</v>
      </c>
      <c r="C37" s="3" t="s">
        <v>46</v>
      </c>
      <c r="D37" s="3">
        <v>2</v>
      </c>
      <c r="E37" s="5">
        <v>280</v>
      </c>
      <c r="F37" s="5">
        <f t="shared" si="1"/>
        <v>560</v>
      </c>
      <c r="G37" s="3" t="s">
        <v>43</v>
      </c>
      <c r="H37" s="3" t="s">
        <v>44</v>
      </c>
      <c r="I37" s="4" t="s">
        <v>47</v>
      </c>
    </row>
    <row r="38" spans="1:9" x14ac:dyDescent="0.25">
      <c r="A38" s="3" t="s">
        <v>48</v>
      </c>
      <c r="B38" s="3" t="s">
        <v>41</v>
      </c>
      <c r="C38" s="3" t="s">
        <v>49</v>
      </c>
      <c r="D38" s="3">
        <v>2</v>
      </c>
      <c r="E38" s="5">
        <v>85</v>
      </c>
      <c r="F38" s="5">
        <f t="shared" si="1"/>
        <v>170</v>
      </c>
      <c r="G38" s="3" t="s">
        <v>43</v>
      </c>
      <c r="H38" s="3" t="s">
        <v>44</v>
      </c>
    </row>
    <row r="39" spans="1:9" s="37" customFormat="1" x14ac:dyDescent="0.25">
      <c r="A39" s="38" t="s">
        <v>244</v>
      </c>
      <c r="B39" s="37" t="s">
        <v>68</v>
      </c>
      <c r="C39" s="38" t="s">
        <v>245</v>
      </c>
      <c r="D39" s="37">
        <v>2</v>
      </c>
      <c r="E39" s="39">
        <v>13</v>
      </c>
      <c r="F39" s="48">
        <f t="shared" si="1"/>
        <v>26</v>
      </c>
      <c r="G39" s="3" t="s">
        <v>43</v>
      </c>
      <c r="H39" s="37" t="s">
        <v>44</v>
      </c>
    </row>
    <row r="40" spans="1:9" x14ac:dyDescent="0.25">
      <c r="A40" s="3" t="s">
        <v>81</v>
      </c>
      <c r="B40" s="3" t="s">
        <v>68</v>
      </c>
      <c r="C40" s="3" t="s">
        <v>82</v>
      </c>
      <c r="D40" s="3">
        <v>2</v>
      </c>
      <c r="E40" s="5">
        <v>17</v>
      </c>
      <c r="F40" s="5">
        <f t="shared" si="1"/>
        <v>34</v>
      </c>
      <c r="G40" s="3" t="s">
        <v>43</v>
      </c>
      <c r="H40" s="37" t="s">
        <v>44</v>
      </c>
    </row>
    <row r="41" spans="1:9" s="37" customFormat="1" x14ac:dyDescent="0.25">
      <c r="A41" s="38" t="s">
        <v>363</v>
      </c>
      <c r="B41" s="37" t="s">
        <v>68</v>
      </c>
      <c r="C41" s="38" t="s">
        <v>246</v>
      </c>
      <c r="D41" s="37">
        <v>2</v>
      </c>
      <c r="E41" s="39">
        <v>18</v>
      </c>
      <c r="F41" s="48">
        <f t="shared" si="1"/>
        <v>36</v>
      </c>
      <c r="G41" s="3" t="s">
        <v>43</v>
      </c>
      <c r="H41" s="37" t="s">
        <v>44</v>
      </c>
    </row>
    <row r="42" spans="1:9" x14ac:dyDescent="0.25">
      <c r="A42" s="3" t="s">
        <v>364</v>
      </c>
      <c r="B42" s="3" t="s">
        <v>222</v>
      </c>
      <c r="C42" s="3" t="s">
        <v>50</v>
      </c>
      <c r="D42" s="3">
        <v>1</v>
      </c>
      <c r="E42" s="5">
        <v>30</v>
      </c>
      <c r="F42" s="5">
        <v>30</v>
      </c>
      <c r="G42" s="3" t="s">
        <v>43</v>
      </c>
      <c r="H42" s="3" t="s">
        <v>44</v>
      </c>
      <c r="I42" s="3" t="s">
        <v>51</v>
      </c>
    </row>
    <row r="43" spans="1:9" ht="15.6" x14ac:dyDescent="0.3">
      <c r="A43" s="25">
        <v>91863</v>
      </c>
      <c r="B43" s="3" t="s">
        <v>52</v>
      </c>
      <c r="C43" s="3" t="s">
        <v>53</v>
      </c>
      <c r="D43" s="3">
        <v>2</v>
      </c>
      <c r="E43" s="5">
        <v>400</v>
      </c>
      <c r="F43" s="5">
        <f t="shared" ref="F43:F77" si="2">E43*D43</f>
        <v>800</v>
      </c>
      <c r="G43" s="3" t="s">
        <v>43</v>
      </c>
      <c r="H43" s="3" t="s">
        <v>243</v>
      </c>
      <c r="I43" s="4" t="s">
        <v>54</v>
      </c>
    </row>
    <row r="44" spans="1:9" s="37" customFormat="1" x14ac:dyDescent="0.25">
      <c r="A44" s="38" t="s">
        <v>76</v>
      </c>
      <c r="B44" s="37" t="s">
        <v>68</v>
      </c>
      <c r="C44" s="38" t="s">
        <v>224</v>
      </c>
      <c r="D44" s="37">
        <v>2</v>
      </c>
      <c r="E44" s="39">
        <v>31</v>
      </c>
      <c r="F44" s="48">
        <f t="shared" si="2"/>
        <v>62</v>
      </c>
      <c r="H44" s="37" t="s">
        <v>229</v>
      </c>
      <c r="I44" s="37" t="s">
        <v>225</v>
      </c>
    </row>
    <row r="45" spans="1:9" s="41" customFormat="1" x14ac:dyDescent="0.25">
      <c r="A45" s="40" t="s">
        <v>226</v>
      </c>
      <c r="B45" s="37" t="s">
        <v>68</v>
      </c>
      <c r="C45" s="40" t="s">
        <v>227</v>
      </c>
      <c r="D45" s="41">
        <v>10</v>
      </c>
      <c r="E45" s="42">
        <v>16</v>
      </c>
      <c r="F45" s="49">
        <f t="shared" si="2"/>
        <v>160</v>
      </c>
      <c r="H45" s="41" t="s">
        <v>266</v>
      </c>
      <c r="I45" s="41" t="s">
        <v>228</v>
      </c>
    </row>
    <row r="46" spans="1:9" s="41" customFormat="1" x14ac:dyDescent="0.25">
      <c r="A46" s="40" t="s">
        <v>232</v>
      </c>
      <c r="B46" s="37" t="s">
        <v>68</v>
      </c>
      <c r="C46" s="40" t="s">
        <v>231</v>
      </c>
      <c r="D46" s="41">
        <v>2</v>
      </c>
      <c r="E46" s="42">
        <v>41</v>
      </c>
      <c r="F46" s="49">
        <f t="shared" si="2"/>
        <v>82</v>
      </c>
      <c r="H46" s="41" t="s">
        <v>266</v>
      </c>
      <c r="I46" s="41" t="s">
        <v>233</v>
      </c>
    </row>
    <row r="47" spans="1:9" s="37" customFormat="1" x14ac:dyDescent="0.25">
      <c r="A47" s="38" t="s">
        <v>234</v>
      </c>
      <c r="B47" s="37" t="s">
        <v>68</v>
      </c>
      <c r="C47" s="38" t="s">
        <v>235</v>
      </c>
      <c r="D47" s="37">
        <v>2</v>
      </c>
      <c r="E47" s="39">
        <v>99</v>
      </c>
      <c r="F47" s="48">
        <f t="shared" si="2"/>
        <v>198</v>
      </c>
      <c r="H47" s="37" t="s">
        <v>236</v>
      </c>
      <c r="I47" s="37" t="s">
        <v>237</v>
      </c>
    </row>
    <row r="48" spans="1:9" s="41" customFormat="1" x14ac:dyDescent="0.25">
      <c r="A48" s="40" t="s">
        <v>238</v>
      </c>
      <c r="B48" s="37" t="s">
        <v>68</v>
      </c>
      <c r="C48" s="40" t="s">
        <v>239</v>
      </c>
      <c r="D48" s="41">
        <v>4</v>
      </c>
      <c r="E48" s="42">
        <v>189</v>
      </c>
      <c r="F48" s="49">
        <f t="shared" si="2"/>
        <v>756</v>
      </c>
      <c r="H48" s="41" t="s">
        <v>240</v>
      </c>
      <c r="I48" s="41" t="s">
        <v>362</v>
      </c>
    </row>
    <row r="49" spans="1:9" s="41" customFormat="1" x14ac:dyDescent="0.25">
      <c r="A49" s="40" t="s">
        <v>241</v>
      </c>
      <c r="B49" s="37" t="s">
        <v>68</v>
      </c>
      <c r="C49" s="40" t="s">
        <v>242</v>
      </c>
      <c r="D49" s="41">
        <v>4</v>
      </c>
      <c r="E49" s="42">
        <v>110</v>
      </c>
      <c r="F49" s="49">
        <f t="shared" si="2"/>
        <v>440</v>
      </c>
      <c r="H49" s="41" t="s">
        <v>240</v>
      </c>
      <c r="I49" s="41" t="s">
        <v>362</v>
      </c>
    </row>
    <row r="50" spans="1:9" s="37" customFormat="1" x14ac:dyDescent="0.25">
      <c r="A50" s="38" t="s">
        <v>247</v>
      </c>
      <c r="B50" s="37" t="s">
        <v>68</v>
      </c>
      <c r="C50" s="38" t="s">
        <v>248</v>
      </c>
      <c r="D50" s="37">
        <v>4</v>
      </c>
      <c r="E50" s="39">
        <v>13</v>
      </c>
      <c r="F50" s="48">
        <f t="shared" si="2"/>
        <v>52</v>
      </c>
      <c r="H50" s="37" t="s">
        <v>230</v>
      </c>
      <c r="I50" s="37" t="s">
        <v>252</v>
      </c>
    </row>
    <row r="51" spans="1:9" s="37" customFormat="1" x14ac:dyDescent="0.25">
      <c r="A51" s="38" t="s">
        <v>257</v>
      </c>
      <c r="B51" s="37" t="s">
        <v>68</v>
      </c>
      <c r="C51" s="38" t="s">
        <v>258</v>
      </c>
      <c r="D51" s="37">
        <v>2</v>
      </c>
      <c r="E51" s="39">
        <v>8</v>
      </c>
      <c r="F51" s="48">
        <f t="shared" si="2"/>
        <v>16</v>
      </c>
      <c r="H51" s="37" t="s">
        <v>271</v>
      </c>
    </row>
    <row r="52" spans="1:9" s="37" customFormat="1" x14ac:dyDescent="0.25">
      <c r="A52" s="38" t="s">
        <v>194</v>
      </c>
      <c r="B52" s="37" t="s">
        <v>68</v>
      </c>
      <c r="C52" s="38" t="s">
        <v>195</v>
      </c>
      <c r="D52" s="37">
        <v>4</v>
      </c>
      <c r="E52" s="39">
        <v>7</v>
      </c>
      <c r="F52" s="48">
        <f t="shared" si="2"/>
        <v>28</v>
      </c>
      <c r="H52" s="37" t="s">
        <v>230</v>
      </c>
      <c r="I52" s="37" t="s">
        <v>252</v>
      </c>
    </row>
    <row r="53" spans="1:9" s="37" customFormat="1" x14ac:dyDescent="0.25">
      <c r="A53" s="38" t="s">
        <v>249</v>
      </c>
      <c r="B53" s="37" t="s">
        <v>68</v>
      </c>
      <c r="C53" s="38" t="s">
        <v>250</v>
      </c>
      <c r="D53" s="37">
        <v>6</v>
      </c>
      <c r="E53" s="39">
        <v>5</v>
      </c>
      <c r="F53" s="48">
        <f t="shared" si="2"/>
        <v>30</v>
      </c>
      <c r="H53" s="37" t="s">
        <v>230</v>
      </c>
      <c r="I53" s="37" t="s">
        <v>251</v>
      </c>
    </row>
    <row r="54" spans="1:9" s="37" customFormat="1" x14ac:dyDescent="0.25">
      <c r="A54" s="38" t="s">
        <v>253</v>
      </c>
      <c r="B54" s="37" t="s">
        <v>68</v>
      </c>
      <c r="C54" s="38" t="s">
        <v>254</v>
      </c>
      <c r="D54" s="37">
        <v>4</v>
      </c>
      <c r="E54" s="39">
        <v>6</v>
      </c>
      <c r="F54" s="48">
        <f t="shared" si="2"/>
        <v>24</v>
      </c>
      <c r="H54" s="37" t="s">
        <v>230</v>
      </c>
      <c r="I54" s="37" t="s">
        <v>252</v>
      </c>
    </row>
    <row r="55" spans="1:9" s="37" customFormat="1" x14ac:dyDescent="0.25">
      <c r="A55" s="38" t="s">
        <v>255</v>
      </c>
      <c r="B55" s="37" t="s">
        <v>68</v>
      </c>
      <c r="C55" s="38" t="s">
        <v>256</v>
      </c>
      <c r="D55" s="37">
        <v>4</v>
      </c>
      <c r="E55" s="39">
        <v>5</v>
      </c>
      <c r="F55" s="48">
        <f t="shared" si="2"/>
        <v>20</v>
      </c>
      <c r="H55" s="37" t="s">
        <v>230</v>
      </c>
      <c r="I55" s="37" t="s">
        <v>252</v>
      </c>
    </row>
    <row r="56" spans="1:9" s="37" customFormat="1" x14ac:dyDescent="0.25">
      <c r="A56" s="38" t="s">
        <v>192</v>
      </c>
      <c r="B56" s="37" t="s">
        <v>68</v>
      </c>
      <c r="C56" s="38" t="s">
        <v>193</v>
      </c>
      <c r="D56" s="37">
        <v>2</v>
      </c>
      <c r="E56" s="39">
        <v>5</v>
      </c>
      <c r="F56" s="48">
        <f t="shared" si="2"/>
        <v>10</v>
      </c>
      <c r="H56" s="37" t="s">
        <v>271</v>
      </c>
    </row>
    <row r="57" spans="1:9" s="41" customFormat="1" x14ac:dyDescent="0.25">
      <c r="A57" s="40" t="s">
        <v>259</v>
      </c>
      <c r="B57" s="37" t="s">
        <v>68</v>
      </c>
      <c r="C57" s="40" t="s">
        <v>260</v>
      </c>
      <c r="D57" s="41">
        <v>2</v>
      </c>
      <c r="E57" s="42">
        <v>398</v>
      </c>
      <c r="F57" s="49">
        <f t="shared" si="2"/>
        <v>796</v>
      </c>
      <c r="H57" s="41" t="s">
        <v>265</v>
      </c>
      <c r="I57" s="41" t="s">
        <v>261</v>
      </c>
    </row>
    <row r="58" spans="1:9" s="41" customFormat="1" ht="15.6" x14ac:dyDescent="0.3">
      <c r="A58" s="40" t="s">
        <v>365</v>
      </c>
      <c r="B58" s="37" t="s">
        <v>280</v>
      </c>
      <c r="C58" s="40" t="s">
        <v>366</v>
      </c>
      <c r="D58" s="41">
        <v>2</v>
      </c>
      <c r="E58" s="42">
        <v>1</v>
      </c>
      <c r="F58" s="49">
        <f t="shared" si="2"/>
        <v>2</v>
      </c>
      <c r="H58" s="41" t="s">
        <v>265</v>
      </c>
      <c r="I58" s="41" t="s">
        <v>367</v>
      </c>
    </row>
    <row r="59" spans="1:9" s="41" customFormat="1" x14ac:dyDescent="0.25">
      <c r="A59" s="40" t="s">
        <v>262</v>
      </c>
      <c r="B59" s="37" t="s">
        <v>68</v>
      </c>
      <c r="C59" s="40" t="s">
        <v>263</v>
      </c>
      <c r="D59" s="41">
        <v>2</v>
      </c>
      <c r="E59" s="42">
        <v>30</v>
      </c>
      <c r="F59" s="49">
        <f t="shared" si="2"/>
        <v>60</v>
      </c>
      <c r="H59" s="41" t="s">
        <v>265</v>
      </c>
      <c r="I59" s="41" t="s">
        <v>264</v>
      </c>
    </row>
    <row r="60" spans="1:9" s="37" customFormat="1" ht="15.6" x14ac:dyDescent="0.3">
      <c r="A60" s="38" t="s">
        <v>376</v>
      </c>
      <c r="B60" s="37" t="s">
        <v>68</v>
      </c>
      <c r="C60" s="38" t="s">
        <v>267</v>
      </c>
      <c r="D60" s="37">
        <v>2</v>
      </c>
      <c r="E60" s="39">
        <v>36</v>
      </c>
      <c r="F60" s="48">
        <f t="shared" si="2"/>
        <v>72</v>
      </c>
      <c r="H60" s="37" t="s">
        <v>268</v>
      </c>
      <c r="I60" s="43" t="s">
        <v>377</v>
      </c>
    </row>
    <row r="61" spans="1:9" s="37" customFormat="1" x14ac:dyDescent="0.25">
      <c r="A61" s="38" t="s">
        <v>335</v>
      </c>
      <c r="B61" s="37" t="s">
        <v>68</v>
      </c>
      <c r="C61" s="38" t="s">
        <v>336</v>
      </c>
      <c r="D61" s="37">
        <v>2</v>
      </c>
      <c r="E61" s="39">
        <v>2104</v>
      </c>
      <c r="F61" s="48">
        <f t="shared" ref="F61:F73" si="3">E61*D61</f>
        <v>4208</v>
      </c>
      <c r="H61" s="37" t="s">
        <v>268</v>
      </c>
      <c r="I61" s="37" t="s">
        <v>340</v>
      </c>
    </row>
    <row r="62" spans="1:9" s="37" customFormat="1" x14ac:dyDescent="0.25">
      <c r="A62" s="38" t="s">
        <v>337</v>
      </c>
      <c r="B62" s="37" t="s">
        <v>68</v>
      </c>
      <c r="C62" s="38" t="s">
        <v>338</v>
      </c>
      <c r="D62" s="37">
        <v>2</v>
      </c>
      <c r="E62" s="39">
        <v>82</v>
      </c>
      <c r="F62" s="48">
        <f t="shared" si="3"/>
        <v>164</v>
      </c>
      <c r="H62" s="37" t="s">
        <v>268</v>
      </c>
    </row>
    <row r="63" spans="1:9" s="37" customFormat="1" x14ac:dyDescent="0.25">
      <c r="A63" s="53" t="s">
        <v>383</v>
      </c>
      <c r="B63" s="37" t="s">
        <v>68</v>
      </c>
      <c r="C63" s="38" t="s">
        <v>277</v>
      </c>
      <c r="D63" s="37">
        <v>1</v>
      </c>
      <c r="E63" s="39">
        <v>495</v>
      </c>
      <c r="F63" s="48">
        <f t="shared" si="3"/>
        <v>495</v>
      </c>
      <c r="H63" s="37" t="s">
        <v>268</v>
      </c>
      <c r="I63" s="37" t="s">
        <v>372</v>
      </c>
    </row>
    <row r="64" spans="1:9" s="37" customFormat="1" x14ac:dyDescent="0.25">
      <c r="A64" s="53" t="s">
        <v>384</v>
      </c>
      <c r="B64" s="37" t="s">
        <v>68</v>
      </c>
      <c r="C64" s="38" t="s">
        <v>339</v>
      </c>
      <c r="D64" s="37">
        <v>0</v>
      </c>
      <c r="E64" s="39">
        <v>390</v>
      </c>
      <c r="F64" s="48">
        <f t="shared" si="3"/>
        <v>0</v>
      </c>
      <c r="H64" s="37" t="s">
        <v>268</v>
      </c>
      <c r="I64" s="37" t="s">
        <v>373</v>
      </c>
    </row>
    <row r="65" spans="1:10" s="37" customFormat="1" ht="15.6" x14ac:dyDescent="0.3">
      <c r="A65" s="38" t="s">
        <v>375</v>
      </c>
      <c r="B65" s="37" t="s">
        <v>379</v>
      </c>
      <c r="C65" s="38" t="s">
        <v>374</v>
      </c>
      <c r="D65" s="37">
        <v>14</v>
      </c>
      <c r="E65" s="39">
        <v>20</v>
      </c>
      <c r="F65" s="48">
        <f t="shared" si="3"/>
        <v>280</v>
      </c>
      <c r="H65" s="37" t="s">
        <v>268</v>
      </c>
      <c r="I65" s="43" t="s">
        <v>378</v>
      </c>
    </row>
    <row r="66" spans="1:10" s="37" customFormat="1" ht="15.6" x14ac:dyDescent="0.3">
      <c r="A66" s="52" t="s">
        <v>381</v>
      </c>
      <c r="B66" s="37" t="s">
        <v>328</v>
      </c>
      <c r="C66" s="38" t="s">
        <v>380</v>
      </c>
      <c r="D66" s="37">
        <v>1</v>
      </c>
      <c r="E66" s="39">
        <v>10</v>
      </c>
      <c r="F66" s="48">
        <f t="shared" si="3"/>
        <v>10</v>
      </c>
      <c r="H66" s="37" t="s">
        <v>268</v>
      </c>
      <c r="I66" s="37" t="s">
        <v>382</v>
      </c>
    </row>
    <row r="67" spans="1:10" s="37" customFormat="1" x14ac:dyDescent="0.25">
      <c r="A67" s="38" t="s">
        <v>386</v>
      </c>
      <c r="B67" s="37" t="s">
        <v>280</v>
      </c>
      <c r="C67" s="38" t="s">
        <v>387</v>
      </c>
      <c r="D67" s="37">
        <v>2</v>
      </c>
      <c r="E67" s="39">
        <v>5</v>
      </c>
      <c r="F67" s="48">
        <f t="shared" si="3"/>
        <v>10</v>
      </c>
      <c r="H67" s="37" t="s">
        <v>268</v>
      </c>
      <c r="I67" s="37" t="s">
        <v>388</v>
      </c>
    </row>
    <row r="68" spans="1:10" s="37" customFormat="1" x14ac:dyDescent="0.25">
      <c r="A68" s="38" t="s">
        <v>389</v>
      </c>
      <c r="B68" s="37" t="s">
        <v>328</v>
      </c>
      <c r="C68" s="38" t="s">
        <v>393</v>
      </c>
      <c r="D68" s="37">
        <v>2</v>
      </c>
      <c r="E68" s="39">
        <v>62</v>
      </c>
      <c r="F68" s="48">
        <f t="shared" si="3"/>
        <v>124</v>
      </c>
      <c r="H68" s="37" t="s">
        <v>268</v>
      </c>
      <c r="I68" s="37" t="s">
        <v>392</v>
      </c>
    </row>
    <row r="69" spans="1:10" s="37" customFormat="1" x14ac:dyDescent="0.25">
      <c r="A69" s="38" t="s">
        <v>364</v>
      </c>
      <c r="B69" s="37" t="s">
        <v>413</v>
      </c>
      <c r="C69" s="38" t="s">
        <v>414</v>
      </c>
      <c r="D69" s="37">
        <v>8</v>
      </c>
      <c r="E69" s="39">
        <v>1</v>
      </c>
      <c r="F69" s="48">
        <f t="shared" si="3"/>
        <v>8</v>
      </c>
      <c r="H69" s="37" t="s">
        <v>268</v>
      </c>
      <c r="I69" s="37" t="s">
        <v>415</v>
      </c>
    </row>
    <row r="70" spans="1:10" s="37" customFormat="1" x14ac:dyDescent="0.25">
      <c r="A70" s="38" t="s">
        <v>417</v>
      </c>
      <c r="B70" s="37" t="s">
        <v>68</v>
      </c>
      <c r="C70" s="38" t="s">
        <v>416</v>
      </c>
      <c r="D70" s="37">
        <v>6</v>
      </c>
      <c r="E70" s="39">
        <v>6</v>
      </c>
      <c r="F70" s="48">
        <f t="shared" si="3"/>
        <v>36</v>
      </c>
      <c r="H70" s="37" t="s">
        <v>268</v>
      </c>
    </row>
    <row r="71" spans="1:10" s="37" customFormat="1" x14ac:dyDescent="0.25">
      <c r="A71" s="38" t="s">
        <v>418</v>
      </c>
      <c r="B71" s="37" t="s">
        <v>280</v>
      </c>
      <c r="C71" s="38" t="s">
        <v>419</v>
      </c>
      <c r="D71" s="37">
        <v>2</v>
      </c>
      <c r="E71" s="39">
        <v>1</v>
      </c>
      <c r="F71" s="48">
        <f t="shared" si="3"/>
        <v>2</v>
      </c>
      <c r="H71" s="37" t="s">
        <v>268</v>
      </c>
      <c r="I71" s="37" t="s">
        <v>420</v>
      </c>
    </row>
    <row r="72" spans="1:10" s="37" customFormat="1" ht="15.6" x14ac:dyDescent="0.3">
      <c r="A72" s="43" t="s">
        <v>391</v>
      </c>
      <c r="B72" s="37" t="s">
        <v>328</v>
      </c>
      <c r="C72" s="38" t="s">
        <v>390</v>
      </c>
      <c r="D72" s="37">
        <v>1</v>
      </c>
      <c r="E72" s="39">
        <v>2</v>
      </c>
      <c r="F72" s="48">
        <f t="shared" si="3"/>
        <v>2</v>
      </c>
      <c r="H72" s="37" t="s">
        <v>268</v>
      </c>
      <c r="I72" s="37" t="s">
        <v>394</v>
      </c>
    </row>
    <row r="73" spans="1:10" s="37" customFormat="1" ht="15.6" x14ac:dyDescent="0.3">
      <c r="A73" s="43" t="s">
        <v>391</v>
      </c>
      <c r="B73" s="37" t="s">
        <v>328</v>
      </c>
      <c r="C73" s="38" t="s">
        <v>395</v>
      </c>
      <c r="D73" s="37">
        <v>1</v>
      </c>
      <c r="E73" s="39">
        <v>15</v>
      </c>
      <c r="F73" s="48">
        <f t="shared" si="3"/>
        <v>15</v>
      </c>
      <c r="H73" s="37" t="s">
        <v>268</v>
      </c>
      <c r="I73" s="37" t="s">
        <v>396</v>
      </c>
    </row>
    <row r="74" spans="1:10" s="37" customFormat="1" x14ac:dyDescent="0.25">
      <c r="A74" s="38" t="s">
        <v>269</v>
      </c>
      <c r="B74" s="37" t="s">
        <v>68</v>
      </c>
      <c r="C74" s="38" t="s">
        <v>270</v>
      </c>
      <c r="D74" s="37">
        <v>2</v>
      </c>
      <c r="E74" s="39">
        <v>25</v>
      </c>
      <c r="F74" s="48">
        <f t="shared" si="2"/>
        <v>50</v>
      </c>
      <c r="H74" s="37" t="s">
        <v>268</v>
      </c>
    </row>
    <row r="75" spans="1:10" s="37" customFormat="1" ht="15.6" x14ac:dyDescent="0.3">
      <c r="A75" s="44" t="s">
        <v>273</v>
      </c>
      <c r="B75" s="37" t="s">
        <v>68</v>
      </c>
      <c r="C75" s="38" t="s">
        <v>274</v>
      </c>
      <c r="D75" s="37">
        <v>2</v>
      </c>
      <c r="E75" s="39">
        <v>35</v>
      </c>
      <c r="F75" s="48">
        <f t="shared" si="2"/>
        <v>70</v>
      </c>
      <c r="H75" s="37" t="s">
        <v>271</v>
      </c>
      <c r="I75" s="43" t="s">
        <v>279</v>
      </c>
      <c r="J75" s="45" t="s">
        <v>276</v>
      </c>
    </row>
    <row r="76" spans="1:10" s="37" customFormat="1" x14ac:dyDescent="0.25">
      <c r="A76" s="38" t="s">
        <v>272</v>
      </c>
      <c r="B76" s="37" t="s">
        <v>68</v>
      </c>
      <c r="C76" s="38" t="s">
        <v>275</v>
      </c>
      <c r="D76" s="37">
        <v>2</v>
      </c>
      <c r="E76" s="39">
        <v>92</v>
      </c>
      <c r="F76" s="48">
        <f t="shared" si="2"/>
        <v>184</v>
      </c>
      <c r="H76" s="37" t="s">
        <v>271</v>
      </c>
      <c r="I76" s="37" t="s">
        <v>278</v>
      </c>
    </row>
    <row r="77" spans="1:10" s="37" customFormat="1" ht="15.6" x14ac:dyDescent="0.3">
      <c r="A77" s="38" t="s">
        <v>342</v>
      </c>
      <c r="B77" s="37" t="s">
        <v>280</v>
      </c>
      <c r="C77" s="51" t="s">
        <v>327</v>
      </c>
      <c r="D77" s="37">
        <v>2</v>
      </c>
      <c r="E77" s="39">
        <v>1</v>
      </c>
      <c r="F77" s="48">
        <f t="shared" si="2"/>
        <v>2</v>
      </c>
      <c r="H77" s="37" t="s">
        <v>271</v>
      </c>
      <c r="I77" s="37" t="s">
        <v>341</v>
      </c>
    </row>
    <row r="78" spans="1:10" s="37" customFormat="1" x14ac:dyDescent="0.25">
      <c r="A78" s="38"/>
      <c r="C78" s="38"/>
      <c r="E78" s="39"/>
      <c r="F78" s="48"/>
    </row>
    <row r="79" spans="1:10" s="37" customFormat="1" x14ac:dyDescent="0.25">
      <c r="A79" s="38"/>
      <c r="C79" s="38"/>
      <c r="E79" s="39"/>
      <c r="F79" s="48"/>
    </row>
    <row r="80" spans="1:10" s="37" customFormat="1" x14ac:dyDescent="0.25">
      <c r="A80" s="38"/>
      <c r="C80" s="38"/>
      <c r="E80" s="39"/>
      <c r="F80" s="48"/>
    </row>
    <row r="81" spans="1:10" s="7" customFormat="1" ht="17.399999999999999" x14ac:dyDescent="0.3">
      <c r="A81" s="6" t="s">
        <v>296</v>
      </c>
      <c r="E81" s="9"/>
      <c r="F81" s="9"/>
    </row>
    <row r="82" spans="1:10" s="37" customFormat="1" x14ac:dyDescent="0.25">
      <c r="A82" s="38" t="s">
        <v>26</v>
      </c>
      <c r="B82" s="37" t="s">
        <v>19</v>
      </c>
      <c r="C82" s="38" t="s">
        <v>22</v>
      </c>
      <c r="D82" s="37">
        <v>1</v>
      </c>
      <c r="E82" s="39"/>
      <c r="F82" s="48"/>
      <c r="I82" s="37" t="s">
        <v>305</v>
      </c>
    </row>
    <row r="83" spans="1:10" s="37" customFormat="1" x14ac:dyDescent="0.25">
      <c r="A83" s="38" t="s">
        <v>297</v>
      </c>
      <c r="B83" s="37" t="s">
        <v>68</v>
      </c>
      <c r="C83" s="38" t="s">
        <v>298</v>
      </c>
      <c r="D83" s="37">
        <v>1</v>
      </c>
      <c r="E83" s="39">
        <v>63</v>
      </c>
      <c r="F83" s="48">
        <f>D83*E83</f>
        <v>63</v>
      </c>
    </row>
    <row r="84" spans="1:10" s="37" customFormat="1" x14ac:dyDescent="0.25">
      <c r="A84" s="44" t="s">
        <v>302</v>
      </c>
      <c r="B84" s="37" t="s">
        <v>68</v>
      </c>
      <c r="C84" s="38" t="s">
        <v>303</v>
      </c>
      <c r="D84" s="37">
        <v>2</v>
      </c>
      <c r="E84" s="39">
        <v>69</v>
      </c>
      <c r="F84" s="48">
        <f>D84*E84</f>
        <v>138</v>
      </c>
    </row>
    <row r="85" spans="1:10" s="37" customFormat="1" x14ac:dyDescent="0.25">
      <c r="A85" s="38" t="s">
        <v>300</v>
      </c>
      <c r="B85" s="37" t="s">
        <v>299</v>
      </c>
      <c r="C85" s="38" t="s">
        <v>301</v>
      </c>
      <c r="D85" s="37">
        <v>1</v>
      </c>
      <c r="E85" s="39">
        <v>10</v>
      </c>
      <c r="F85" s="48">
        <f>D85*E85</f>
        <v>10</v>
      </c>
      <c r="I85" s="37" t="s">
        <v>304</v>
      </c>
    </row>
    <row r="86" spans="1:10" s="37" customFormat="1" x14ac:dyDescent="0.25">
      <c r="A86" s="37" t="s">
        <v>23</v>
      </c>
      <c r="B86" s="37" t="s">
        <v>19</v>
      </c>
      <c r="C86" s="37" t="s">
        <v>24</v>
      </c>
      <c r="D86" s="37">
        <v>1</v>
      </c>
      <c r="E86" s="39"/>
      <c r="F86" s="48"/>
      <c r="I86" s="37" t="s">
        <v>305</v>
      </c>
    </row>
    <row r="87" spans="1:10" s="7" customFormat="1" ht="15.6" x14ac:dyDescent="0.3">
      <c r="A87" s="8" t="s">
        <v>441</v>
      </c>
      <c r="E87" s="9"/>
      <c r="F87" s="9"/>
    </row>
    <row r="88" spans="1:10" s="7" customFormat="1" x14ac:dyDescent="0.25">
      <c r="A88" s="7" t="s">
        <v>326</v>
      </c>
      <c r="E88" s="9"/>
      <c r="F88" s="9"/>
    </row>
    <row r="89" spans="1:10" ht="15.6" x14ac:dyDescent="0.3">
      <c r="A89" s="3" t="s">
        <v>329</v>
      </c>
      <c r="B89" s="3" t="s">
        <v>328</v>
      </c>
      <c r="C89" s="3" t="s">
        <v>14</v>
      </c>
      <c r="D89" s="3">
        <v>1</v>
      </c>
      <c r="E89" s="5">
        <v>250</v>
      </c>
      <c r="F89" s="5">
        <f>E89*D89</f>
        <v>250</v>
      </c>
      <c r="G89" s="3" t="s">
        <v>13</v>
      </c>
      <c r="H89" s="3" t="s">
        <v>15</v>
      </c>
      <c r="J89" s="4"/>
    </row>
    <row r="90" spans="1:10" ht="15.6" x14ac:dyDescent="0.3">
      <c r="A90" s="3" t="s">
        <v>330</v>
      </c>
      <c r="B90" s="3" t="s">
        <v>328</v>
      </c>
      <c r="C90" s="3" t="s">
        <v>334</v>
      </c>
      <c r="D90" s="3">
        <v>1</v>
      </c>
      <c r="E90" s="5">
        <v>13</v>
      </c>
      <c r="F90" s="5">
        <f>E90*D90</f>
        <v>13</v>
      </c>
      <c r="G90" s="3" t="s">
        <v>13</v>
      </c>
      <c r="H90" s="3" t="s">
        <v>15</v>
      </c>
      <c r="J90" s="4"/>
    </row>
    <row r="91" spans="1:10" x14ac:dyDescent="0.25">
      <c r="A91" s="3" t="s">
        <v>332</v>
      </c>
      <c r="B91" s="3" t="s">
        <v>328</v>
      </c>
      <c r="C91" s="3" t="s">
        <v>331</v>
      </c>
      <c r="D91" s="3">
        <v>1</v>
      </c>
      <c r="E91" s="5">
        <v>43</v>
      </c>
      <c r="F91" s="5">
        <f>E91*D91</f>
        <v>43</v>
      </c>
      <c r="G91" s="3" t="s">
        <v>13</v>
      </c>
      <c r="H91" s="3" t="s">
        <v>15</v>
      </c>
    </row>
    <row r="92" spans="1:10" ht="15.6" x14ac:dyDescent="0.3">
      <c r="A92" s="3" t="s">
        <v>344</v>
      </c>
      <c r="B92" s="3" t="s">
        <v>280</v>
      </c>
      <c r="C92" s="3" t="s">
        <v>333</v>
      </c>
      <c r="D92" s="3">
        <v>1</v>
      </c>
      <c r="I92" s="37" t="s">
        <v>343</v>
      </c>
    </row>
    <row r="93" spans="1:10" s="21" customFormat="1" ht="15.6" x14ac:dyDescent="0.3">
      <c r="A93" s="22" t="s">
        <v>190</v>
      </c>
      <c r="F93" s="50"/>
    </row>
    <row r="94" spans="1:10" s="21" customFormat="1" x14ac:dyDescent="0.25">
      <c r="A94" s="21" t="s">
        <v>191</v>
      </c>
      <c r="F94" s="50"/>
    </row>
    <row r="95" spans="1:10" x14ac:dyDescent="0.25">
      <c r="A95" s="3" t="s">
        <v>440</v>
      </c>
      <c r="B95" s="3" t="s">
        <v>55</v>
      </c>
      <c r="C95" s="3" t="s">
        <v>439</v>
      </c>
      <c r="D95" s="3">
        <v>1</v>
      </c>
      <c r="E95" s="5">
        <v>625</v>
      </c>
      <c r="F95" s="5">
        <f t="shared" ref="F95" si="4">E95*D95</f>
        <v>625</v>
      </c>
      <c r="G95" s="3" t="s">
        <v>13</v>
      </c>
      <c r="I95" s="3" t="s">
        <v>197</v>
      </c>
    </row>
    <row r="96" spans="1:10" s="29" customFormat="1" ht="17.399999999999999" x14ac:dyDescent="0.3">
      <c r="A96" s="28" t="s">
        <v>204</v>
      </c>
      <c r="E96" s="30"/>
      <c r="F96" s="30"/>
    </row>
    <row r="97" spans="1:9" s="31" customFormat="1" ht="15.6" x14ac:dyDescent="0.3">
      <c r="A97" s="33" t="s">
        <v>398</v>
      </c>
      <c r="B97" s="31" t="s">
        <v>397</v>
      </c>
      <c r="C97" s="54" t="s">
        <v>400</v>
      </c>
      <c r="D97" s="31">
        <v>1</v>
      </c>
      <c r="E97" s="32">
        <v>912</v>
      </c>
      <c r="F97" s="32">
        <f>E97*D97</f>
        <v>912</v>
      </c>
      <c r="G97" s="3" t="s">
        <v>13</v>
      </c>
    </row>
    <row r="98" spans="1:9" ht="15.6" x14ac:dyDescent="0.3">
      <c r="A98" s="34" t="s">
        <v>399</v>
      </c>
      <c r="B98" s="31" t="s">
        <v>397</v>
      </c>
      <c r="C98" s="55" t="s">
        <v>401</v>
      </c>
      <c r="D98" s="3">
        <v>1</v>
      </c>
      <c r="E98" s="5">
        <v>837</v>
      </c>
      <c r="F98" s="32">
        <f t="shared" ref="F98:F102" si="5">E98*D98</f>
        <v>837</v>
      </c>
      <c r="G98" s="3" t="s">
        <v>13</v>
      </c>
      <c r="H98" s="31"/>
    </row>
    <row r="99" spans="1:9" ht="15.6" x14ac:dyDescent="0.3">
      <c r="A99" s="34" t="s">
        <v>403</v>
      </c>
      <c r="B99" s="31" t="s">
        <v>397</v>
      </c>
      <c r="C99" s="55" t="s">
        <v>402</v>
      </c>
      <c r="D99" s="3">
        <v>1</v>
      </c>
      <c r="E99" s="5">
        <v>1540</v>
      </c>
      <c r="F99" s="32">
        <f t="shared" si="5"/>
        <v>1540</v>
      </c>
      <c r="G99" s="3" t="s">
        <v>13</v>
      </c>
      <c r="H99" s="31"/>
    </row>
    <row r="100" spans="1:9" ht="15.6" x14ac:dyDescent="0.3">
      <c r="A100" s="3" t="s">
        <v>405</v>
      </c>
      <c r="B100" s="31" t="s">
        <v>397</v>
      </c>
      <c r="C100" s="55" t="s">
        <v>404</v>
      </c>
      <c r="D100" s="3">
        <v>1</v>
      </c>
      <c r="E100" s="5">
        <v>1026</v>
      </c>
      <c r="F100" s="32">
        <f t="shared" si="5"/>
        <v>1026</v>
      </c>
      <c r="G100" s="3" t="s">
        <v>13</v>
      </c>
      <c r="H100" s="31"/>
    </row>
    <row r="101" spans="1:9" x14ac:dyDescent="0.25">
      <c r="A101" s="3" t="s">
        <v>406</v>
      </c>
      <c r="B101" s="31" t="s">
        <v>280</v>
      </c>
      <c r="C101" s="56" t="s">
        <v>407</v>
      </c>
      <c r="D101" s="3">
        <v>4</v>
      </c>
      <c r="E101" s="5">
        <v>1</v>
      </c>
      <c r="F101" s="32">
        <f t="shared" si="5"/>
        <v>4</v>
      </c>
      <c r="G101" s="3" t="s">
        <v>13</v>
      </c>
      <c r="H101" s="31"/>
    </row>
    <row r="102" spans="1:9" x14ac:dyDescent="0.25">
      <c r="A102" s="3" t="s">
        <v>409</v>
      </c>
      <c r="B102" s="31" t="s">
        <v>68</v>
      </c>
      <c r="C102" s="56" t="s">
        <v>410</v>
      </c>
      <c r="D102" s="3">
        <v>1</v>
      </c>
      <c r="E102" s="5">
        <v>60</v>
      </c>
      <c r="F102" s="32">
        <f t="shared" si="5"/>
        <v>60</v>
      </c>
      <c r="G102" s="3" t="s">
        <v>13</v>
      </c>
      <c r="H102" s="31"/>
    </row>
    <row r="103" spans="1:9" s="29" customFormat="1" ht="17.399999999999999" x14ac:dyDescent="0.3">
      <c r="A103" s="28" t="s">
        <v>281</v>
      </c>
      <c r="E103" s="30"/>
      <c r="F103" s="30"/>
    </row>
    <row r="104" spans="1:9" ht="15.6" x14ac:dyDescent="0.3">
      <c r="A104" s="3" t="s">
        <v>423</v>
      </c>
      <c r="B104" s="31" t="s">
        <v>397</v>
      </c>
      <c r="C104" s="57" t="s">
        <v>422</v>
      </c>
      <c r="D104" s="3">
        <v>1</v>
      </c>
      <c r="E104" s="5">
        <v>525</v>
      </c>
      <c r="F104" s="5">
        <f>D104*E104</f>
        <v>525</v>
      </c>
      <c r="G104" s="3" t="s">
        <v>13</v>
      </c>
      <c r="I104" s="3" t="s">
        <v>424</v>
      </c>
    </row>
    <row r="105" spans="1:9" ht="15.6" x14ac:dyDescent="0.3">
      <c r="A105" s="3" t="s">
        <v>426</v>
      </c>
      <c r="B105" s="31" t="s">
        <v>397</v>
      </c>
      <c r="C105" s="57" t="s">
        <v>425</v>
      </c>
      <c r="D105" s="3">
        <v>1</v>
      </c>
      <c r="E105" s="5">
        <v>214</v>
      </c>
      <c r="F105" s="5">
        <f t="shared" ref="F105:F113" si="6">D105*E105</f>
        <v>214</v>
      </c>
      <c r="G105" s="3" t="s">
        <v>13</v>
      </c>
      <c r="I105" s="3" t="s">
        <v>429</v>
      </c>
    </row>
    <row r="106" spans="1:9" x14ac:dyDescent="0.25">
      <c r="A106" s="3" t="s">
        <v>428</v>
      </c>
      <c r="B106" s="31" t="s">
        <v>68</v>
      </c>
      <c r="C106" s="3" t="s">
        <v>427</v>
      </c>
      <c r="D106" s="3">
        <v>1</v>
      </c>
      <c r="E106" s="5">
        <v>23</v>
      </c>
      <c r="F106" s="5">
        <f t="shared" si="6"/>
        <v>23</v>
      </c>
      <c r="G106" s="3" t="s">
        <v>13</v>
      </c>
      <c r="I106" s="3" t="s">
        <v>432</v>
      </c>
    </row>
    <row r="107" spans="1:9" x14ac:dyDescent="0.25">
      <c r="A107" s="3" t="s">
        <v>431</v>
      </c>
      <c r="B107" s="31" t="s">
        <v>68</v>
      </c>
      <c r="C107" s="3" t="s">
        <v>430</v>
      </c>
      <c r="D107" s="3">
        <v>1</v>
      </c>
      <c r="E107" s="5">
        <v>23</v>
      </c>
      <c r="F107" s="5">
        <f t="shared" si="6"/>
        <v>23</v>
      </c>
      <c r="G107" s="3" t="s">
        <v>13</v>
      </c>
      <c r="I107" s="3" t="s">
        <v>433</v>
      </c>
    </row>
    <row r="108" spans="1:9" x14ac:dyDescent="0.25">
      <c r="A108" s="3" t="s">
        <v>434</v>
      </c>
      <c r="B108" s="31" t="s">
        <v>68</v>
      </c>
      <c r="C108" s="3" t="s">
        <v>435</v>
      </c>
      <c r="D108" s="3">
        <v>1</v>
      </c>
      <c r="E108" s="5">
        <v>112</v>
      </c>
      <c r="F108" s="5">
        <f t="shared" si="6"/>
        <v>112</v>
      </c>
      <c r="G108" s="3" t="s">
        <v>13</v>
      </c>
      <c r="I108" s="3" t="s">
        <v>436</v>
      </c>
    </row>
    <row r="109" spans="1:9" ht="15.6" x14ac:dyDescent="0.3">
      <c r="A109" s="4"/>
      <c r="B109" s="31"/>
    </row>
    <row r="110" spans="1:9" ht="15.6" x14ac:dyDescent="0.3">
      <c r="A110" s="4" t="s">
        <v>391</v>
      </c>
      <c r="B110" s="31" t="s">
        <v>438</v>
      </c>
      <c r="C110" s="3" t="s">
        <v>408</v>
      </c>
      <c r="F110" s="5">
        <f t="shared" si="6"/>
        <v>0</v>
      </c>
      <c r="G110" s="3" t="s">
        <v>13</v>
      </c>
    </row>
    <row r="111" spans="1:9" ht="15.6" x14ac:dyDescent="0.3">
      <c r="A111" s="4" t="s">
        <v>391</v>
      </c>
      <c r="B111" s="3" t="s">
        <v>68</v>
      </c>
      <c r="C111" s="3" t="s">
        <v>411</v>
      </c>
      <c r="D111" s="3">
        <v>2</v>
      </c>
      <c r="F111" s="5">
        <f t="shared" si="6"/>
        <v>0</v>
      </c>
      <c r="G111" s="3" t="s">
        <v>13</v>
      </c>
    </row>
    <row r="112" spans="1:9" ht="15.6" x14ac:dyDescent="0.3">
      <c r="A112" s="4" t="s">
        <v>391</v>
      </c>
      <c r="B112" s="3" t="s">
        <v>68</v>
      </c>
      <c r="C112" s="3" t="s">
        <v>412</v>
      </c>
      <c r="D112" s="3">
        <v>1</v>
      </c>
      <c r="F112" s="5">
        <f t="shared" si="6"/>
        <v>0</v>
      </c>
      <c r="G112" s="3" t="s">
        <v>13</v>
      </c>
    </row>
    <row r="113" spans="1:9" ht="15.6" x14ac:dyDescent="0.3">
      <c r="A113" s="4" t="s">
        <v>391</v>
      </c>
      <c r="B113" s="3" t="s">
        <v>68</v>
      </c>
      <c r="C113" s="3" t="s">
        <v>437</v>
      </c>
      <c r="D113" s="3">
        <v>1</v>
      </c>
      <c r="F113" s="5">
        <f t="shared" si="6"/>
        <v>0</v>
      </c>
      <c r="G113" s="3" t="s">
        <v>13</v>
      </c>
    </row>
    <row r="114" spans="1:9" s="7" customFormat="1" ht="17.399999999999999" x14ac:dyDescent="0.3">
      <c r="A114" s="6" t="s">
        <v>56</v>
      </c>
      <c r="E114" s="9"/>
      <c r="F114" s="9"/>
    </row>
    <row r="115" spans="1:9" x14ac:dyDescent="0.25">
      <c r="A115" s="3" t="s">
        <v>64</v>
      </c>
      <c r="B115" s="3" t="s">
        <v>57</v>
      </c>
      <c r="C115" s="3" t="s">
        <v>65</v>
      </c>
      <c r="D115" s="3">
        <v>1</v>
      </c>
      <c r="E115" s="5">
        <v>3582</v>
      </c>
      <c r="F115" s="5">
        <f>E115*D115</f>
        <v>3582</v>
      </c>
      <c r="G115" s="3" t="s">
        <v>58</v>
      </c>
      <c r="I115" s="3" t="s">
        <v>209</v>
      </c>
    </row>
    <row r="116" spans="1:9" x14ac:dyDescent="0.25">
      <c r="A116" s="3" t="s">
        <v>214</v>
      </c>
      <c r="B116" s="3" t="s">
        <v>57</v>
      </c>
      <c r="C116" s="3" t="s">
        <v>217</v>
      </c>
      <c r="D116" s="3">
        <v>1</v>
      </c>
      <c r="E116" s="5">
        <v>1630</v>
      </c>
      <c r="F116" s="5">
        <f t="shared" ref="F116:F124" si="7">E116*D116</f>
        <v>1630</v>
      </c>
      <c r="G116" s="3" t="s">
        <v>58</v>
      </c>
      <c r="I116" s="3" t="s">
        <v>211</v>
      </c>
    </row>
    <row r="117" spans="1:9" x14ac:dyDescent="0.25">
      <c r="A117" s="3" t="s">
        <v>213</v>
      </c>
      <c r="B117" s="3" t="s">
        <v>57</v>
      </c>
      <c r="C117" s="3" t="s">
        <v>212</v>
      </c>
      <c r="D117" s="3">
        <v>1</v>
      </c>
      <c r="E117" s="5">
        <v>886</v>
      </c>
      <c r="F117" s="5">
        <f t="shared" si="7"/>
        <v>886</v>
      </c>
      <c r="G117" s="3" t="s">
        <v>58</v>
      </c>
      <c r="I117" s="3" t="s">
        <v>215</v>
      </c>
    </row>
    <row r="118" spans="1:9" x14ac:dyDescent="0.25">
      <c r="A118" s="3" t="s">
        <v>218</v>
      </c>
      <c r="B118" s="3" t="s">
        <v>57</v>
      </c>
      <c r="C118" s="3" t="s">
        <v>216</v>
      </c>
      <c r="D118" s="3">
        <v>1</v>
      </c>
      <c r="E118" s="5">
        <v>163</v>
      </c>
      <c r="F118" s="5">
        <f t="shared" si="7"/>
        <v>163</v>
      </c>
      <c r="G118" s="3" t="s">
        <v>58</v>
      </c>
      <c r="I118" s="3" t="s">
        <v>219</v>
      </c>
    </row>
    <row r="119" spans="1:9" x14ac:dyDescent="0.25">
      <c r="A119" s="3" t="s">
        <v>59</v>
      </c>
      <c r="B119" s="3" t="s">
        <v>57</v>
      </c>
      <c r="C119" s="3" t="s">
        <v>210</v>
      </c>
      <c r="D119" s="3">
        <v>1</v>
      </c>
      <c r="E119" s="5">
        <v>11</v>
      </c>
      <c r="F119" s="5">
        <f t="shared" si="7"/>
        <v>11</v>
      </c>
      <c r="G119" s="3" t="s">
        <v>58</v>
      </c>
    </row>
    <row r="120" spans="1:9" x14ac:dyDescent="0.25">
      <c r="A120" s="3" t="s">
        <v>62</v>
      </c>
      <c r="B120" s="3" t="s">
        <v>57</v>
      </c>
      <c r="C120" s="3" t="s">
        <v>63</v>
      </c>
      <c r="D120" s="3">
        <v>1</v>
      </c>
      <c r="E120" s="5">
        <v>520</v>
      </c>
      <c r="F120" s="5">
        <f>E120*D120</f>
        <v>520</v>
      </c>
      <c r="G120" s="3" t="s">
        <v>58</v>
      </c>
    </row>
    <row r="121" spans="1:9" x14ac:dyDescent="0.25">
      <c r="A121" s="3" t="s">
        <v>221</v>
      </c>
      <c r="B121" s="3" t="s">
        <v>57</v>
      </c>
      <c r="C121" s="3" t="s">
        <v>220</v>
      </c>
      <c r="D121" s="3">
        <v>1</v>
      </c>
      <c r="E121" s="5">
        <v>193</v>
      </c>
      <c r="F121" s="5">
        <f>E121*D121</f>
        <v>193</v>
      </c>
      <c r="G121" s="3" t="s">
        <v>58</v>
      </c>
    </row>
    <row r="122" spans="1:9" s="35" customFormat="1" x14ac:dyDescent="0.25">
      <c r="A122" s="35" t="s">
        <v>60</v>
      </c>
      <c r="B122" s="35" t="s">
        <v>57</v>
      </c>
      <c r="C122" s="35" t="s">
        <v>61</v>
      </c>
      <c r="D122" s="35">
        <v>0</v>
      </c>
      <c r="E122" s="36">
        <v>2800</v>
      </c>
      <c r="F122" s="36">
        <f t="shared" si="7"/>
        <v>0</v>
      </c>
      <c r="G122" s="35" t="s">
        <v>58</v>
      </c>
      <c r="I122" s="35" t="s">
        <v>370</v>
      </c>
    </row>
    <row r="123" spans="1:9" s="37" customFormat="1" x14ac:dyDescent="0.25">
      <c r="A123" s="37" t="s">
        <v>357</v>
      </c>
      <c r="B123" s="37" t="s">
        <v>68</v>
      </c>
      <c r="C123" s="37" t="s">
        <v>358</v>
      </c>
      <c r="D123" s="37">
        <v>10</v>
      </c>
      <c r="E123" s="48">
        <v>12</v>
      </c>
      <c r="F123" s="48">
        <f t="shared" si="7"/>
        <v>120</v>
      </c>
      <c r="G123" s="37" t="s">
        <v>58</v>
      </c>
      <c r="I123" s="37" t="s">
        <v>356</v>
      </c>
    </row>
    <row r="124" spans="1:9" s="37" customFormat="1" x14ac:dyDescent="0.25">
      <c r="A124" s="37" t="s">
        <v>359</v>
      </c>
      <c r="B124" s="37" t="s">
        <v>68</v>
      </c>
      <c r="C124" s="37" t="s">
        <v>360</v>
      </c>
      <c r="D124" s="37">
        <v>1</v>
      </c>
      <c r="E124" s="48">
        <v>14</v>
      </c>
      <c r="F124" s="48">
        <f t="shared" si="7"/>
        <v>14</v>
      </c>
      <c r="G124" s="37" t="s">
        <v>58</v>
      </c>
      <c r="I124" s="37" t="s">
        <v>361</v>
      </c>
    </row>
    <row r="125" spans="1:9" x14ac:dyDescent="0.25">
      <c r="A125" s="3" t="s">
        <v>130</v>
      </c>
      <c r="B125" s="3" t="s">
        <v>68</v>
      </c>
      <c r="C125" s="3" t="s">
        <v>131</v>
      </c>
      <c r="D125" s="3">
        <v>4</v>
      </c>
      <c r="E125" s="5">
        <v>15.25</v>
      </c>
      <c r="F125" s="5">
        <f>E125*D125</f>
        <v>61</v>
      </c>
      <c r="G125" s="37" t="s">
        <v>58</v>
      </c>
    </row>
    <row r="126" spans="1:9" x14ac:dyDescent="0.25">
      <c r="A126" s="3" t="s">
        <v>132</v>
      </c>
      <c r="B126" s="3" t="s">
        <v>68</v>
      </c>
      <c r="C126" s="3" t="s">
        <v>133</v>
      </c>
      <c r="D126" s="3">
        <v>10</v>
      </c>
      <c r="E126" s="5">
        <v>16.5</v>
      </c>
      <c r="F126" s="5">
        <f>E126*D126</f>
        <v>165</v>
      </c>
      <c r="G126" s="37" t="s">
        <v>58</v>
      </c>
    </row>
    <row r="127" spans="1:9" x14ac:dyDescent="0.25">
      <c r="A127" s="3" t="s">
        <v>134</v>
      </c>
      <c r="B127" s="3" t="s">
        <v>68</v>
      </c>
      <c r="C127" s="3" t="s">
        <v>135</v>
      </c>
      <c r="D127" s="3">
        <v>10</v>
      </c>
      <c r="E127" s="5">
        <v>24</v>
      </c>
      <c r="F127" s="5">
        <f>E127*D127</f>
        <v>240</v>
      </c>
      <c r="G127" s="37" t="s">
        <v>58</v>
      </c>
    </row>
    <row r="128" spans="1:9" x14ac:dyDescent="0.25">
      <c r="A128" s="3" t="s">
        <v>130</v>
      </c>
      <c r="B128" s="3" t="s">
        <v>68</v>
      </c>
      <c r="C128" s="3" t="s">
        <v>136</v>
      </c>
      <c r="D128" s="3">
        <v>6</v>
      </c>
      <c r="E128" s="5">
        <v>24</v>
      </c>
      <c r="F128" s="5">
        <f>E128*D128</f>
        <v>144</v>
      </c>
      <c r="G128" s="37" t="s">
        <v>58</v>
      </c>
    </row>
    <row r="129" spans="1:9" s="37" customFormat="1" x14ac:dyDescent="0.25">
      <c r="E129" s="48"/>
      <c r="F129" s="48"/>
    </row>
    <row r="132" spans="1:9" s="8" customFormat="1" ht="15.6" x14ac:dyDescent="0.3">
      <c r="A132" s="8" t="s">
        <v>66</v>
      </c>
      <c r="C132" s="7"/>
      <c r="E132" s="18"/>
      <c r="F132" s="18"/>
    </row>
    <row r="133" spans="1:9" x14ac:dyDescent="0.25">
      <c r="A133" s="3" t="s">
        <v>67</v>
      </c>
      <c r="B133" s="3" t="s">
        <v>68</v>
      </c>
      <c r="C133" s="3" t="s">
        <v>69</v>
      </c>
      <c r="D133" s="3">
        <v>1</v>
      </c>
      <c r="E133" s="5">
        <v>488</v>
      </c>
      <c r="F133" s="5">
        <f t="shared" ref="F133:F154" si="8">E133*D133</f>
        <v>488</v>
      </c>
    </row>
    <row r="134" spans="1:9" x14ac:dyDescent="0.25">
      <c r="A134" s="3" t="s">
        <v>70</v>
      </c>
      <c r="B134" s="3" t="s">
        <v>68</v>
      </c>
      <c r="C134" s="3" t="s">
        <v>71</v>
      </c>
      <c r="D134" s="3">
        <v>1</v>
      </c>
      <c r="E134" s="5">
        <v>184</v>
      </c>
      <c r="F134" s="5">
        <f t="shared" si="8"/>
        <v>184</v>
      </c>
    </row>
    <row r="135" spans="1:9" x14ac:dyDescent="0.25">
      <c r="A135" s="3" t="s">
        <v>72</v>
      </c>
      <c r="B135" s="3" t="s">
        <v>68</v>
      </c>
      <c r="C135" s="3" t="s">
        <v>73</v>
      </c>
      <c r="D135" s="3">
        <v>1</v>
      </c>
      <c r="E135" s="5">
        <v>76</v>
      </c>
      <c r="F135" s="5">
        <f t="shared" si="8"/>
        <v>76</v>
      </c>
    </row>
    <row r="136" spans="1:9" x14ac:dyDescent="0.25">
      <c r="A136" s="3" t="s">
        <v>74</v>
      </c>
      <c r="B136" s="3" t="s">
        <v>68</v>
      </c>
      <c r="C136" s="3" t="s">
        <v>75</v>
      </c>
      <c r="D136" s="3">
        <v>1</v>
      </c>
      <c r="E136" s="5">
        <v>184</v>
      </c>
      <c r="F136" s="5">
        <f t="shared" si="8"/>
        <v>184</v>
      </c>
    </row>
    <row r="137" spans="1:9" x14ac:dyDescent="0.25">
      <c r="A137" s="3" t="s">
        <v>77</v>
      </c>
      <c r="B137" s="3" t="s">
        <v>68</v>
      </c>
      <c r="C137" s="3" t="s">
        <v>78</v>
      </c>
      <c r="D137" s="3">
        <v>1</v>
      </c>
      <c r="E137" s="5">
        <v>94.180155999999997</v>
      </c>
      <c r="F137" s="5">
        <f t="shared" si="8"/>
        <v>94.180155999999997</v>
      </c>
    </row>
    <row r="138" spans="1:9" x14ac:dyDescent="0.25">
      <c r="A138" s="3" t="s">
        <v>79</v>
      </c>
      <c r="B138" s="3" t="s">
        <v>68</v>
      </c>
      <c r="C138" s="3" t="s">
        <v>80</v>
      </c>
      <c r="D138" s="3">
        <v>1</v>
      </c>
      <c r="E138" s="5">
        <v>36.799999999999997</v>
      </c>
      <c r="F138" s="5">
        <f t="shared" si="8"/>
        <v>36.799999999999997</v>
      </c>
    </row>
    <row r="139" spans="1:9" x14ac:dyDescent="0.25">
      <c r="A139" s="3" t="s">
        <v>83</v>
      </c>
      <c r="B139" s="3" t="s">
        <v>68</v>
      </c>
      <c r="C139" s="3" t="s">
        <v>84</v>
      </c>
      <c r="D139" s="3">
        <v>2</v>
      </c>
      <c r="E139" s="5">
        <v>21.21</v>
      </c>
      <c r="F139" s="5">
        <f t="shared" si="8"/>
        <v>42.42</v>
      </c>
    </row>
    <row r="140" spans="1:9" x14ac:dyDescent="0.25">
      <c r="A140" s="3" t="s">
        <v>85</v>
      </c>
      <c r="B140" s="3" t="s">
        <v>68</v>
      </c>
      <c r="C140" s="3" t="s">
        <v>86</v>
      </c>
      <c r="D140" s="3">
        <v>1</v>
      </c>
      <c r="E140" s="5">
        <v>304.75</v>
      </c>
      <c r="F140" s="5">
        <f t="shared" si="8"/>
        <v>304.75</v>
      </c>
      <c r="I140" s="3" t="s">
        <v>87</v>
      </c>
    </row>
    <row r="141" spans="1:9" x14ac:dyDescent="0.25">
      <c r="A141" s="3" t="s">
        <v>88</v>
      </c>
      <c r="B141" s="3" t="s">
        <v>68</v>
      </c>
      <c r="C141" s="3" t="s">
        <v>89</v>
      </c>
      <c r="D141" s="3">
        <v>1</v>
      </c>
      <c r="E141" s="5">
        <v>148.21</v>
      </c>
      <c r="F141" s="5">
        <f t="shared" si="8"/>
        <v>148.21</v>
      </c>
      <c r="I141" s="3" t="s">
        <v>87</v>
      </c>
    </row>
    <row r="142" spans="1:9" x14ac:dyDescent="0.25">
      <c r="A142" s="3" t="s">
        <v>90</v>
      </c>
      <c r="B142" s="3" t="s">
        <v>68</v>
      </c>
      <c r="C142" s="3" t="s">
        <v>91</v>
      </c>
      <c r="D142" s="3">
        <v>1</v>
      </c>
      <c r="E142" s="5">
        <v>348.45</v>
      </c>
      <c r="F142" s="5">
        <f t="shared" si="8"/>
        <v>348.45</v>
      </c>
      <c r="I142" s="3" t="s">
        <v>87</v>
      </c>
    </row>
    <row r="143" spans="1:9" x14ac:dyDescent="0.25">
      <c r="A143" s="3" t="s">
        <v>92</v>
      </c>
      <c r="B143" s="3" t="s">
        <v>68</v>
      </c>
      <c r="C143" s="3" t="s">
        <v>93</v>
      </c>
      <c r="D143" s="3">
        <v>1</v>
      </c>
      <c r="E143" s="5">
        <v>60.95</v>
      </c>
      <c r="F143" s="5">
        <f t="shared" si="8"/>
        <v>60.95</v>
      </c>
    </row>
    <row r="144" spans="1:9" x14ac:dyDescent="0.25">
      <c r="A144" s="3" t="s">
        <v>94</v>
      </c>
      <c r="B144" s="3" t="s">
        <v>68</v>
      </c>
      <c r="C144" s="3" t="s">
        <v>95</v>
      </c>
      <c r="D144" s="3">
        <v>1</v>
      </c>
      <c r="E144" s="5">
        <v>34.5</v>
      </c>
      <c r="F144" s="5">
        <f t="shared" si="8"/>
        <v>34.5</v>
      </c>
      <c r="I144" s="3" t="s">
        <v>96</v>
      </c>
    </row>
    <row r="145" spans="1:9" x14ac:dyDescent="0.25">
      <c r="A145" s="3" t="s">
        <v>97</v>
      </c>
      <c r="B145" s="3" t="s">
        <v>68</v>
      </c>
      <c r="C145" s="3" t="s">
        <v>98</v>
      </c>
      <c r="D145" s="3">
        <v>1</v>
      </c>
      <c r="E145" s="5">
        <v>51.45</v>
      </c>
      <c r="F145" s="5">
        <f t="shared" si="8"/>
        <v>51.45</v>
      </c>
      <c r="I145" s="3" t="s">
        <v>96</v>
      </c>
    </row>
    <row r="146" spans="1:9" x14ac:dyDescent="0.25">
      <c r="A146" s="3" t="s">
        <v>99</v>
      </c>
      <c r="B146" s="3" t="s">
        <v>68</v>
      </c>
      <c r="C146" s="3" t="s">
        <v>100</v>
      </c>
      <c r="D146" s="3">
        <v>2</v>
      </c>
      <c r="E146" s="5">
        <v>13.8</v>
      </c>
      <c r="F146" s="5">
        <f t="shared" si="8"/>
        <v>27.6</v>
      </c>
    </row>
    <row r="147" spans="1:9" x14ac:dyDescent="0.25">
      <c r="A147" s="3" t="s">
        <v>101</v>
      </c>
      <c r="B147" s="3" t="s">
        <v>68</v>
      </c>
      <c r="C147" s="3" t="s">
        <v>102</v>
      </c>
      <c r="D147" s="3">
        <v>1</v>
      </c>
      <c r="E147" s="5">
        <v>19.09</v>
      </c>
      <c r="F147" s="5">
        <f t="shared" si="8"/>
        <v>19.09</v>
      </c>
    </row>
    <row r="148" spans="1:9" x14ac:dyDescent="0.25">
      <c r="A148" s="3" t="s">
        <v>103</v>
      </c>
      <c r="B148" s="3" t="s">
        <v>68</v>
      </c>
      <c r="C148" s="3" t="s">
        <v>104</v>
      </c>
      <c r="D148" s="3">
        <v>2</v>
      </c>
      <c r="E148" s="5">
        <v>40.51</v>
      </c>
      <c r="F148" s="5">
        <f t="shared" si="8"/>
        <v>81.02</v>
      </c>
      <c r="I148" s="3" t="s">
        <v>105</v>
      </c>
    </row>
    <row r="149" spans="1:9" x14ac:dyDescent="0.25">
      <c r="A149" s="3" t="s">
        <v>106</v>
      </c>
      <c r="B149" s="3" t="s">
        <v>68</v>
      </c>
      <c r="C149" s="3" t="s">
        <v>107</v>
      </c>
      <c r="D149" s="3">
        <v>2</v>
      </c>
      <c r="E149" s="5">
        <v>83.598116000000005</v>
      </c>
      <c r="F149" s="5">
        <f t="shared" si="8"/>
        <v>167.19623200000001</v>
      </c>
      <c r="I149" s="3" t="s">
        <v>96</v>
      </c>
    </row>
    <row r="150" spans="1:9" x14ac:dyDescent="0.25">
      <c r="A150" s="3" t="s">
        <v>108</v>
      </c>
      <c r="B150" s="3" t="s">
        <v>68</v>
      </c>
      <c r="C150" s="3" t="s">
        <v>109</v>
      </c>
      <c r="D150" s="3">
        <v>4</v>
      </c>
      <c r="E150" s="5">
        <v>70.103999999999999</v>
      </c>
      <c r="F150" s="5">
        <f t="shared" si="8"/>
        <v>280.416</v>
      </c>
      <c r="I150" s="3" t="s">
        <v>96</v>
      </c>
    </row>
    <row r="151" spans="1:9" ht="15.6" x14ac:dyDescent="0.3">
      <c r="A151" s="3" t="s">
        <v>110</v>
      </c>
      <c r="B151" s="3" t="s">
        <v>111</v>
      </c>
      <c r="C151" s="3" t="s">
        <v>112</v>
      </c>
      <c r="D151" s="3">
        <v>2</v>
      </c>
      <c r="E151" s="5">
        <v>28.75</v>
      </c>
      <c r="F151" s="5">
        <f t="shared" si="8"/>
        <v>57.5</v>
      </c>
      <c r="I151" s="4" t="s">
        <v>113</v>
      </c>
    </row>
    <row r="152" spans="1:9" x14ac:dyDescent="0.25">
      <c r="A152" s="3" t="s">
        <v>114</v>
      </c>
      <c r="B152" s="3" t="s">
        <v>111</v>
      </c>
      <c r="C152" s="3" t="s">
        <v>115</v>
      </c>
      <c r="D152" s="3">
        <v>2</v>
      </c>
      <c r="E152" s="5">
        <v>38.872799999999998</v>
      </c>
      <c r="F152" s="5">
        <f t="shared" si="8"/>
        <v>77.745599999999996</v>
      </c>
    </row>
    <row r="153" spans="1:9" x14ac:dyDescent="0.25">
      <c r="B153" s="3" t="s">
        <v>116</v>
      </c>
      <c r="C153" s="3" t="s">
        <v>117</v>
      </c>
      <c r="D153" s="3">
        <v>1</v>
      </c>
      <c r="E153" s="5">
        <v>205</v>
      </c>
      <c r="F153" s="5">
        <f t="shared" si="8"/>
        <v>205</v>
      </c>
      <c r="I153" s="3" t="s">
        <v>87</v>
      </c>
    </row>
    <row r="154" spans="1:9" x14ac:dyDescent="0.25">
      <c r="B154" s="3" t="s">
        <v>116</v>
      </c>
      <c r="C154" s="3" t="s">
        <v>118</v>
      </c>
      <c r="D154" s="3">
        <v>2</v>
      </c>
      <c r="E154" s="5">
        <v>12</v>
      </c>
      <c r="F154" s="5">
        <f t="shared" si="8"/>
        <v>24</v>
      </c>
      <c r="I154" s="3" t="s">
        <v>87</v>
      </c>
    </row>
    <row r="155" spans="1:9" ht="15.6" x14ac:dyDescent="0.3">
      <c r="A155" s="11"/>
      <c r="B155" s="11"/>
      <c r="C155" s="10"/>
    </row>
    <row r="156" spans="1:9" s="7" customFormat="1" ht="15.6" x14ac:dyDescent="0.3">
      <c r="A156" s="8" t="s">
        <v>119</v>
      </c>
      <c r="F156" s="9"/>
    </row>
    <row r="157" spans="1:9" x14ac:dyDescent="0.25">
      <c r="A157" s="3" t="s">
        <v>120</v>
      </c>
      <c r="B157" s="3" t="s">
        <v>121</v>
      </c>
      <c r="C157" s="3" t="s">
        <v>122</v>
      </c>
      <c r="D157" s="3">
        <v>4</v>
      </c>
      <c r="E157" s="5">
        <v>16.5</v>
      </c>
      <c r="F157" s="5">
        <f t="shared" ref="F157:F173" si="9">E157*D157</f>
        <v>66</v>
      </c>
      <c r="I157" s="3" t="s">
        <v>123</v>
      </c>
    </row>
    <row r="158" spans="1:9" x14ac:dyDescent="0.25">
      <c r="A158" s="3" t="s">
        <v>124</v>
      </c>
      <c r="B158" s="3" t="s">
        <v>125</v>
      </c>
      <c r="C158" s="3" t="s">
        <v>126</v>
      </c>
      <c r="D158" s="3">
        <v>2</v>
      </c>
      <c r="E158" s="5">
        <v>140</v>
      </c>
      <c r="F158" s="5">
        <f t="shared" si="9"/>
        <v>280</v>
      </c>
      <c r="I158" s="3" t="s">
        <v>127</v>
      </c>
    </row>
    <row r="159" spans="1:9" x14ac:dyDescent="0.25">
      <c r="A159" s="3" t="s">
        <v>128</v>
      </c>
      <c r="B159" s="3" t="s">
        <v>68</v>
      </c>
      <c r="C159" s="3" t="s">
        <v>129</v>
      </c>
      <c r="D159" s="3">
        <v>1</v>
      </c>
      <c r="E159" s="5">
        <v>85.1</v>
      </c>
      <c r="F159" s="5">
        <f t="shared" si="9"/>
        <v>85.1</v>
      </c>
    </row>
    <row r="160" spans="1:9" x14ac:dyDescent="0.25">
      <c r="A160" s="3" t="s">
        <v>137</v>
      </c>
      <c r="B160" s="3" t="s">
        <v>68</v>
      </c>
      <c r="C160" s="3" t="s">
        <v>138</v>
      </c>
      <c r="D160" s="3">
        <v>2</v>
      </c>
      <c r="E160" s="5">
        <v>32</v>
      </c>
      <c r="F160" s="5">
        <f t="shared" si="9"/>
        <v>64</v>
      </c>
      <c r="I160" s="3" t="s">
        <v>139</v>
      </c>
    </row>
    <row r="161" spans="1:9" x14ac:dyDescent="0.25">
      <c r="A161" s="3" t="s">
        <v>140</v>
      </c>
      <c r="B161" s="3" t="s">
        <v>68</v>
      </c>
      <c r="C161" s="3" t="s">
        <v>141</v>
      </c>
      <c r="D161" s="3">
        <v>2</v>
      </c>
      <c r="E161" s="5">
        <v>51.58</v>
      </c>
      <c r="F161" s="5">
        <f t="shared" si="9"/>
        <v>103.16</v>
      </c>
    </row>
    <row r="162" spans="1:9" x14ac:dyDescent="0.25">
      <c r="A162" s="3" t="s">
        <v>142</v>
      </c>
      <c r="B162" s="3" t="s">
        <v>68</v>
      </c>
      <c r="C162" s="3" t="s">
        <v>143</v>
      </c>
      <c r="D162" s="3">
        <v>1</v>
      </c>
      <c r="E162" s="5">
        <v>60</v>
      </c>
      <c r="F162" s="5">
        <f t="shared" si="9"/>
        <v>60</v>
      </c>
      <c r="I162" s="3" t="s">
        <v>144</v>
      </c>
    </row>
    <row r="163" spans="1:9" x14ac:dyDescent="0.25">
      <c r="A163" s="3" t="s">
        <v>145</v>
      </c>
      <c r="B163" s="3" t="s">
        <v>68</v>
      </c>
      <c r="C163" s="3" t="s">
        <v>146</v>
      </c>
      <c r="D163" s="3">
        <v>1</v>
      </c>
      <c r="E163" s="5">
        <v>136.47999999999999</v>
      </c>
      <c r="F163" s="5">
        <f t="shared" si="9"/>
        <v>136.47999999999999</v>
      </c>
    </row>
    <row r="164" spans="1:9" x14ac:dyDescent="0.25">
      <c r="A164" s="3" t="s">
        <v>145</v>
      </c>
      <c r="B164" s="3" t="s">
        <v>68</v>
      </c>
      <c r="C164" s="3" t="s">
        <v>147</v>
      </c>
      <c r="D164" s="3">
        <v>1</v>
      </c>
      <c r="E164" s="5">
        <v>136.47999999999999</v>
      </c>
      <c r="F164" s="5">
        <f t="shared" si="9"/>
        <v>136.47999999999999</v>
      </c>
    </row>
    <row r="165" spans="1:9" x14ac:dyDescent="0.25">
      <c r="A165" s="3" t="s">
        <v>148</v>
      </c>
      <c r="B165" s="3" t="s">
        <v>68</v>
      </c>
      <c r="C165" s="3" t="s">
        <v>149</v>
      </c>
      <c r="D165" s="3">
        <v>1</v>
      </c>
      <c r="E165" s="5">
        <v>60.95</v>
      </c>
      <c r="F165" s="5">
        <f t="shared" si="9"/>
        <v>60.95</v>
      </c>
    </row>
    <row r="166" spans="1:9" x14ac:dyDescent="0.25">
      <c r="A166" s="3" t="s">
        <v>150</v>
      </c>
      <c r="B166" s="3" t="s">
        <v>68</v>
      </c>
      <c r="C166" s="3" t="s">
        <v>151</v>
      </c>
      <c r="D166" s="3">
        <v>1</v>
      </c>
      <c r="E166" s="5">
        <v>119.416</v>
      </c>
      <c r="F166" s="5">
        <f t="shared" si="9"/>
        <v>119.416</v>
      </c>
    </row>
    <row r="167" spans="1:9" x14ac:dyDescent="0.25">
      <c r="A167" s="3" t="s">
        <v>152</v>
      </c>
      <c r="B167" s="3" t="s">
        <v>68</v>
      </c>
      <c r="C167" s="3" t="s">
        <v>153</v>
      </c>
      <c r="D167" s="3">
        <v>1</v>
      </c>
      <c r="E167" s="5">
        <v>105.8</v>
      </c>
      <c r="F167" s="5">
        <f t="shared" si="9"/>
        <v>105.8</v>
      </c>
    </row>
    <row r="168" spans="1:9" x14ac:dyDescent="0.25">
      <c r="A168" s="3" t="s">
        <v>154</v>
      </c>
      <c r="B168" s="3" t="s">
        <v>68</v>
      </c>
      <c r="C168" s="3" t="s">
        <v>155</v>
      </c>
      <c r="D168" s="3">
        <v>2</v>
      </c>
      <c r="E168" s="5">
        <v>119.6</v>
      </c>
      <c r="F168" s="5">
        <f t="shared" si="9"/>
        <v>239.2</v>
      </c>
    </row>
    <row r="169" spans="1:9" x14ac:dyDescent="0.25">
      <c r="A169" s="3" t="s">
        <v>368</v>
      </c>
      <c r="B169" s="3" t="s">
        <v>68</v>
      </c>
      <c r="C169" s="3" t="s">
        <v>369</v>
      </c>
      <c r="D169" s="3">
        <v>1</v>
      </c>
      <c r="E169" s="5">
        <v>100</v>
      </c>
      <c r="F169" s="5">
        <f t="shared" si="9"/>
        <v>100</v>
      </c>
    </row>
    <row r="170" spans="1:9" x14ac:dyDescent="0.25">
      <c r="A170" s="3" t="s">
        <v>156</v>
      </c>
      <c r="B170" s="3" t="s">
        <v>68</v>
      </c>
      <c r="C170" s="3" t="s">
        <v>157</v>
      </c>
      <c r="D170" s="3">
        <v>2</v>
      </c>
      <c r="E170" s="5">
        <v>92</v>
      </c>
      <c r="F170" s="5">
        <f t="shared" si="9"/>
        <v>184</v>
      </c>
    </row>
    <row r="171" spans="1:9" x14ac:dyDescent="0.25">
      <c r="A171" s="3" t="s">
        <v>158</v>
      </c>
      <c r="B171" s="3" t="s">
        <v>68</v>
      </c>
      <c r="C171" s="3" t="s">
        <v>159</v>
      </c>
      <c r="D171" s="3">
        <v>1</v>
      </c>
      <c r="E171" s="5">
        <v>96.23</v>
      </c>
      <c r="F171" s="5">
        <f t="shared" si="9"/>
        <v>96.23</v>
      </c>
    </row>
    <row r="172" spans="1:9" x14ac:dyDescent="0.25">
      <c r="A172" s="3" t="s">
        <v>160</v>
      </c>
      <c r="B172" s="3" t="s">
        <v>68</v>
      </c>
      <c r="C172" s="3" t="s">
        <v>161</v>
      </c>
      <c r="D172" s="3">
        <v>1</v>
      </c>
      <c r="E172" s="5">
        <v>102.44</v>
      </c>
      <c r="F172" s="5">
        <f t="shared" si="9"/>
        <v>102.44</v>
      </c>
    </row>
    <row r="173" spans="1:9" x14ac:dyDescent="0.25">
      <c r="A173" s="3" t="s">
        <v>162</v>
      </c>
      <c r="B173" s="3" t="s">
        <v>68</v>
      </c>
      <c r="C173" s="3" t="s">
        <v>163</v>
      </c>
      <c r="D173" s="3">
        <v>2</v>
      </c>
      <c r="E173" s="5">
        <v>28</v>
      </c>
      <c r="F173" s="5">
        <f t="shared" si="9"/>
        <v>56</v>
      </c>
    </row>
    <row r="174" spans="1:9" x14ac:dyDescent="0.25">
      <c r="C174" s="3" t="s">
        <v>164</v>
      </c>
      <c r="D174" s="3">
        <v>4</v>
      </c>
    </row>
    <row r="175" spans="1:9" x14ac:dyDescent="0.25">
      <c r="C175" s="3" t="s">
        <v>165</v>
      </c>
      <c r="D175" s="3">
        <v>1</v>
      </c>
      <c r="I175" s="3" t="s">
        <v>166</v>
      </c>
    </row>
    <row r="176" spans="1:9" x14ac:dyDescent="0.25">
      <c r="C176" s="3" t="s">
        <v>167</v>
      </c>
      <c r="D176" s="3">
        <v>1</v>
      </c>
    </row>
    <row r="180" spans="1:10" s="8" customFormat="1" ht="15.6" x14ac:dyDescent="0.3">
      <c r="A180" s="8" t="s">
        <v>168</v>
      </c>
      <c r="C180" s="7"/>
      <c r="E180" s="18"/>
      <c r="F180" s="18"/>
    </row>
    <row r="181" spans="1:10" x14ac:dyDescent="0.25">
      <c r="B181" s="3" t="s">
        <v>169</v>
      </c>
      <c r="C181" s="19" t="s">
        <v>172</v>
      </c>
      <c r="D181" s="3">
        <v>2</v>
      </c>
      <c r="G181" s="3" t="s">
        <v>170</v>
      </c>
      <c r="I181" s="3" t="s">
        <v>173</v>
      </c>
      <c r="J181" s="3" t="s">
        <v>171</v>
      </c>
    </row>
    <row r="182" spans="1:10" x14ac:dyDescent="0.25">
      <c r="B182" s="3" t="s">
        <v>169</v>
      </c>
      <c r="C182" s="19" t="s">
        <v>174</v>
      </c>
      <c r="D182" s="3">
        <v>0</v>
      </c>
      <c r="G182" s="3" t="s">
        <v>175</v>
      </c>
      <c r="I182" s="3" t="s">
        <v>176</v>
      </c>
      <c r="J182" s="19" t="s">
        <v>177</v>
      </c>
    </row>
    <row r="183" spans="1:10" x14ac:dyDescent="0.25">
      <c r="B183" s="3" t="s">
        <v>169</v>
      </c>
      <c r="C183" s="19" t="s">
        <v>178</v>
      </c>
      <c r="D183" s="3">
        <v>2</v>
      </c>
      <c r="G183" s="3" t="s">
        <v>175</v>
      </c>
      <c r="I183" s="3" t="s">
        <v>179</v>
      </c>
      <c r="J183" s="19" t="s">
        <v>177</v>
      </c>
    </row>
    <row r="184" spans="1:10" x14ac:dyDescent="0.25">
      <c r="B184" s="3" t="s">
        <v>169</v>
      </c>
      <c r="C184" s="19" t="s">
        <v>180</v>
      </c>
      <c r="D184" s="3">
        <v>2</v>
      </c>
      <c r="G184" s="3" t="s">
        <v>175</v>
      </c>
      <c r="I184" s="3" t="s">
        <v>179</v>
      </c>
      <c r="J184" s="19" t="s">
        <v>177</v>
      </c>
    </row>
    <row r="185" spans="1:10" x14ac:dyDescent="0.25">
      <c r="B185" s="3" t="s">
        <v>169</v>
      </c>
      <c r="C185" s="3" t="s">
        <v>181</v>
      </c>
      <c r="D185" s="3">
        <v>1</v>
      </c>
      <c r="G185" s="3" t="s">
        <v>175</v>
      </c>
      <c r="J185" s="3" t="s">
        <v>171</v>
      </c>
    </row>
    <row r="187" spans="1:10" s="7" customFormat="1" ht="15.6" x14ac:dyDescent="0.3">
      <c r="A187" s="8" t="s">
        <v>182</v>
      </c>
      <c r="B187" s="7" t="s">
        <v>385</v>
      </c>
      <c r="E187" s="9"/>
      <c r="F187" s="9"/>
    </row>
    <row r="188" spans="1:10" x14ac:dyDescent="0.25">
      <c r="B188" s="3" t="s">
        <v>183</v>
      </c>
      <c r="C188" s="3" t="s">
        <v>345</v>
      </c>
      <c r="D188" s="3">
        <v>0</v>
      </c>
      <c r="E188" s="5">
        <v>518.5</v>
      </c>
      <c r="F188" s="5">
        <f t="shared" ref="F188:F199" si="10">E188*D188</f>
        <v>0</v>
      </c>
      <c r="I188" s="3" t="s">
        <v>184</v>
      </c>
    </row>
    <row r="189" spans="1:10" x14ac:dyDescent="0.25">
      <c r="B189" s="3" t="s">
        <v>183</v>
      </c>
      <c r="C189" s="3" t="s">
        <v>442</v>
      </c>
      <c r="D189" s="3">
        <v>2</v>
      </c>
      <c r="E189" s="5">
        <v>331</v>
      </c>
      <c r="F189" s="5">
        <f t="shared" ref="F189" si="11">E189*D189</f>
        <v>662</v>
      </c>
    </row>
    <row r="190" spans="1:10" x14ac:dyDescent="0.25">
      <c r="B190" s="3" t="s">
        <v>183</v>
      </c>
      <c r="C190" s="3" t="s">
        <v>346</v>
      </c>
      <c r="D190" s="3">
        <v>0</v>
      </c>
      <c r="E190" s="5">
        <v>764</v>
      </c>
      <c r="F190" s="5">
        <f t="shared" si="10"/>
        <v>0</v>
      </c>
    </row>
    <row r="191" spans="1:10" x14ac:dyDescent="0.25">
      <c r="B191" s="3" t="s">
        <v>183</v>
      </c>
      <c r="C191" s="3" t="s">
        <v>347</v>
      </c>
      <c r="D191" s="3">
        <v>0</v>
      </c>
      <c r="E191" s="5">
        <v>816</v>
      </c>
      <c r="F191" s="5">
        <f t="shared" si="10"/>
        <v>0</v>
      </c>
      <c r="I191" s="3" t="s">
        <v>184</v>
      </c>
    </row>
    <row r="192" spans="1:10" x14ac:dyDescent="0.25">
      <c r="B192" s="3" t="s">
        <v>183</v>
      </c>
      <c r="C192" s="3" t="s">
        <v>348</v>
      </c>
      <c r="D192" s="3">
        <v>0</v>
      </c>
      <c r="E192" s="5">
        <v>952</v>
      </c>
      <c r="F192" s="5">
        <f t="shared" si="10"/>
        <v>0</v>
      </c>
    </row>
    <row r="193" spans="2:6" x14ac:dyDescent="0.25">
      <c r="B193" s="3" t="s">
        <v>183</v>
      </c>
      <c r="C193" s="3" t="s">
        <v>349</v>
      </c>
      <c r="D193" s="3">
        <v>0</v>
      </c>
      <c r="E193" s="5">
        <v>99.5</v>
      </c>
      <c r="F193" s="5">
        <f t="shared" si="10"/>
        <v>0</v>
      </c>
    </row>
    <row r="194" spans="2:6" x14ac:dyDescent="0.25">
      <c r="B194" s="3" t="s">
        <v>183</v>
      </c>
      <c r="C194" s="3" t="s">
        <v>350</v>
      </c>
      <c r="D194" s="3">
        <v>0</v>
      </c>
      <c r="E194" s="5">
        <v>128.5</v>
      </c>
      <c r="F194" s="5">
        <f t="shared" si="10"/>
        <v>0</v>
      </c>
    </row>
    <row r="195" spans="2:6" x14ac:dyDescent="0.25">
      <c r="B195" s="3" t="s">
        <v>183</v>
      </c>
      <c r="C195" s="3" t="s">
        <v>351</v>
      </c>
      <c r="D195" s="3">
        <v>0</v>
      </c>
      <c r="E195" s="5">
        <v>156</v>
      </c>
      <c r="F195" s="5">
        <f t="shared" si="10"/>
        <v>0</v>
      </c>
    </row>
    <row r="196" spans="2:6" x14ac:dyDescent="0.25">
      <c r="B196" s="3" t="s">
        <v>183</v>
      </c>
      <c r="C196" s="3" t="s">
        <v>352</v>
      </c>
      <c r="D196" s="3">
        <v>0</v>
      </c>
      <c r="E196" s="5">
        <v>184.5</v>
      </c>
      <c r="F196" s="5">
        <f t="shared" si="10"/>
        <v>0</v>
      </c>
    </row>
    <row r="197" spans="2:6" x14ac:dyDescent="0.25">
      <c r="B197" s="3" t="s">
        <v>183</v>
      </c>
      <c r="C197" s="3" t="s">
        <v>353</v>
      </c>
      <c r="D197" s="3">
        <v>4</v>
      </c>
      <c r="E197" s="5">
        <v>25</v>
      </c>
      <c r="F197" s="5">
        <f t="shared" si="10"/>
        <v>100</v>
      </c>
    </row>
    <row r="198" spans="2:6" x14ac:dyDescent="0.25">
      <c r="B198" s="3" t="s">
        <v>183</v>
      </c>
      <c r="C198" s="3" t="s">
        <v>354</v>
      </c>
      <c r="D198" s="3">
        <v>4</v>
      </c>
      <c r="E198" s="5">
        <v>28</v>
      </c>
      <c r="F198" s="5">
        <f t="shared" si="10"/>
        <v>112</v>
      </c>
    </row>
    <row r="199" spans="2:6" x14ac:dyDescent="0.25">
      <c r="B199" s="3" t="s">
        <v>183</v>
      </c>
      <c r="C199" s="3" t="s">
        <v>355</v>
      </c>
      <c r="D199" s="3">
        <v>6</v>
      </c>
      <c r="E199" s="5">
        <v>121.5</v>
      </c>
      <c r="F199" s="5">
        <f t="shared" si="10"/>
        <v>729</v>
      </c>
    </row>
    <row r="202" spans="2:6" ht="15.6" x14ac:dyDescent="0.3">
      <c r="E202" s="20" t="s">
        <v>185</v>
      </c>
      <c r="F202" s="5">
        <f>SUM(F3:F200)</f>
        <v>97024.533987999996</v>
      </c>
    </row>
  </sheetData>
  <phoneticPr fontId="14" type="noConversion"/>
  <hyperlinks>
    <hyperlink ref="C97" r:id="rId1" display="Mitutoyo Plan Apo Brightfield and Darkfield, 2X" xr:uid="{3D527150-CD66-4BE5-B185-85CFF78C5CA5}"/>
    <hyperlink ref="C98" r:id="rId2" display="Plan Apo" xr:uid="{E97E73FC-AE1E-4348-9424-88ED8BD705E0}"/>
    <hyperlink ref="C99" r:id="rId3" display="Plan Apo" xr:uid="{D8344794-7BA0-4E50-AD86-C3517128EA92}"/>
    <hyperlink ref="C100" r:id="rId4" display="Plan Apo Brightfield and Darkfield " xr:uid="{46B4BB89-8C51-4E18-A88E-F41D266DC652}"/>
    <hyperlink ref="C104" r:id="rId5" xr:uid="{54BFEC5E-01BD-448D-BEB4-DF34719378D8}"/>
    <hyperlink ref="C105" r:id="rId6" xr:uid="{5D0C521A-A3A7-4015-ACE4-34768088AF0A}"/>
  </hyperlinks>
  <pageMargins left="0.7" right="0.7" top="0.75" bottom="0.75" header="0.51180555555555496" footer="0.51180555555555496"/>
  <pageSetup paperSize="9" firstPageNumber="0" orientation="portrait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</cp:lastModifiedBy>
  <cp:revision>1</cp:revision>
  <dcterms:created xsi:type="dcterms:W3CDTF">2018-02-24T17:25:05Z</dcterms:created>
  <dcterms:modified xsi:type="dcterms:W3CDTF">2022-09-30T09:55:03Z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