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07C3182E-F2B7-496C-B310-56A336625F33}" xr6:coauthVersionLast="47" xr6:coauthVersionMax="47" xr10:uidLastSave="{00000000-0000-0000-0000-000000000000}"/>
  <bookViews>
    <workbookView xWindow="6312" yWindow="5664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0" i="1" l="1"/>
  <c r="F77" i="2"/>
  <c r="F76" i="2"/>
  <c r="F75" i="2"/>
  <c r="F74" i="2"/>
  <c r="F73" i="2"/>
  <c r="F72" i="2"/>
  <c r="F71" i="2"/>
  <c r="F70" i="2"/>
  <c r="F8" i="2"/>
  <c r="F4" i="2"/>
  <c r="F3" i="2"/>
  <c r="F37" i="1"/>
  <c r="F41" i="1"/>
  <c r="F63" i="2"/>
  <c r="F62" i="2"/>
  <c r="F61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2" i="2"/>
  <c r="F16" i="2"/>
  <c r="F27" i="2"/>
  <c r="F26" i="2"/>
  <c r="F25" i="2"/>
  <c r="F24" i="2"/>
  <c r="F23" i="2"/>
  <c r="F22" i="2"/>
  <c r="F21" i="2"/>
  <c r="F20" i="2"/>
  <c r="F98" i="1"/>
  <c r="F97" i="1"/>
  <c r="F95" i="1"/>
  <c r="F15" i="2"/>
  <c r="F14" i="2"/>
  <c r="F13" i="2"/>
  <c r="F12" i="2"/>
  <c r="F141" i="1"/>
  <c r="F99" i="1"/>
  <c r="F94" i="1"/>
  <c r="F100" i="1"/>
  <c r="F93" i="1"/>
  <c r="F91" i="1"/>
  <c r="F90" i="1"/>
  <c r="F87" i="1"/>
  <c r="F88" i="1"/>
  <c r="F89" i="1"/>
  <c r="F86" i="1"/>
  <c r="F67" i="1" l="1"/>
  <c r="F66" i="1" l="1"/>
  <c r="F130" i="1"/>
  <c r="F44" i="1"/>
  <c r="F110" i="1"/>
  <c r="F114" i="1"/>
  <c r="F65" i="1"/>
  <c r="F63" i="1"/>
  <c r="F62" i="1"/>
  <c r="F27" i="1"/>
  <c r="F26" i="1"/>
  <c r="F25" i="1"/>
  <c r="F24" i="1"/>
  <c r="F23" i="1"/>
  <c r="F22" i="1"/>
  <c r="F74" i="1"/>
  <c r="F73" i="1"/>
  <c r="F64" i="1"/>
  <c r="F43" i="1"/>
  <c r="F42" i="1"/>
  <c r="F61" i="1"/>
  <c r="F60" i="1"/>
  <c r="F59" i="1"/>
  <c r="F58" i="1"/>
  <c r="F52" i="1"/>
  <c r="F57" i="1"/>
  <c r="F56" i="1"/>
  <c r="F55" i="1"/>
  <c r="F53" i="1"/>
  <c r="F54" i="1"/>
  <c r="F51" i="1"/>
  <c r="F38" i="1"/>
  <c r="F36" i="1"/>
  <c r="F50" i="1"/>
  <c r="F49" i="1"/>
  <c r="F48" i="1"/>
  <c r="F47" i="1"/>
  <c r="F46" i="1"/>
  <c r="F45" i="1"/>
  <c r="F105" i="1"/>
  <c r="F104" i="1"/>
  <c r="F8" i="1"/>
  <c r="F80" i="1" l="1"/>
  <c r="F79" i="1"/>
  <c r="F78" i="1"/>
  <c r="F144" i="1" l="1"/>
  <c r="F143" i="1"/>
  <c r="F142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3" i="1"/>
  <c r="F112" i="1"/>
  <c r="F111" i="1"/>
  <c r="F120" i="1"/>
  <c r="F119" i="1"/>
  <c r="F109" i="1"/>
  <c r="F102" i="1"/>
  <c r="F108" i="1"/>
  <c r="F107" i="1"/>
  <c r="F106" i="1"/>
  <c r="F103" i="1"/>
  <c r="F84" i="1"/>
  <c r="F40" i="1"/>
  <c r="F35" i="1"/>
  <c r="F34" i="1"/>
  <c r="F33" i="1"/>
  <c r="F30" i="1"/>
  <c r="F20" i="1"/>
  <c r="F19" i="1"/>
  <c r="F18" i="1"/>
  <c r="F17" i="1"/>
  <c r="F16" i="1"/>
  <c r="F15" i="1"/>
  <c r="F14" i="1"/>
  <c r="F13" i="1"/>
  <c r="F12" i="1"/>
  <c r="F11" i="1"/>
  <c r="F10" i="1"/>
  <c r="F4" i="1"/>
  <c r="F147" i="1" l="1"/>
</calcChain>
</file>

<file path=xl/sharedStrings.xml><?xml version="1.0" encoding="utf-8"?>
<sst xmlns="http://schemas.openxmlformats.org/spreadsheetml/2006/main" count="790" uniqueCount="486">
  <si>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</si>
  <si>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</si>
  <si>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</si>
  <si>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</si>
  <si>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</si>
  <si>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</si>
  <si>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</si>
  <si>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</si>
  <si>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</si>
  <si>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</si>
  <si>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</si>
  <si>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</si>
  <si>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</si>
  <si>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</si>
  <si>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</si>
  <si>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</si>
  <si>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</si>
  <si>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</si>
  <si>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</si>
  <si>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</si>
  <si>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</si>
  <si>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</si>
  <si>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</si>
  <si>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</si>
  <si>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</si>
  <si>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</si>
  <si>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</si>
  <si>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</si>
  <si>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</si>
  <si>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</si>
  <si>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</si>
  <si>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</si>
  <si>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</si>
  <si>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</si>
  <si>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</si>
  <si>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</si>
  <si>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</si>
  <si>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</si>
  <si>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</si>
  <si>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</si>
  <si>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</si>
  <si>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</si>
  <si>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</si>
  <si>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</si>
  <si>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</si>
  <si>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</si>
  <si>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</si>
  <si>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</si>
  <si>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</si>
  <si>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</si>
  <si>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</si>
  <si>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</si>
  <si>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</si>
  <si>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</si>
  <si>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</si>
  <si>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</si>
  <si>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</si>
  <si>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</si>
  <si>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</si>
  <si>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</si>
  <si>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</si>
  <si>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</si>
  <si>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</si>
  <si>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</si>
  <si>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</si>
  <si>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</si>
  <si>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</si>
  <si>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</si>
  <si>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</si>
  <si>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</si>
  <si>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</si>
  <si>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</si>
  <si>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</si>
  <si>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</si>
  <si>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</si>
  <si>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</si>
  <si>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</si>
  <si>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</si>
  <si>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</si>
  <si>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</si>
  <si>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</si>
  <si>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</si>
  <si>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</si>
  <si>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</si>
  <si>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</si>
  <si>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</si>
  <si>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</si>
  <si>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</si>
  <si>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</si>
  <si>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</si>
  <si>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</si>
  <si>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</si>
  <si>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</si>
  <si>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</si>
  <si>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</si>
  <si>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</si>
  <si>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</si>
  <si>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</si>
  <si>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</si>
  <si>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</si>
  <si>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</si>
  <si>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</si>
  <si>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</si>
  <si>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</si>
  <si>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</si>
  <si>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</si>
  <si>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</si>
  <si>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</si>
  <si>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</si>
  <si>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</si>
  <si>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</si>
  <si>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</si>
  <si>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</si>
  <si>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</si>
  <si>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</si>
  <si>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</si>
  <si>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</si>
  <si>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</si>
  <si>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</si>
  <si>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</si>
  <si>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</si>
  <si>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</si>
  <si>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</si>
  <si>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</si>
  <si>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</si>
  <si>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</si>
  <si>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</si>
  <si>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</si>
  <si>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</si>
  <si>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</si>
  <si>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</si>
  <si>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</si>
  <si>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</si>
  <si>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</si>
  <si>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</si>
  <si>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</si>
  <si>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</si>
  <si>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</si>
  <si>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</si>
  <si>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</si>
  <si>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</si>
  <si>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</si>
  <si>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</si>
  <si>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</si>
  <si>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</si>
  <si>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</si>
  <si>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</si>
  <si>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</si>
  <si>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</si>
  <si>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</si>
  <si>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</si>
  <si>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</si>
  <si>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</si>
  <si>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</si>
  <si>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</si>
  <si>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</si>
  <si>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</si>
  <si>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</si>
  <si>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</si>
  <si>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</si>
  <si>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</si>
  <si>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</si>
  <si>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</si>
  <si>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</si>
  <si>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</si>
  <si>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</si>
  <si>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</si>
  <si>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</si>
  <si>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</si>
  <si>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</si>
  <si>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</si>
  <si>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</si>
  <si>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</si>
  <si>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</si>
  <si>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</si>
  <si>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</si>
  <si>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</si>
  <si>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</si>
  <si>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</si>
  <si>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</si>
  <si>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</si>
  <si>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</si>
  <si>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</si>
  <si>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</si>
  <si>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</si>
  <si>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</si>
  <si>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</si>
  <si>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</si>
  <si>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</si>
  <si>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</si>
  <si>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</si>
  <si>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</si>
  <si>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</si>
  <si>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</si>
  <si>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</si>
  <si>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</si>
  <si>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</si>
  <si>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</si>
  <si>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</si>
  <si>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</si>
  <si>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</si>
  <si>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</si>
  <si>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</si>
  <si>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</si>
  <si>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</si>
  <si>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</si>
  <si>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</si>
  <si>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</si>
  <si>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</si>
  <si>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</si>
  <si>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</si>
  <si>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</si>
  <si>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</si>
  <si>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</si>
  <si>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</si>
  <si>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</si>
  <si>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</si>
  <si>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</si>
  <si>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</si>
  <si>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</si>
  <si>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</si>
  <si>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</si>
  <si>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</si>
  <si>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</si>
  <si>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</si>
  <si>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</si>
  <si>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</si>
  <si>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</si>
  <si>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</si>
  <si>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</si>
  <si>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</si>
  <si>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</si>
  <si>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</si>
  <si>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</si>
  <si>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</si>
  <si>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</si>
  <si>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</si>
  <si>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</si>
  <si>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</si>
  <si>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</si>
  <si>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</si>
  <si>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</si>
  <si>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</si>
  <si>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</si>
  <si>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</si>
  <si>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</si>
  <si>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</si>
  <si>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</si>
  <si>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</si>
  <si>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</si>
  <si>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</si>
  <si>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</si>
  <si>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</si>
  <si>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</si>
  <si>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</si>
  <si>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</si>
  <si>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</si>
  <si>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</si>
  <si>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</si>
  <si>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</si>
  <si>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</si>
  <si>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</si>
  <si>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</si>
  <si>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</si>
  <si>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</si>
  <si>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</si>
  <si>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</si>
  <si>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</si>
  <si>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</si>
  <si>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</si>
  <si>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</si>
  <si>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</si>
  <si>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</si>
  <si>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</si>
  <si>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</si>
  <si>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</si>
  <si>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</si>
  <si>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</si>
  <si>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</si>
  <si>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</si>
  <si>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</si>
  <si>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</si>
  <si>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</si>
  <si>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</si>
  <si>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</si>
  <si>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</si>
  <si>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</si>
  <si>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</si>
  <si>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</si>
  <si>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</si>
  <si>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</si>
  <si>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</si>
  <si>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</si>
  <si>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</si>
  <si>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</si>
  <si>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</si>
  <si>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</si>
  <si>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</si>
  <si>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</si>
  <si>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</si>
  <si>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</si>
  <si>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</si>
  <si>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</si>
  <si>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</si>
  <si>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</si>
  <si>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</si>
  <si>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</si>
  <si>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</si>
  <si>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</si>
  <si>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</si>
  <si>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</si>
  <si>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</si>
  <si>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</si>
  <si>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</si>
  <si>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</si>
  <si>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</si>
  <si>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</si>
  <si>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</si>
  <si>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</si>
  <si>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</si>
  <si>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</si>
  <si>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</si>
  <si>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</si>
  <si>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</si>
  <si>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</si>
  <si>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</si>
  <si>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</si>
  <si>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</si>
  <si>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</si>
  <si>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</si>
  <si>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</si>
  <si>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</si>
  <si>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</si>
  <si>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</si>
  <si>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</si>
  <si>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</si>
  <si>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</si>
  <si>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</si>
  <si>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</si>
  <si>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</si>
  <si>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</si>
  <si>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</si>
  <si>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</si>
  <si>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</si>
  <si>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</si>
  <si>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</si>
  <si>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</si>
  <si>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</si>
  <si>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</si>
  <si>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</si>
  <si>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</si>
  <si>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</si>
  <si>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</si>
  <si>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</si>
  <si>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</si>
  <si>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</si>
  <si>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</si>
  <si>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</si>
  <si>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</si>
  <si>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</si>
  <si>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</si>
  <si>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</si>
  <si>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</si>
  <si>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</si>
  <si>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</si>
  <si>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</si>
  <si>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</si>
  <si>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</si>
  <si>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</si>
  <si>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</si>
  <si>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</si>
  <si>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</si>
  <si>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</si>
  <si>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</si>
  <si>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</si>
  <si>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</si>
  <si>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</si>
  <si>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</si>
  <si>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</si>
  <si>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</si>
  <si>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</si>
  <si>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</si>
  <si>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</si>
  <si>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</si>
  <si>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</si>
  <si>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</si>
  <si>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</si>
  <si>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</si>
  <si>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</si>
  <si>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</si>
  <si>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</si>
  <si>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</si>
  <si>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</si>
  <si>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</si>
  <si>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</si>
  <si>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</si>
  <si>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</si>
  <si>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</si>
  <si>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</si>
  <si>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</si>
  <si>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</si>
  <si>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</si>
  <si>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</si>
  <si>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</si>
  <si>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</si>
  <si>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</si>
  <si>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</si>
  <si>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</si>
  <si>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</si>
  <si>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</si>
  <si>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</si>
  <si>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</si>
  <si>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</si>
  <si>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</si>
  <si>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Detection: Filter wheel (OPTIONAL). A servo-driven filter wheel. ONLY for telecentric lenses or long-WD objectives (&gt; 75 mm)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</si>
  <si>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</si>
  <si>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</si>
  <si>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</si>
  <si>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</si>
  <si>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</si>
  <si>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</si>
  <si>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</si>
  <si>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</si>
  <si>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</si>
  <si>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</si>
  <si>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</si>
  <si>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</si>
  <si>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</si>
  <si>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</si>
  <si>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</si>
  <si>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</si>
  <si>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</si>
  <si>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</si>
  <si>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</si>
  <si>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</si>
  <si>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</si>
  <si>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</si>
  <si>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</si>
  <si>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</si>
  <si>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</si>
  <si>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</si>
  <si>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</si>
  <si>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</si>
  <si>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</si>
  <si>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</si>
  <si>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</si>
  <si>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</si>
  <si>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</si>
  <si>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</si>
  <si>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</si>
  <si>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</si>
  <si>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</si>
  <si>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</si>
  <si>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</si>
  <si>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</si>
  <si>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</si>
  <si>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</si>
  <si>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</si>
  <si>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</si>
  <si>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</si>
  <si>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</si>
  <si>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t>Recommendations: at least 64 GB RAM, 2 TB SSD drive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</si>
  <si>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</si>
  <si>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</si>
  <si>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50000?</t>
  </si>
  <si>
    <t>Dual-fiber output option</t>
  </si>
  <si>
    <t>Cameras</t>
  </si>
  <si>
    <t>FOV 29 mm diagonal, can be challenging for detection optics to priovide high resolution in the corners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</si>
  <si>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</si>
  <si>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</si>
  <si>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</si>
  <si>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</si>
  <si>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</si>
  <si>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</si>
  <si>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</si>
  <si>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</si>
  <si>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20x20 mm</t>
  </si>
  <si>
    <t>UG-751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</si>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</sst>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7" fillId="3" borderId="2" xfId="4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zoomScale="85" zoomScaleNormal="85" workbookViewId="0">
      <selection activeCell="E141" sqref="E14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31.77734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178</v>
      </c>
      <c r="E6" s="9"/>
      <c r="F6" s="9"/>
    </row>
    <row r="7" spans="1:9" s="7" customFormat="1" x14ac:dyDescent="0.25">
      <c r="A7" s="7" t="s">
        <v>187</v>
      </c>
      <c r="E7" s="9"/>
      <c r="F7" s="9"/>
    </row>
    <row r="8" spans="1:9" x14ac:dyDescent="0.25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>E10*D10</f>
        <v>5254</v>
      </c>
      <c r="G10" s="3" t="s">
        <v>278</v>
      </c>
      <c r="I10" s="3" t="s">
        <v>270</v>
      </c>
    </row>
    <row r="11" spans="1:9" s="32" customFormat="1" x14ac:dyDescent="0.25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>E11*D11</f>
        <v>1807</v>
      </c>
      <c r="G11" s="3" t="s">
        <v>278</v>
      </c>
      <c r="I11" s="32" t="s">
        <v>272</v>
      </c>
    </row>
    <row r="12" spans="1:9" s="32" customFormat="1" x14ac:dyDescent="0.25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>E12*D12</f>
        <v>132</v>
      </c>
      <c r="G12" s="32" t="s">
        <v>273</v>
      </c>
      <c r="H12" s="32" t="s">
        <v>13</v>
      </c>
    </row>
    <row r="13" spans="1:9" s="32" customFormat="1" x14ac:dyDescent="0.25">
      <c r="A13" s="32" t="s">
        <v>396</v>
      </c>
      <c r="B13" s="32" t="s">
        <v>356</v>
      </c>
      <c r="C13" s="32" t="s">
        <v>25</v>
      </c>
      <c r="D13" s="32">
        <v>1</v>
      </c>
      <c r="E13" s="23">
        <v>250</v>
      </c>
      <c r="F13" s="42">
        <f>E13*D13</f>
        <v>250</v>
      </c>
      <c r="G13" s="3" t="s">
        <v>278</v>
      </c>
      <c r="I13" s="32" t="s">
        <v>281</v>
      </c>
    </row>
    <row r="14" spans="1:9" s="32" customFormat="1" x14ac:dyDescent="0.25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>E14*D14</f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5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>E15*D15</f>
        <v>200</v>
      </c>
      <c r="G15" s="3" t="s">
        <v>278</v>
      </c>
      <c r="I15" s="32" t="s">
        <v>280</v>
      </c>
    </row>
    <row r="16" spans="1:9" s="32" customFormat="1" x14ac:dyDescent="0.25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>E16*D16</f>
        <v>1939</v>
      </c>
      <c r="G16" s="3" t="s">
        <v>278</v>
      </c>
      <c r="I16" s="32" t="s">
        <v>269</v>
      </c>
    </row>
    <row r="17" spans="1:9" x14ac:dyDescent="0.25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>E17*D17</f>
        <v>110</v>
      </c>
      <c r="G17" s="3" t="s">
        <v>278</v>
      </c>
      <c r="I17" s="3" t="s">
        <v>279</v>
      </c>
    </row>
    <row r="18" spans="1:9" x14ac:dyDescent="0.25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>E18*D18</f>
        <v>2450</v>
      </c>
      <c r="G18" s="3" t="s">
        <v>271</v>
      </c>
      <c r="I18" s="3" t="s">
        <v>282</v>
      </c>
    </row>
    <row r="19" spans="1:9" x14ac:dyDescent="0.25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>E19*D19</f>
        <v>4800</v>
      </c>
      <c r="G19" s="3" t="s">
        <v>277</v>
      </c>
      <c r="I19" s="3" t="s">
        <v>276</v>
      </c>
    </row>
    <row r="20" spans="1:9" x14ac:dyDescent="0.25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>E20*D20</f>
        <v>870</v>
      </c>
      <c r="G20" s="3" t="s">
        <v>277</v>
      </c>
      <c r="I20" s="3" t="s">
        <v>275</v>
      </c>
    </row>
    <row r="21" spans="1:9" s="7" customFormat="1" ht="17.399999999999999" x14ac:dyDescent="0.3">
      <c r="A21" s="6" t="s">
        <v>297</v>
      </c>
      <c r="E21" s="9"/>
      <c r="F21" s="9"/>
    </row>
    <row r="22" spans="1:9" x14ac:dyDescent="0.25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>E22*D22</f>
        <v>140</v>
      </c>
      <c r="G22" s="3" t="s">
        <v>297</v>
      </c>
      <c r="I22" s="3" t="s">
        <v>294</v>
      </c>
    </row>
    <row r="23" spans="1:9" x14ac:dyDescent="0.25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>E23*D23</f>
        <v>216</v>
      </c>
      <c r="G23" s="3" t="s">
        <v>297</v>
      </c>
      <c r="I23" s="3" t="s">
        <v>298</v>
      </c>
    </row>
    <row r="24" spans="1:9" x14ac:dyDescent="0.25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>E24*D24</f>
        <v>43</v>
      </c>
      <c r="G24" s="3" t="s">
        <v>297</v>
      </c>
      <c r="I24" s="3" t="s">
        <v>301</v>
      </c>
    </row>
    <row r="25" spans="1:9" x14ac:dyDescent="0.25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>E25*D25</f>
        <v>29</v>
      </c>
      <c r="G25" s="3" t="s">
        <v>297</v>
      </c>
      <c r="I25" s="3" t="s">
        <v>304</v>
      </c>
    </row>
    <row r="26" spans="1:9" x14ac:dyDescent="0.25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>E26*D26</f>
        <v>195</v>
      </c>
      <c r="G26" s="3" t="s">
        <v>297</v>
      </c>
      <c r="I26" s="3" t="s">
        <v>308</v>
      </c>
    </row>
    <row r="27" spans="1:9" x14ac:dyDescent="0.25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>E27*D27</f>
        <v>10</v>
      </c>
      <c r="I27" s="3" t="s">
        <v>311</v>
      </c>
    </row>
    <row r="28" spans="1:9" s="15" customFormat="1" ht="17.399999999999999" x14ac:dyDescent="0.3">
      <c r="A28" s="14" t="s">
        <v>38</v>
      </c>
      <c r="E28" s="16"/>
      <c r="F28" s="16"/>
    </row>
    <row r="29" spans="1:9" s="15" customFormat="1" x14ac:dyDescent="0.25">
      <c r="A29" s="17" t="s">
        <v>461</v>
      </c>
      <c r="E29" s="16"/>
      <c r="F29" s="16"/>
    </row>
    <row r="30" spans="1:9" x14ac:dyDescent="0.25">
      <c r="C30" s="3" t="s">
        <v>39</v>
      </c>
      <c r="D30" s="3">
        <v>1</v>
      </c>
      <c r="E30" s="5">
        <v>8000</v>
      </c>
      <c r="F30" s="5">
        <f>E30*D30</f>
        <v>8000</v>
      </c>
    </row>
    <row r="32" spans="1:9" s="7" customFormat="1" ht="17.399999999999999" x14ac:dyDescent="0.3">
      <c r="A32" s="6" t="s">
        <v>211</v>
      </c>
      <c r="E32" s="9"/>
      <c r="F32" s="9"/>
    </row>
    <row r="33" spans="1:10" x14ac:dyDescent="0.25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>E33*D33</f>
        <v>1560</v>
      </c>
      <c r="G33" s="3" t="s">
        <v>43</v>
      </c>
      <c r="H33" s="3" t="s">
        <v>44</v>
      </c>
    </row>
    <row r="34" spans="1:10" ht="15.6" x14ac:dyDescent="0.3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>E34*D34</f>
        <v>560</v>
      </c>
      <c r="G34" s="3" t="s">
        <v>43</v>
      </c>
      <c r="H34" s="3" t="s">
        <v>44</v>
      </c>
      <c r="I34" s="4" t="s">
        <v>47</v>
      </c>
    </row>
    <row r="35" spans="1:10" x14ac:dyDescent="0.25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>E35*D35</f>
        <v>170</v>
      </c>
      <c r="G35" s="3" t="s">
        <v>43</v>
      </c>
      <c r="H35" s="3" t="s">
        <v>44</v>
      </c>
    </row>
    <row r="36" spans="1:10" s="32" customFormat="1" x14ac:dyDescent="0.25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>E36*D36</f>
        <v>26</v>
      </c>
      <c r="G36" s="3" t="s">
        <v>43</v>
      </c>
      <c r="H36" s="32" t="s">
        <v>44</v>
      </c>
    </row>
    <row r="37" spans="1:10" x14ac:dyDescent="0.25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>E37*D37</f>
        <v>34</v>
      </c>
      <c r="G37" s="3" t="s">
        <v>43</v>
      </c>
      <c r="H37" s="32" t="s">
        <v>44</v>
      </c>
    </row>
    <row r="38" spans="1:10" s="32" customFormat="1" x14ac:dyDescent="0.25">
      <c r="A38" s="33" t="s">
        <v>341</v>
      </c>
      <c r="B38" s="32" t="s">
        <v>68</v>
      </c>
      <c r="C38" s="33" t="s">
        <v>234</v>
      </c>
      <c r="D38" s="32">
        <v>2</v>
      </c>
      <c r="E38" s="34">
        <v>18</v>
      </c>
      <c r="F38" s="42">
        <f>E38*D38</f>
        <v>36</v>
      </c>
      <c r="G38" s="3" t="s">
        <v>43</v>
      </c>
      <c r="H38" s="32" t="s">
        <v>44</v>
      </c>
    </row>
    <row r="39" spans="1:10" x14ac:dyDescent="0.25">
      <c r="A39" s="3" t="s">
        <v>342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6" x14ac:dyDescent="0.3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5">
      <c r="A41" s="3" t="s">
        <v>169</v>
      </c>
      <c r="B41" s="3" t="s">
        <v>167</v>
      </c>
      <c r="C41" s="19" t="s">
        <v>460</v>
      </c>
      <c r="D41" s="3">
        <v>2</v>
      </c>
      <c r="E41" s="5">
        <v>50</v>
      </c>
      <c r="F41" s="5">
        <f>E41*D41</f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6" x14ac:dyDescent="0.3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>E42*D42</f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5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>E43*D43</f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6" x14ac:dyDescent="0.3">
      <c r="A44" s="33" t="s">
        <v>328</v>
      </c>
      <c r="B44" s="32" t="s">
        <v>268</v>
      </c>
      <c r="C44" s="45" t="s">
        <v>313</v>
      </c>
      <c r="D44" s="32">
        <v>2</v>
      </c>
      <c r="E44" s="34">
        <v>1</v>
      </c>
      <c r="F44" s="42">
        <f>E44*D44</f>
        <v>2</v>
      </c>
      <c r="G44" s="3" t="s">
        <v>43</v>
      </c>
      <c r="H44" s="32" t="s">
        <v>259</v>
      </c>
      <c r="I44" s="32" t="s">
        <v>327</v>
      </c>
    </row>
    <row r="45" spans="1:10" s="32" customFormat="1" x14ac:dyDescent="0.25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>E45*D45</f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5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>E46*D46</f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5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>E47*D47</f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5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>E48*D48</f>
        <v>198</v>
      </c>
      <c r="G48" s="3" t="s">
        <v>43</v>
      </c>
      <c r="H48" s="32" t="s">
        <v>224</v>
      </c>
      <c r="I48" s="32" t="s">
        <v>225</v>
      </c>
    </row>
    <row r="49" spans="1:9" s="36" customFormat="1" x14ac:dyDescent="0.25">
      <c r="A49" s="35" t="s">
        <v>226</v>
      </c>
      <c r="B49" s="32" t="s">
        <v>68</v>
      </c>
      <c r="C49" s="35" t="s">
        <v>227</v>
      </c>
      <c r="D49" s="36">
        <v>4</v>
      </c>
      <c r="E49" s="37">
        <v>189</v>
      </c>
      <c r="F49" s="43">
        <f>E49*D49</f>
        <v>756</v>
      </c>
      <c r="G49" s="3" t="s">
        <v>43</v>
      </c>
      <c r="H49" s="36" t="s">
        <v>228</v>
      </c>
      <c r="I49" s="36" t="s">
        <v>340</v>
      </c>
    </row>
    <row r="50" spans="1:9" s="36" customFormat="1" x14ac:dyDescent="0.25">
      <c r="A50" s="35" t="s">
        <v>229</v>
      </c>
      <c r="B50" s="32" t="s">
        <v>68</v>
      </c>
      <c r="C50" s="35" t="s">
        <v>230</v>
      </c>
      <c r="D50" s="36">
        <v>4</v>
      </c>
      <c r="E50" s="37">
        <v>110</v>
      </c>
      <c r="F50" s="43">
        <f>E50*D50</f>
        <v>440</v>
      </c>
      <c r="G50" s="3" t="s">
        <v>43</v>
      </c>
      <c r="H50" s="36" t="s">
        <v>228</v>
      </c>
      <c r="I50" s="36" t="s">
        <v>340</v>
      </c>
    </row>
    <row r="51" spans="1:9" s="32" customFormat="1" x14ac:dyDescent="0.25">
      <c r="A51" s="33" t="s">
        <v>235</v>
      </c>
      <c r="B51" s="32" t="s">
        <v>68</v>
      </c>
      <c r="C51" s="33" t="s">
        <v>236</v>
      </c>
      <c r="D51" s="32">
        <v>4</v>
      </c>
      <c r="E51" s="34">
        <v>13</v>
      </c>
      <c r="F51" s="42">
        <f>E51*D51</f>
        <v>52</v>
      </c>
      <c r="G51" s="3" t="s">
        <v>43</v>
      </c>
      <c r="H51" s="32" t="s">
        <v>218</v>
      </c>
      <c r="I51" s="32" t="s">
        <v>240</v>
      </c>
    </row>
    <row r="52" spans="1:9" s="32" customFormat="1" x14ac:dyDescent="0.25">
      <c r="A52" s="33" t="s">
        <v>245</v>
      </c>
      <c r="B52" s="32" t="s">
        <v>68</v>
      </c>
      <c r="C52" s="33" t="s">
        <v>246</v>
      </c>
      <c r="D52" s="32">
        <v>2</v>
      </c>
      <c r="E52" s="34">
        <v>8</v>
      </c>
      <c r="F52" s="42">
        <f>E52*D52</f>
        <v>16</v>
      </c>
      <c r="G52" s="3" t="s">
        <v>43</v>
      </c>
      <c r="H52" s="32" t="s">
        <v>259</v>
      </c>
    </row>
    <row r="53" spans="1:9" s="32" customFormat="1" x14ac:dyDescent="0.25">
      <c r="A53" s="33" t="s">
        <v>185</v>
      </c>
      <c r="B53" s="32" t="s">
        <v>68</v>
      </c>
      <c r="C53" s="33" t="s">
        <v>186</v>
      </c>
      <c r="D53" s="32">
        <v>4</v>
      </c>
      <c r="E53" s="34">
        <v>7</v>
      </c>
      <c r="F53" s="42">
        <f>E53*D53</f>
        <v>28</v>
      </c>
      <c r="G53" s="3" t="s">
        <v>43</v>
      </c>
      <c r="H53" s="32" t="s">
        <v>218</v>
      </c>
      <c r="I53" s="32" t="s">
        <v>240</v>
      </c>
    </row>
    <row r="54" spans="1:9" s="32" customFormat="1" x14ac:dyDescent="0.25">
      <c r="A54" s="33" t="s">
        <v>237</v>
      </c>
      <c r="B54" s="32" t="s">
        <v>68</v>
      </c>
      <c r="C54" s="33" t="s">
        <v>238</v>
      </c>
      <c r="D54" s="32">
        <v>6</v>
      </c>
      <c r="E54" s="34">
        <v>5</v>
      </c>
      <c r="F54" s="42">
        <f>E54*D54</f>
        <v>30</v>
      </c>
      <c r="G54" s="3" t="s">
        <v>43</v>
      </c>
      <c r="H54" s="32" t="s">
        <v>218</v>
      </c>
      <c r="I54" s="32" t="s">
        <v>239</v>
      </c>
    </row>
    <row r="55" spans="1:9" s="32" customFormat="1" x14ac:dyDescent="0.25">
      <c r="A55" s="33" t="s">
        <v>241</v>
      </c>
      <c r="B55" s="32" t="s">
        <v>68</v>
      </c>
      <c r="C55" s="33" t="s">
        <v>242</v>
      </c>
      <c r="D55" s="32">
        <v>4</v>
      </c>
      <c r="E55" s="34">
        <v>6</v>
      </c>
      <c r="F55" s="42">
        <f>E55*D55</f>
        <v>24</v>
      </c>
      <c r="G55" s="3" t="s">
        <v>43</v>
      </c>
      <c r="H55" s="32" t="s">
        <v>218</v>
      </c>
      <c r="I55" s="32" t="s">
        <v>240</v>
      </c>
    </row>
    <row r="56" spans="1:9" s="32" customFormat="1" x14ac:dyDescent="0.25">
      <c r="A56" s="33" t="s">
        <v>243</v>
      </c>
      <c r="B56" s="32" t="s">
        <v>68</v>
      </c>
      <c r="C56" s="33" t="s">
        <v>244</v>
      </c>
      <c r="D56" s="32">
        <v>4</v>
      </c>
      <c r="E56" s="34">
        <v>5</v>
      </c>
      <c r="F56" s="42">
        <f>E56*D56</f>
        <v>20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5">
      <c r="A57" s="33" t="s">
        <v>183</v>
      </c>
      <c r="B57" s="32" t="s">
        <v>68</v>
      </c>
      <c r="C57" s="33" t="s">
        <v>184</v>
      </c>
      <c r="D57" s="32">
        <v>2</v>
      </c>
      <c r="E57" s="34">
        <v>5</v>
      </c>
      <c r="F57" s="42">
        <f>E57*D57</f>
        <v>10</v>
      </c>
      <c r="G57" s="3" t="s">
        <v>43</v>
      </c>
      <c r="H57" s="32" t="s">
        <v>259</v>
      </c>
    </row>
    <row r="58" spans="1:9" s="36" customFormat="1" x14ac:dyDescent="0.25">
      <c r="A58" s="35" t="s">
        <v>247</v>
      </c>
      <c r="B58" s="32" t="s">
        <v>68</v>
      </c>
      <c r="C58" s="35" t="s">
        <v>248</v>
      </c>
      <c r="D58" s="36">
        <v>2</v>
      </c>
      <c r="E58" s="37">
        <v>398</v>
      </c>
      <c r="F58" s="43">
        <f>E58*D58</f>
        <v>796</v>
      </c>
      <c r="G58" s="3" t="s">
        <v>43</v>
      </c>
      <c r="H58" s="36" t="s">
        <v>253</v>
      </c>
      <c r="I58" s="36" t="s">
        <v>249</v>
      </c>
    </row>
    <row r="59" spans="1:9" s="36" customFormat="1" ht="15.6" x14ac:dyDescent="0.3">
      <c r="A59" s="35" t="s">
        <v>343</v>
      </c>
      <c r="B59" s="32" t="s">
        <v>439</v>
      </c>
      <c r="C59" s="35" t="s">
        <v>344</v>
      </c>
      <c r="D59" s="36">
        <v>2</v>
      </c>
      <c r="E59" s="37">
        <v>1</v>
      </c>
      <c r="F59" s="43">
        <f>E59*D59</f>
        <v>2</v>
      </c>
      <c r="G59" s="3" t="s">
        <v>43</v>
      </c>
      <c r="H59" s="36" t="s">
        <v>253</v>
      </c>
      <c r="I59" s="36" t="s">
        <v>345</v>
      </c>
    </row>
    <row r="60" spans="1:9" s="36" customFormat="1" x14ac:dyDescent="0.25">
      <c r="A60" s="35" t="s">
        <v>250</v>
      </c>
      <c r="B60" s="32" t="s">
        <v>68</v>
      </c>
      <c r="C60" s="35" t="s">
        <v>251</v>
      </c>
      <c r="D60" s="36">
        <v>2</v>
      </c>
      <c r="E60" s="37">
        <v>30</v>
      </c>
      <c r="F60" s="43">
        <f>E60*D60</f>
        <v>60</v>
      </c>
      <c r="G60" s="3" t="s">
        <v>43</v>
      </c>
      <c r="H60" s="36" t="s">
        <v>253</v>
      </c>
      <c r="I60" s="36" t="s">
        <v>252</v>
      </c>
    </row>
    <row r="61" spans="1:9" s="32" customFormat="1" ht="15.6" x14ac:dyDescent="0.3">
      <c r="A61" s="33" t="s">
        <v>353</v>
      </c>
      <c r="B61" s="32" t="s">
        <v>68</v>
      </c>
      <c r="C61" s="33" t="s">
        <v>255</v>
      </c>
      <c r="D61" s="32">
        <v>2</v>
      </c>
      <c r="E61" s="34">
        <v>36</v>
      </c>
      <c r="F61" s="42">
        <f>E61*D61</f>
        <v>72</v>
      </c>
      <c r="G61" s="3" t="s">
        <v>43</v>
      </c>
      <c r="H61" s="32" t="s">
        <v>256</v>
      </c>
      <c r="I61" s="38" t="s">
        <v>354</v>
      </c>
    </row>
    <row r="62" spans="1:9" s="32" customFormat="1" x14ac:dyDescent="0.25">
      <c r="A62" s="33" t="s">
        <v>321</v>
      </c>
      <c r="B62" s="32" t="s">
        <v>68</v>
      </c>
      <c r="C62" s="33" t="s">
        <v>322</v>
      </c>
      <c r="D62" s="32">
        <v>2</v>
      </c>
      <c r="E62" s="34">
        <v>2104</v>
      </c>
      <c r="F62" s="42">
        <f>E62*D62</f>
        <v>4208</v>
      </c>
      <c r="G62" s="3" t="s">
        <v>43</v>
      </c>
      <c r="H62" s="32" t="s">
        <v>256</v>
      </c>
      <c r="I62" s="32" t="s">
        <v>326</v>
      </c>
    </row>
    <row r="63" spans="1:9" s="32" customFormat="1" x14ac:dyDescent="0.25">
      <c r="A63" s="33" t="s">
        <v>323</v>
      </c>
      <c r="B63" s="32" t="s">
        <v>68</v>
      </c>
      <c r="C63" s="33" t="s">
        <v>324</v>
      </c>
      <c r="D63" s="32">
        <v>2</v>
      </c>
      <c r="E63" s="34">
        <v>82</v>
      </c>
      <c r="F63" s="42">
        <f>E63*D63</f>
        <v>164</v>
      </c>
      <c r="G63" s="3" t="s">
        <v>43</v>
      </c>
      <c r="H63" s="32" t="s">
        <v>256</v>
      </c>
    </row>
    <row r="64" spans="1:9" s="32" customFormat="1" x14ac:dyDescent="0.25">
      <c r="A64" s="47" t="s">
        <v>360</v>
      </c>
      <c r="B64" s="32" t="s">
        <v>68</v>
      </c>
      <c r="C64" s="33" t="s">
        <v>265</v>
      </c>
      <c r="D64" s="32">
        <v>1</v>
      </c>
      <c r="E64" s="34">
        <v>495</v>
      </c>
      <c r="F64" s="42">
        <f>E64*D64</f>
        <v>495</v>
      </c>
      <c r="G64" s="3" t="s">
        <v>43</v>
      </c>
      <c r="H64" s="32" t="s">
        <v>256</v>
      </c>
      <c r="I64" s="32" t="s">
        <v>349</v>
      </c>
    </row>
    <row r="65" spans="1:10" s="32" customFormat="1" x14ac:dyDescent="0.25">
      <c r="A65" s="47" t="s">
        <v>361</v>
      </c>
      <c r="B65" s="32" t="s">
        <v>68</v>
      </c>
      <c r="C65" s="33" t="s">
        <v>325</v>
      </c>
      <c r="D65" s="32">
        <v>0</v>
      </c>
      <c r="E65" s="34">
        <v>390</v>
      </c>
      <c r="F65" s="42">
        <f>E65*D65</f>
        <v>0</v>
      </c>
      <c r="G65" s="3" t="s">
        <v>43</v>
      </c>
      <c r="H65" s="32" t="s">
        <v>256</v>
      </c>
      <c r="I65" s="32" t="s">
        <v>350</v>
      </c>
    </row>
    <row r="66" spans="1:10" s="32" customFormat="1" ht="15.6" x14ac:dyDescent="0.3">
      <c r="A66" s="33" t="s">
        <v>352</v>
      </c>
      <c r="B66" s="32" t="s">
        <v>356</v>
      </c>
      <c r="C66" s="33" t="s">
        <v>351</v>
      </c>
      <c r="D66" s="32">
        <v>14</v>
      </c>
      <c r="E66" s="34">
        <v>20</v>
      </c>
      <c r="F66" s="42">
        <f>E66*D66</f>
        <v>280</v>
      </c>
      <c r="G66" s="3" t="s">
        <v>43</v>
      </c>
      <c r="H66" s="32" t="s">
        <v>256</v>
      </c>
      <c r="I66" s="38" t="s">
        <v>355</v>
      </c>
    </row>
    <row r="67" spans="1:10" s="32" customFormat="1" ht="15.6" x14ac:dyDescent="0.3">
      <c r="A67" s="46" t="s">
        <v>358</v>
      </c>
      <c r="B67" s="32" t="s">
        <v>314</v>
      </c>
      <c r="C67" s="33" t="s">
        <v>357</v>
      </c>
      <c r="D67" s="32">
        <v>1</v>
      </c>
      <c r="E67" s="34">
        <v>10</v>
      </c>
      <c r="F67" s="42">
        <f>E67*D67</f>
        <v>10</v>
      </c>
      <c r="G67" s="3" t="s">
        <v>43</v>
      </c>
      <c r="H67" s="32" t="s">
        <v>256</v>
      </c>
      <c r="I67" s="32" t="s">
        <v>359</v>
      </c>
    </row>
    <row r="68" spans="1:10" s="32" customFormat="1" x14ac:dyDescent="0.25">
      <c r="A68" s="33"/>
      <c r="C68" s="33"/>
      <c r="E68" s="34"/>
      <c r="F68" s="42"/>
    </row>
    <row r="69" spans="1:10" s="32" customFormat="1" x14ac:dyDescent="0.25">
      <c r="A69" s="33"/>
      <c r="C69" s="33"/>
      <c r="E69" s="34"/>
      <c r="F69" s="42"/>
    </row>
    <row r="70" spans="1:10" s="32" customFormat="1" x14ac:dyDescent="0.25">
      <c r="A70" s="33"/>
      <c r="C70" s="33"/>
      <c r="E70" s="34"/>
      <c r="F70" s="42"/>
    </row>
    <row r="71" spans="1:10" s="7" customFormat="1" ht="17.399999999999999" x14ac:dyDescent="0.3">
      <c r="A71" s="6" t="s">
        <v>283</v>
      </c>
      <c r="E71" s="9"/>
      <c r="F71" s="9"/>
    </row>
    <row r="72" spans="1:10" s="32" customFormat="1" x14ac:dyDescent="0.25">
      <c r="A72" s="33" t="s">
        <v>26</v>
      </c>
      <c r="B72" s="32" t="s">
        <v>19</v>
      </c>
      <c r="C72" s="33" t="s">
        <v>22</v>
      </c>
      <c r="D72" s="32">
        <v>1</v>
      </c>
      <c r="E72" s="34"/>
      <c r="F72" s="42"/>
      <c r="I72" s="32" t="s">
        <v>291</v>
      </c>
    </row>
    <row r="73" spans="1:10" s="32" customFormat="1" x14ac:dyDescent="0.25">
      <c r="A73" s="33" t="s">
        <v>284</v>
      </c>
      <c r="B73" s="32" t="s">
        <v>68</v>
      </c>
      <c r="C73" s="33" t="s">
        <v>285</v>
      </c>
      <c r="D73" s="32">
        <v>1</v>
      </c>
      <c r="E73" s="34">
        <v>63</v>
      </c>
      <c r="F73" s="42">
        <f>D73*E73</f>
        <v>63</v>
      </c>
    </row>
    <row r="74" spans="1:10" s="32" customFormat="1" x14ac:dyDescent="0.25">
      <c r="A74" s="39" t="s">
        <v>289</v>
      </c>
      <c r="B74" s="32" t="s">
        <v>68</v>
      </c>
      <c r="C74" s="33" t="s">
        <v>290</v>
      </c>
      <c r="D74" s="32">
        <v>2</v>
      </c>
      <c r="E74" s="34">
        <v>69</v>
      </c>
      <c r="F74" s="42">
        <f>D74*E74</f>
        <v>138</v>
      </c>
    </row>
    <row r="75" spans="1:10" s="32" customFormat="1" x14ac:dyDescent="0.25">
      <c r="A75" s="32" t="s">
        <v>23</v>
      </c>
      <c r="B75" s="32" t="s">
        <v>19</v>
      </c>
      <c r="C75" s="32" t="s">
        <v>24</v>
      </c>
      <c r="D75" s="32">
        <v>1</v>
      </c>
      <c r="E75" s="34"/>
      <c r="F75" s="42"/>
      <c r="I75" s="32" t="s">
        <v>291</v>
      </c>
    </row>
    <row r="76" spans="1:10" s="7" customFormat="1" ht="15.6" x14ac:dyDescent="0.3">
      <c r="A76" s="8" t="s">
        <v>414</v>
      </c>
      <c r="E76" s="9"/>
      <c r="F76" s="9"/>
    </row>
    <row r="77" spans="1:10" s="7" customFormat="1" x14ac:dyDescent="0.25">
      <c r="A77" s="7" t="s">
        <v>312</v>
      </c>
      <c r="E77" s="9"/>
      <c r="F77" s="9"/>
    </row>
    <row r="78" spans="1:10" ht="15.6" x14ac:dyDescent="0.3">
      <c r="A78" s="3" t="s">
        <v>315</v>
      </c>
      <c r="B78" s="3" t="s">
        <v>314</v>
      </c>
      <c r="C78" s="3" t="s">
        <v>14</v>
      </c>
      <c r="D78" s="3">
        <v>1</v>
      </c>
      <c r="E78" s="5">
        <v>250</v>
      </c>
      <c r="F78" s="5">
        <f>E78*D78</f>
        <v>250</v>
      </c>
      <c r="G78" s="3" t="s">
        <v>13</v>
      </c>
      <c r="H78" s="3" t="s">
        <v>15</v>
      </c>
      <c r="J78" s="4"/>
    </row>
    <row r="79" spans="1:10" ht="15.6" x14ac:dyDescent="0.3">
      <c r="A79" s="3" t="s">
        <v>316</v>
      </c>
      <c r="B79" s="3" t="s">
        <v>314</v>
      </c>
      <c r="C79" s="3" t="s">
        <v>320</v>
      </c>
      <c r="D79" s="3">
        <v>1</v>
      </c>
      <c r="E79" s="5">
        <v>13</v>
      </c>
      <c r="F79" s="5">
        <f>E79*D79</f>
        <v>13</v>
      </c>
      <c r="G79" s="3" t="s">
        <v>13</v>
      </c>
      <c r="H79" s="3" t="s">
        <v>15</v>
      </c>
      <c r="J79" s="4"/>
    </row>
    <row r="80" spans="1:10" x14ac:dyDescent="0.25">
      <c r="A80" s="3" t="s">
        <v>318</v>
      </c>
      <c r="B80" s="3" t="s">
        <v>314</v>
      </c>
      <c r="C80" s="3" t="s">
        <v>317</v>
      </c>
      <c r="D80" s="3">
        <v>1</v>
      </c>
      <c r="E80" s="5">
        <v>43</v>
      </c>
      <c r="F80" s="5">
        <f>E80*D80</f>
        <v>43</v>
      </c>
      <c r="G80" s="3" t="s">
        <v>13</v>
      </c>
      <c r="H80" s="3" t="s">
        <v>15</v>
      </c>
    </row>
    <row r="81" spans="1:9" ht="15.6" x14ac:dyDescent="0.3">
      <c r="A81" s="3" t="s">
        <v>330</v>
      </c>
      <c r="B81" s="3" t="s">
        <v>268</v>
      </c>
      <c r="C81" s="3" t="s">
        <v>319</v>
      </c>
      <c r="D81" s="3">
        <v>1</v>
      </c>
      <c r="I81" s="32" t="s">
        <v>329</v>
      </c>
    </row>
    <row r="82" spans="1:9" s="21" customFormat="1" ht="17.399999999999999" x14ac:dyDescent="0.3">
      <c r="A82" s="56" t="s">
        <v>181</v>
      </c>
      <c r="F82" s="44"/>
    </row>
    <row r="83" spans="1:9" s="21" customFormat="1" x14ac:dyDescent="0.25">
      <c r="A83" s="21" t="s">
        <v>182</v>
      </c>
      <c r="F83" s="44"/>
    </row>
    <row r="84" spans="1:9" x14ac:dyDescent="0.25">
      <c r="A84" s="3" t="s">
        <v>413</v>
      </c>
      <c r="B84" s="3" t="s">
        <v>55</v>
      </c>
      <c r="C84" s="3" t="s">
        <v>412</v>
      </c>
      <c r="D84" s="3">
        <v>1</v>
      </c>
      <c r="E84" s="5">
        <v>625</v>
      </c>
      <c r="F84" s="5">
        <f>E84*D84</f>
        <v>625</v>
      </c>
      <c r="G84" s="3" t="s">
        <v>13</v>
      </c>
      <c r="I84" s="3" t="s">
        <v>188</v>
      </c>
    </row>
    <row r="85" spans="1:9" s="26" customFormat="1" ht="17.399999999999999" x14ac:dyDescent="0.3">
      <c r="A85" s="25" t="s">
        <v>416</v>
      </c>
      <c r="E85" s="27"/>
      <c r="F85" s="27"/>
    </row>
    <row r="86" spans="1:9" s="28" customFormat="1" ht="15.6" x14ac:dyDescent="0.3">
      <c r="A86" s="30" t="s">
        <v>375</v>
      </c>
      <c r="B86" s="28" t="s">
        <v>374</v>
      </c>
      <c r="C86" s="48" t="s">
        <v>377</v>
      </c>
      <c r="D86" s="28">
        <v>1</v>
      </c>
      <c r="E86" s="29">
        <v>912</v>
      </c>
      <c r="F86" s="29">
        <f>E86*D86</f>
        <v>912</v>
      </c>
      <c r="G86" s="3" t="s">
        <v>13</v>
      </c>
      <c r="I86" s="28" t="s">
        <v>435</v>
      </c>
    </row>
    <row r="87" spans="1:9" ht="15.6" x14ac:dyDescent="0.3">
      <c r="A87" s="31" t="s">
        <v>376</v>
      </c>
      <c r="B87" s="28" t="s">
        <v>374</v>
      </c>
      <c r="C87" s="49" t="s">
        <v>378</v>
      </c>
      <c r="D87" s="3">
        <v>1</v>
      </c>
      <c r="E87" s="5">
        <v>837</v>
      </c>
      <c r="F87" s="29">
        <f>E87*D87</f>
        <v>837</v>
      </c>
      <c r="G87" s="3" t="s">
        <v>13</v>
      </c>
      <c r="H87" s="28"/>
      <c r="I87" s="3" t="s">
        <v>436</v>
      </c>
    </row>
    <row r="88" spans="1:9" ht="15.6" x14ac:dyDescent="0.3">
      <c r="A88" s="31" t="s">
        <v>380</v>
      </c>
      <c r="B88" s="28" t="s">
        <v>374</v>
      </c>
      <c r="C88" s="49" t="s">
        <v>379</v>
      </c>
      <c r="D88" s="3">
        <v>1</v>
      </c>
      <c r="E88" s="5">
        <v>1540</v>
      </c>
      <c r="F88" s="29">
        <f>E88*D88</f>
        <v>1540</v>
      </c>
      <c r="G88" s="3" t="s">
        <v>13</v>
      </c>
      <c r="H88" s="28"/>
      <c r="I88" s="3" t="s">
        <v>436</v>
      </c>
    </row>
    <row r="89" spans="1:9" ht="15.6" x14ac:dyDescent="0.3">
      <c r="A89" s="3" t="s">
        <v>382</v>
      </c>
      <c r="B89" s="28" t="s">
        <v>374</v>
      </c>
      <c r="C89" s="49" t="s">
        <v>381</v>
      </c>
      <c r="D89" s="3">
        <v>1</v>
      </c>
      <c r="E89" s="5">
        <v>1026</v>
      </c>
      <c r="F89" s="29">
        <f>E89*D89</f>
        <v>1026</v>
      </c>
      <c r="G89" s="3" t="s">
        <v>13</v>
      </c>
      <c r="H89" s="28"/>
      <c r="I89" s="3" t="s">
        <v>436</v>
      </c>
    </row>
    <row r="90" spans="1:9" x14ac:dyDescent="0.25">
      <c r="A90" s="3" t="s">
        <v>383</v>
      </c>
      <c r="B90" s="28" t="s">
        <v>268</v>
      </c>
      <c r="C90" s="50" t="s">
        <v>384</v>
      </c>
      <c r="D90" s="3">
        <v>4</v>
      </c>
      <c r="E90" s="5">
        <v>1</v>
      </c>
      <c r="F90" s="29">
        <f>E90*D90</f>
        <v>4</v>
      </c>
      <c r="G90" s="3" t="s">
        <v>13</v>
      </c>
      <c r="H90" s="28"/>
    </row>
    <row r="91" spans="1:9" x14ac:dyDescent="0.25">
      <c r="A91" s="3" t="s">
        <v>386</v>
      </c>
      <c r="B91" s="28" t="s">
        <v>68</v>
      </c>
      <c r="C91" s="50" t="s">
        <v>387</v>
      </c>
      <c r="D91" s="3">
        <v>1</v>
      </c>
      <c r="E91" s="5">
        <v>60</v>
      </c>
      <c r="F91" s="29">
        <f>E91*D91</f>
        <v>60</v>
      </c>
      <c r="G91" s="3" t="s">
        <v>13</v>
      </c>
      <c r="H91" s="28"/>
    </row>
    <row r="92" spans="1:9" s="26" customFormat="1" ht="17.399999999999999" x14ac:dyDescent="0.3">
      <c r="A92" s="25" t="s">
        <v>417</v>
      </c>
      <c r="E92" s="27"/>
      <c r="F92" s="27"/>
    </row>
    <row r="93" spans="1:9" ht="15.6" x14ac:dyDescent="0.3">
      <c r="A93" s="3" t="s">
        <v>398</v>
      </c>
      <c r="B93" s="28" t="s">
        <v>374</v>
      </c>
      <c r="C93" s="51" t="s">
        <v>419</v>
      </c>
      <c r="D93" s="3">
        <v>1</v>
      </c>
      <c r="E93" s="5">
        <v>752</v>
      </c>
      <c r="F93" s="5">
        <f>D93*E93</f>
        <v>752</v>
      </c>
      <c r="G93" s="3" t="s">
        <v>13</v>
      </c>
      <c r="I93" s="3" t="s">
        <v>420</v>
      </c>
    </row>
    <row r="94" spans="1:9" x14ac:dyDescent="0.25">
      <c r="A94" s="3" t="s">
        <v>421</v>
      </c>
      <c r="B94" s="28" t="s">
        <v>268</v>
      </c>
      <c r="C94" s="3" t="s">
        <v>422</v>
      </c>
      <c r="D94" s="3">
        <v>1</v>
      </c>
      <c r="E94" s="5">
        <v>1</v>
      </c>
      <c r="F94" s="5">
        <f>D94*E94</f>
        <v>1</v>
      </c>
      <c r="G94" s="3" t="s">
        <v>13</v>
      </c>
    </row>
    <row r="95" spans="1:9" x14ac:dyDescent="0.25">
      <c r="A95" s="3" t="s">
        <v>423</v>
      </c>
      <c r="B95" s="28" t="s">
        <v>68</v>
      </c>
      <c r="C95" s="3" t="s">
        <v>424</v>
      </c>
      <c r="D95" s="3">
        <v>1</v>
      </c>
      <c r="E95" s="5">
        <v>36</v>
      </c>
      <c r="F95" s="5">
        <f>D95*E95</f>
        <v>36</v>
      </c>
      <c r="G95" s="3" t="s">
        <v>13</v>
      </c>
      <c r="I95" s="3" t="s">
        <v>428</v>
      </c>
    </row>
    <row r="96" spans="1:9" x14ac:dyDescent="0.25">
      <c r="A96" s="3" t="s">
        <v>432</v>
      </c>
      <c r="B96" s="28" t="s">
        <v>268</v>
      </c>
      <c r="C96" s="3" t="s">
        <v>433</v>
      </c>
      <c r="D96" s="3">
        <v>1</v>
      </c>
      <c r="E96" s="5">
        <v>1</v>
      </c>
      <c r="F96" s="5">
        <v>1</v>
      </c>
      <c r="G96" s="3" t="s">
        <v>13</v>
      </c>
      <c r="I96" s="3" t="s">
        <v>434</v>
      </c>
    </row>
    <row r="97" spans="1:9" x14ac:dyDescent="0.25">
      <c r="A97" s="3" t="s">
        <v>425</v>
      </c>
      <c r="B97" s="28" t="s">
        <v>68</v>
      </c>
      <c r="C97" s="3" t="s">
        <v>426</v>
      </c>
      <c r="D97" s="3">
        <v>1</v>
      </c>
      <c r="E97" s="5">
        <v>65</v>
      </c>
      <c r="F97" s="5">
        <f>D97*E97</f>
        <v>65</v>
      </c>
      <c r="G97" s="3" t="s">
        <v>13</v>
      </c>
      <c r="I97" s="3" t="s">
        <v>427</v>
      </c>
    </row>
    <row r="98" spans="1:9" x14ac:dyDescent="0.25">
      <c r="A98" s="3" t="s">
        <v>429</v>
      </c>
      <c r="B98" s="28" t="s">
        <v>68</v>
      </c>
      <c r="C98" s="3" t="s">
        <v>430</v>
      </c>
      <c r="D98" s="3">
        <v>1</v>
      </c>
      <c r="E98" s="5">
        <v>32</v>
      </c>
      <c r="F98" s="5">
        <f>D98*E98</f>
        <v>32</v>
      </c>
      <c r="G98" s="3" t="s">
        <v>13</v>
      </c>
      <c r="I98" s="3" t="s">
        <v>431</v>
      </c>
    </row>
    <row r="99" spans="1:9" x14ac:dyDescent="0.25">
      <c r="A99" s="3" t="s">
        <v>409</v>
      </c>
      <c r="B99" s="28" t="s">
        <v>68</v>
      </c>
      <c r="C99" s="3" t="s">
        <v>410</v>
      </c>
      <c r="D99" s="3">
        <v>1</v>
      </c>
      <c r="E99" s="5">
        <v>112</v>
      </c>
      <c r="F99" s="5">
        <f>D99*E99</f>
        <v>112</v>
      </c>
      <c r="G99" s="3" t="s">
        <v>13</v>
      </c>
      <c r="I99" s="3" t="s">
        <v>411</v>
      </c>
    </row>
    <row r="100" spans="1:9" ht="15.6" x14ac:dyDescent="0.3">
      <c r="A100" s="4" t="s">
        <v>368</v>
      </c>
      <c r="B100" s="28" t="s">
        <v>437</v>
      </c>
      <c r="C100" s="3" t="s">
        <v>385</v>
      </c>
      <c r="F100" s="5">
        <f>D100*E100</f>
        <v>0</v>
      </c>
      <c r="G100" s="3" t="s">
        <v>13</v>
      </c>
      <c r="I100" s="3" t="s">
        <v>438</v>
      </c>
    </row>
    <row r="101" spans="1:9" s="7" customFormat="1" ht="17.399999999999999" x14ac:dyDescent="0.3">
      <c r="A101" s="6" t="s">
        <v>56</v>
      </c>
      <c r="E101" s="9"/>
      <c r="F101" s="9"/>
    </row>
    <row r="102" spans="1:9" x14ac:dyDescent="0.25">
      <c r="A102" s="3" t="s">
        <v>64</v>
      </c>
      <c r="B102" s="3" t="s">
        <v>57</v>
      </c>
      <c r="C102" s="3" t="s">
        <v>65</v>
      </c>
      <c r="D102" s="3">
        <v>1</v>
      </c>
      <c r="E102" s="5">
        <v>3582</v>
      </c>
      <c r="F102" s="5">
        <f>E102*D102</f>
        <v>3582</v>
      </c>
      <c r="G102" s="3" t="s">
        <v>58</v>
      </c>
      <c r="I102" s="3" t="s">
        <v>197</v>
      </c>
    </row>
    <row r="103" spans="1:9" x14ac:dyDescent="0.25">
      <c r="A103" s="3" t="s">
        <v>202</v>
      </c>
      <c r="B103" s="3" t="s">
        <v>57</v>
      </c>
      <c r="C103" s="3" t="s">
        <v>205</v>
      </c>
      <c r="D103" s="3">
        <v>1</v>
      </c>
      <c r="E103" s="5">
        <v>1630</v>
      </c>
      <c r="F103" s="5">
        <f>E103*D103</f>
        <v>1630</v>
      </c>
      <c r="G103" s="3" t="s">
        <v>58</v>
      </c>
      <c r="I103" s="3" t="s">
        <v>199</v>
      </c>
    </row>
    <row r="104" spans="1:9" x14ac:dyDescent="0.25">
      <c r="A104" s="3" t="s">
        <v>201</v>
      </c>
      <c r="B104" s="3" t="s">
        <v>57</v>
      </c>
      <c r="C104" s="3" t="s">
        <v>200</v>
      </c>
      <c r="D104" s="3">
        <v>1</v>
      </c>
      <c r="E104" s="5">
        <v>886</v>
      </c>
      <c r="F104" s="5">
        <f>E104*D104</f>
        <v>886</v>
      </c>
      <c r="G104" s="3" t="s">
        <v>58</v>
      </c>
      <c r="I104" s="3" t="s">
        <v>203</v>
      </c>
    </row>
    <row r="105" spans="1:9" x14ac:dyDescent="0.25">
      <c r="A105" s="3" t="s">
        <v>206</v>
      </c>
      <c r="B105" s="3" t="s">
        <v>57</v>
      </c>
      <c r="C105" s="3" t="s">
        <v>204</v>
      </c>
      <c r="D105" s="3">
        <v>1</v>
      </c>
      <c r="E105" s="5">
        <v>163</v>
      </c>
      <c r="F105" s="5">
        <f>E105*D105</f>
        <v>163</v>
      </c>
      <c r="G105" s="3" t="s">
        <v>58</v>
      </c>
      <c r="I105" s="3" t="s">
        <v>207</v>
      </c>
    </row>
    <row r="106" spans="1:9" x14ac:dyDescent="0.25">
      <c r="A106" s="3" t="s">
        <v>59</v>
      </c>
      <c r="B106" s="3" t="s">
        <v>57</v>
      </c>
      <c r="C106" s="3" t="s">
        <v>198</v>
      </c>
      <c r="D106" s="3">
        <v>1</v>
      </c>
      <c r="E106" s="5">
        <v>11</v>
      </c>
      <c r="F106" s="5">
        <f>E106*D106</f>
        <v>11</v>
      </c>
      <c r="G106" s="3" t="s">
        <v>58</v>
      </c>
    </row>
    <row r="107" spans="1:9" x14ac:dyDescent="0.25">
      <c r="A107" s="3" t="s">
        <v>62</v>
      </c>
      <c r="B107" s="3" t="s">
        <v>57</v>
      </c>
      <c r="C107" s="3" t="s">
        <v>63</v>
      </c>
      <c r="D107" s="3">
        <v>1</v>
      </c>
      <c r="E107" s="5">
        <v>520</v>
      </c>
      <c r="F107" s="5">
        <f>E107*D107</f>
        <v>520</v>
      </c>
      <c r="G107" s="3" t="s">
        <v>58</v>
      </c>
    </row>
    <row r="108" spans="1:9" x14ac:dyDescent="0.25">
      <c r="A108" s="3" t="s">
        <v>209</v>
      </c>
      <c r="B108" s="3" t="s">
        <v>57</v>
      </c>
      <c r="C108" s="3" t="s">
        <v>208</v>
      </c>
      <c r="D108" s="3">
        <v>1</v>
      </c>
      <c r="E108" s="5">
        <v>193</v>
      </c>
      <c r="F108" s="5">
        <f>E108*D108</f>
        <v>193</v>
      </c>
      <c r="G108" s="3" t="s">
        <v>58</v>
      </c>
    </row>
    <row r="109" spans="1:9" s="32" customFormat="1" x14ac:dyDescent="0.25">
      <c r="A109" s="32" t="s">
        <v>335</v>
      </c>
      <c r="B109" s="32" t="s">
        <v>68</v>
      </c>
      <c r="C109" s="32" t="s">
        <v>336</v>
      </c>
      <c r="D109" s="32">
        <v>10</v>
      </c>
      <c r="E109" s="42">
        <v>12</v>
      </c>
      <c r="F109" s="42">
        <f>E109*D109</f>
        <v>120</v>
      </c>
      <c r="G109" s="32" t="s">
        <v>58</v>
      </c>
      <c r="I109" s="32" t="s">
        <v>334</v>
      </c>
    </row>
    <row r="110" spans="1:9" s="32" customFormat="1" x14ac:dyDescent="0.25">
      <c r="A110" s="32" t="s">
        <v>337</v>
      </c>
      <c r="B110" s="32" t="s">
        <v>68</v>
      </c>
      <c r="C110" s="32" t="s">
        <v>338</v>
      </c>
      <c r="D110" s="32">
        <v>1</v>
      </c>
      <c r="E110" s="42">
        <v>14</v>
      </c>
      <c r="F110" s="42">
        <f>E110*D110</f>
        <v>14</v>
      </c>
      <c r="G110" s="32" t="s">
        <v>58</v>
      </c>
      <c r="I110" s="32" t="s">
        <v>339</v>
      </c>
    </row>
    <row r="111" spans="1:9" x14ac:dyDescent="0.25">
      <c r="A111" s="3" t="s">
        <v>129</v>
      </c>
      <c r="B111" s="3" t="s">
        <v>68</v>
      </c>
      <c r="C111" s="3" t="s">
        <v>130</v>
      </c>
      <c r="D111" s="3">
        <v>4</v>
      </c>
      <c r="E111" s="5">
        <v>15.25</v>
      </c>
      <c r="F111" s="5">
        <f>E111*D111</f>
        <v>61</v>
      </c>
      <c r="G111" s="32" t="s">
        <v>58</v>
      </c>
    </row>
    <row r="112" spans="1:9" x14ac:dyDescent="0.25">
      <c r="A112" s="3" t="s">
        <v>131</v>
      </c>
      <c r="B112" s="3" t="s">
        <v>68</v>
      </c>
      <c r="C112" s="3" t="s">
        <v>132</v>
      </c>
      <c r="D112" s="3">
        <v>10</v>
      </c>
      <c r="E112" s="5">
        <v>16.5</v>
      </c>
      <c r="F112" s="5">
        <f>E112*D112</f>
        <v>165</v>
      </c>
      <c r="G112" s="32" t="s">
        <v>58</v>
      </c>
    </row>
    <row r="113" spans="1:9" x14ac:dyDescent="0.25">
      <c r="A113" s="3" t="s">
        <v>133</v>
      </c>
      <c r="B113" s="3" t="s">
        <v>68</v>
      </c>
      <c r="C113" s="3" t="s">
        <v>134</v>
      </c>
      <c r="D113" s="3">
        <v>10</v>
      </c>
      <c r="E113" s="5">
        <v>24</v>
      </c>
      <c r="F113" s="5">
        <f>E113*D113</f>
        <v>240</v>
      </c>
      <c r="G113" s="32" t="s">
        <v>58</v>
      </c>
    </row>
    <row r="114" spans="1:9" x14ac:dyDescent="0.25">
      <c r="A114" s="3" t="s">
        <v>129</v>
      </c>
      <c r="B114" s="3" t="s">
        <v>68</v>
      </c>
      <c r="C114" s="3" t="s">
        <v>135</v>
      </c>
      <c r="D114" s="3">
        <v>6</v>
      </c>
      <c r="E114" s="5">
        <v>24</v>
      </c>
      <c r="F114" s="5">
        <f>E114*D114</f>
        <v>144</v>
      </c>
      <c r="G114" s="32" t="s">
        <v>58</v>
      </c>
    </row>
    <row r="115" spans="1:9" s="32" customFormat="1" x14ac:dyDescent="0.25">
      <c r="E115" s="42"/>
      <c r="F115" s="42"/>
    </row>
    <row r="117" spans="1:9" ht="15.6" x14ac:dyDescent="0.3">
      <c r="A117" s="11"/>
      <c r="B117" s="11"/>
      <c r="C117" s="10"/>
    </row>
    <row r="118" spans="1:9" s="7" customFormat="1" ht="15.6" x14ac:dyDescent="0.3">
      <c r="A118" s="8" t="s">
        <v>119</v>
      </c>
      <c r="F118" s="9"/>
    </row>
    <row r="119" spans="1:9" x14ac:dyDescent="0.25">
      <c r="A119" s="3" t="s">
        <v>120</v>
      </c>
      <c r="B119" s="3" t="s">
        <v>121</v>
      </c>
      <c r="C119" s="3" t="s">
        <v>122</v>
      </c>
      <c r="D119" s="3">
        <v>4</v>
      </c>
      <c r="E119" s="5">
        <v>16.5</v>
      </c>
      <c r="F119" s="5">
        <f>E119*D119</f>
        <v>66</v>
      </c>
      <c r="I119" s="3" t="s">
        <v>123</v>
      </c>
    </row>
    <row r="120" spans="1:9" x14ac:dyDescent="0.25">
      <c r="A120" s="3" t="s">
        <v>127</v>
      </c>
      <c r="B120" s="3" t="s">
        <v>68</v>
      </c>
      <c r="C120" s="3" t="s">
        <v>128</v>
      </c>
      <c r="D120" s="3">
        <v>1</v>
      </c>
      <c r="E120" s="5">
        <v>85.1</v>
      </c>
      <c r="F120" s="5">
        <f>E120*D120</f>
        <v>85.1</v>
      </c>
    </row>
    <row r="121" spans="1:9" x14ac:dyDescent="0.25">
      <c r="A121" s="3" t="s">
        <v>136</v>
      </c>
      <c r="B121" s="3" t="s">
        <v>68</v>
      </c>
      <c r="C121" s="3" t="s">
        <v>137</v>
      </c>
      <c r="D121" s="3">
        <v>2</v>
      </c>
      <c r="E121" s="5">
        <v>32</v>
      </c>
      <c r="F121" s="5">
        <f>E121*D121</f>
        <v>64</v>
      </c>
      <c r="I121" s="3" t="s">
        <v>138</v>
      </c>
    </row>
    <row r="122" spans="1:9" x14ac:dyDescent="0.25">
      <c r="A122" s="3" t="s">
        <v>139</v>
      </c>
      <c r="B122" s="3" t="s">
        <v>68</v>
      </c>
      <c r="C122" s="3" t="s">
        <v>140</v>
      </c>
      <c r="D122" s="3">
        <v>2</v>
      </c>
      <c r="E122" s="5">
        <v>51.58</v>
      </c>
      <c r="F122" s="5">
        <f>E122*D122</f>
        <v>103.16</v>
      </c>
    </row>
    <row r="123" spans="1:9" x14ac:dyDescent="0.25">
      <c r="A123" s="3" t="s">
        <v>141</v>
      </c>
      <c r="B123" s="3" t="s">
        <v>68</v>
      </c>
      <c r="C123" s="3" t="s">
        <v>142</v>
      </c>
      <c r="D123" s="3">
        <v>1</v>
      </c>
      <c r="E123" s="5">
        <v>60</v>
      </c>
      <c r="F123" s="5">
        <f>E123*D123</f>
        <v>60</v>
      </c>
      <c r="I123" s="3" t="s">
        <v>143</v>
      </c>
    </row>
    <row r="124" spans="1:9" x14ac:dyDescent="0.25">
      <c r="A124" s="3" t="s">
        <v>144</v>
      </c>
      <c r="B124" s="3" t="s">
        <v>68</v>
      </c>
      <c r="C124" s="3" t="s">
        <v>145</v>
      </c>
      <c r="D124" s="3">
        <v>1</v>
      </c>
      <c r="E124" s="5">
        <v>136.47999999999999</v>
      </c>
      <c r="F124" s="5">
        <f>E124*D124</f>
        <v>136.47999999999999</v>
      </c>
    </row>
    <row r="125" spans="1:9" x14ac:dyDescent="0.25">
      <c r="A125" s="3" t="s">
        <v>144</v>
      </c>
      <c r="B125" s="3" t="s">
        <v>68</v>
      </c>
      <c r="C125" s="3" t="s">
        <v>146</v>
      </c>
      <c r="D125" s="3">
        <v>1</v>
      </c>
      <c r="E125" s="5">
        <v>136.47999999999999</v>
      </c>
      <c r="F125" s="5">
        <f>E125*D125</f>
        <v>136.47999999999999</v>
      </c>
    </row>
    <row r="126" spans="1:9" x14ac:dyDescent="0.25">
      <c r="A126" s="3" t="s">
        <v>147</v>
      </c>
      <c r="B126" s="3" t="s">
        <v>68</v>
      </c>
      <c r="C126" s="3" t="s">
        <v>148</v>
      </c>
      <c r="D126" s="3">
        <v>1</v>
      </c>
      <c r="E126" s="5">
        <v>60.95</v>
      </c>
      <c r="F126" s="5">
        <f>E126*D126</f>
        <v>60.95</v>
      </c>
    </row>
    <row r="127" spans="1:9" x14ac:dyDescent="0.25">
      <c r="A127" s="3" t="s">
        <v>149</v>
      </c>
      <c r="B127" s="3" t="s">
        <v>68</v>
      </c>
      <c r="C127" s="3" t="s">
        <v>150</v>
      </c>
      <c r="D127" s="3">
        <v>1</v>
      </c>
      <c r="E127" s="5">
        <v>119.416</v>
      </c>
      <c r="F127" s="5">
        <f>E127*D127</f>
        <v>119.416</v>
      </c>
    </row>
    <row r="128" spans="1:9" x14ac:dyDescent="0.25">
      <c r="A128" s="3" t="s">
        <v>151</v>
      </c>
      <c r="B128" s="3" t="s">
        <v>68</v>
      </c>
      <c r="C128" s="3" t="s">
        <v>152</v>
      </c>
      <c r="D128" s="3">
        <v>1</v>
      </c>
      <c r="E128" s="5">
        <v>105.8</v>
      </c>
      <c r="F128" s="5">
        <f>E128*D128</f>
        <v>105.8</v>
      </c>
    </row>
    <row r="129" spans="1:10" x14ac:dyDescent="0.25">
      <c r="A129" s="3" t="s">
        <v>153</v>
      </c>
      <c r="B129" s="3" t="s">
        <v>68</v>
      </c>
      <c r="C129" s="3" t="s">
        <v>154</v>
      </c>
      <c r="D129" s="3">
        <v>2</v>
      </c>
      <c r="E129" s="5">
        <v>119.6</v>
      </c>
      <c r="F129" s="5">
        <f>E129*D129</f>
        <v>239.2</v>
      </c>
    </row>
    <row r="130" spans="1:10" x14ac:dyDescent="0.25">
      <c r="A130" s="3" t="s">
        <v>346</v>
      </c>
      <c r="B130" s="3" t="s">
        <v>68</v>
      </c>
      <c r="C130" s="3" t="s">
        <v>347</v>
      </c>
      <c r="D130" s="3">
        <v>1</v>
      </c>
      <c r="E130" s="5">
        <v>100</v>
      </c>
      <c r="F130" s="5">
        <f>E130*D130</f>
        <v>100</v>
      </c>
    </row>
    <row r="131" spans="1:10" x14ac:dyDescent="0.25">
      <c r="A131" s="3" t="s">
        <v>155</v>
      </c>
      <c r="B131" s="3" t="s">
        <v>68</v>
      </c>
      <c r="C131" s="3" t="s">
        <v>156</v>
      </c>
      <c r="D131" s="3">
        <v>2</v>
      </c>
      <c r="E131" s="5">
        <v>92</v>
      </c>
      <c r="F131" s="5">
        <f>E131*D131</f>
        <v>184</v>
      </c>
    </row>
    <row r="132" spans="1:10" x14ac:dyDescent="0.25">
      <c r="A132" s="3" t="s">
        <v>157</v>
      </c>
      <c r="B132" s="3" t="s">
        <v>68</v>
      </c>
      <c r="C132" s="3" t="s">
        <v>158</v>
      </c>
      <c r="D132" s="3">
        <v>1</v>
      </c>
      <c r="E132" s="5">
        <v>96.23</v>
      </c>
      <c r="F132" s="5">
        <f>E132*D132</f>
        <v>96.23</v>
      </c>
    </row>
    <row r="133" spans="1:10" x14ac:dyDescent="0.25">
      <c r="A133" s="3" t="s">
        <v>159</v>
      </c>
      <c r="B133" s="3" t="s">
        <v>68</v>
      </c>
      <c r="C133" s="3" t="s">
        <v>160</v>
      </c>
      <c r="D133" s="3">
        <v>1</v>
      </c>
      <c r="E133" s="5">
        <v>102.44</v>
      </c>
      <c r="F133" s="5">
        <f>E133*D133</f>
        <v>102.44</v>
      </c>
    </row>
    <row r="134" spans="1:10" x14ac:dyDescent="0.25">
      <c r="A134" s="3" t="s">
        <v>161</v>
      </c>
      <c r="B134" s="3" t="s">
        <v>68</v>
      </c>
      <c r="C134" s="3" t="s">
        <v>162</v>
      </c>
      <c r="D134" s="3">
        <v>2</v>
      </c>
      <c r="E134" s="5">
        <v>28</v>
      </c>
      <c r="F134" s="5">
        <f>E134*D134</f>
        <v>56</v>
      </c>
    </row>
    <row r="135" spans="1:10" x14ac:dyDescent="0.25">
      <c r="C135" s="3" t="s">
        <v>163</v>
      </c>
      <c r="D135" s="3">
        <v>4</v>
      </c>
    </row>
    <row r="136" spans="1:10" x14ac:dyDescent="0.25">
      <c r="C136" s="3" t="s">
        <v>164</v>
      </c>
      <c r="D136" s="3">
        <v>1</v>
      </c>
      <c r="I136" s="3" t="s">
        <v>165</v>
      </c>
    </row>
    <row r="137" spans="1:10" x14ac:dyDescent="0.25">
      <c r="C137" s="3" t="s">
        <v>166</v>
      </c>
      <c r="D137" s="3">
        <v>1</v>
      </c>
    </row>
    <row r="139" spans="1:10" s="7" customFormat="1" ht="15.6" x14ac:dyDescent="0.3">
      <c r="A139" s="8" t="s">
        <v>174</v>
      </c>
      <c r="B139" s="7" t="s">
        <v>362</v>
      </c>
      <c r="E139" s="9"/>
      <c r="F139" s="9"/>
    </row>
    <row r="140" spans="1:10" s="70" customFormat="1" x14ac:dyDescent="0.25">
      <c r="A140" s="71"/>
      <c r="B140" s="71" t="s">
        <v>167</v>
      </c>
      <c r="C140" s="73" t="s">
        <v>172</v>
      </c>
      <c r="D140" s="71">
        <v>4</v>
      </c>
      <c r="E140" s="71">
        <v>40</v>
      </c>
      <c r="F140" s="71">
        <f>E140*D140</f>
        <v>160</v>
      </c>
      <c r="G140" s="71" t="s">
        <v>485</v>
      </c>
      <c r="H140" s="71"/>
      <c r="I140" s="71" t="s">
        <v>173</v>
      </c>
      <c r="J140" s="73" t="s">
        <v>171</v>
      </c>
    </row>
    <row r="141" spans="1:10" s="71" customFormat="1" x14ac:dyDescent="0.25">
      <c r="B141" s="71" t="s">
        <v>175</v>
      </c>
      <c r="C141" s="71" t="s">
        <v>415</v>
      </c>
      <c r="D141" s="71">
        <v>2</v>
      </c>
      <c r="E141" s="72">
        <v>331</v>
      </c>
      <c r="F141" s="72">
        <f>E141*D141</f>
        <v>662</v>
      </c>
      <c r="G141" s="71" t="s">
        <v>484</v>
      </c>
    </row>
    <row r="142" spans="1:10" s="71" customFormat="1" x14ac:dyDescent="0.25">
      <c r="B142" s="71" t="s">
        <v>175</v>
      </c>
      <c r="C142" s="71" t="s">
        <v>331</v>
      </c>
      <c r="D142" s="71">
        <v>4</v>
      </c>
      <c r="E142" s="72">
        <v>25</v>
      </c>
      <c r="F142" s="72">
        <f>E142*D142</f>
        <v>100</v>
      </c>
      <c r="G142" s="71" t="s">
        <v>484</v>
      </c>
    </row>
    <row r="143" spans="1:10" s="71" customFormat="1" x14ac:dyDescent="0.25">
      <c r="B143" s="71" t="s">
        <v>175</v>
      </c>
      <c r="C143" s="71" t="s">
        <v>332</v>
      </c>
      <c r="D143" s="71">
        <v>4</v>
      </c>
      <c r="E143" s="72">
        <v>28</v>
      </c>
      <c r="F143" s="72">
        <f>E143*D143</f>
        <v>112</v>
      </c>
      <c r="G143" s="71" t="s">
        <v>484</v>
      </c>
    </row>
    <row r="144" spans="1:10" s="71" customFormat="1" x14ac:dyDescent="0.25">
      <c r="B144" s="71" t="s">
        <v>175</v>
      </c>
      <c r="C144" s="71" t="s">
        <v>333</v>
      </c>
      <c r="D144" s="71">
        <v>6</v>
      </c>
      <c r="E144" s="72">
        <v>121.5</v>
      </c>
      <c r="F144" s="72">
        <f>E144*D144</f>
        <v>729</v>
      </c>
      <c r="G144" s="71" t="s">
        <v>484</v>
      </c>
    </row>
    <row r="147" spans="5:6" ht="15.6" x14ac:dyDescent="0.3">
      <c r="E147" s="20" t="s">
        <v>177</v>
      </c>
      <c r="F147" s="5">
        <f>SUM(F3:F145)</f>
        <v>93856.255999999994</v>
      </c>
    </row>
  </sheetData>
  <phoneticPr fontId="13" type="noConversion"/>
  <hyperlinks>
    <hyperlink ref="C86" r:id="rId1" display="Mitutoyo Plan Apo Brightfield and Darkfield, 2X" xr:uid="{3D527150-CD66-4BE5-B185-85CFF78C5CA5}"/>
    <hyperlink ref="C87" r:id="rId2" display="Plan Apo" xr:uid="{E97E73FC-AE1E-4348-9424-88ED8BD705E0}"/>
    <hyperlink ref="C88" r:id="rId3" display="Plan Apo" xr:uid="{D8344794-7BA0-4E50-AD86-C3517128EA92}"/>
    <hyperlink ref="C89" r:id="rId4" display="Plan Apo Brightfield and Darkfield " xr:uid="{46B4BB89-8C51-4E18-A88E-F41D266DC652}"/>
    <hyperlink ref="C93" r:id="rId5" display="MT-1 Accessory Tube Lens" xr:uid="{54BFEC5E-01BD-448D-BEB4-DF34719378D8}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topLeftCell="A43" zoomScaleNormal="100" workbookViewId="0">
      <selection activeCell="B73" sqref="B73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7" max="7" width="16.2187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178</v>
      </c>
      <c r="E2" s="9"/>
      <c r="F2" s="9"/>
    </row>
    <row r="3" spans="1:9" s="64" customFormat="1" ht="13.2" x14ac:dyDescent="0.25">
      <c r="A3" s="64">
        <v>1008062</v>
      </c>
      <c r="B3" s="64" t="s">
        <v>179</v>
      </c>
      <c r="C3" s="64" t="s">
        <v>16</v>
      </c>
      <c r="D3" s="64">
        <v>1</v>
      </c>
      <c r="E3" s="65">
        <v>7400</v>
      </c>
      <c r="F3" s="65">
        <f>E3*D3</f>
        <v>7400</v>
      </c>
      <c r="I3" s="64" t="s">
        <v>462</v>
      </c>
    </row>
    <row r="4" spans="1:9" s="64" customFormat="1" ht="13.2" x14ac:dyDescent="0.25">
      <c r="B4" s="64" t="s">
        <v>180</v>
      </c>
      <c r="C4" s="64" t="s">
        <v>196</v>
      </c>
      <c r="D4" s="64">
        <v>1</v>
      </c>
      <c r="E4" s="65">
        <v>20000</v>
      </c>
      <c r="F4" s="65">
        <f>D4*E4</f>
        <v>20000</v>
      </c>
      <c r="I4" s="64" t="s">
        <v>348</v>
      </c>
    </row>
    <row r="5" spans="1:9" s="52" customFormat="1" ht="13.2" x14ac:dyDescent="0.25">
      <c r="B5" s="52" t="s">
        <v>463</v>
      </c>
      <c r="C5" s="52" t="s">
        <v>465</v>
      </c>
      <c r="D5" s="52">
        <v>1</v>
      </c>
      <c r="E5" s="52" t="s">
        <v>464</v>
      </c>
    </row>
    <row r="6" spans="1:9" s="52" customFormat="1" ht="13.2" x14ac:dyDescent="0.25"/>
    <row r="7" spans="1:9" s="7" customFormat="1" ht="17.399999999999999" x14ac:dyDescent="0.3">
      <c r="A7" s="6" t="s">
        <v>466</v>
      </c>
      <c r="E7" s="9"/>
      <c r="F7" s="9"/>
    </row>
    <row r="8" spans="1:9" s="52" customFormat="1" ht="13.2" x14ac:dyDescent="0.25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467</v>
      </c>
    </row>
    <row r="9" spans="1:9" s="52" customFormat="1" ht="13.2" x14ac:dyDescent="0.25"/>
    <row r="10" spans="1:9" s="52" customFormat="1" ht="13.2" x14ac:dyDescent="0.25"/>
    <row r="11" spans="1:9" s="26" customFormat="1" ht="17.399999999999999" x14ac:dyDescent="0.3">
      <c r="A11" s="25" t="s">
        <v>418</v>
      </c>
      <c r="E11" s="27"/>
      <c r="F11" s="27"/>
    </row>
    <row r="12" spans="1:9" s="52" customFormat="1" ht="13.8" x14ac:dyDescent="0.3">
      <c r="A12" s="52" t="s">
        <v>398</v>
      </c>
      <c r="B12" s="53" t="s">
        <v>374</v>
      </c>
      <c r="C12" s="54" t="s">
        <v>397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444</v>
      </c>
      <c r="I12" s="52" t="s">
        <v>399</v>
      </c>
    </row>
    <row r="13" spans="1:9" s="52" customFormat="1" ht="13.8" x14ac:dyDescent="0.3">
      <c r="A13" s="52" t="s">
        <v>401</v>
      </c>
      <c r="B13" s="53" t="s">
        <v>374</v>
      </c>
      <c r="C13" s="54" t="s">
        <v>400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444</v>
      </c>
      <c r="I13" s="52" t="s">
        <v>404</v>
      </c>
    </row>
    <row r="14" spans="1:9" s="52" customFormat="1" ht="13.2" x14ac:dyDescent="0.25">
      <c r="A14" s="52" t="s">
        <v>403</v>
      </c>
      <c r="B14" s="53" t="s">
        <v>68</v>
      </c>
      <c r="C14" s="52" t="s">
        <v>402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444</v>
      </c>
      <c r="I14" s="52" t="s">
        <v>407</v>
      </c>
    </row>
    <row r="15" spans="1:9" s="52" customFormat="1" ht="13.2" x14ac:dyDescent="0.25">
      <c r="A15" s="52" t="s">
        <v>406</v>
      </c>
      <c r="B15" s="53" t="s">
        <v>68</v>
      </c>
      <c r="C15" s="52" t="s">
        <v>405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444</v>
      </c>
      <c r="I15" s="52" t="s">
        <v>408</v>
      </c>
    </row>
    <row r="16" spans="1:9" s="53" customFormat="1" ht="13.2" x14ac:dyDescent="0.25">
      <c r="A16" s="57" t="s">
        <v>287</v>
      </c>
      <c r="B16" s="53" t="s">
        <v>286</v>
      </c>
      <c r="C16" s="57" t="s">
        <v>288</v>
      </c>
      <c r="D16" s="53">
        <v>1</v>
      </c>
      <c r="E16" s="58">
        <v>2</v>
      </c>
      <c r="F16" s="59">
        <f>D16*E16</f>
        <v>2</v>
      </c>
      <c r="G16" s="52" t="s">
        <v>13</v>
      </c>
      <c r="H16" s="53" t="s">
        <v>445</v>
      </c>
      <c r="I16" s="53" t="s">
        <v>443</v>
      </c>
    </row>
    <row r="18" spans="1:9" s="7" customFormat="1" ht="17.399999999999999" x14ac:dyDescent="0.3">
      <c r="A18" s="6" t="s">
        <v>441</v>
      </c>
      <c r="E18" s="9"/>
      <c r="F18" s="9"/>
    </row>
    <row r="19" spans="1:9" s="62" customFormat="1" ht="13.2" x14ac:dyDescent="0.25">
      <c r="A19" s="61" t="s">
        <v>442</v>
      </c>
      <c r="E19" s="63"/>
      <c r="F19" s="63"/>
    </row>
    <row r="20" spans="1:9" s="53" customFormat="1" ht="13.2" x14ac:dyDescent="0.25">
      <c r="A20" s="57" t="s">
        <v>363</v>
      </c>
      <c r="B20" s="53" t="s">
        <v>268</v>
      </c>
      <c r="C20" s="57" t="s">
        <v>364</v>
      </c>
      <c r="D20" s="53">
        <v>2</v>
      </c>
      <c r="E20" s="58">
        <v>5</v>
      </c>
      <c r="F20" s="59">
        <f>E20*D20</f>
        <v>10</v>
      </c>
      <c r="G20" s="53" t="s">
        <v>43</v>
      </c>
      <c r="H20" s="53" t="s">
        <v>440</v>
      </c>
      <c r="I20" s="53" t="s">
        <v>365</v>
      </c>
    </row>
    <row r="21" spans="1:9" s="53" customFormat="1" ht="13.2" x14ac:dyDescent="0.25">
      <c r="A21" s="57" t="s">
        <v>366</v>
      </c>
      <c r="B21" s="53" t="s">
        <v>314</v>
      </c>
      <c r="C21" s="57" t="s">
        <v>370</v>
      </c>
      <c r="D21" s="53">
        <v>2</v>
      </c>
      <c r="E21" s="58">
        <v>62</v>
      </c>
      <c r="F21" s="59">
        <f>E21*D21</f>
        <v>124</v>
      </c>
      <c r="G21" s="53" t="s">
        <v>43</v>
      </c>
      <c r="H21" s="53" t="s">
        <v>440</v>
      </c>
      <c r="I21" s="53" t="s">
        <v>369</v>
      </c>
    </row>
    <row r="22" spans="1:9" s="53" customFormat="1" ht="13.2" x14ac:dyDescent="0.25">
      <c r="A22" s="57" t="s">
        <v>342</v>
      </c>
      <c r="B22" s="53" t="s">
        <v>388</v>
      </c>
      <c r="C22" s="57" t="s">
        <v>389</v>
      </c>
      <c r="D22" s="53">
        <v>8</v>
      </c>
      <c r="E22" s="58">
        <v>1</v>
      </c>
      <c r="F22" s="59">
        <f>E22*D22</f>
        <v>8</v>
      </c>
      <c r="G22" s="53" t="s">
        <v>43</v>
      </c>
      <c r="H22" s="53" t="s">
        <v>440</v>
      </c>
      <c r="I22" s="53" t="s">
        <v>390</v>
      </c>
    </row>
    <row r="23" spans="1:9" s="53" customFormat="1" ht="13.2" x14ac:dyDescent="0.25">
      <c r="A23" s="57" t="s">
        <v>392</v>
      </c>
      <c r="B23" s="53" t="s">
        <v>68</v>
      </c>
      <c r="C23" s="57" t="s">
        <v>391</v>
      </c>
      <c r="D23" s="53">
        <v>6</v>
      </c>
      <c r="E23" s="58">
        <v>6</v>
      </c>
      <c r="F23" s="59">
        <f>E23*D23</f>
        <v>36</v>
      </c>
      <c r="G23" s="53" t="s">
        <v>43</v>
      </c>
      <c r="H23" s="53" t="s">
        <v>440</v>
      </c>
    </row>
    <row r="24" spans="1:9" s="53" customFormat="1" ht="13.2" x14ac:dyDescent="0.25">
      <c r="A24" s="57" t="s">
        <v>393</v>
      </c>
      <c r="B24" s="53" t="s">
        <v>268</v>
      </c>
      <c r="C24" s="57" t="s">
        <v>394</v>
      </c>
      <c r="D24" s="53">
        <v>2</v>
      </c>
      <c r="E24" s="58">
        <v>1</v>
      </c>
      <c r="F24" s="59">
        <f>E24*D24</f>
        <v>2</v>
      </c>
      <c r="G24" s="53" t="s">
        <v>43</v>
      </c>
      <c r="H24" s="53" t="s">
        <v>440</v>
      </c>
      <c r="I24" s="53" t="s">
        <v>395</v>
      </c>
    </row>
    <row r="25" spans="1:9" s="53" customFormat="1" ht="13.2" x14ac:dyDescent="0.25">
      <c r="A25" s="60" t="s">
        <v>368</v>
      </c>
      <c r="B25" s="53" t="s">
        <v>314</v>
      </c>
      <c r="C25" s="57" t="s">
        <v>367</v>
      </c>
      <c r="D25" s="53">
        <v>1</v>
      </c>
      <c r="E25" s="58">
        <v>2</v>
      </c>
      <c r="F25" s="59">
        <f>E25*D25</f>
        <v>2</v>
      </c>
      <c r="G25" s="53" t="s">
        <v>43</v>
      </c>
      <c r="H25" s="53" t="s">
        <v>440</v>
      </c>
      <c r="I25" s="53" t="s">
        <v>371</v>
      </c>
    </row>
    <row r="26" spans="1:9" s="53" customFormat="1" ht="13.2" x14ac:dyDescent="0.25">
      <c r="A26" s="60" t="s">
        <v>368</v>
      </c>
      <c r="B26" s="53" t="s">
        <v>314</v>
      </c>
      <c r="C26" s="57" t="s">
        <v>372</v>
      </c>
      <c r="D26" s="53">
        <v>1</v>
      </c>
      <c r="E26" s="58">
        <v>15</v>
      </c>
      <c r="F26" s="59">
        <f>E26*D26</f>
        <v>15</v>
      </c>
      <c r="G26" s="53" t="s">
        <v>43</v>
      </c>
      <c r="H26" s="53" t="s">
        <v>440</v>
      </c>
      <c r="I26" s="53" t="s">
        <v>373</v>
      </c>
    </row>
    <row r="27" spans="1:9" s="53" customFormat="1" ht="13.2" x14ac:dyDescent="0.25">
      <c r="A27" s="57" t="s">
        <v>257</v>
      </c>
      <c r="B27" s="53" t="s">
        <v>68</v>
      </c>
      <c r="C27" s="57" t="s">
        <v>258</v>
      </c>
      <c r="D27" s="53">
        <v>2</v>
      </c>
      <c r="E27" s="58">
        <v>25</v>
      </c>
      <c r="F27" s="59">
        <f>E27*D27</f>
        <v>50</v>
      </c>
      <c r="G27" s="53" t="s">
        <v>43</v>
      </c>
      <c r="H27" s="53" t="s">
        <v>440</v>
      </c>
    </row>
    <row r="31" spans="1:9" s="7" customFormat="1" ht="17.399999999999999" x14ac:dyDescent="0.3">
      <c r="A31" s="6" t="s">
        <v>56</v>
      </c>
      <c r="E31" s="9"/>
      <c r="F31" s="9"/>
    </row>
    <row r="32" spans="1:9" s="64" customFormat="1" ht="13.2" x14ac:dyDescent="0.25">
      <c r="A32" s="64" t="s">
        <v>60</v>
      </c>
      <c r="B32" s="64" t="s">
        <v>57</v>
      </c>
      <c r="C32" s="64" t="s">
        <v>61</v>
      </c>
      <c r="D32" s="64">
        <v>1</v>
      </c>
      <c r="E32" s="65">
        <v>2800</v>
      </c>
      <c r="F32" s="65">
        <f>E32*D32</f>
        <v>2800</v>
      </c>
      <c r="G32" s="64" t="s">
        <v>58</v>
      </c>
      <c r="I32" s="64" t="s">
        <v>446</v>
      </c>
    </row>
    <row r="36" spans="1:9" s="8" customFormat="1" ht="15.6" x14ac:dyDescent="0.3">
      <c r="A36" s="8" t="s">
        <v>66</v>
      </c>
      <c r="C36" s="7"/>
      <c r="E36" s="18"/>
      <c r="F36" s="18"/>
    </row>
    <row r="37" spans="1:9" s="52" customFormat="1" ht="13.2" x14ac:dyDescent="0.25">
      <c r="A37" s="52" t="s">
        <v>67</v>
      </c>
      <c r="B37" s="52" t="s">
        <v>68</v>
      </c>
      <c r="C37" s="52" t="s">
        <v>69</v>
      </c>
      <c r="D37" s="52">
        <v>1</v>
      </c>
      <c r="E37" s="55">
        <v>488</v>
      </c>
      <c r="F37" s="55">
        <f>E37*D37</f>
        <v>488</v>
      </c>
    </row>
    <row r="38" spans="1:9" s="52" customFormat="1" ht="13.2" x14ac:dyDescent="0.25">
      <c r="A38" s="52" t="s">
        <v>70</v>
      </c>
      <c r="B38" s="52" t="s">
        <v>68</v>
      </c>
      <c r="C38" s="52" t="s">
        <v>71</v>
      </c>
      <c r="D38" s="52">
        <v>1</v>
      </c>
      <c r="E38" s="55">
        <v>184</v>
      </c>
      <c r="F38" s="55">
        <f>E38*D38</f>
        <v>184</v>
      </c>
    </row>
    <row r="39" spans="1:9" s="52" customFormat="1" ht="13.2" x14ac:dyDescent="0.25">
      <c r="A39" s="52" t="s">
        <v>72</v>
      </c>
      <c r="B39" s="52" t="s">
        <v>68</v>
      </c>
      <c r="C39" s="52" t="s">
        <v>73</v>
      </c>
      <c r="D39" s="52">
        <v>1</v>
      </c>
      <c r="E39" s="55">
        <v>76</v>
      </c>
      <c r="F39" s="55">
        <f>E39*D39</f>
        <v>76</v>
      </c>
    </row>
    <row r="40" spans="1:9" s="52" customFormat="1" ht="13.2" x14ac:dyDescent="0.25">
      <c r="A40" s="52" t="s">
        <v>74</v>
      </c>
      <c r="B40" s="52" t="s">
        <v>68</v>
      </c>
      <c r="C40" s="52" t="s">
        <v>75</v>
      </c>
      <c r="D40" s="52">
        <v>1</v>
      </c>
      <c r="E40" s="55">
        <v>184</v>
      </c>
      <c r="F40" s="55">
        <f>E40*D40</f>
        <v>184</v>
      </c>
    </row>
    <row r="41" spans="1:9" s="52" customFormat="1" ht="13.2" x14ac:dyDescent="0.25">
      <c r="A41" s="52" t="s">
        <v>77</v>
      </c>
      <c r="B41" s="52" t="s">
        <v>68</v>
      </c>
      <c r="C41" s="52" t="s">
        <v>78</v>
      </c>
      <c r="D41" s="52">
        <v>1</v>
      </c>
      <c r="E41" s="55">
        <v>94.180155999999997</v>
      </c>
      <c r="F41" s="55">
        <f>E41*D41</f>
        <v>94.180155999999997</v>
      </c>
    </row>
    <row r="42" spans="1:9" s="52" customFormat="1" ht="13.2" x14ac:dyDescent="0.25">
      <c r="A42" s="52" t="s">
        <v>79</v>
      </c>
      <c r="B42" s="52" t="s">
        <v>68</v>
      </c>
      <c r="C42" s="52" t="s">
        <v>80</v>
      </c>
      <c r="D42" s="52">
        <v>1</v>
      </c>
      <c r="E42" s="55">
        <v>36.799999999999997</v>
      </c>
      <c r="F42" s="55">
        <f>E42*D42</f>
        <v>36.799999999999997</v>
      </c>
    </row>
    <row r="43" spans="1:9" s="52" customFormat="1" ht="13.2" x14ac:dyDescent="0.25">
      <c r="A43" s="52" t="s">
        <v>83</v>
      </c>
      <c r="B43" s="52" t="s">
        <v>68</v>
      </c>
      <c r="C43" s="52" t="s">
        <v>84</v>
      </c>
      <c r="D43" s="52">
        <v>2</v>
      </c>
      <c r="E43" s="55">
        <v>21.21</v>
      </c>
      <c r="F43" s="55">
        <f>E43*D43</f>
        <v>42.42</v>
      </c>
    </row>
    <row r="44" spans="1:9" s="52" customFormat="1" ht="13.2" x14ac:dyDescent="0.25">
      <c r="A44" s="52" t="s">
        <v>85</v>
      </c>
      <c r="B44" s="52" t="s">
        <v>68</v>
      </c>
      <c r="C44" s="52" t="s">
        <v>86</v>
      </c>
      <c r="D44" s="52">
        <v>1</v>
      </c>
      <c r="E44" s="55">
        <v>304.75</v>
      </c>
      <c r="F44" s="55">
        <f>E44*D44</f>
        <v>304.75</v>
      </c>
      <c r="I44" s="52" t="s">
        <v>87</v>
      </c>
    </row>
    <row r="45" spans="1:9" s="52" customFormat="1" ht="13.2" x14ac:dyDescent="0.25">
      <c r="A45" s="52" t="s">
        <v>88</v>
      </c>
      <c r="B45" s="52" t="s">
        <v>68</v>
      </c>
      <c r="C45" s="52" t="s">
        <v>89</v>
      </c>
      <c r="D45" s="52">
        <v>1</v>
      </c>
      <c r="E45" s="55">
        <v>148.21</v>
      </c>
      <c r="F45" s="55">
        <f>E45*D45</f>
        <v>148.21</v>
      </c>
      <c r="I45" s="52" t="s">
        <v>87</v>
      </c>
    </row>
    <row r="46" spans="1:9" s="52" customFormat="1" ht="13.2" x14ac:dyDescent="0.25">
      <c r="A46" s="52" t="s">
        <v>90</v>
      </c>
      <c r="B46" s="52" t="s">
        <v>68</v>
      </c>
      <c r="C46" s="52" t="s">
        <v>91</v>
      </c>
      <c r="D46" s="52">
        <v>1</v>
      </c>
      <c r="E46" s="55">
        <v>348.45</v>
      </c>
      <c r="F46" s="55">
        <f>E46*D46</f>
        <v>348.45</v>
      </c>
      <c r="I46" s="52" t="s">
        <v>87</v>
      </c>
    </row>
    <row r="47" spans="1:9" s="52" customFormat="1" ht="13.2" x14ac:dyDescent="0.25">
      <c r="A47" s="52" t="s">
        <v>92</v>
      </c>
      <c r="B47" s="52" t="s">
        <v>68</v>
      </c>
      <c r="C47" s="52" t="s">
        <v>93</v>
      </c>
      <c r="D47" s="52">
        <v>1</v>
      </c>
      <c r="E47" s="55">
        <v>60.95</v>
      </c>
      <c r="F47" s="55">
        <f>E47*D47</f>
        <v>60.95</v>
      </c>
    </row>
    <row r="48" spans="1:9" s="52" customFormat="1" ht="13.2" x14ac:dyDescent="0.25">
      <c r="A48" s="52" t="s">
        <v>94</v>
      </c>
      <c r="B48" s="52" t="s">
        <v>68</v>
      </c>
      <c r="C48" s="52" t="s">
        <v>95</v>
      </c>
      <c r="D48" s="52">
        <v>1</v>
      </c>
      <c r="E48" s="55">
        <v>34.5</v>
      </c>
      <c r="F48" s="55">
        <f>E48*D48</f>
        <v>34.5</v>
      </c>
      <c r="I48" s="52" t="s">
        <v>96</v>
      </c>
    </row>
    <row r="49" spans="1:9" s="52" customFormat="1" ht="13.2" x14ac:dyDescent="0.25">
      <c r="A49" s="52" t="s">
        <v>97</v>
      </c>
      <c r="B49" s="52" t="s">
        <v>68</v>
      </c>
      <c r="C49" s="52" t="s">
        <v>98</v>
      </c>
      <c r="D49" s="52">
        <v>1</v>
      </c>
      <c r="E49" s="55">
        <v>51.45</v>
      </c>
      <c r="F49" s="55">
        <f>E49*D49</f>
        <v>51.45</v>
      </c>
      <c r="I49" s="52" t="s">
        <v>96</v>
      </c>
    </row>
    <row r="50" spans="1:9" s="52" customFormat="1" ht="13.2" x14ac:dyDescent="0.25">
      <c r="A50" s="52" t="s">
        <v>99</v>
      </c>
      <c r="B50" s="52" t="s">
        <v>68</v>
      </c>
      <c r="C50" s="52" t="s">
        <v>100</v>
      </c>
      <c r="D50" s="52">
        <v>2</v>
      </c>
      <c r="E50" s="55">
        <v>13.8</v>
      </c>
      <c r="F50" s="55">
        <f>E50*D50</f>
        <v>27.6</v>
      </c>
    </row>
    <row r="51" spans="1:9" s="52" customFormat="1" ht="13.2" x14ac:dyDescent="0.25">
      <c r="A51" s="52" t="s">
        <v>101</v>
      </c>
      <c r="B51" s="52" t="s">
        <v>68</v>
      </c>
      <c r="C51" s="52" t="s">
        <v>102</v>
      </c>
      <c r="D51" s="52">
        <v>1</v>
      </c>
      <c r="E51" s="55">
        <v>19.09</v>
      </c>
      <c r="F51" s="55">
        <f>E51*D51</f>
        <v>19.09</v>
      </c>
    </row>
    <row r="52" spans="1:9" s="52" customFormat="1" ht="13.2" x14ac:dyDescent="0.25">
      <c r="A52" s="52" t="s">
        <v>103</v>
      </c>
      <c r="B52" s="52" t="s">
        <v>68</v>
      </c>
      <c r="C52" s="52" t="s">
        <v>104</v>
      </c>
      <c r="D52" s="52">
        <v>2</v>
      </c>
      <c r="E52" s="55">
        <v>40.51</v>
      </c>
      <c r="F52" s="55">
        <f>E52*D52</f>
        <v>81.02</v>
      </c>
      <c r="I52" s="52" t="s">
        <v>105</v>
      </c>
    </row>
    <row r="53" spans="1:9" s="52" customFormat="1" ht="13.2" x14ac:dyDescent="0.25">
      <c r="A53" s="52" t="s">
        <v>106</v>
      </c>
      <c r="B53" s="52" t="s">
        <v>68</v>
      </c>
      <c r="C53" s="52" t="s">
        <v>107</v>
      </c>
      <c r="D53" s="52">
        <v>2</v>
      </c>
      <c r="E53" s="55">
        <v>83.598116000000005</v>
      </c>
      <c r="F53" s="55">
        <f>E53*D53</f>
        <v>167.19623200000001</v>
      </c>
      <c r="I53" s="52" t="s">
        <v>96</v>
      </c>
    </row>
    <row r="54" spans="1:9" s="52" customFormat="1" ht="13.2" x14ac:dyDescent="0.25">
      <c r="A54" s="52" t="s">
        <v>108</v>
      </c>
      <c r="B54" s="52" t="s">
        <v>68</v>
      </c>
      <c r="C54" s="52" t="s">
        <v>109</v>
      </c>
      <c r="D54" s="52">
        <v>4</v>
      </c>
      <c r="E54" s="55">
        <v>70.103999999999999</v>
      </c>
      <c r="F54" s="55">
        <f>E54*D54</f>
        <v>280.416</v>
      </c>
      <c r="I54" s="52" t="s">
        <v>96</v>
      </c>
    </row>
    <row r="55" spans="1:9" s="52" customFormat="1" ht="13.2" x14ac:dyDescent="0.25">
      <c r="A55" s="52" t="s">
        <v>110</v>
      </c>
      <c r="B55" s="52" t="s">
        <v>111</v>
      </c>
      <c r="C55" s="52" t="s">
        <v>112</v>
      </c>
      <c r="D55" s="52">
        <v>2</v>
      </c>
      <c r="E55" s="55">
        <v>28.75</v>
      </c>
      <c r="F55" s="55">
        <f>E55*D55</f>
        <v>57.5</v>
      </c>
      <c r="I55" s="66" t="s">
        <v>113</v>
      </c>
    </row>
    <row r="56" spans="1:9" s="52" customFormat="1" ht="13.2" x14ac:dyDescent="0.25">
      <c r="A56" s="52" t="s">
        <v>114</v>
      </c>
      <c r="B56" s="52" t="s">
        <v>111</v>
      </c>
      <c r="C56" s="52" t="s">
        <v>115</v>
      </c>
      <c r="D56" s="52">
        <v>2</v>
      </c>
      <c r="E56" s="55">
        <v>38.872799999999998</v>
      </c>
      <c r="F56" s="55">
        <f>E56*D56</f>
        <v>77.745599999999996</v>
      </c>
    </row>
    <row r="57" spans="1:9" s="52" customFormat="1" ht="13.2" x14ac:dyDescent="0.25">
      <c r="B57" s="52" t="s">
        <v>116</v>
      </c>
      <c r="C57" s="52" t="s">
        <v>117</v>
      </c>
      <c r="D57" s="52">
        <v>1</v>
      </c>
      <c r="E57" s="55">
        <v>205</v>
      </c>
      <c r="F57" s="55">
        <f>E57*D57</f>
        <v>205</v>
      </c>
      <c r="I57" s="52" t="s">
        <v>87</v>
      </c>
    </row>
    <row r="58" spans="1:9" s="52" customFormat="1" ht="13.2" x14ac:dyDescent="0.25">
      <c r="B58" s="52" t="s">
        <v>116</v>
      </c>
      <c r="C58" s="52" t="s">
        <v>118</v>
      </c>
      <c r="D58" s="52">
        <v>2</v>
      </c>
      <c r="E58" s="55">
        <v>12</v>
      </c>
      <c r="F58" s="55">
        <f>E58*D58</f>
        <v>24</v>
      </c>
      <c r="I58" s="52" t="s">
        <v>87</v>
      </c>
    </row>
    <row r="60" spans="1:9" s="7" customFormat="1" ht="15.6" x14ac:dyDescent="0.3">
      <c r="A60" s="8" t="s">
        <v>447</v>
      </c>
      <c r="F60" s="9"/>
    </row>
    <row r="61" spans="1:9" s="52" customFormat="1" ht="13.2" x14ac:dyDescent="0.25">
      <c r="A61" s="52" t="s">
        <v>124</v>
      </c>
      <c r="B61" s="52" t="s">
        <v>125</v>
      </c>
      <c r="C61" s="52" t="s">
        <v>126</v>
      </c>
      <c r="D61" s="52">
        <v>2</v>
      </c>
      <c r="E61" s="55">
        <v>140</v>
      </c>
      <c r="F61" s="55">
        <f>E61*D61</f>
        <v>280</v>
      </c>
      <c r="I61" s="52" t="s">
        <v>452</v>
      </c>
    </row>
    <row r="62" spans="1:9" x14ac:dyDescent="0.3">
      <c r="A62" t="s">
        <v>448</v>
      </c>
      <c r="B62" s="67" t="s">
        <v>449</v>
      </c>
      <c r="C62" s="67" t="s">
        <v>450</v>
      </c>
      <c r="D62" s="67">
        <v>2</v>
      </c>
      <c r="E62" s="68">
        <v>84</v>
      </c>
      <c r="F62">
        <f>D62*E62</f>
        <v>168</v>
      </c>
      <c r="I62" s="67" t="s">
        <v>451</v>
      </c>
    </row>
    <row r="63" spans="1:9" x14ac:dyDescent="0.3">
      <c r="A63" t="s">
        <v>455</v>
      </c>
      <c r="B63" s="67" t="s">
        <v>454</v>
      </c>
      <c r="C63" s="67" t="s">
        <v>453</v>
      </c>
      <c r="D63" s="67">
        <v>1</v>
      </c>
      <c r="E63" s="68">
        <v>54</v>
      </c>
      <c r="F63">
        <f>D63*E63</f>
        <v>54</v>
      </c>
      <c r="I63" s="67" t="s">
        <v>456</v>
      </c>
    </row>
    <row r="65" spans="1:10" s="7" customFormat="1" ht="15.6" x14ac:dyDescent="0.3">
      <c r="A65" s="8" t="s">
        <v>457</v>
      </c>
      <c r="F65" s="9"/>
    </row>
    <row r="66" spans="1:10" s="52" customFormat="1" ht="13.2" x14ac:dyDescent="0.25">
      <c r="A66" s="52" t="s">
        <v>458</v>
      </c>
      <c r="C66" s="69"/>
      <c r="E66" s="55"/>
      <c r="F66" s="55"/>
      <c r="J66" s="69"/>
    </row>
    <row r="67" spans="1:10" s="52" customFormat="1" ht="13.2" x14ac:dyDescent="0.25">
      <c r="A67" s="52" t="s">
        <v>459</v>
      </c>
      <c r="C67" s="69"/>
      <c r="E67" s="55"/>
      <c r="F67" s="55"/>
      <c r="J67" s="69"/>
    </row>
    <row r="68" spans="1:10" s="52" customFormat="1" ht="13.2" x14ac:dyDescent="0.25">
      <c r="C68" s="69"/>
      <c r="E68" s="55"/>
      <c r="F68" s="55"/>
      <c r="J68" s="69"/>
    </row>
    <row r="69" spans="1:10" s="7" customFormat="1" ht="15.6" x14ac:dyDescent="0.3">
      <c r="A69" s="8" t="s">
        <v>174</v>
      </c>
      <c r="B69" s="7" t="s">
        <v>362</v>
      </c>
      <c r="E69" s="9"/>
      <c r="F69" s="9"/>
    </row>
    <row r="70" spans="1:10" s="74" customFormat="1" ht="13.2" x14ac:dyDescent="0.25">
      <c r="A70" s="74" t="s">
        <v>468</v>
      </c>
      <c r="B70" s="74" t="s">
        <v>175</v>
      </c>
      <c r="C70" s="74" t="s">
        <v>469</v>
      </c>
      <c r="D70" s="74">
        <v>1</v>
      </c>
      <c r="E70" s="75">
        <v>518.5</v>
      </c>
      <c r="F70" s="75">
        <f>E70*D70</f>
        <v>518.5</v>
      </c>
      <c r="I70" s="74" t="s">
        <v>176</v>
      </c>
    </row>
    <row r="71" spans="1:10" s="74" customFormat="1" ht="13.2" x14ac:dyDescent="0.25">
      <c r="A71" s="74" t="s">
        <v>471</v>
      </c>
      <c r="B71" s="74" t="s">
        <v>175</v>
      </c>
      <c r="C71" s="74" t="s">
        <v>470</v>
      </c>
      <c r="D71" s="74">
        <v>1</v>
      </c>
      <c r="E71" s="75">
        <v>764</v>
      </c>
      <c r="F71" s="75">
        <f>E71*D71</f>
        <v>764</v>
      </c>
    </row>
    <row r="72" spans="1:10" s="74" customFormat="1" ht="13.2" x14ac:dyDescent="0.25">
      <c r="A72" s="74" t="s">
        <v>473</v>
      </c>
      <c r="B72" s="74" t="s">
        <v>175</v>
      </c>
      <c r="C72" s="74" t="s">
        <v>472</v>
      </c>
      <c r="D72" s="74">
        <v>1</v>
      </c>
      <c r="E72" s="75">
        <v>816</v>
      </c>
      <c r="F72" s="75">
        <f>E72*D72</f>
        <v>816</v>
      </c>
      <c r="I72" s="74" t="s">
        <v>176</v>
      </c>
    </row>
    <row r="73" spans="1:10" s="74" customFormat="1" ht="13.2" x14ac:dyDescent="0.25">
      <c r="A73" s="74" t="s">
        <v>475</v>
      </c>
      <c r="B73" s="74" t="s">
        <v>175</v>
      </c>
      <c r="C73" s="74" t="s">
        <v>474</v>
      </c>
      <c r="D73" s="74">
        <v>1</v>
      </c>
      <c r="E73" s="75">
        <v>952</v>
      </c>
      <c r="F73" s="75">
        <f>E73*D73</f>
        <v>952</v>
      </c>
    </row>
    <row r="74" spans="1:10" s="74" customFormat="1" ht="13.2" x14ac:dyDescent="0.25">
      <c r="A74" s="74" t="s">
        <v>477</v>
      </c>
      <c r="B74" s="74" t="s">
        <v>175</v>
      </c>
      <c r="C74" s="74" t="s">
        <v>476</v>
      </c>
      <c r="D74" s="74">
        <v>1</v>
      </c>
      <c r="E74" s="75">
        <v>99.5</v>
      </c>
      <c r="F74" s="75">
        <f>E74*D74</f>
        <v>99.5</v>
      </c>
    </row>
    <row r="75" spans="1:10" s="74" customFormat="1" ht="13.2" x14ac:dyDescent="0.25">
      <c r="A75" s="74" t="s">
        <v>479</v>
      </c>
      <c r="B75" s="74" t="s">
        <v>175</v>
      </c>
      <c r="C75" s="74" t="s">
        <v>478</v>
      </c>
      <c r="D75" s="74">
        <v>1</v>
      </c>
      <c r="E75" s="75">
        <v>128.5</v>
      </c>
      <c r="F75" s="75">
        <f>E75*D75</f>
        <v>128.5</v>
      </c>
    </row>
    <row r="76" spans="1:10" s="74" customFormat="1" ht="13.2" x14ac:dyDescent="0.25">
      <c r="A76" s="74" t="s">
        <v>481</v>
      </c>
      <c r="B76" s="74" t="s">
        <v>175</v>
      </c>
      <c r="C76" s="74" t="s">
        <v>480</v>
      </c>
      <c r="D76" s="74">
        <v>1</v>
      </c>
      <c r="E76" s="75">
        <v>156</v>
      </c>
      <c r="F76" s="75">
        <f>E76*D76</f>
        <v>156</v>
      </c>
    </row>
    <row r="77" spans="1:10" s="74" customFormat="1" ht="13.2" x14ac:dyDescent="0.25">
      <c r="A77" s="74" t="s">
        <v>483</v>
      </c>
      <c r="B77" s="74" t="s">
        <v>175</v>
      </c>
      <c r="C77" s="74" t="s">
        <v>482</v>
      </c>
      <c r="D77" s="74">
        <v>1</v>
      </c>
      <c r="E77" s="75">
        <v>184.5</v>
      </c>
      <c r="F77" s="75">
        <f>E77*D77</f>
        <v>184.5</v>
      </c>
    </row>
  </sheetData>
  <hyperlinks>
    <hyperlink ref="C12" r:id="rId1" xr:uid="{47E90902-2781-43B8-B25D-BA619CD65758}"/>
    <hyperlink ref="C13" r:id="rId2" xr:uid="{FD011529-5D8C-44BA-8321-CE0ABF6601E4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2022-10-14T13:53:31Z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